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sterschool\nyse_project\"/>
    </mc:Choice>
  </mc:AlternateContent>
  <xr:revisionPtr revIDLastSave="0" documentId="13_ncr:1_{3EEAAF12-01EC-4FCD-A90C-08B7F67B7138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data_file" sheetId="1" r:id="rId1"/>
    <sheet name="helper summary" sheetId="10" r:id="rId2"/>
    <sheet name="summary_statistics" sheetId="2" r:id="rId3"/>
    <sheet name="helper financial" sheetId="5" r:id="rId4"/>
    <sheet name="P&amp;L Dashboard" sheetId="9" r:id="rId5"/>
    <sheet name="Fincancial Forecast" sheetId="8" r:id="rId6"/>
  </sheets>
  <definedNames>
    <definedName name="_xlnm._FilterDatabase" localSheetId="0" hidden="1">data_file!$A$1:$K$1711</definedName>
    <definedName name="_xlnm._FilterDatabase" localSheetId="1" hidden="1">'helper summary'!$A$1:$N$1711</definedName>
    <definedName name="_xlchart.v1.0" hidden="1">summary_statistics!$P$1</definedName>
    <definedName name="_xlchart.v1.1" hidden="1">summary_statistics!$P$2:$P$81</definedName>
    <definedName name="_xlchart.v1.2" hidden="1">summary_statistics!$B$2:$B$81</definedName>
    <definedName name="cogs">data_file!$F$2:$F$1711</definedName>
    <definedName name="gcis_sector">data_file!$J$2:$J$1711</definedName>
    <definedName name="other_operating_expense">data_file!$I$2:$I$1711</definedName>
    <definedName name="period_ending">data_file!$D$2:$D$1711</definedName>
    <definedName name="research_development">data_file!$H$2:$H$1711</definedName>
    <definedName name="sgas">data_file!$G$2:$G$1711</definedName>
    <definedName name="subcategory">data_file!$K$2:$K$1711</definedName>
    <definedName name="ticker_symbol">'helper financial'!$C$1:$C$431</definedName>
    <definedName name="total_revenue">data_file!$E$2:$E$1711</definedName>
    <definedName name="years">'helper financial'!$G$1:$G$4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4" i="8" l="1"/>
  <c r="I33" i="8" s="1"/>
  <c r="L10" i="2"/>
  <c r="K10" i="2"/>
  <c r="F10" i="2"/>
  <c r="M7" i="2"/>
  <c r="G6" i="2"/>
  <c r="J34" i="8"/>
  <c r="I30" i="8"/>
  <c r="L9" i="2"/>
  <c r="L8" i="2"/>
  <c r="L7" i="2"/>
  <c r="L6" i="2"/>
  <c r="L5" i="2"/>
  <c r="L4" i="2"/>
  <c r="L3" i="2"/>
  <c r="L2" i="2"/>
  <c r="L1" i="2"/>
  <c r="F6" i="2"/>
  <c r="K6" i="2"/>
  <c r="G5" i="2"/>
  <c r="M5" i="2"/>
  <c r="K9" i="2"/>
  <c r="K8" i="2"/>
  <c r="K7" i="2"/>
  <c r="K5" i="2"/>
  <c r="K4" i="2"/>
  <c r="K3" i="2"/>
  <c r="K2" i="2"/>
  <c r="K1" i="2"/>
  <c r="F8" i="2"/>
  <c r="F9" i="2" s="1"/>
  <c r="F7" i="2"/>
  <c r="F5" i="2"/>
  <c r="F4" i="2"/>
  <c r="F3" i="2"/>
  <c r="F2" i="2"/>
  <c r="F1" i="2"/>
  <c r="E8" i="9" l="1" a="1"/>
  <c r="E8" i="9" s="1"/>
  <c r="E13" i="9" a="1"/>
  <c r="E13" i="9" s="1"/>
  <c r="E12" i="9" a="1"/>
  <c r="E12" i="9" s="1"/>
  <c r="E11" i="9" a="1"/>
  <c r="E11" i="9" s="1"/>
  <c r="E9" i="9" a="1"/>
  <c r="E9" i="9" s="1"/>
  <c r="F7" i="8" a="1"/>
  <c r="F7" i="8" s="1"/>
  <c r="H11" i="8" a="1"/>
  <c r="H11" i="8" s="1"/>
  <c r="G11" i="8" a="1"/>
  <c r="G11" i="8" s="1"/>
  <c r="F11" i="8" a="1"/>
  <c r="F11" i="8" s="1"/>
  <c r="H10" i="8" a="1"/>
  <c r="H10" i="8" s="1"/>
  <c r="G10" i="8" a="1"/>
  <c r="G10" i="8" s="1"/>
  <c r="F10" i="8" a="1"/>
  <c r="F10" i="8" s="1"/>
  <c r="H8" i="8" a="1"/>
  <c r="H8" i="8" s="1"/>
  <c r="G8" i="8" a="1"/>
  <c r="G8" i="8" s="1"/>
  <c r="F8" i="8" a="1"/>
  <c r="F8" i="8" s="1"/>
  <c r="H7" i="8" a="1"/>
  <c r="H7" i="8" s="1"/>
  <c r="G7" i="8" a="1"/>
  <c r="G7" i="8" s="1"/>
  <c r="E11" i="8" a="1"/>
  <c r="E11" i="8" s="1"/>
  <c r="E10" i="8" a="1"/>
  <c r="E10" i="8" s="1"/>
  <c r="E8" i="8" a="1"/>
  <c r="E8" i="8" s="1"/>
  <c r="E7" i="8" a="1"/>
  <c r="E7" i="8" s="1"/>
  <c r="E12" i="8" a="1"/>
  <c r="E12" i="8" s="1"/>
  <c r="H13" i="8" l="1"/>
  <c r="E14" i="9"/>
  <c r="E10" i="9"/>
  <c r="G13" i="8"/>
  <c r="H9" i="8"/>
  <c r="H20" i="8"/>
  <c r="H19" i="8"/>
  <c r="G9" i="8"/>
  <c r="G20" i="8"/>
  <c r="F13" i="8"/>
  <c r="F20" i="8"/>
  <c r="F9" i="8"/>
  <c r="G19" i="8"/>
  <c r="F19" i="8"/>
  <c r="E20" i="8"/>
  <c r="E13" i="8"/>
  <c r="E9" i="8"/>
  <c r="G14" i="8" l="1"/>
  <c r="G21" i="8" s="1"/>
  <c r="H14" i="8"/>
  <c r="H21" i="8" s="1"/>
  <c r="E15" i="9"/>
  <c r="J30" i="8"/>
  <c r="F14" i="8"/>
  <c r="F21" i="8" s="1"/>
  <c r="I20" i="8"/>
  <c r="I35" i="8"/>
  <c r="E14" i="8"/>
  <c r="E21" i="8" s="1"/>
  <c r="J35" i="8" l="1"/>
  <c r="I38" i="8"/>
  <c r="I39" i="8" s="1"/>
  <c r="J38" i="8"/>
  <c r="J39" i="8" s="1"/>
  <c r="I31" i="8"/>
  <c r="I29" i="8"/>
  <c r="J31" i="8"/>
  <c r="J29" i="8"/>
  <c r="J19" i="8" s="1"/>
  <c r="J33" i="8"/>
  <c r="I19" i="8" l="1"/>
  <c r="I7" i="8" s="1"/>
  <c r="J7" i="8" s="1"/>
  <c r="J20" i="8"/>
  <c r="I37" i="8"/>
  <c r="I21" i="8" s="1"/>
  <c r="J37" i="8"/>
  <c r="J21" i="8" s="1"/>
  <c r="J9" i="8" l="1"/>
  <c r="J14" i="8"/>
  <c r="I14" i="8"/>
  <c r="I9" i="8"/>
</calcChain>
</file>

<file path=xl/sharedStrings.xml><?xml version="1.0" encoding="utf-8"?>
<sst xmlns="http://schemas.openxmlformats.org/spreadsheetml/2006/main" count="14825" uniqueCount="624">
  <si>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</si>
  <si>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</si>
  <si>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</si>
  <si>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</si>
  <si>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</si>
  <si>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</si>
  <si>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</si>
  <si>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</si>
  <si>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</si>
  <si>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</si>
  <si>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</si>
  <si>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</si>
  <si>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</si>
  <si>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</si>
  <si>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</si>
  <si>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</si>
  <si>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</si>
  <si>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</si>
  <si>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</si>
  <si>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</si>
  <si>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</si>
  <si>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</si>
  <si>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</si>
  <si>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</si>
  <si>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</si>
  <si>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</si>
  <si>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</si>
  <si>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</si>
  <si>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</si>
  <si>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</si>
  <si>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</si>
  <si>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</si>
  <si>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</si>
  <si>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</si>
  <si>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</si>
  <si>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</si>
  <si>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</si>
  <si>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</si>
  <si>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</si>
  <si>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</si>
  <si>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</si>
  <si>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</si>
  <si>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</si>
  <si>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</si>
  <si>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</si>
  <si>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</si>
  <si>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</si>
  <si>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</si>
  <si>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</si>
  <si>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</si>
  <si>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</si>
  <si>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</si>
  <si>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</si>
  <si>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</si>
  <si>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</si>
  <si>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</si>
  <si>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</si>
  <si>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</si>
  <si>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</si>
  <si>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</si>
  <si>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</si>
  <si>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</si>
  <si>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</si>
  <si>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</si>
  <si>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</si>
  <si>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</si>
  <si>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</si>
  <si>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</si>
  <si>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</si>
  <si>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</si>
  <si>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</si>
  <si>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</si>
  <si>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</si>
  <si>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</si>
  <si>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</si>
  <si>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</si>
  <si>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</si>
  <si>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</si>
  <si>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</si>
  <si>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</si>
  <si>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</si>
  <si>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</si>
  <si>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</si>
  <si>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</si>
  <si>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</si>
  <si>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</si>
  <si>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</si>
  <si>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</si>
  <si>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</si>
  <si>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</si>
  <si>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</si>
  <si>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</si>
  <si>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</si>
  <si>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</si>
  <si>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</si>
  <si>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</si>
  <si>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</si>
  <si>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</si>
  <si>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</si>
  <si>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</si>
  <si>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</si>
  <si>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</si>
  <si>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</si>
  <si>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</si>
  <si>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</si>
  <si>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</si>
  <si>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</si>
  <si>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</si>
  <si>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</si>
  <si>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</si>
  <si>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</si>
  <si>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</si>
  <si>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</si>
  <si>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</si>
  <si>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</si>
  <si>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</si>
  <si>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</si>
  <si>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</si>
  <si>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</si>
  <si>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</si>
  <si>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</si>
  <si>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</si>
  <si>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</si>
  <si>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</si>
  <si>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</si>
  <si>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</si>
  <si>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</si>
  <si>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</si>
  <si>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</si>
  <si>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</si>
  <si>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</si>
  <si>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</si>
  <si>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</si>
  <si>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</si>
  <si>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</si>
  <si>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</si>
  <si>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</si>
  <si>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</si>
  <si>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</si>
  <si>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</si>
  <si>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</si>
  <si>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</si>
  <si>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</si>
  <si>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</si>
  <si>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</si>
  <si>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</si>
  <si>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</si>
  <si>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</si>
  <si>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</si>
  <si>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</si>
  <si>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</si>
  <si>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</si>
  <si>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</si>
  <si>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</si>
  <si>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</si>
  <si>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</si>
  <si>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</si>
  <si>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</si>
  <si>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</si>
  <si>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</si>
  <si>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</si>
  <si>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</si>
  <si>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</si>
  <si>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</si>
  <si>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</si>
  <si>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</si>
  <si>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</si>
  <si>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</si>
  <si>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</si>
  <si>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</si>
  <si>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</si>
  <si>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</si>
  <si>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</si>
  <si>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</si>
  <si>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</si>
  <si>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</si>
  <si>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</si>
  <si>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</si>
  <si>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</si>
  <si>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</si>
  <si>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</si>
  <si>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</si>
  <si>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</si>
  <si>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</si>
  <si>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</si>
  <si>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</si>
  <si>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</si>
  <si>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</si>
  <si>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</si>
  <si>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</si>
  <si>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</si>
  <si>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</si>
  <si>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</si>
  <si>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</si>
  <si>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</si>
  <si>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</si>
  <si>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</si>
  <si>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</si>
  <si>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</si>
  <si>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</si>
  <si>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</si>
  <si>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</si>
  <si>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</si>
  <si>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</si>
  <si>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</si>
  <si>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</si>
  <si>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</si>
  <si>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</si>
  <si>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</si>
  <si>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</si>
  <si>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</si>
  <si>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</si>
  <si>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</si>
  <si>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</si>
  <si>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</si>
  <si>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</si>
  <si>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</si>
  <si>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</si>
  <si>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</si>
  <si>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</si>
  <si>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</si>
  <si>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</si>
  <si>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</si>
  <si>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</si>
  <si>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</si>
  <si>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</si>
  <si>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</si>
  <si>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</si>
  <si>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</si>
  <si>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</si>
  <si>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</si>
  <si>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</si>
  <si>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</si>
  <si>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</si>
  <si>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</si>
  <si>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</si>
  <si>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</si>
  <si>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</si>
  <si>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</si>
  <si>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</si>
  <si>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</si>
  <si>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</si>
  <si>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</si>
  <si>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</si>
  <si>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</si>
  <si>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</si>
  <si>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</si>
  <si>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</si>
  <si>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</si>
  <si>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</si>
  <si>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</si>
  <si>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</si>
  <si>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</si>
  <si>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</si>
  <si>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</si>
  <si>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</si>
  <si>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</si>
  <si>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</si>
  <si>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</si>
  <si>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</si>
  <si>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</si>
  <si>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</si>
  <si>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</si>
  <si>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</si>
  <si>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</si>
  <si>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</si>
  <si>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</si>
  <si>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</si>
  <si>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</si>
  <si>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</si>
  <si>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</si>
  <si>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</si>
  <si>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</si>
  <si>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</si>
  <si>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</si>
  <si>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</si>
  <si>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</si>
  <si>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</si>
  <si>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</si>
  <si>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</si>
  <si>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</si>
  <si>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</si>
  <si>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</si>
  <si>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</si>
  <si>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</si>
  <si>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</si>
  <si>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</si>
  <si>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</si>
  <si>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</si>
  <si>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</si>
  <si>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</si>
  <si>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</si>
  <si>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</si>
  <si>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</si>
  <si>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</si>
  <si>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</si>
  <si>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</si>
  <si>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</si>
  <si>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</si>
  <si>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</si>
  <si>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</si>
  <si>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</si>
  <si>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</si>
  <si>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</si>
  <si>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</si>
  <si>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</si>
  <si>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</si>
  <si>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</si>
  <si>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</si>
  <si>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</si>
  <si>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</si>
  <si>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</si>
  <si>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</si>
  <si>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</si>
  <si>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</si>
  <si>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</si>
  <si>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</si>
  <si>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</si>
  <si>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</si>
  <si>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</si>
  <si>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</si>
  <si>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</si>
  <si>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</si>
  <si>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</si>
  <si>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</si>
  <si>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</si>
  <si>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</si>
  <si>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</si>
  <si>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</si>
  <si>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</si>
  <si>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</si>
  <si>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</si>
  <si>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</si>
  <si>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</si>
  <si>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</si>
  <si>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</si>
  <si>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</si>
  <si>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</si>
  <si>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</si>
  <si>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</si>
  <si>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</si>
  <si>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</si>
  <si>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</si>
  <si>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</si>
  <si>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</si>
  <si>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</si>
  <si>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</si>
  <si>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</si>
  <si>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</si>
  <si>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</si>
  <si>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</si>
  <si>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</si>
  <si>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</si>
  <si>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</si>
  <si>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</si>
  <si>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</si>
  <si>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</si>
  <si>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</si>
  <si>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</si>
  <si>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</si>
  <si>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</si>
  <si>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</si>
  <si>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</si>
  <si>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</si>
  <si>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</si>
  <si>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</si>
  <si>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</si>
  <si>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</si>
  <si>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</si>
  <si>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</si>
  <si>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</si>
  <si>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</si>
  <si>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</si>
  <si>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</si>
  <si>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</si>
  <si>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</si>
  <si>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</si>
  <si>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</si>
  <si>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</si>
  <si>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</si>
  <si>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</si>
  <si>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</si>
  <si>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</si>
  <si>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</si>
  <si>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</si>
  <si>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</si>
  <si>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</si>
  <si>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</si>
  <si>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</si>
  <si>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</si>
  <si>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</si>
  <si>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</si>
  <si>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</si>
  <si>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</si>
  <si>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</si>
  <si>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</si>
  <si>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</si>
  <si>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</si>
  <si>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</si>
  <si>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</si>
  <si>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</si>
  <si>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</si>
  <si>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</si>
  <si>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</si>
  <si>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</si>
  <si>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</si>
  <si>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</si>
  <si>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</si>
  <si>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</si>
  <si>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</si>
  <si>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</si>
  <si>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</si>
  <si>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</si>
  <si>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</si>
  <si>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</si>
  <si>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</si>
  <si>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</si>
  <si>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</si>
  <si>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</si>
  <si>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</si>
  <si>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</si>
  <si>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</si>
  <si>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</si>
  <si>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</si>
  <si>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</si>
  <si>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</si>
  <si>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</si>
  <si>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</si>
  <si>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</si>
  <si>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</si>
  <si>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</si>
  <si>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</si>
  <si>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</si>
  <si>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</si>
  <si>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</si>
  <si>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</si>
  <si>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</si>
  <si>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</si>
  <si>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</si>
  <si>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</si>
  <si>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</si>
  <si>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</si>
  <si>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</si>
  <si>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</si>
  <si>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</si>
  <si>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</si>
  <si>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</si>
  <si>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</si>
  <si>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</si>
  <si>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</si>
  <si>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</si>
  <si>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</si>
  <si>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</si>
  <si>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</si>
  <si>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</si>
  <si>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</si>
  <si>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</si>
  <si>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</si>
  <si>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</si>
  <si>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</si>
  <si>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</si>
  <si>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</si>
  <si>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</si>
  <si>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</si>
  <si>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</si>
  <si>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</si>
  <si>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</si>
  <si>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</si>
  <si>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</si>
  <si>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</si>
  <si>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</si>
  <si>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</si>
  <si>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</si>
  <si>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</si>
  <si>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</si>
  <si>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</si>
  <si>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</si>
  <si>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</si>
  <si>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</si>
  <si>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</si>
  <si>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</si>
  <si>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</si>
  <si>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</si>
  <si>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</si>
  <si>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</si>
  <si>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</si>
  <si>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</si>
  <si>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</si>
  <si>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</si>
  <si>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</si>
  <si>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</si>
  <si>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</si>
  <si>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</si>
  <si>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</si>
  <si>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</si>
  <si>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</si>
  <si>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</si>
  <si>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</si>
  <si>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</si>
  <si>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</si>
  <si>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</si>
  <si>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</si>
  <si>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</si>
  <si>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</si>
  <si>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</si>
  <si>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</si>
  <si>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</si>
  <si>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</si>
  <si>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</si>
  <si>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</si>
  <si>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</si>
  <si>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</si>
  <si>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</si>
  <si>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</si>
  <si>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</si>
  <si>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</si>
  <si>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</si>
  <si>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</si>
  <si>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</si>
  <si>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</si>
  <si>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</si>
  <si>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</si>
  <si>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</si>
  <si>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</si>
  <si>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</si>
  <si>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</si>
  <si>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</si>
  <si>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</si>
  <si>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</si>
  <si>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</si>
  <si>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</si>
  <si>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</si>
  <si>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</si>
  <si>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</si>
  <si>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</si>
  <si>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</si>
  <si>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</si>
  <si>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</si>
  <si>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</si>
  <si>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</si>
  <si>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</si>
  <si>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</si>
  <si>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</si>
  <si>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</si>
  <si>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</si>
  <si>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</si>
  <si>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</si>
  <si>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</si>
  <si>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</si>
  <si>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</si>
  <si>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</si>
  <si>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</si>
  <si>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</si>
  <si>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</si>
  <si>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</si>
  <si>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</si>
  <si>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</si>
  <si>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</si>
  <si>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</si>
  <si>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</si>
  <si>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</si>
  <si>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</si>
  <si>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</si>
  <si>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</si>
  <si>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</si>
  <si>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</si>
  <si>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</si>
  <si>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</si>
  <si>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</si>
  <si>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</si>
  <si>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</si>
  <si>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</si>
  <si>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</si>
  <si>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</si>
  <si>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</si>
  <si>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With Walmart:</t>
  </si>
  <si>
    <t>Mean</t>
  </si>
  <si>
    <t>Without Walmart, Inc.</t>
  </si>
  <si>
    <t>Median</t>
  </si>
  <si>
    <t>Mode</t>
  </si>
  <si>
    <t>Min</t>
  </si>
  <si>
    <t>Max</t>
  </si>
  <si>
    <t>STD</t>
  </si>
  <si>
    <t>Standard Deviation</t>
  </si>
  <si>
    <t>first quarter</t>
  </si>
  <si>
    <t>First Quartile</t>
  </si>
  <si>
    <t>third quarter</t>
  </si>
  <si>
    <t>Third quartile</t>
  </si>
  <si>
    <t>variance</t>
  </si>
  <si>
    <t>Variance</t>
  </si>
  <si>
    <t>How much does walmart affect the averages of total revenue for all retail owned stocks?</t>
  </si>
  <si>
    <t>Ticker Symbol:</t>
  </si>
  <si>
    <t>Year:</t>
  </si>
  <si>
    <t>Gross Profit</t>
  </si>
  <si>
    <t>Total Operating Expenses</t>
  </si>
  <si>
    <t>Row Labels</t>
  </si>
  <si>
    <t>(blank)</t>
  </si>
  <si>
    <t>Grand Total</t>
  </si>
  <si>
    <t>Historical</t>
  </si>
  <si>
    <t>Year 5</t>
  </si>
  <si>
    <t>Year 6</t>
  </si>
  <si>
    <t>Forecast</t>
  </si>
  <si>
    <t>Revenue</t>
  </si>
  <si>
    <t>COGS</t>
  </si>
  <si>
    <t>Sales, General and Admin</t>
  </si>
  <si>
    <t>Other Operating Expenses</t>
  </si>
  <si>
    <t>Research &amp; Development</t>
  </si>
  <si>
    <t>Operating Income/EBIT</t>
  </si>
  <si>
    <t>Operating Statistics</t>
  </si>
  <si>
    <t>Revenue Growth (%)</t>
  </si>
  <si>
    <t>Gross Margin</t>
  </si>
  <si>
    <t>Operating margin</t>
  </si>
  <si>
    <t>Assumptions</t>
  </si>
  <si>
    <t>Income Statement</t>
  </si>
  <si>
    <t>Scenario:</t>
  </si>
  <si>
    <t>Operating scenarioius - sensitivity analysis</t>
  </si>
  <si>
    <t>Strong Case</t>
  </si>
  <si>
    <t>Base Case</t>
  </si>
  <si>
    <t>Weak Case</t>
  </si>
  <si>
    <t>Operating Margin</t>
  </si>
  <si>
    <t>P&amp;L Forecast Scenarios</t>
  </si>
  <si>
    <t>P&amp;L Report</t>
  </si>
  <si>
    <t>Range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</si>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</sst>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yyyy"/>
    <numFmt numFmtId="165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6" fontId="0" fillId="0" borderId="0" xfId="0" applyNumberFormat="1"/>
    <xf numFmtId="164" fontId="0" fillId="0" borderId="0" xfId="0" applyNumberFormat="1"/>
    <xf numFmtId="9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6" xfId="0" applyFont="1" applyBorder="1"/>
    <xf numFmtId="0" fontId="16" fillId="36" borderId="19" xfId="0" applyFont="1" applyFill="1" applyBorder="1"/>
    <xf numFmtId="0" fontId="16" fillId="36" borderId="21" xfId="0" applyFont="1" applyFill="1" applyBorder="1"/>
    <xf numFmtId="0" fontId="0" fillId="36" borderId="21" xfId="0" applyFill="1" applyBorder="1"/>
    <xf numFmtId="0" fontId="0" fillId="36" borderId="20" xfId="0" applyFill="1" applyBorder="1"/>
    <xf numFmtId="0" fontId="0" fillId="36" borderId="12" xfId="0" applyFill="1" applyBorder="1"/>
    <xf numFmtId="0" fontId="0" fillId="36" borderId="13" xfId="0" applyFill="1" applyBorder="1"/>
    <xf numFmtId="44" fontId="19" fillId="0" borderId="10" xfId="1" applyFont="1" applyBorder="1"/>
    <xf numFmtId="44" fontId="18" fillId="0" borderId="10" xfId="1" applyFont="1" applyBorder="1"/>
    <xf numFmtId="44" fontId="18" fillId="35" borderId="10" xfId="1" applyFont="1" applyFill="1" applyBorder="1"/>
    <xf numFmtId="0" fontId="16" fillId="0" borderId="14" xfId="0" applyFont="1" applyBorder="1"/>
    <xf numFmtId="10" fontId="0" fillId="0" borderId="10" xfId="2" applyNumberFormat="1" applyFont="1" applyBorder="1"/>
    <xf numFmtId="10" fontId="19" fillId="0" borderId="10" xfId="2" applyNumberFormat="1" applyFont="1" applyBorder="1"/>
    <xf numFmtId="10" fontId="0" fillId="0" borderId="0" xfId="0" applyNumberFormat="1"/>
    <xf numFmtId="10" fontId="18" fillId="0" borderId="10" xfId="2" applyNumberFormat="1" applyFont="1" applyBorder="1"/>
    <xf numFmtId="0" fontId="0" fillId="33" borderId="22" xfId="0" applyFill="1" applyBorder="1"/>
    <xf numFmtId="0" fontId="0" fillId="0" borderId="23" xfId="0" applyBorder="1"/>
    <xf numFmtId="0" fontId="0" fillId="37" borderId="22" xfId="0" applyFill="1" applyBorder="1"/>
    <xf numFmtId="0" fontId="0" fillId="37" borderId="23" xfId="0" applyFill="1" applyBorder="1"/>
    <xf numFmtId="44" fontId="20" fillId="0" borderId="10" xfId="1" applyFont="1" applyBorder="1"/>
    <xf numFmtId="44" fontId="19" fillId="34" borderId="10" xfId="1" applyFont="1" applyFill="1" applyBorder="1"/>
    <xf numFmtId="44" fontId="19" fillId="35" borderId="10" xfId="1" applyFont="1" applyFill="1" applyBorder="1"/>
    <xf numFmtId="0" fontId="0" fillId="33" borderId="23" xfId="0" applyFill="1" applyBorder="1"/>
    <xf numFmtId="44" fontId="0" fillId="0" borderId="0" xfId="1" applyFont="1"/>
    <xf numFmtId="44" fontId="0" fillId="0" borderId="0" xfId="0" applyNumberFormat="1"/>
    <xf numFmtId="0" fontId="0" fillId="0" borderId="10" xfId="0" applyBorder="1"/>
    <xf numFmtId="0" fontId="16" fillId="0" borderId="10" xfId="0" applyFont="1" applyBorder="1"/>
    <xf numFmtId="0" fontId="16" fillId="35" borderId="10" xfId="0" applyFont="1" applyFill="1" applyBorder="1"/>
    <xf numFmtId="0" fontId="16" fillId="0" borderId="19" xfId="0" applyFont="1" applyBorder="1"/>
    <xf numFmtId="0" fontId="16" fillId="0" borderId="21" xfId="0" applyFont="1" applyBorder="1"/>
    <xf numFmtId="0" fontId="16" fillId="0" borderId="20" xfId="0" applyFont="1" applyBorder="1"/>
    <xf numFmtId="0" fontId="16" fillId="36" borderId="10" xfId="0" applyFont="1" applyFill="1" applyBorder="1"/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6" borderId="19" xfId="0" applyFont="1" applyFill="1" applyBorder="1"/>
    <xf numFmtId="0" fontId="16" fillId="36" borderId="21" xfId="0" applyFont="1" applyFill="1" applyBorder="1"/>
    <xf numFmtId="0" fontId="16" fillId="0" borderId="16" xfId="0" applyFont="1" applyBorder="1"/>
    <xf numFmtId="0" fontId="16" fillId="0" borderId="17" xfId="0" applyFont="1" applyBorder="1"/>
    <xf numFmtId="0" fontId="0" fillId="36" borderId="11" xfId="0" applyFill="1" applyBorder="1"/>
    <xf numFmtId="0" fontId="0" fillId="36" borderId="12" xfId="0" applyFill="1" applyBorder="1"/>
    <xf numFmtId="10" fontId="18" fillId="0" borderId="12" xfId="2" applyNumberFormat="1" applyFont="1" applyBorder="1"/>
    <xf numFmtId="10" fontId="18" fillId="0" borderId="13" xfId="2" applyNumberFormat="1" applyFont="1" applyBorder="1"/>
    <xf numFmtId="10" fontId="18" fillId="0" borderId="0" xfId="2" applyNumberFormat="1" applyFont="1" applyBorder="1"/>
    <xf numFmtId="10" fontId="18" fillId="0" borderId="15" xfId="2" applyNumberFormat="1" applyFont="1" applyBorder="1"/>
    <xf numFmtId="10" fontId="18" fillId="0" borderId="17" xfId="2" applyNumberFormat="1" applyFont="1" applyBorder="1"/>
    <xf numFmtId="10" fontId="18" fillId="0" borderId="18" xfId="2" applyNumberFormat="1" applyFont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Retail Count per Total Revenue</a:t>
            </a:r>
          </a:p>
          <a:p>
            <a:pPr algn="ctr" rtl="0">
              <a:defRPr/>
            </a:pPr>
            <a:r>
              <a:rPr lang="en-US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Including Walmart Inc</a:t>
            </a:r>
          </a:p>
        </cx:rich>
      </cx:tx>
    </cx:title>
    <cx:plotArea>
      <cx:plotAreaRegion>
        <cx:series layoutId="clusteredColumn" uniqueId="{4C7F4999-45F6-47A3-B4C2-3B1A28C1796D}">
          <cx:dataLabels pos="inBase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binning intervalClosed="r">
              <cx:binSize val="50000000000"/>
            </cx:binning>
          </cx:layoutPr>
        </cx:series>
      </cx:plotAreaRegion>
      <cx:axis id="0">
        <cx:catScaling gapWidth="0"/>
        <cx:title>
          <cx:tx>
            <cx:txData>
              <cx:v>Total Revenue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($)</a:t>
              </a:r>
            </a:p>
          </cx:txPr>
        </cx:title>
        <cx:tickLabels/>
        <cx:numFmt formatCode="[&gt;999999999]#,,,&quot;B&quot;;#,,&quot;M&quot;;#,&quot;K&quot;" sourceLinked="0"/>
        <cx:spPr>
          <a:ln cap="sq">
            <a:solidFill>
              <a:schemeClr val="accent1"/>
            </a:solidFill>
          </a:ln>
        </cx:spPr>
      </cx:axis>
      <cx:axis id="1">
        <cx:valScaling/>
        <cx:title>
          <cx:tx>
            <cx:txData>
              <cx:v> Retail Count</cx:v>
            </cx:txData>
          </cx:tx>
          <cx:spPr>
            <a:noFill/>
            <a:ln>
              <a:solidFill>
                <a:schemeClr val="bg1"/>
              </a:solidFill>
            </a:ln>
          </cx:spPr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 Retail Count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Retail Count per Total Revenue</a:t>
            </a:r>
          </a:p>
          <a:p>
            <a:pPr algn="ctr" rtl="0">
              <a:defRPr/>
            </a:pPr>
            <a:r>
              <a:rPr lang="en-US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Excluding Walmart Inc</a:t>
            </a:r>
          </a:p>
        </cx:rich>
      </cx:tx>
    </cx:title>
    <cx:plotArea>
      <cx:plotAreaRegion>
        <cx:series layoutId="clusteredColumn" uniqueId="{FF9BD544-620A-4DDA-B19A-777ED89A5724}">
          <cx:tx>
            <cx:txData>
              <cx:f>_xlchart.v1.0</cx:f>
              <cx:v> Total Revenue </cx:v>
            </cx:txData>
          </cx:tx>
          <cx:dataLabels pos="inBase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 b="1"/>
                </a:pPr>
                <a:endPara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binning intervalClosed="r">
              <cx:binSize val="17500000000.000004"/>
            </cx:binning>
          </cx:layoutPr>
        </cx:series>
      </cx:plotAreaRegion>
      <cx:axis id="0">
        <cx:catScaling gapWidth="0"/>
        <cx:title>
          <cx:tx>
            <cx:txData>
              <cx:v>Total Revenue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($)</a:t>
              </a:r>
            </a:p>
          </cx:txPr>
        </cx:title>
        <cx:tickLabels/>
        <cx:numFmt formatCode="[&gt;999999999]#,,,&quot;B&quot;;#,,&quot;M&quot;;#,&quot;K&quot;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Retail 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Retail Count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545076</xdr:colOff>
      <xdr:row>10</xdr:row>
      <xdr:rowOff>12657</xdr:rowOff>
    </xdr:from>
    <xdr:to>
      <xdr:col>10</xdr:col>
      <xdr:colOff>590434</xdr:colOff>
      <xdr:row>32</xdr:row>
      <xdr:rowOff>37791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91B37CD-3E90-397C-06F9-16EA0C3258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04814" y="1895506"/>
              <a:ext cx="8363120" cy="41674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565567</xdr:colOff>
      <xdr:row>35</xdr:row>
      <xdr:rowOff>124732</xdr:rowOff>
    </xdr:from>
    <xdr:to>
      <xdr:col>10</xdr:col>
      <xdr:colOff>657678</xdr:colOff>
      <xdr:row>57</xdr:row>
      <xdr:rowOff>106650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AB7D81B-88F2-D2C9-0B07-8A8770FDA3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18217" y="6792232"/>
              <a:ext cx="8245511" cy="41729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4876.90485486111" createdVersion="8" refreshedVersion="8" minRefreshableVersion="3" recordCount="1711" xr:uid="{00000000-000A-0000-FFFF-FFFF23000000}">
  <cacheSource type="worksheet">
    <worksheetSource ref="B1:B1048576" sheet="data_fil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4876.906802893522" createdVersion="8" refreshedVersion="8" minRefreshableVersion="3" recordCount="1709" xr:uid="{00000000-000A-0000-FFFF-FFFF26000000}">
  <cacheSource type="worksheet">
    <worksheetSource ref="C2:C1711" sheet="data_file"/>
  </cacheSource>
  <cacheFields count="1">
    <cacheField name="Year 1" numFmtId="0">
      <sharedItems count="4">
        <s v="Year 2"/>
        <s v="Year 3"/>
        <s v="Year 4"/>
        <s v="Year 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09"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E6" firstHeaderRow="1" firstDataRow="1" firstDataCol="1"/>
  <pivotFields count="1">
    <pivotField axis="axisRow" showAll="0">
      <items count="5">
        <item x="3"/>
        <item x="0"/>
        <item x="1"/>
        <item x="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ustomListSort="0">
  <location ref="A1:A433" firstHeaderRow="1" firstDataRow="1" firstDataCol="1"/>
  <pivotFields count="1">
    <pivotField axis="axisRow" showAll="0" sortType="ascending">
      <items count="4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I17" sqref="I17"/>
    </sheetView>
  </sheetViews>
  <sheetFormatPr defaultRowHeight="15" x14ac:dyDescent="0.25"/>
  <cols>
    <col min="2" max="2" width="13.425781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s="2">
        <v>41274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t="s">
        <v>12</v>
      </c>
      <c r="K2" t="s">
        <v>13</v>
      </c>
    </row>
    <row r="3" spans="1:11" x14ac:dyDescent="0.25">
      <c r="A3">
        <v>1</v>
      </c>
      <c r="B3" t="s">
        <v>10</v>
      </c>
      <c r="C3" t="s">
        <v>14</v>
      </c>
      <c r="D3" s="2">
        <v>41639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t="s">
        <v>12</v>
      </c>
      <c r="K3" t="s">
        <v>13</v>
      </c>
    </row>
    <row r="4" spans="1:11" x14ac:dyDescent="0.25">
      <c r="A4">
        <v>2</v>
      </c>
      <c r="B4" t="s">
        <v>10</v>
      </c>
      <c r="C4" t="s">
        <v>15</v>
      </c>
      <c r="D4" s="2">
        <v>42004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t="s">
        <v>12</v>
      </c>
      <c r="K4" t="s">
        <v>13</v>
      </c>
    </row>
    <row r="5" spans="1:11" x14ac:dyDescent="0.25">
      <c r="A5">
        <v>3</v>
      </c>
      <c r="B5" t="s">
        <v>10</v>
      </c>
      <c r="C5" t="s">
        <v>16</v>
      </c>
      <c r="D5" s="2">
        <v>42369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t="s">
        <v>12</v>
      </c>
      <c r="K5" t="s">
        <v>13</v>
      </c>
    </row>
    <row r="6" spans="1:11" x14ac:dyDescent="0.25">
      <c r="A6">
        <v>4</v>
      </c>
      <c r="B6" t="s">
        <v>17</v>
      </c>
      <c r="C6" t="s">
        <v>11</v>
      </c>
      <c r="D6" s="2">
        <v>41272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t="s">
        <v>18</v>
      </c>
      <c r="K6" t="s">
        <v>19</v>
      </c>
    </row>
    <row r="7" spans="1:11" x14ac:dyDescent="0.25">
      <c r="A7">
        <v>5</v>
      </c>
      <c r="B7" t="s">
        <v>17</v>
      </c>
      <c r="C7" t="s">
        <v>14</v>
      </c>
      <c r="D7" s="2">
        <v>41636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t="s">
        <v>18</v>
      </c>
      <c r="K7" t="s">
        <v>19</v>
      </c>
    </row>
    <row r="8" spans="1:11" x14ac:dyDescent="0.25">
      <c r="A8">
        <v>6</v>
      </c>
      <c r="B8" t="s">
        <v>17</v>
      </c>
      <c r="C8" t="s">
        <v>15</v>
      </c>
      <c r="D8" s="2">
        <v>42007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t="s">
        <v>18</v>
      </c>
      <c r="K8" t="s">
        <v>19</v>
      </c>
    </row>
    <row r="9" spans="1:11" x14ac:dyDescent="0.25">
      <c r="A9">
        <v>7</v>
      </c>
      <c r="B9" t="s">
        <v>17</v>
      </c>
      <c r="C9" t="s">
        <v>16</v>
      </c>
      <c r="D9" s="2">
        <v>42371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t="s">
        <v>18</v>
      </c>
      <c r="K9" t="s">
        <v>19</v>
      </c>
    </row>
    <row r="10" spans="1:11" x14ac:dyDescent="0.25">
      <c r="A10">
        <v>8</v>
      </c>
      <c r="B10" t="s">
        <v>20</v>
      </c>
      <c r="C10" t="s">
        <v>11</v>
      </c>
      <c r="D10" s="2">
        <v>41545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t="s">
        <v>21</v>
      </c>
      <c r="K10" t="s">
        <v>22</v>
      </c>
    </row>
    <row r="11" spans="1:11" x14ac:dyDescent="0.25">
      <c r="A11">
        <v>9</v>
      </c>
      <c r="B11" t="s">
        <v>20</v>
      </c>
      <c r="C11" t="s">
        <v>14</v>
      </c>
      <c r="D11" s="2">
        <v>41909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t="s">
        <v>21</v>
      </c>
      <c r="K11" t="s">
        <v>22</v>
      </c>
    </row>
    <row r="12" spans="1:11" x14ac:dyDescent="0.25">
      <c r="A12">
        <v>10</v>
      </c>
      <c r="B12" t="s">
        <v>20</v>
      </c>
      <c r="C12" t="s">
        <v>15</v>
      </c>
      <c r="D12" s="2">
        <v>42273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t="s">
        <v>21</v>
      </c>
      <c r="K12" t="s">
        <v>22</v>
      </c>
    </row>
    <row r="13" spans="1:11" x14ac:dyDescent="0.25">
      <c r="A13">
        <v>11</v>
      </c>
      <c r="B13" t="s">
        <v>20</v>
      </c>
      <c r="C13" t="s">
        <v>16</v>
      </c>
      <c r="D13" s="2">
        <v>42637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t="s">
        <v>21</v>
      </c>
      <c r="K13" t="s">
        <v>22</v>
      </c>
    </row>
    <row r="14" spans="1:11" x14ac:dyDescent="0.25">
      <c r="A14">
        <v>12</v>
      </c>
      <c r="B14" t="s">
        <v>23</v>
      </c>
      <c r="C14" t="s">
        <v>11</v>
      </c>
      <c r="D14" s="2">
        <v>41274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t="s">
        <v>24</v>
      </c>
      <c r="K14" t="s">
        <v>25</v>
      </c>
    </row>
    <row r="15" spans="1:11" x14ac:dyDescent="0.25">
      <c r="A15">
        <v>13</v>
      </c>
      <c r="B15" t="s">
        <v>23</v>
      </c>
      <c r="C15" t="s">
        <v>14</v>
      </c>
      <c r="D15" s="2">
        <v>41639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t="s">
        <v>24</v>
      </c>
      <c r="K15" t="s">
        <v>25</v>
      </c>
    </row>
    <row r="16" spans="1:11" x14ac:dyDescent="0.25">
      <c r="A16">
        <v>14</v>
      </c>
      <c r="B16" t="s">
        <v>23</v>
      </c>
      <c r="C16" t="s">
        <v>15</v>
      </c>
      <c r="D16" s="2">
        <v>42004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t="s">
        <v>24</v>
      </c>
      <c r="K16" t="s">
        <v>25</v>
      </c>
    </row>
    <row r="17" spans="1:11" x14ac:dyDescent="0.25">
      <c r="A17">
        <v>15</v>
      </c>
      <c r="B17" t="s">
        <v>23</v>
      </c>
      <c r="C17" t="s">
        <v>16</v>
      </c>
      <c r="D17" s="2">
        <v>42369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t="s">
        <v>24</v>
      </c>
      <c r="K17" t="s">
        <v>25</v>
      </c>
    </row>
    <row r="18" spans="1:11" x14ac:dyDescent="0.25">
      <c r="A18">
        <v>16</v>
      </c>
      <c r="B18" t="s">
        <v>26</v>
      </c>
      <c r="C18" t="s">
        <v>11</v>
      </c>
      <c r="D18" s="2">
        <v>41547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t="s">
        <v>24</v>
      </c>
      <c r="K18" t="s">
        <v>27</v>
      </c>
    </row>
    <row r="19" spans="1:11" x14ac:dyDescent="0.25">
      <c r="A19">
        <v>17</v>
      </c>
      <c r="B19" t="s">
        <v>26</v>
      </c>
      <c r="C19" t="s">
        <v>14</v>
      </c>
      <c r="D19" s="2">
        <v>41912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t="s">
        <v>24</v>
      </c>
      <c r="K19" t="s">
        <v>27</v>
      </c>
    </row>
    <row r="20" spans="1:11" x14ac:dyDescent="0.25">
      <c r="A20">
        <v>18</v>
      </c>
      <c r="B20" t="s">
        <v>26</v>
      </c>
      <c r="C20" t="s">
        <v>15</v>
      </c>
      <c r="D20" s="2">
        <v>42277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t="s">
        <v>24</v>
      </c>
      <c r="K20" t="s">
        <v>27</v>
      </c>
    </row>
    <row r="21" spans="1:11" x14ac:dyDescent="0.25">
      <c r="A21">
        <v>19</v>
      </c>
      <c r="B21" t="s">
        <v>26</v>
      </c>
      <c r="C21" t="s">
        <v>16</v>
      </c>
      <c r="D21" s="2">
        <v>42643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t="s">
        <v>24</v>
      </c>
      <c r="K21" t="s">
        <v>27</v>
      </c>
    </row>
    <row r="22" spans="1:11" x14ac:dyDescent="0.25">
      <c r="A22">
        <v>20</v>
      </c>
      <c r="B22" t="s">
        <v>28</v>
      </c>
      <c r="C22" t="s">
        <v>11</v>
      </c>
      <c r="D22" s="2">
        <v>41274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24</v>
      </c>
      <c r="K22" t="s">
        <v>29</v>
      </c>
    </row>
    <row r="23" spans="1:11" x14ac:dyDescent="0.25">
      <c r="A23">
        <v>21</v>
      </c>
      <c r="B23" t="s">
        <v>28</v>
      </c>
      <c r="C23" t="s">
        <v>14</v>
      </c>
      <c r="D23" s="2">
        <v>41639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24</v>
      </c>
      <c r="K23" t="s">
        <v>29</v>
      </c>
    </row>
    <row r="24" spans="1:11" x14ac:dyDescent="0.25">
      <c r="A24">
        <v>22</v>
      </c>
      <c r="B24" t="s">
        <v>28</v>
      </c>
      <c r="C24" t="s">
        <v>15</v>
      </c>
      <c r="D24" s="2">
        <v>42004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24</v>
      </c>
      <c r="K24" t="s">
        <v>29</v>
      </c>
    </row>
    <row r="25" spans="1:11" x14ac:dyDescent="0.25">
      <c r="A25">
        <v>23</v>
      </c>
      <c r="B25" t="s">
        <v>28</v>
      </c>
      <c r="C25" t="s">
        <v>16</v>
      </c>
      <c r="D25" s="2">
        <v>42369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24</v>
      </c>
      <c r="K25" t="s">
        <v>29</v>
      </c>
    </row>
    <row r="26" spans="1:11" x14ac:dyDescent="0.25">
      <c r="A26">
        <v>24</v>
      </c>
      <c r="B26" t="s">
        <v>30</v>
      </c>
      <c r="C26" t="s">
        <v>11</v>
      </c>
      <c r="D26" s="2">
        <v>41607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21</v>
      </c>
      <c r="K26" t="s">
        <v>31</v>
      </c>
    </row>
    <row r="27" spans="1:11" x14ac:dyDescent="0.25">
      <c r="A27">
        <v>25</v>
      </c>
      <c r="B27" t="s">
        <v>30</v>
      </c>
      <c r="C27" t="s">
        <v>14</v>
      </c>
      <c r="D27" s="2">
        <v>41971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21</v>
      </c>
      <c r="K27" t="s">
        <v>31</v>
      </c>
    </row>
    <row r="28" spans="1:11" x14ac:dyDescent="0.25">
      <c r="A28">
        <v>26</v>
      </c>
      <c r="B28" t="s">
        <v>30</v>
      </c>
      <c r="C28" t="s">
        <v>15</v>
      </c>
      <c r="D28" s="2">
        <v>42335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21</v>
      </c>
      <c r="K28" t="s">
        <v>31</v>
      </c>
    </row>
    <row r="29" spans="1:11" x14ac:dyDescent="0.25">
      <c r="A29">
        <v>27</v>
      </c>
      <c r="B29" t="s">
        <v>30</v>
      </c>
      <c r="C29" t="s">
        <v>16</v>
      </c>
      <c r="D29" s="2">
        <v>42706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21</v>
      </c>
      <c r="K29" t="s">
        <v>31</v>
      </c>
    </row>
    <row r="30" spans="1:11" x14ac:dyDescent="0.25">
      <c r="A30">
        <v>28</v>
      </c>
      <c r="B30" t="s">
        <v>32</v>
      </c>
      <c r="C30" t="s">
        <v>11</v>
      </c>
      <c r="D30" s="2">
        <v>41580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21</v>
      </c>
      <c r="K30" t="s">
        <v>33</v>
      </c>
    </row>
    <row r="31" spans="1:11" x14ac:dyDescent="0.25">
      <c r="A31">
        <v>29</v>
      </c>
      <c r="B31" t="s">
        <v>32</v>
      </c>
      <c r="C31" t="s">
        <v>14</v>
      </c>
      <c r="D31" s="2">
        <v>41944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21</v>
      </c>
      <c r="K31" t="s">
        <v>33</v>
      </c>
    </row>
    <row r="32" spans="1:11" x14ac:dyDescent="0.25">
      <c r="A32">
        <v>30</v>
      </c>
      <c r="B32" t="s">
        <v>32</v>
      </c>
      <c r="C32" t="s">
        <v>15</v>
      </c>
      <c r="D32" s="2">
        <v>42308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21</v>
      </c>
      <c r="K32" t="s">
        <v>33</v>
      </c>
    </row>
    <row r="33" spans="1:11" x14ac:dyDescent="0.25">
      <c r="A33">
        <v>31</v>
      </c>
      <c r="B33" t="s">
        <v>32</v>
      </c>
      <c r="C33" t="s">
        <v>16</v>
      </c>
      <c r="D33" s="2">
        <v>42672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21</v>
      </c>
      <c r="K33" t="s">
        <v>33</v>
      </c>
    </row>
    <row r="34" spans="1:11" x14ac:dyDescent="0.25">
      <c r="A34">
        <v>32</v>
      </c>
      <c r="B34" t="s">
        <v>34</v>
      </c>
      <c r="C34" t="s">
        <v>11</v>
      </c>
      <c r="D34" s="2">
        <v>41274</v>
      </c>
      <c r="E34" s="1">
        <v>90559000000</v>
      </c>
      <c r="F34" s="1">
        <v>86936000000</v>
      </c>
      <c r="G34" s="1">
        <v>1665000000</v>
      </c>
      <c r="H34" s="1">
        <v>0</v>
      </c>
      <c r="I34" s="1">
        <v>0</v>
      </c>
      <c r="J34" t="s">
        <v>35</v>
      </c>
      <c r="K34" t="s">
        <v>36</v>
      </c>
    </row>
    <row r="35" spans="1:11" x14ac:dyDescent="0.25">
      <c r="A35">
        <v>33</v>
      </c>
      <c r="B35" t="s">
        <v>34</v>
      </c>
      <c r="C35" t="s">
        <v>14</v>
      </c>
      <c r="D35" s="2">
        <v>41639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t="s">
        <v>35</v>
      </c>
      <c r="K35" t="s">
        <v>36</v>
      </c>
    </row>
    <row r="36" spans="1:11" x14ac:dyDescent="0.25">
      <c r="A36">
        <v>34</v>
      </c>
      <c r="B36" t="s">
        <v>34</v>
      </c>
      <c r="C36" t="s">
        <v>15</v>
      </c>
      <c r="D36" s="2">
        <v>42004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t="s">
        <v>35</v>
      </c>
      <c r="K36" t="s">
        <v>36</v>
      </c>
    </row>
    <row r="37" spans="1:11" x14ac:dyDescent="0.25">
      <c r="A37">
        <v>35</v>
      </c>
      <c r="B37" t="s">
        <v>34</v>
      </c>
      <c r="C37" t="s">
        <v>16</v>
      </c>
      <c r="D37" s="2">
        <v>42369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t="s">
        <v>35</v>
      </c>
      <c r="K37" t="s">
        <v>36</v>
      </c>
    </row>
    <row r="38" spans="1:11" x14ac:dyDescent="0.25">
      <c r="A38">
        <v>36</v>
      </c>
      <c r="B38" t="s">
        <v>37</v>
      </c>
      <c r="C38" t="s">
        <v>11</v>
      </c>
      <c r="D38" s="2">
        <v>41274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t="s">
        <v>21</v>
      </c>
      <c r="K38" t="s">
        <v>38</v>
      </c>
    </row>
    <row r="39" spans="1:11" x14ac:dyDescent="0.25">
      <c r="A39">
        <v>37</v>
      </c>
      <c r="B39" t="s">
        <v>37</v>
      </c>
      <c r="C39" t="s">
        <v>14</v>
      </c>
      <c r="D39" s="2">
        <v>41639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t="s">
        <v>21</v>
      </c>
      <c r="K39" t="s">
        <v>38</v>
      </c>
    </row>
    <row r="40" spans="1:11" x14ac:dyDescent="0.25">
      <c r="A40">
        <v>38</v>
      </c>
      <c r="B40" t="s">
        <v>37</v>
      </c>
      <c r="C40" t="s">
        <v>15</v>
      </c>
      <c r="D40" s="2">
        <v>42004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t="s">
        <v>21</v>
      </c>
      <c r="K40" t="s">
        <v>38</v>
      </c>
    </row>
    <row r="41" spans="1:11" x14ac:dyDescent="0.25">
      <c r="A41">
        <v>39</v>
      </c>
      <c r="B41" t="s">
        <v>37</v>
      </c>
      <c r="C41" t="s">
        <v>16</v>
      </c>
      <c r="D41" s="2">
        <v>42369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t="s">
        <v>21</v>
      </c>
      <c r="K41" t="s">
        <v>38</v>
      </c>
    </row>
    <row r="42" spans="1:11" x14ac:dyDescent="0.25">
      <c r="A42">
        <v>40</v>
      </c>
      <c r="B42" t="s">
        <v>39</v>
      </c>
      <c r="C42" t="s">
        <v>11</v>
      </c>
      <c r="D42" s="2">
        <v>41305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21</v>
      </c>
      <c r="K42" t="s">
        <v>31</v>
      </c>
    </row>
    <row r="43" spans="1:11" x14ac:dyDescent="0.25">
      <c r="A43">
        <v>41</v>
      </c>
      <c r="B43" t="s">
        <v>39</v>
      </c>
      <c r="C43" t="s">
        <v>14</v>
      </c>
      <c r="D43" s="2">
        <v>41670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21</v>
      </c>
      <c r="K43" t="s">
        <v>31</v>
      </c>
    </row>
    <row r="44" spans="1:11" x14ac:dyDescent="0.25">
      <c r="A44">
        <v>42</v>
      </c>
      <c r="B44" t="s">
        <v>39</v>
      </c>
      <c r="C44" t="s">
        <v>15</v>
      </c>
      <c r="D44" s="2">
        <v>42035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21</v>
      </c>
      <c r="K44" t="s">
        <v>31</v>
      </c>
    </row>
    <row r="45" spans="1:11" x14ac:dyDescent="0.25">
      <c r="A45">
        <v>43</v>
      </c>
      <c r="B45" t="s">
        <v>39</v>
      </c>
      <c r="C45" t="s">
        <v>16</v>
      </c>
      <c r="D45" s="2">
        <v>42400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21</v>
      </c>
      <c r="K45" t="s">
        <v>31</v>
      </c>
    </row>
    <row r="46" spans="1:11" x14ac:dyDescent="0.25">
      <c r="A46">
        <v>44</v>
      </c>
      <c r="B46" t="s">
        <v>40</v>
      </c>
      <c r="C46" t="s">
        <v>11</v>
      </c>
      <c r="D46" s="2">
        <v>41274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t="s">
        <v>41</v>
      </c>
      <c r="K46" t="s">
        <v>42</v>
      </c>
    </row>
    <row r="47" spans="1:11" x14ac:dyDescent="0.25">
      <c r="A47">
        <v>45</v>
      </c>
      <c r="B47" t="s">
        <v>40</v>
      </c>
      <c r="C47" t="s">
        <v>14</v>
      </c>
      <c r="D47" s="2">
        <v>41639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t="s">
        <v>41</v>
      </c>
      <c r="K47" t="s">
        <v>42</v>
      </c>
    </row>
    <row r="48" spans="1:11" x14ac:dyDescent="0.25">
      <c r="A48">
        <v>46</v>
      </c>
      <c r="B48" t="s">
        <v>40</v>
      </c>
      <c r="C48" t="s">
        <v>15</v>
      </c>
      <c r="D48" s="2">
        <v>42004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t="s">
        <v>41</v>
      </c>
      <c r="K48" t="s">
        <v>42</v>
      </c>
    </row>
    <row r="49" spans="1:11" x14ac:dyDescent="0.25">
      <c r="A49">
        <v>47</v>
      </c>
      <c r="B49" t="s">
        <v>40</v>
      </c>
      <c r="C49" t="s">
        <v>16</v>
      </c>
      <c r="D49" s="2">
        <v>42369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t="s">
        <v>41</v>
      </c>
      <c r="K49" t="s">
        <v>42</v>
      </c>
    </row>
    <row r="50" spans="1:11" x14ac:dyDescent="0.25">
      <c r="A50">
        <v>48</v>
      </c>
      <c r="B50" t="s">
        <v>43</v>
      </c>
      <c r="C50" t="s">
        <v>11</v>
      </c>
      <c r="D50" s="2">
        <v>41274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t="s">
        <v>41</v>
      </c>
      <c r="K50" t="s">
        <v>44</v>
      </c>
    </row>
    <row r="51" spans="1:11" x14ac:dyDescent="0.25">
      <c r="A51">
        <v>49</v>
      </c>
      <c r="B51" t="s">
        <v>43</v>
      </c>
      <c r="C51" t="s">
        <v>14</v>
      </c>
      <c r="D51" s="2">
        <v>41639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t="s">
        <v>41</v>
      </c>
      <c r="K51" t="s">
        <v>44</v>
      </c>
    </row>
    <row r="52" spans="1:11" x14ac:dyDescent="0.25">
      <c r="A52">
        <v>50</v>
      </c>
      <c r="B52" t="s">
        <v>43</v>
      </c>
      <c r="C52" t="s">
        <v>15</v>
      </c>
      <c r="D52" s="2">
        <v>42004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t="s">
        <v>41</v>
      </c>
      <c r="K52" t="s">
        <v>44</v>
      </c>
    </row>
    <row r="53" spans="1:11" x14ac:dyDescent="0.25">
      <c r="A53">
        <v>51</v>
      </c>
      <c r="B53" t="s">
        <v>43</v>
      </c>
      <c r="C53" t="s">
        <v>16</v>
      </c>
      <c r="D53" s="2">
        <v>42369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t="s">
        <v>41</v>
      </c>
      <c r="K53" t="s">
        <v>44</v>
      </c>
    </row>
    <row r="54" spans="1:11" x14ac:dyDescent="0.25">
      <c r="A54">
        <v>52</v>
      </c>
      <c r="B54" t="s">
        <v>45</v>
      </c>
      <c r="C54" t="s">
        <v>11</v>
      </c>
      <c r="D54" s="2">
        <v>41274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t="s">
        <v>46</v>
      </c>
      <c r="K54" t="s">
        <v>47</v>
      </c>
    </row>
    <row r="55" spans="1:11" x14ac:dyDescent="0.25">
      <c r="A55">
        <v>53</v>
      </c>
      <c r="B55" t="s">
        <v>45</v>
      </c>
      <c r="C55" t="s">
        <v>14</v>
      </c>
      <c r="D55" s="2">
        <v>41639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t="s">
        <v>46</v>
      </c>
      <c r="K55" t="s">
        <v>47</v>
      </c>
    </row>
    <row r="56" spans="1:11" x14ac:dyDescent="0.25">
      <c r="A56">
        <v>54</v>
      </c>
      <c r="B56" t="s">
        <v>45</v>
      </c>
      <c r="C56" t="s">
        <v>15</v>
      </c>
      <c r="D56" s="2">
        <v>42004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t="s">
        <v>46</v>
      </c>
      <c r="K56" t="s">
        <v>47</v>
      </c>
    </row>
    <row r="57" spans="1:11" x14ac:dyDescent="0.25">
      <c r="A57">
        <v>55</v>
      </c>
      <c r="B57" t="s">
        <v>45</v>
      </c>
      <c r="C57" t="s">
        <v>16</v>
      </c>
      <c r="D57" s="2">
        <v>42369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t="s">
        <v>46</v>
      </c>
      <c r="K57" t="s">
        <v>47</v>
      </c>
    </row>
    <row r="58" spans="1:11" x14ac:dyDescent="0.25">
      <c r="A58">
        <v>56</v>
      </c>
      <c r="B58" t="s">
        <v>48</v>
      </c>
      <c r="C58" t="s">
        <v>11</v>
      </c>
      <c r="D58" s="2">
        <v>41274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t="s">
        <v>46</v>
      </c>
      <c r="K58" t="s">
        <v>49</v>
      </c>
    </row>
    <row r="59" spans="1:11" x14ac:dyDescent="0.25">
      <c r="A59">
        <v>57</v>
      </c>
      <c r="B59" t="s">
        <v>48</v>
      </c>
      <c r="C59" t="s">
        <v>14</v>
      </c>
      <c r="D59" s="2">
        <v>41639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t="s">
        <v>46</v>
      </c>
      <c r="K59" t="s">
        <v>49</v>
      </c>
    </row>
    <row r="60" spans="1:11" x14ac:dyDescent="0.25">
      <c r="A60">
        <v>58</v>
      </c>
      <c r="B60" t="s">
        <v>48</v>
      </c>
      <c r="C60" t="s">
        <v>15</v>
      </c>
      <c r="D60" s="2">
        <v>42004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t="s">
        <v>46</v>
      </c>
      <c r="K60" t="s">
        <v>49</v>
      </c>
    </row>
    <row r="61" spans="1:11" x14ac:dyDescent="0.25">
      <c r="A61">
        <v>59</v>
      </c>
      <c r="B61" t="s">
        <v>48</v>
      </c>
      <c r="C61" t="s">
        <v>16</v>
      </c>
      <c r="D61" s="2">
        <v>42369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t="s">
        <v>46</v>
      </c>
      <c r="K61" t="s">
        <v>49</v>
      </c>
    </row>
    <row r="62" spans="1:11" x14ac:dyDescent="0.25">
      <c r="A62">
        <v>60</v>
      </c>
      <c r="B62" t="s">
        <v>50</v>
      </c>
      <c r="C62" t="s">
        <v>11</v>
      </c>
      <c r="D62" s="2">
        <v>41274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t="s">
        <v>51</v>
      </c>
      <c r="K62" t="s">
        <v>52</v>
      </c>
    </row>
    <row r="63" spans="1:11" x14ac:dyDescent="0.25">
      <c r="A63">
        <v>61</v>
      </c>
      <c r="B63" t="s">
        <v>50</v>
      </c>
      <c r="C63" t="s">
        <v>14</v>
      </c>
      <c r="D63" s="2">
        <v>41639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t="s">
        <v>51</v>
      </c>
      <c r="K63" t="s">
        <v>52</v>
      </c>
    </row>
    <row r="64" spans="1:11" x14ac:dyDescent="0.25">
      <c r="A64">
        <v>62</v>
      </c>
      <c r="B64" t="s">
        <v>50</v>
      </c>
      <c r="C64" t="s">
        <v>15</v>
      </c>
      <c r="D64" s="2">
        <v>42004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t="s">
        <v>51</v>
      </c>
      <c r="K64" t="s">
        <v>52</v>
      </c>
    </row>
    <row r="65" spans="1:11" x14ac:dyDescent="0.25">
      <c r="A65">
        <v>63</v>
      </c>
      <c r="B65" t="s">
        <v>50</v>
      </c>
      <c r="C65" t="s">
        <v>16</v>
      </c>
      <c r="D65" s="2">
        <v>42369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t="s">
        <v>51</v>
      </c>
      <c r="K65" t="s">
        <v>52</v>
      </c>
    </row>
    <row r="66" spans="1:11" x14ac:dyDescent="0.25">
      <c r="A66">
        <v>64</v>
      </c>
      <c r="B66" t="s">
        <v>53</v>
      </c>
      <c r="C66" t="s">
        <v>11</v>
      </c>
      <c r="D66" s="2">
        <v>41639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t="s">
        <v>46</v>
      </c>
      <c r="K66" t="s">
        <v>54</v>
      </c>
    </row>
    <row r="67" spans="1:11" x14ac:dyDescent="0.25">
      <c r="A67">
        <v>65</v>
      </c>
      <c r="B67" t="s">
        <v>53</v>
      </c>
      <c r="C67" t="s">
        <v>14</v>
      </c>
      <c r="D67" s="2">
        <v>42004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t="s">
        <v>46</v>
      </c>
      <c r="K67" t="s">
        <v>54</v>
      </c>
    </row>
    <row r="68" spans="1:11" x14ac:dyDescent="0.25">
      <c r="A68">
        <v>66</v>
      </c>
      <c r="B68" t="s">
        <v>53</v>
      </c>
      <c r="C68" t="s">
        <v>15</v>
      </c>
      <c r="D68" s="2">
        <v>42369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t="s">
        <v>46</v>
      </c>
      <c r="K68" t="s">
        <v>54</v>
      </c>
    </row>
    <row r="69" spans="1:11" x14ac:dyDescent="0.25">
      <c r="A69">
        <v>67</v>
      </c>
      <c r="B69" t="s">
        <v>53</v>
      </c>
      <c r="C69" t="s">
        <v>16</v>
      </c>
      <c r="D69" s="2">
        <v>42735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t="s">
        <v>46</v>
      </c>
      <c r="K69" t="s">
        <v>54</v>
      </c>
    </row>
    <row r="70" spans="1:11" x14ac:dyDescent="0.25">
      <c r="A70">
        <v>72</v>
      </c>
      <c r="B70" t="s">
        <v>55</v>
      </c>
      <c r="C70" t="s">
        <v>11</v>
      </c>
      <c r="D70" s="2">
        <v>41274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21</v>
      </c>
      <c r="K70" t="s">
        <v>56</v>
      </c>
    </row>
    <row r="71" spans="1:11" x14ac:dyDescent="0.25">
      <c r="A71">
        <v>73</v>
      </c>
      <c r="B71" t="s">
        <v>55</v>
      </c>
      <c r="C71" t="s">
        <v>14</v>
      </c>
      <c r="D71" s="2">
        <v>41639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21</v>
      </c>
      <c r="K71" t="s">
        <v>56</v>
      </c>
    </row>
    <row r="72" spans="1:11" x14ac:dyDescent="0.25">
      <c r="A72">
        <v>74</v>
      </c>
      <c r="B72" t="s">
        <v>55</v>
      </c>
      <c r="C72" t="s">
        <v>15</v>
      </c>
      <c r="D72" s="2">
        <v>42004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21</v>
      </c>
      <c r="K72" t="s">
        <v>56</v>
      </c>
    </row>
    <row r="73" spans="1:11" x14ac:dyDescent="0.25">
      <c r="A73">
        <v>75</v>
      </c>
      <c r="B73" t="s">
        <v>55</v>
      </c>
      <c r="C73" t="s">
        <v>16</v>
      </c>
      <c r="D73" s="2">
        <v>42369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21</v>
      </c>
      <c r="K73" t="s">
        <v>56</v>
      </c>
    </row>
    <row r="74" spans="1:11" x14ac:dyDescent="0.25">
      <c r="A74">
        <v>76</v>
      </c>
      <c r="B74" t="s">
        <v>57</v>
      </c>
      <c r="C74" t="s">
        <v>11</v>
      </c>
      <c r="D74" s="2">
        <v>41274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t="s">
        <v>58</v>
      </c>
      <c r="K74" t="s">
        <v>59</v>
      </c>
    </row>
    <row r="75" spans="1:11" x14ac:dyDescent="0.25">
      <c r="A75">
        <v>77</v>
      </c>
      <c r="B75" t="s">
        <v>57</v>
      </c>
      <c r="C75" t="s">
        <v>14</v>
      </c>
      <c r="D75" s="2">
        <v>41639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t="s">
        <v>58</v>
      </c>
      <c r="K75" t="s">
        <v>59</v>
      </c>
    </row>
    <row r="76" spans="1:11" x14ac:dyDescent="0.25">
      <c r="A76">
        <v>78</v>
      </c>
      <c r="B76" t="s">
        <v>57</v>
      </c>
      <c r="C76" t="s">
        <v>15</v>
      </c>
      <c r="D76" s="2">
        <v>42004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t="s">
        <v>58</v>
      </c>
      <c r="K76" t="s">
        <v>59</v>
      </c>
    </row>
    <row r="77" spans="1:11" x14ac:dyDescent="0.25">
      <c r="A77">
        <v>79</v>
      </c>
      <c r="B77" t="s">
        <v>57</v>
      </c>
      <c r="C77" t="s">
        <v>16</v>
      </c>
      <c r="D77" s="2">
        <v>42369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t="s">
        <v>58</v>
      </c>
      <c r="K77" t="s">
        <v>59</v>
      </c>
    </row>
    <row r="78" spans="1:11" x14ac:dyDescent="0.25">
      <c r="A78">
        <v>80</v>
      </c>
      <c r="B78" t="s">
        <v>60</v>
      </c>
      <c r="C78" t="s">
        <v>11</v>
      </c>
      <c r="D78" s="2">
        <v>41274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t="s">
        <v>12</v>
      </c>
      <c r="K78" t="s">
        <v>13</v>
      </c>
    </row>
    <row r="79" spans="1:11" x14ac:dyDescent="0.25">
      <c r="A79">
        <v>81</v>
      </c>
      <c r="B79" t="s">
        <v>60</v>
      </c>
      <c r="C79" t="s">
        <v>14</v>
      </c>
      <c r="D79" s="2">
        <v>41639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t="s">
        <v>12</v>
      </c>
      <c r="K79" t="s">
        <v>13</v>
      </c>
    </row>
    <row r="80" spans="1:11" x14ac:dyDescent="0.25">
      <c r="A80">
        <v>82</v>
      </c>
      <c r="B80" t="s">
        <v>60</v>
      </c>
      <c r="C80" t="s">
        <v>15</v>
      </c>
      <c r="D80" s="2">
        <v>42004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t="s">
        <v>12</v>
      </c>
      <c r="K80" t="s">
        <v>13</v>
      </c>
    </row>
    <row r="81" spans="1:11" x14ac:dyDescent="0.25">
      <c r="A81">
        <v>83</v>
      </c>
      <c r="B81" t="s">
        <v>60</v>
      </c>
      <c r="C81" t="s">
        <v>16</v>
      </c>
      <c r="D81" s="2">
        <v>42369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t="s">
        <v>12</v>
      </c>
      <c r="K81" t="s">
        <v>13</v>
      </c>
    </row>
    <row r="82" spans="1:11" x14ac:dyDescent="0.25">
      <c r="A82">
        <v>84</v>
      </c>
      <c r="B82" t="s">
        <v>61</v>
      </c>
      <c r="C82" t="s">
        <v>11</v>
      </c>
      <c r="D82" s="2">
        <v>41274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t="s">
        <v>46</v>
      </c>
      <c r="K82" t="s">
        <v>49</v>
      </c>
    </row>
    <row r="83" spans="1:11" x14ac:dyDescent="0.25">
      <c r="A83">
        <v>85</v>
      </c>
      <c r="B83" t="s">
        <v>61</v>
      </c>
      <c r="C83" t="s">
        <v>14</v>
      </c>
      <c r="D83" s="2">
        <v>41639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t="s">
        <v>46</v>
      </c>
      <c r="K83" t="s">
        <v>49</v>
      </c>
    </row>
    <row r="84" spans="1:11" x14ac:dyDescent="0.25">
      <c r="A84">
        <v>86</v>
      </c>
      <c r="B84" t="s">
        <v>61</v>
      </c>
      <c r="C84" t="s">
        <v>15</v>
      </c>
      <c r="D84" s="2">
        <v>42004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t="s">
        <v>46</v>
      </c>
      <c r="K84" t="s">
        <v>49</v>
      </c>
    </row>
    <row r="85" spans="1:11" x14ac:dyDescent="0.25">
      <c r="A85">
        <v>87</v>
      </c>
      <c r="B85" t="s">
        <v>61</v>
      </c>
      <c r="C85" t="s">
        <v>16</v>
      </c>
      <c r="D85" s="2">
        <v>42369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t="s">
        <v>46</v>
      </c>
      <c r="K85" t="s">
        <v>49</v>
      </c>
    </row>
    <row r="86" spans="1:11" x14ac:dyDescent="0.25">
      <c r="A86">
        <v>88</v>
      </c>
      <c r="B86" t="s">
        <v>62</v>
      </c>
      <c r="C86" t="s">
        <v>11</v>
      </c>
      <c r="D86" s="2">
        <v>41639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t="s">
        <v>12</v>
      </c>
      <c r="K86" t="s">
        <v>63</v>
      </c>
    </row>
    <row r="87" spans="1:11" x14ac:dyDescent="0.25">
      <c r="A87">
        <v>89</v>
      </c>
      <c r="B87" t="s">
        <v>62</v>
      </c>
      <c r="C87" t="s">
        <v>14</v>
      </c>
      <c r="D87" s="2">
        <v>42004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t="s">
        <v>12</v>
      </c>
      <c r="K87" t="s">
        <v>63</v>
      </c>
    </row>
    <row r="88" spans="1:11" x14ac:dyDescent="0.25">
      <c r="A88">
        <v>90</v>
      </c>
      <c r="B88" t="s">
        <v>62</v>
      </c>
      <c r="C88" t="s">
        <v>15</v>
      </c>
      <c r="D88" s="2">
        <v>42369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t="s">
        <v>12</v>
      </c>
      <c r="K88" t="s">
        <v>63</v>
      </c>
    </row>
    <row r="89" spans="1:11" x14ac:dyDescent="0.25">
      <c r="A89">
        <v>91</v>
      </c>
      <c r="B89" t="s">
        <v>62</v>
      </c>
      <c r="C89" t="s">
        <v>16</v>
      </c>
      <c r="D89" s="2">
        <v>42735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t="s">
        <v>12</v>
      </c>
      <c r="K89" t="s">
        <v>63</v>
      </c>
    </row>
    <row r="90" spans="1:11" x14ac:dyDescent="0.25">
      <c r="A90">
        <v>92</v>
      </c>
      <c r="B90" t="s">
        <v>64</v>
      </c>
      <c r="C90" t="s">
        <v>11</v>
      </c>
      <c r="D90" s="2">
        <v>41639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24</v>
      </c>
      <c r="K90" t="s">
        <v>65</v>
      </c>
    </row>
    <row r="91" spans="1:11" x14ac:dyDescent="0.25">
      <c r="A91">
        <v>93</v>
      </c>
      <c r="B91" t="s">
        <v>64</v>
      </c>
      <c r="C91" t="s">
        <v>14</v>
      </c>
      <c r="D91" s="2">
        <v>42004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t="s">
        <v>24</v>
      </c>
      <c r="K91" t="s">
        <v>65</v>
      </c>
    </row>
    <row r="92" spans="1:11" x14ac:dyDescent="0.25">
      <c r="A92">
        <v>94</v>
      </c>
      <c r="B92" t="s">
        <v>64</v>
      </c>
      <c r="C92" t="s">
        <v>15</v>
      </c>
      <c r="D92" s="2">
        <v>42369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24</v>
      </c>
      <c r="K92" t="s">
        <v>65</v>
      </c>
    </row>
    <row r="93" spans="1:11" x14ac:dyDescent="0.25">
      <c r="A93">
        <v>95</v>
      </c>
      <c r="B93" t="s">
        <v>64</v>
      </c>
      <c r="C93" t="s">
        <v>16</v>
      </c>
      <c r="D93" s="2">
        <v>42735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24</v>
      </c>
      <c r="K93" t="s">
        <v>65</v>
      </c>
    </row>
    <row r="94" spans="1:11" x14ac:dyDescent="0.25">
      <c r="A94">
        <v>96</v>
      </c>
      <c r="B94" t="s">
        <v>66</v>
      </c>
      <c r="C94" t="s">
        <v>11</v>
      </c>
      <c r="D94" s="2">
        <v>41574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t="s">
        <v>21</v>
      </c>
      <c r="K94" t="s">
        <v>67</v>
      </c>
    </row>
    <row r="95" spans="1:11" x14ac:dyDescent="0.25">
      <c r="A95">
        <v>97</v>
      </c>
      <c r="B95" t="s">
        <v>66</v>
      </c>
      <c r="C95" t="s">
        <v>14</v>
      </c>
      <c r="D95" s="2">
        <v>41938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t="s">
        <v>21</v>
      </c>
      <c r="K95" t="s">
        <v>67</v>
      </c>
    </row>
    <row r="96" spans="1:11" x14ac:dyDescent="0.25">
      <c r="A96">
        <v>98</v>
      </c>
      <c r="B96" t="s">
        <v>66</v>
      </c>
      <c r="C96" t="s">
        <v>15</v>
      </c>
      <c r="D96" s="2">
        <v>42302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t="s">
        <v>21</v>
      </c>
      <c r="K96" t="s">
        <v>67</v>
      </c>
    </row>
    <row r="97" spans="1:11" x14ac:dyDescent="0.25">
      <c r="A97">
        <v>99</v>
      </c>
      <c r="B97" t="s">
        <v>66</v>
      </c>
      <c r="C97" t="s">
        <v>16</v>
      </c>
      <c r="D97" s="2">
        <v>42673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t="s">
        <v>21</v>
      </c>
      <c r="K97" t="s">
        <v>67</v>
      </c>
    </row>
    <row r="98" spans="1:11" x14ac:dyDescent="0.25">
      <c r="A98">
        <v>100</v>
      </c>
      <c r="B98" t="s">
        <v>68</v>
      </c>
      <c r="C98" t="s">
        <v>11</v>
      </c>
      <c r="D98" s="2">
        <v>41274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t="s">
        <v>12</v>
      </c>
      <c r="K98" t="s">
        <v>69</v>
      </c>
    </row>
    <row r="99" spans="1:11" x14ac:dyDescent="0.25">
      <c r="A99">
        <v>101</v>
      </c>
      <c r="B99" t="s">
        <v>68</v>
      </c>
      <c r="C99" t="s">
        <v>14</v>
      </c>
      <c r="D99" s="2">
        <v>41639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t="s">
        <v>12</v>
      </c>
      <c r="K99" t="s">
        <v>69</v>
      </c>
    </row>
    <row r="100" spans="1:11" x14ac:dyDescent="0.25">
      <c r="A100">
        <v>102</v>
      </c>
      <c r="B100" t="s">
        <v>68</v>
      </c>
      <c r="C100" t="s">
        <v>15</v>
      </c>
      <c r="D100" s="2">
        <v>42004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t="s">
        <v>12</v>
      </c>
      <c r="K100" t="s">
        <v>69</v>
      </c>
    </row>
    <row r="101" spans="1:11" x14ac:dyDescent="0.25">
      <c r="A101">
        <v>103</v>
      </c>
      <c r="B101" t="s">
        <v>68</v>
      </c>
      <c r="C101" t="s">
        <v>16</v>
      </c>
      <c r="D101" s="2">
        <v>42369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t="s">
        <v>12</v>
      </c>
      <c r="K101" t="s">
        <v>69</v>
      </c>
    </row>
    <row r="102" spans="1:11" x14ac:dyDescent="0.25">
      <c r="A102">
        <v>108</v>
      </c>
      <c r="B102" t="s">
        <v>70</v>
      </c>
      <c r="C102" t="s">
        <v>11</v>
      </c>
      <c r="D102" s="2">
        <v>41639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t="s">
        <v>24</v>
      </c>
      <c r="K102" t="s">
        <v>65</v>
      </c>
    </row>
    <row r="103" spans="1:11" x14ac:dyDescent="0.25">
      <c r="A103">
        <v>109</v>
      </c>
      <c r="B103" t="s">
        <v>70</v>
      </c>
      <c r="C103" t="s">
        <v>14</v>
      </c>
      <c r="D103" s="2">
        <v>42004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t="s">
        <v>24</v>
      </c>
      <c r="K103" t="s">
        <v>65</v>
      </c>
    </row>
    <row r="104" spans="1:11" x14ac:dyDescent="0.25">
      <c r="A104">
        <v>110</v>
      </c>
      <c r="B104" t="s">
        <v>70</v>
      </c>
      <c r="C104" t="s">
        <v>15</v>
      </c>
      <c r="D104" s="2">
        <v>42369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t="s">
        <v>24</v>
      </c>
      <c r="K104" t="s">
        <v>65</v>
      </c>
    </row>
    <row r="105" spans="1:11" x14ac:dyDescent="0.25">
      <c r="A105">
        <v>111</v>
      </c>
      <c r="B105" t="s">
        <v>70</v>
      </c>
      <c r="C105" t="s">
        <v>16</v>
      </c>
      <c r="D105" s="2">
        <v>42735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t="s">
        <v>24</v>
      </c>
      <c r="K105" t="s">
        <v>65</v>
      </c>
    </row>
    <row r="106" spans="1:11" x14ac:dyDescent="0.25">
      <c r="A106">
        <v>112</v>
      </c>
      <c r="B106" t="s">
        <v>71</v>
      </c>
      <c r="C106" t="s">
        <v>11</v>
      </c>
      <c r="D106" s="2">
        <v>41274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t="s">
        <v>46</v>
      </c>
      <c r="K106" t="s">
        <v>72</v>
      </c>
    </row>
    <row r="107" spans="1:11" x14ac:dyDescent="0.25">
      <c r="A107">
        <v>113</v>
      </c>
      <c r="B107" t="s">
        <v>71</v>
      </c>
      <c r="C107" t="s">
        <v>14</v>
      </c>
      <c r="D107" s="2">
        <v>41639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t="s">
        <v>46</v>
      </c>
      <c r="K107" t="s">
        <v>72</v>
      </c>
    </row>
    <row r="108" spans="1:11" x14ac:dyDescent="0.25">
      <c r="A108">
        <v>114</v>
      </c>
      <c r="B108" t="s">
        <v>71</v>
      </c>
      <c r="C108" t="s">
        <v>15</v>
      </c>
      <c r="D108" s="2">
        <v>42004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t="s">
        <v>46</v>
      </c>
      <c r="K108" t="s">
        <v>72</v>
      </c>
    </row>
    <row r="109" spans="1:11" x14ac:dyDescent="0.25">
      <c r="A109">
        <v>115</v>
      </c>
      <c r="B109" t="s">
        <v>71</v>
      </c>
      <c r="C109" t="s">
        <v>16</v>
      </c>
      <c r="D109" s="2">
        <v>42369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t="s">
        <v>46</v>
      </c>
      <c r="K109" t="s">
        <v>72</v>
      </c>
    </row>
    <row r="110" spans="1:11" x14ac:dyDescent="0.25">
      <c r="A110">
        <v>116</v>
      </c>
      <c r="B110" t="s">
        <v>73</v>
      </c>
      <c r="C110" t="s">
        <v>11</v>
      </c>
      <c r="D110" s="2">
        <v>41274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t="s">
        <v>51</v>
      </c>
      <c r="K110" t="s">
        <v>74</v>
      </c>
    </row>
    <row r="111" spans="1:11" x14ac:dyDescent="0.25">
      <c r="A111">
        <v>117</v>
      </c>
      <c r="B111" t="s">
        <v>73</v>
      </c>
      <c r="C111" t="s">
        <v>14</v>
      </c>
      <c r="D111" s="2">
        <v>41639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t="s">
        <v>51</v>
      </c>
      <c r="K111" t="s">
        <v>74</v>
      </c>
    </row>
    <row r="112" spans="1:11" x14ac:dyDescent="0.25">
      <c r="A112">
        <v>118</v>
      </c>
      <c r="B112" t="s">
        <v>73</v>
      </c>
      <c r="C112" t="s">
        <v>15</v>
      </c>
      <c r="D112" s="2">
        <v>42004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t="s">
        <v>51</v>
      </c>
      <c r="K112" t="s">
        <v>74</v>
      </c>
    </row>
    <row r="113" spans="1:11" x14ac:dyDescent="0.25">
      <c r="A113">
        <v>119</v>
      </c>
      <c r="B113" t="s">
        <v>73</v>
      </c>
      <c r="C113" t="s">
        <v>16</v>
      </c>
      <c r="D113" s="2">
        <v>42369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t="s">
        <v>51</v>
      </c>
      <c r="K113" t="s">
        <v>74</v>
      </c>
    </row>
    <row r="114" spans="1:11" x14ac:dyDescent="0.25">
      <c r="A114">
        <v>120</v>
      </c>
      <c r="B114" t="s">
        <v>75</v>
      </c>
      <c r="C114" t="s">
        <v>11</v>
      </c>
      <c r="D114" s="2">
        <v>41639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t="s">
        <v>18</v>
      </c>
      <c r="K114" t="s">
        <v>76</v>
      </c>
    </row>
    <row r="115" spans="1:11" x14ac:dyDescent="0.25">
      <c r="A115">
        <v>121</v>
      </c>
      <c r="B115" t="s">
        <v>75</v>
      </c>
      <c r="C115" t="s">
        <v>14</v>
      </c>
      <c r="D115" s="2">
        <v>42004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t="s">
        <v>18</v>
      </c>
      <c r="K115" t="s">
        <v>76</v>
      </c>
    </row>
    <row r="116" spans="1:11" x14ac:dyDescent="0.25">
      <c r="A116">
        <v>122</v>
      </c>
      <c r="B116" t="s">
        <v>75</v>
      </c>
      <c r="C116" t="s">
        <v>15</v>
      </c>
      <c r="D116" s="2">
        <v>42369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t="s">
        <v>18</v>
      </c>
      <c r="K116" t="s">
        <v>76</v>
      </c>
    </row>
    <row r="117" spans="1:11" x14ac:dyDescent="0.25">
      <c r="A117">
        <v>123</v>
      </c>
      <c r="B117" t="s">
        <v>75</v>
      </c>
      <c r="C117" t="s">
        <v>16</v>
      </c>
      <c r="D117" s="2">
        <v>42735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t="s">
        <v>18</v>
      </c>
      <c r="K117" t="s">
        <v>76</v>
      </c>
    </row>
    <row r="118" spans="1:11" x14ac:dyDescent="0.25">
      <c r="A118">
        <v>124</v>
      </c>
      <c r="B118" t="s">
        <v>77</v>
      </c>
      <c r="C118" t="s">
        <v>11</v>
      </c>
      <c r="D118" s="2">
        <v>41639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t="s">
        <v>18</v>
      </c>
      <c r="K118" t="s">
        <v>78</v>
      </c>
    </row>
    <row r="119" spans="1:11" x14ac:dyDescent="0.25">
      <c r="A119">
        <v>125</v>
      </c>
      <c r="B119" t="s">
        <v>77</v>
      </c>
      <c r="C119" t="s">
        <v>14</v>
      </c>
      <c r="D119" s="2">
        <v>42004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t="s">
        <v>18</v>
      </c>
      <c r="K119" t="s">
        <v>78</v>
      </c>
    </row>
    <row r="120" spans="1:11" x14ac:dyDescent="0.25">
      <c r="A120">
        <v>126</v>
      </c>
      <c r="B120" t="s">
        <v>77</v>
      </c>
      <c r="C120" t="s">
        <v>15</v>
      </c>
      <c r="D120" s="2">
        <v>42369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t="s">
        <v>18</v>
      </c>
      <c r="K120" t="s">
        <v>78</v>
      </c>
    </row>
    <row r="121" spans="1:11" x14ac:dyDescent="0.25">
      <c r="A121">
        <v>127</v>
      </c>
      <c r="B121" t="s">
        <v>77</v>
      </c>
      <c r="C121" t="s">
        <v>16</v>
      </c>
      <c r="D121" s="2">
        <v>42735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t="s">
        <v>18</v>
      </c>
      <c r="K121" t="s">
        <v>78</v>
      </c>
    </row>
    <row r="122" spans="1:11" x14ac:dyDescent="0.25">
      <c r="A122">
        <v>128</v>
      </c>
      <c r="B122" t="s">
        <v>79</v>
      </c>
      <c r="C122" t="s">
        <v>11</v>
      </c>
      <c r="D122" s="2">
        <v>41274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t="s">
        <v>24</v>
      </c>
      <c r="K122" t="s">
        <v>80</v>
      </c>
    </row>
    <row r="123" spans="1:11" x14ac:dyDescent="0.25">
      <c r="A123">
        <v>129</v>
      </c>
      <c r="B123" t="s">
        <v>79</v>
      </c>
      <c r="C123" t="s">
        <v>14</v>
      </c>
      <c r="D123" s="2">
        <v>41639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t="s">
        <v>24</v>
      </c>
      <c r="K123" t="s">
        <v>80</v>
      </c>
    </row>
    <row r="124" spans="1:11" x14ac:dyDescent="0.25">
      <c r="A124">
        <v>130</v>
      </c>
      <c r="B124" t="s">
        <v>79</v>
      </c>
      <c r="C124" t="s">
        <v>15</v>
      </c>
      <c r="D124" s="2">
        <v>42004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t="s">
        <v>24</v>
      </c>
      <c r="K124" t="s">
        <v>80</v>
      </c>
    </row>
    <row r="125" spans="1:11" x14ac:dyDescent="0.25">
      <c r="A125">
        <v>131</v>
      </c>
      <c r="B125" t="s">
        <v>79</v>
      </c>
      <c r="C125" t="s">
        <v>16</v>
      </c>
      <c r="D125" s="2">
        <v>42369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t="s">
        <v>24</v>
      </c>
      <c r="K125" t="s">
        <v>80</v>
      </c>
    </row>
    <row r="126" spans="1:11" x14ac:dyDescent="0.25">
      <c r="A126">
        <v>136</v>
      </c>
      <c r="B126" t="s">
        <v>81</v>
      </c>
      <c r="C126" t="s">
        <v>11</v>
      </c>
      <c r="D126" s="2">
        <v>41274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t="s">
        <v>82</v>
      </c>
      <c r="K126" t="s">
        <v>83</v>
      </c>
    </row>
    <row r="127" spans="1:11" x14ac:dyDescent="0.25">
      <c r="A127">
        <v>137</v>
      </c>
      <c r="B127" t="s">
        <v>81</v>
      </c>
      <c r="C127" t="s">
        <v>14</v>
      </c>
      <c r="D127" s="2">
        <v>41639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t="s">
        <v>82</v>
      </c>
      <c r="K127" t="s">
        <v>83</v>
      </c>
    </row>
    <row r="128" spans="1:11" x14ac:dyDescent="0.25">
      <c r="A128">
        <v>138</v>
      </c>
      <c r="B128" t="s">
        <v>81</v>
      </c>
      <c r="C128" t="s">
        <v>15</v>
      </c>
      <c r="D128" s="2">
        <v>42004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t="s">
        <v>82</v>
      </c>
      <c r="K128" t="s">
        <v>83</v>
      </c>
    </row>
    <row r="129" spans="1:11" x14ac:dyDescent="0.25">
      <c r="A129">
        <v>139</v>
      </c>
      <c r="B129" t="s">
        <v>81</v>
      </c>
      <c r="C129" t="s">
        <v>16</v>
      </c>
      <c r="D129" s="2">
        <v>42369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t="s">
        <v>82</v>
      </c>
      <c r="K129" t="s">
        <v>83</v>
      </c>
    </row>
    <row r="130" spans="1:11" x14ac:dyDescent="0.25">
      <c r="A130">
        <v>140</v>
      </c>
      <c r="B130" t="s">
        <v>84</v>
      </c>
      <c r="C130" t="s">
        <v>11</v>
      </c>
      <c r="D130" s="2">
        <v>41639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t="s">
        <v>82</v>
      </c>
      <c r="K130" t="s">
        <v>83</v>
      </c>
    </row>
    <row r="131" spans="1:11" x14ac:dyDescent="0.25">
      <c r="A131">
        <v>141</v>
      </c>
      <c r="B131" t="s">
        <v>84</v>
      </c>
      <c r="C131" t="s">
        <v>14</v>
      </c>
      <c r="D131" s="2">
        <v>42004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t="s">
        <v>82</v>
      </c>
      <c r="K131" t="s">
        <v>83</v>
      </c>
    </row>
    <row r="132" spans="1:11" x14ac:dyDescent="0.25">
      <c r="A132">
        <v>142</v>
      </c>
      <c r="B132" t="s">
        <v>84</v>
      </c>
      <c r="C132" t="s">
        <v>15</v>
      </c>
      <c r="D132" s="2">
        <v>42369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t="s">
        <v>82</v>
      </c>
      <c r="K132" t="s">
        <v>83</v>
      </c>
    </row>
    <row r="133" spans="1:11" x14ac:dyDescent="0.25">
      <c r="A133">
        <v>143</v>
      </c>
      <c r="B133" t="s">
        <v>84</v>
      </c>
      <c r="C133" t="s">
        <v>16</v>
      </c>
      <c r="D133" s="2">
        <v>42735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t="s">
        <v>82</v>
      </c>
      <c r="K133" t="s">
        <v>83</v>
      </c>
    </row>
    <row r="134" spans="1:11" x14ac:dyDescent="0.25">
      <c r="A134">
        <v>144</v>
      </c>
      <c r="B134" t="s">
        <v>85</v>
      </c>
      <c r="C134" t="s">
        <v>11</v>
      </c>
      <c r="D134" s="2">
        <v>41547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t="s">
        <v>58</v>
      </c>
      <c r="K134" t="s">
        <v>86</v>
      </c>
    </row>
    <row r="135" spans="1:11" x14ac:dyDescent="0.25">
      <c r="A135">
        <v>145</v>
      </c>
      <c r="B135" t="s">
        <v>85</v>
      </c>
      <c r="C135" t="s">
        <v>14</v>
      </c>
      <c r="D135" s="2">
        <v>41912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t="s">
        <v>58</v>
      </c>
      <c r="K135" t="s">
        <v>86</v>
      </c>
    </row>
    <row r="136" spans="1:11" x14ac:dyDescent="0.25">
      <c r="A136">
        <v>146</v>
      </c>
      <c r="B136" t="s">
        <v>85</v>
      </c>
      <c r="C136" t="s">
        <v>15</v>
      </c>
      <c r="D136" s="2">
        <v>42277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t="s">
        <v>58</v>
      </c>
      <c r="K136" t="s">
        <v>86</v>
      </c>
    </row>
    <row r="137" spans="1:11" x14ac:dyDescent="0.25">
      <c r="A137">
        <v>147</v>
      </c>
      <c r="B137" t="s">
        <v>85</v>
      </c>
      <c r="C137" t="s">
        <v>16</v>
      </c>
      <c r="D137" s="2">
        <v>42643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t="s">
        <v>58</v>
      </c>
      <c r="K137" t="s">
        <v>86</v>
      </c>
    </row>
    <row r="138" spans="1:11" x14ac:dyDescent="0.25">
      <c r="A138">
        <v>148</v>
      </c>
      <c r="B138" t="s">
        <v>87</v>
      </c>
      <c r="C138" t="s">
        <v>11</v>
      </c>
      <c r="D138" s="2">
        <v>41274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t="s">
        <v>21</v>
      </c>
      <c r="K138" t="s">
        <v>88</v>
      </c>
    </row>
    <row r="139" spans="1:11" x14ac:dyDescent="0.25">
      <c r="A139">
        <v>149</v>
      </c>
      <c r="B139" t="s">
        <v>87</v>
      </c>
      <c r="C139" t="s">
        <v>14</v>
      </c>
      <c r="D139" s="2">
        <v>41639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t="s">
        <v>21</v>
      </c>
      <c r="K139" t="s">
        <v>88</v>
      </c>
    </row>
    <row r="140" spans="1:11" x14ac:dyDescent="0.25">
      <c r="A140">
        <v>150</v>
      </c>
      <c r="B140" t="s">
        <v>87</v>
      </c>
      <c r="C140" t="s">
        <v>15</v>
      </c>
      <c r="D140" s="2">
        <v>42004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t="s">
        <v>21</v>
      </c>
      <c r="K140" t="s">
        <v>88</v>
      </c>
    </row>
    <row r="141" spans="1:11" x14ac:dyDescent="0.25">
      <c r="A141">
        <v>151</v>
      </c>
      <c r="B141" t="s">
        <v>87</v>
      </c>
      <c r="C141" t="s">
        <v>16</v>
      </c>
      <c r="D141" s="2">
        <v>42369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t="s">
        <v>21</v>
      </c>
      <c r="K141" t="s">
        <v>88</v>
      </c>
    </row>
    <row r="142" spans="1:11" x14ac:dyDescent="0.25">
      <c r="A142">
        <v>152</v>
      </c>
      <c r="B142" t="s">
        <v>89</v>
      </c>
      <c r="C142" t="s">
        <v>11</v>
      </c>
      <c r="D142" s="2">
        <v>41274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12</v>
      </c>
      <c r="K142" t="s">
        <v>90</v>
      </c>
    </row>
    <row r="143" spans="1:11" x14ac:dyDescent="0.25">
      <c r="A143">
        <v>153</v>
      </c>
      <c r="B143" t="s">
        <v>89</v>
      </c>
      <c r="C143" t="s">
        <v>14</v>
      </c>
      <c r="D143" s="2">
        <v>41639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12</v>
      </c>
      <c r="K143" t="s">
        <v>90</v>
      </c>
    </row>
    <row r="144" spans="1:11" x14ac:dyDescent="0.25">
      <c r="A144">
        <v>154</v>
      </c>
      <c r="B144" t="s">
        <v>89</v>
      </c>
      <c r="C144" t="s">
        <v>15</v>
      </c>
      <c r="D144" s="2">
        <v>42004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12</v>
      </c>
      <c r="K144" t="s">
        <v>90</v>
      </c>
    </row>
    <row r="145" spans="1:11" x14ac:dyDescent="0.25">
      <c r="A145">
        <v>155</v>
      </c>
      <c r="B145" t="s">
        <v>89</v>
      </c>
      <c r="C145" t="s">
        <v>16</v>
      </c>
      <c r="D145" s="2">
        <v>42369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12</v>
      </c>
      <c r="K145" t="s">
        <v>90</v>
      </c>
    </row>
    <row r="146" spans="1:11" x14ac:dyDescent="0.25">
      <c r="A146">
        <v>156</v>
      </c>
      <c r="B146" t="s">
        <v>91</v>
      </c>
      <c r="C146" t="s">
        <v>11</v>
      </c>
      <c r="D146" s="2">
        <v>41274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t="s">
        <v>21</v>
      </c>
      <c r="K146" t="s">
        <v>92</v>
      </c>
    </row>
    <row r="147" spans="1:11" x14ac:dyDescent="0.25">
      <c r="A147">
        <v>157</v>
      </c>
      <c r="B147" t="s">
        <v>91</v>
      </c>
      <c r="C147" t="s">
        <v>14</v>
      </c>
      <c r="D147" s="2">
        <v>41639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t="s">
        <v>21</v>
      </c>
      <c r="K147" t="s">
        <v>92</v>
      </c>
    </row>
    <row r="148" spans="1:11" x14ac:dyDescent="0.25">
      <c r="A148">
        <v>158</v>
      </c>
      <c r="B148" t="s">
        <v>91</v>
      </c>
      <c r="C148" t="s">
        <v>15</v>
      </c>
      <c r="D148" s="2">
        <v>42004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t="s">
        <v>21</v>
      </c>
      <c r="K148" t="s">
        <v>92</v>
      </c>
    </row>
    <row r="149" spans="1:11" x14ac:dyDescent="0.25">
      <c r="A149">
        <v>159</v>
      </c>
      <c r="B149" t="s">
        <v>91</v>
      </c>
      <c r="C149" t="s">
        <v>16</v>
      </c>
      <c r="D149" s="2">
        <v>42369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t="s">
        <v>21</v>
      </c>
      <c r="K149" t="s">
        <v>92</v>
      </c>
    </row>
    <row r="150" spans="1:11" x14ac:dyDescent="0.25">
      <c r="A150">
        <v>164</v>
      </c>
      <c r="B150" t="s">
        <v>93</v>
      </c>
      <c r="C150" t="s">
        <v>11</v>
      </c>
      <c r="D150" s="2">
        <v>42309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21</v>
      </c>
      <c r="K150" t="s">
        <v>33</v>
      </c>
    </row>
    <row r="151" spans="1:11" x14ac:dyDescent="0.25">
      <c r="A151">
        <v>165</v>
      </c>
      <c r="B151" t="s">
        <v>93</v>
      </c>
      <c r="C151" t="s">
        <v>14</v>
      </c>
      <c r="D151" s="2">
        <v>42673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21</v>
      </c>
      <c r="K151" t="s">
        <v>33</v>
      </c>
    </row>
    <row r="152" spans="1:11" x14ac:dyDescent="0.25">
      <c r="A152">
        <v>166</v>
      </c>
      <c r="B152" t="s">
        <v>94</v>
      </c>
      <c r="C152" t="s">
        <v>11</v>
      </c>
      <c r="D152" s="2">
        <v>41274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t="s">
        <v>58</v>
      </c>
      <c r="K152" t="s">
        <v>95</v>
      </c>
    </row>
    <row r="153" spans="1:11" x14ac:dyDescent="0.25">
      <c r="A153">
        <v>167</v>
      </c>
      <c r="B153" t="s">
        <v>94</v>
      </c>
      <c r="C153" t="s">
        <v>14</v>
      </c>
      <c r="D153" s="2">
        <v>41636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t="s">
        <v>58</v>
      </c>
      <c r="K153" t="s">
        <v>95</v>
      </c>
    </row>
    <row r="154" spans="1:11" x14ac:dyDescent="0.25">
      <c r="A154">
        <v>168</v>
      </c>
      <c r="B154" t="s">
        <v>94</v>
      </c>
      <c r="C154" t="s">
        <v>15</v>
      </c>
      <c r="D154" s="2">
        <v>42007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t="s">
        <v>58</v>
      </c>
      <c r="K154" t="s">
        <v>95</v>
      </c>
    </row>
    <row r="155" spans="1:11" x14ac:dyDescent="0.25">
      <c r="A155">
        <v>169</v>
      </c>
      <c r="B155" t="s">
        <v>94</v>
      </c>
      <c r="C155" t="s">
        <v>16</v>
      </c>
      <c r="D155" s="2">
        <v>42371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t="s">
        <v>58</v>
      </c>
      <c r="K155" t="s">
        <v>95</v>
      </c>
    </row>
    <row r="156" spans="1:11" x14ac:dyDescent="0.25">
      <c r="A156">
        <v>170</v>
      </c>
      <c r="B156" t="s">
        <v>96</v>
      </c>
      <c r="C156" t="s">
        <v>11</v>
      </c>
      <c r="D156" s="2">
        <v>41274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t="s">
        <v>41</v>
      </c>
      <c r="K156" t="s">
        <v>97</v>
      </c>
    </row>
    <row r="157" spans="1:11" x14ac:dyDescent="0.25">
      <c r="A157">
        <v>171</v>
      </c>
      <c r="B157" t="s">
        <v>96</v>
      </c>
      <c r="C157" t="s">
        <v>14</v>
      </c>
      <c r="D157" s="2">
        <v>41639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t="s">
        <v>41</v>
      </c>
      <c r="K157" t="s">
        <v>97</v>
      </c>
    </row>
    <row r="158" spans="1:11" x14ac:dyDescent="0.25">
      <c r="A158">
        <v>172</v>
      </c>
      <c r="B158" t="s">
        <v>96</v>
      </c>
      <c r="C158" t="s">
        <v>15</v>
      </c>
      <c r="D158" s="2">
        <v>42004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t="s">
        <v>41</v>
      </c>
      <c r="K158" t="s">
        <v>97</v>
      </c>
    </row>
    <row r="159" spans="1:11" x14ac:dyDescent="0.25">
      <c r="A159">
        <v>173</v>
      </c>
      <c r="B159" t="s">
        <v>96</v>
      </c>
      <c r="C159" t="s">
        <v>16</v>
      </c>
      <c r="D159" s="2">
        <v>42369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t="s">
        <v>41</v>
      </c>
      <c r="K159" t="s">
        <v>97</v>
      </c>
    </row>
    <row r="160" spans="1:11" x14ac:dyDescent="0.25">
      <c r="A160">
        <v>174</v>
      </c>
      <c r="B160" t="s">
        <v>98</v>
      </c>
      <c r="C160" t="s">
        <v>11</v>
      </c>
      <c r="D160" s="2">
        <v>41274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t="s">
        <v>46</v>
      </c>
      <c r="K160" t="s">
        <v>99</v>
      </c>
    </row>
    <row r="161" spans="1:11" x14ac:dyDescent="0.25">
      <c r="A161">
        <v>175</v>
      </c>
      <c r="B161" t="s">
        <v>98</v>
      </c>
      <c r="C161" t="s">
        <v>14</v>
      </c>
      <c r="D161" s="2">
        <v>41639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t="s">
        <v>46</v>
      </c>
      <c r="K161" t="s">
        <v>99</v>
      </c>
    </row>
    <row r="162" spans="1:11" x14ac:dyDescent="0.25">
      <c r="A162">
        <v>176</v>
      </c>
      <c r="B162" t="s">
        <v>98</v>
      </c>
      <c r="C162" t="s">
        <v>15</v>
      </c>
      <c r="D162" s="2">
        <v>42004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t="s">
        <v>46</v>
      </c>
      <c r="K162" t="s">
        <v>99</v>
      </c>
    </row>
    <row r="163" spans="1:11" x14ac:dyDescent="0.25">
      <c r="A163">
        <v>177</v>
      </c>
      <c r="B163" t="s">
        <v>98</v>
      </c>
      <c r="C163" t="s">
        <v>16</v>
      </c>
      <c r="D163" s="2">
        <v>42369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t="s">
        <v>46</v>
      </c>
      <c r="K163" t="s">
        <v>99</v>
      </c>
    </row>
    <row r="164" spans="1:11" x14ac:dyDescent="0.25">
      <c r="A164">
        <v>178</v>
      </c>
      <c r="B164" t="s">
        <v>100</v>
      </c>
      <c r="C164" t="s">
        <v>11</v>
      </c>
      <c r="D164" s="2">
        <v>41517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t="s">
        <v>12</v>
      </c>
      <c r="K164" t="s">
        <v>69</v>
      </c>
    </row>
    <row r="165" spans="1:11" x14ac:dyDescent="0.25">
      <c r="A165">
        <v>179</v>
      </c>
      <c r="B165" t="s">
        <v>100</v>
      </c>
      <c r="C165" t="s">
        <v>14</v>
      </c>
      <c r="D165" s="2">
        <v>41882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t="s">
        <v>12</v>
      </c>
      <c r="K165" t="s">
        <v>69</v>
      </c>
    </row>
    <row r="166" spans="1:11" x14ac:dyDescent="0.25">
      <c r="A166">
        <v>180</v>
      </c>
      <c r="B166" t="s">
        <v>100</v>
      </c>
      <c r="C166" t="s">
        <v>15</v>
      </c>
      <c r="D166" s="2">
        <v>42247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t="s">
        <v>12</v>
      </c>
      <c r="K166" t="s">
        <v>69</v>
      </c>
    </row>
    <row r="167" spans="1:11" x14ac:dyDescent="0.25">
      <c r="A167">
        <v>181</v>
      </c>
      <c r="B167" t="s">
        <v>100</v>
      </c>
      <c r="C167" t="s">
        <v>16</v>
      </c>
      <c r="D167" s="2">
        <v>42613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t="s">
        <v>12</v>
      </c>
      <c r="K167" t="s">
        <v>69</v>
      </c>
    </row>
    <row r="168" spans="1:11" x14ac:dyDescent="0.25">
      <c r="A168">
        <v>182</v>
      </c>
      <c r="B168" t="s">
        <v>101</v>
      </c>
      <c r="C168" t="s">
        <v>11</v>
      </c>
      <c r="D168" s="2">
        <v>41517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t="s">
        <v>18</v>
      </c>
      <c r="K168" t="s">
        <v>78</v>
      </c>
    </row>
    <row r="169" spans="1:11" x14ac:dyDescent="0.25">
      <c r="A169">
        <v>183</v>
      </c>
      <c r="B169" t="s">
        <v>101</v>
      </c>
      <c r="C169" t="s">
        <v>14</v>
      </c>
      <c r="D169" s="2">
        <v>41881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t="s">
        <v>18</v>
      </c>
      <c r="K169" t="s">
        <v>78</v>
      </c>
    </row>
    <row r="170" spans="1:11" x14ac:dyDescent="0.25">
      <c r="A170">
        <v>184</v>
      </c>
      <c r="B170" t="s">
        <v>101</v>
      </c>
      <c r="C170" t="s">
        <v>15</v>
      </c>
      <c r="D170" s="2">
        <v>42245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t="s">
        <v>18</v>
      </c>
      <c r="K170" t="s">
        <v>78</v>
      </c>
    </row>
    <row r="171" spans="1:11" x14ac:dyDescent="0.25">
      <c r="A171">
        <v>185</v>
      </c>
      <c r="B171" t="s">
        <v>101</v>
      </c>
      <c r="C171" t="s">
        <v>16</v>
      </c>
      <c r="D171" s="2">
        <v>42609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t="s">
        <v>18</v>
      </c>
      <c r="K171" t="s">
        <v>78</v>
      </c>
    </row>
    <row r="172" spans="1:11" x14ac:dyDescent="0.25">
      <c r="A172">
        <v>186</v>
      </c>
      <c r="B172" t="s">
        <v>102</v>
      </c>
      <c r="C172" t="s">
        <v>11</v>
      </c>
      <c r="D172" s="2">
        <v>41639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t="s">
        <v>12</v>
      </c>
      <c r="K172" t="s">
        <v>90</v>
      </c>
    </row>
    <row r="173" spans="1:11" x14ac:dyDescent="0.25">
      <c r="A173">
        <v>187</v>
      </c>
      <c r="B173" t="s">
        <v>102</v>
      </c>
      <c r="C173" t="s">
        <v>14</v>
      </c>
      <c r="D173" s="2">
        <v>42004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t="s">
        <v>12</v>
      </c>
      <c r="K173" t="s">
        <v>90</v>
      </c>
    </row>
    <row r="174" spans="1:11" x14ac:dyDescent="0.25">
      <c r="A174">
        <v>188</v>
      </c>
      <c r="B174" t="s">
        <v>102</v>
      </c>
      <c r="C174" t="s">
        <v>15</v>
      </c>
      <c r="D174" s="2">
        <v>42369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t="s">
        <v>12</v>
      </c>
      <c r="K174" t="s">
        <v>90</v>
      </c>
    </row>
    <row r="175" spans="1:11" x14ac:dyDescent="0.25">
      <c r="A175">
        <v>189</v>
      </c>
      <c r="B175" t="s">
        <v>102</v>
      </c>
      <c r="C175" t="s">
        <v>16</v>
      </c>
      <c r="D175" s="2">
        <v>42735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t="s">
        <v>12</v>
      </c>
      <c r="K175" t="s">
        <v>90</v>
      </c>
    </row>
    <row r="176" spans="1:11" x14ac:dyDescent="0.25">
      <c r="A176">
        <v>190</v>
      </c>
      <c r="B176" t="s">
        <v>103</v>
      </c>
      <c r="C176" t="s">
        <v>11</v>
      </c>
      <c r="D176" s="2">
        <v>41274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t="s">
        <v>46</v>
      </c>
      <c r="K176" t="s">
        <v>104</v>
      </c>
    </row>
    <row r="177" spans="1:11" x14ac:dyDescent="0.25">
      <c r="A177">
        <v>191</v>
      </c>
      <c r="B177" t="s">
        <v>103</v>
      </c>
      <c r="C177" t="s">
        <v>14</v>
      </c>
      <c r="D177" s="2">
        <v>41639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t="s">
        <v>46</v>
      </c>
      <c r="K177" t="s">
        <v>104</v>
      </c>
    </row>
    <row r="178" spans="1:11" x14ac:dyDescent="0.25">
      <c r="A178">
        <v>192</v>
      </c>
      <c r="B178" t="s">
        <v>103</v>
      </c>
      <c r="C178" t="s">
        <v>15</v>
      </c>
      <c r="D178" s="2">
        <v>42004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t="s">
        <v>46</v>
      </c>
      <c r="K178" t="s">
        <v>104</v>
      </c>
    </row>
    <row r="179" spans="1:11" x14ac:dyDescent="0.25">
      <c r="A179">
        <v>193</v>
      </c>
      <c r="B179" t="s">
        <v>103</v>
      </c>
      <c r="C179" t="s">
        <v>16</v>
      </c>
      <c r="D179" s="2">
        <v>42369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t="s">
        <v>46</v>
      </c>
      <c r="K179" t="s">
        <v>104</v>
      </c>
    </row>
    <row r="180" spans="1:11" x14ac:dyDescent="0.25">
      <c r="A180">
        <v>194</v>
      </c>
      <c r="B180" t="s">
        <v>105</v>
      </c>
      <c r="C180" t="s">
        <v>11</v>
      </c>
      <c r="D180" s="2">
        <v>41274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t="s">
        <v>24</v>
      </c>
      <c r="K180" t="s">
        <v>29</v>
      </c>
    </row>
    <row r="181" spans="1:11" x14ac:dyDescent="0.25">
      <c r="A181">
        <v>195</v>
      </c>
      <c r="B181" t="s">
        <v>105</v>
      </c>
      <c r="C181" t="s">
        <v>14</v>
      </c>
      <c r="D181" s="2">
        <v>41639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t="s">
        <v>24</v>
      </c>
      <c r="K181" t="s">
        <v>29</v>
      </c>
    </row>
    <row r="182" spans="1:11" x14ac:dyDescent="0.25">
      <c r="A182">
        <v>196</v>
      </c>
      <c r="B182" t="s">
        <v>105</v>
      </c>
      <c r="C182" t="s">
        <v>15</v>
      </c>
      <c r="D182" s="2">
        <v>42004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t="s">
        <v>24</v>
      </c>
      <c r="K182" t="s">
        <v>29</v>
      </c>
    </row>
    <row r="183" spans="1:11" x14ac:dyDescent="0.25">
      <c r="A183">
        <v>197</v>
      </c>
      <c r="B183" t="s">
        <v>105</v>
      </c>
      <c r="C183" t="s">
        <v>16</v>
      </c>
      <c r="D183" s="2">
        <v>42369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t="s">
        <v>24</v>
      </c>
      <c r="K183" t="s">
        <v>29</v>
      </c>
    </row>
    <row r="184" spans="1:11" x14ac:dyDescent="0.25">
      <c r="A184">
        <v>198</v>
      </c>
      <c r="B184" t="s">
        <v>106</v>
      </c>
      <c r="C184" t="s">
        <v>11</v>
      </c>
      <c r="D184" s="2">
        <v>41335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t="s">
        <v>18</v>
      </c>
      <c r="K184" t="s">
        <v>78</v>
      </c>
    </row>
    <row r="185" spans="1:11" x14ac:dyDescent="0.25">
      <c r="A185">
        <v>199</v>
      </c>
      <c r="B185" t="s">
        <v>106</v>
      </c>
      <c r="C185" t="s">
        <v>14</v>
      </c>
      <c r="D185" s="2">
        <v>41699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t="s">
        <v>18</v>
      </c>
      <c r="K185" t="s">
        <v>78</v>
      </c>
    </row>
    <row r="186" spans="1:11" x14ac:dyDescent="0.25">
      <c r="A186">
        <v>200</v>
      </c>
      <c r="B186" t="s">
        <v>106</v>
      </c>
      <c r="C186" t="s">
        <v>15</v>
      </c>
      <c r="D186" s="2">
        <v>42063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t="s">
        <v>18</v>
      </c>
      <c r="K186" t="s">
        <v>78</v>
      </c>
    </row>
    <row r="187" spans="1:11" x14ac:dyDescent="0.25">
      <c r="A187">
        <v>201</v>
      </c>
      <c r="B187" t="s">
        <v>106</v>
      </c>
      <c r="C187" t="s">
        <v>16</v>
      </c>
      <c r="D187" s="2">
        <v>42427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t="s">
        <v>18</v>
      </c>
      <c r="K187" t="s">
        <v>78</v>
      </c>
    </row>
    <row r="188" spans="1:11" x14ac:dyDescent="0.25">
      <c r="A188">
        <v>202</v>
      </c>
      <c r="B188" t="s">
        <v>107</v>
      </c>
      <c r="C188" t="s">
        <v>11</v>
      </c>
      <c r="D188" s="2">
        <v>41274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t="s">
        <v>46</v>
      </c>
      <c r="K188" t="s">
        <v>104</v>
      </c>
    </row>
    <row r="189" spans="1:11" x14ac:dyDescent="0.25">
      <c r="A189">
        <v>203</v>
      </c>
      <c r="B189" t="s">
        <v>107</v>
      </c>
      <c r="C189" t="s">
        <v>14</v>
      </c>
      <c r="D189" s="2">
        <v>41639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t="s">
        <v>46</v>
      </c>
      <c r="K189" t="s">
        <v>104</v>
      </c>
    </row>
    <row r="190" spans="1:11" x14ac:dyDescent="0.25">
      <c r="A190">
        <v>204</v>
      </c>
      <c r="B190" t="s">
        <v>107</v>
      </c>
      <c r="C190" t="s">
        <v>15</v>
      </c>
      <c r="D190" s="2">
        <v>42004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t="s">
        <v>46</v>
      </c>
      <c r="K190" t="s">
        <v>104</v>
      </c>
    </row>
    <row r="191" spans="1:11" x14ac:dyDescent="0.25">
      <c r="A191">
        <v>205</v>
      </c>
      <c r="B191" t="s">
        <v>107</v>
      </c>
      <c r="C191" t="s">
        <v>16</v>
      </c>
      <c r="D191" s="2">
        <v>42369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t="s">
        <v>46</v>
      </c>
      <c r="K191" t="s">
        <v>104</v>
      </c>
    </row>
    <row r="192" spans="1:11" x14ac:dyDescent="0.25">
      <c r="A192">
        <v>206</v>
      </c>
      <c r="B192" t="s">
        <v>108</v>
      </c>
      <c r="C192" t="s">
        <v>11</v>
      </c>
      <c r="D192" s="2">
        <v>40971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t="s">
        <v>18</v>
      </c>
      <c r="K192" t="s">
        <v>109</v>
      </c>
    </row>
    <row r="193" spans="1:11" x14ac:dyDescent="0.25">
      <c r="A193">
        <v>207</v>
      </c>
      <c r="B193" t="s">
        <v>108</v>
      </c>
      <c r="C193" t="s">
        <v>14</v>
      </c>
      <c r="D193" s="2">
        <v>41671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t="s">
        <v>18</v>
      </c>
      <c r="K193" t="s">
        <v>109</v>
      </c>
    </row>
    <row r="194" spans="1:11" x14ac:dyDescent="0.25">
      <c r="A194">
        <v>208</v>
      </c>
      <c r="B194" t="s">
        <v>108</v>
      </c>
      <c r="C194" t="s">
        <v>15</v>
      </c>
      <c r="D194" s="2">
        <v>42035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t="s">
        <v>18</v>
      </c>
      <c r="K194" t="s">
        <v>109</v>
      </c>
    </row>
    <row r="195" spans="1:11" x14ac:dyDescent="0.25">
      <c r="A195">
        <v>209</v>
      </c>
      <c r="B195" t="s">
        <v>108</v>
      </c>
      <c r="C195" t="s">
        <v>16</v>
      </c>
      <c r="D195" s="2">
        <v>42399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t="s">
        <v>18</v>
      </c>
      <c r="K195" t="s">
        <v>109</v>
      </c>
    </row>
    <row r="196" spans="1:11" x14ac:dyDescent="0.25">
      <c r="A196">
        <v>210</v>
      </c>
      <c r="B196" t="s">
        <v>110</v>
      </c>
      <c r="C196" t="s">
        <v>11</v>
      </c>
      <c r="D196" s="2">
        <v>41639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t="s">
        <v>24</v>
      </c>
      <c r="K196" t="s">
        <v>29</v>
      </c>
    </row>
    <row r="197" spans="1:11" x14ac:dyDescent="0.25">
      <c r="A197">
        <v>211</v>
      </c>
      <c r="B197" t="s">
        <v>110</v>
      </c>
      <c r="C197" t="s">
        <v>14</v>
      </c>
      <c r="D197" s="2">
        <v>42004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t="s">
        <v>24</v>
      </c>
      <c r="K197" t="s">
        <v>29</v>
      </c>
    </row>
    <row r="198" spans="1:11" x14ac:dyDescent="0.25">
      <c r="A198">
        <v>212</v>
      </c>
      <c r="B198" t="s">
        <v>110</v>
      </c>
      <c r="C198" t="s">
        <v>15</v>
      </c>
      <c r="D198" s="2">
        <v>42369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t="s">
        <v>24</v>
      </c>
      <c r="K198" t="s">
        <v>29</v>
      </c>
    </row>
    <row r="199" spans="1:11" x14ac:dyDescent="0.25">
      <c r="A199">
        <v>213</v>
      </c>
      <c r="B199" t="s">
        <v>110</v>
      </c>
      <c r="C199" t="s">
        <v>16</v>
      </c>
      <c r="D199" s="2">
        <v>42735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t="s">
        <v>24</v>
      </c>
      <c r="K199" t="s">
        <v>29</v>
      </c>
    </row>
    <row r="200" spans="1:11" x14ac:dyDescent="0.25">
      <c r="A200">
        <v>214</v>
      </c>
      <c r="B200" t="s">
        <v>111</v>
      </c>
      <c r="C200" t="s">
        <v>11</v>
      </c>
      <c r="D200" s="2">
        <v>41547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t="s">
        <v>24</v>
      </c>
      <c r="K200" t="s">
        <v>29</v>
      </c>
    </row>
    <row r="201" spans="1:11" x14ac:dyDescent="0.25">
      <c r="A201">
        <v>215</v>
      </c>
      <c r="B201" t="s">
        <v>111</v>
      </c>
      <c r="C201" t="s">
        <v>14</v>
      </c>
      <c r="D201" s="2">
        <v>41912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t="s">
        <v>24</v>
      </c>
      <c r="K201" t="s">
        <v>29</v>
      </c>
    </row>
    <row r="202" spans="1:11" x14ac:dyDescent="0.25">
      <c r="A202">
        <v>216</v>
      </c>
      <c r="B202" t="s">
        <v>111</v>
      </c>
      <c r="C202" t="s">
        <v>15</v>
      </c>
      <c r="D202" s="2">
        <v>42277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t="s">
        <v>24</v>
      </c>
      <c r="K202" t="s">
        <v>29</v>
      </c>
    </row>
    <row r="203" spans="1:11" x14ac:dyDescent="0.25">
      <c r="A203">
        <v>217</v>
      </c>
      <c r="B203" t="s">
        <v>111</v>
      </c>
      <c r="C203" t="s">
        <v>16</v>
      </c>
      <c r="D203" s="2">
        <v>42643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t="s">
        <v>24</v>
      </c>
      <c r="K203" t="s">
        <v>29</v>
      </c>
    </row>
    <row r="204" spans="1:11" x14ac:dyDescent="0.25">
      <c r="A204">
        <v>218</v>
      </c>
      <c r="B204" t="s">
        <v>112</v>
      </c>
      <c r="C204" t="s">
        <v>11</v>
      </c>
      <c r="D204" s="2">
        <v>41639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t="s">
        <v>82</v>
      </c>
      <c r="K204" t="s">
        <v>113</v>
      </c>
    </row>
    <row r="205" spans="1:11" x14ac:dyDescent="0.25">
      <c r="A205">
        <v>219</v>
      </c>
      <c r="B205" t="s">
        <v>112</v>
      </c>
      <c r="C205" t="s">
        <v>14</v>
      </c>
      <c r="D205" s="2">
        <v>42004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t="s">
        <v>82</v>
      </c>
      <c r="K205" t="s">
        <v>113</v>
      </c>
    </row>
    <row r="206" spans="1:11" x14ac:dyDescent="0.25">
      <c r="A206">
        <v>220</v>
      </c>
      <c r="B206" t="s">
        <v>112</v>
      </c>
      <c r="C206" t="s">
        <v>15</v>
      </c>
      <c r="D206" s="2">
        <v>42369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t="s">
        <v>82</v>
      </c>
      <c r="K206" t="s">
        <v>113</v>
      </c>
    </row>
    <row r="207" spans="1:11" x14ac:dyDescent="0.25">
      <c r="A207">
        <v>221</v>
      </c>
      <c r="B207" t="s">
        <v>112</v>
      </c>
      <c r="C207" t="s">
        <v>16</v>
      </c>
      <c r="D207" s="2">
        <v>42735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t="s">
        <v>82</v>
      </c>
      <c r="K207" t="s">
        <v>113</v>
      </c>
    </row>
    <row r="208" spans="1:11" x14ac:dyDescent="0.25">
      <c r="A208">
        <v>222</v>
      </c>
      <c r="B208" t="s">
        <v>114</v>
      </c>
      <c r="C208" t="s">
        <v>11</v>
      </c>
      <c r="D208" s="2">
        <v>41639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24</v>
      </c>
      <c r="K208" t="s">
        <v>65</v>
      </c>
    </row>
    <row r="209" spans="1:11" x14ac:dyDescent="0.25">
      <c r="A209">
        <v>223</v>
      </c>
      <c r="B209" t="s">
        <v>114</v>
      </c>
      <c r="C209" t="s">
        <v>14</v>
      </c>
      <c r="D209" s="2">
        <v>42004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24</v>
      </c>
      <c r="K209" t="s">
        <v>65</v>
      </c>
    </row>
    <row r="210" spans="1:11" x14ac:dyDescent="0.25">
      <c r="A210">
        <v>224</v>
      </c>
      <c r="B210" t="s">
        <v>114</v>
      </c>
      <c r="C210" t="s">
        <v>15</v>
      </c>
      <c r="D210" s="2">
        <v>42369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24</v>
      </c>
      <c r="K210" t="s">
        <v>65</v>
      </c>
    </row>
    <row r="211" spans="1:11" x14ac:dyDescent="0.25">
      <c r="A211">
        <v>225</v>
      </c>
      <c r="B211" t="s">
        <v>114</v>
      </c>
      <c r="C211" t="s">
        <v>16</v>
      </c>
      <c r="D211" s="2">
        <v>42735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24</v>
      </c>
      <c r="K211" t="s">
        <v>65</v>
      </c>
    </row>
    <row r="212" spans="1:11" x14ac:dyDescent="0.25">
      <c r="A212">
        <v>230</v>
      </c>
      <c r="B212" t="s">
        <v>115</v>
      </c>
      <c r="C212" t="s">
        <v>11</v>
      </c>
      <c r="D212" s="2">
        <v>41274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t="s">
        <v>58</v>
      </c>
      <c r="K212" t="s">
        <v>116</v>
      </c>
    </row>
    <row r="213" spans="1:11" x14ac:dyDescent="0.25">
      <c r="A213">
        <v>231</v>
      </c>
      <c r="B213" t="s">
        <v>115</v>
      </c>
      <c r="C213" t="s">
        <v>14</v>
      </c>
      <c r="D213" s="2">
        <v>41639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t="s">
        <v>58</v>
      </c>
      <c r="K213" t="s">
        <v>116</v>
      </c>
    </row>
    <row r="214" spans="1:11" x14ac:dyDescent="0.25">
      <c r="A214">
        <v>232</v>
      </c>
      <c r="B214" t="s">
        <v>115</v>
      </c>
      <c r="C214" t="s">
        <v>15</v>
      </c>
      <c r="D214" s="2">
        <v>42004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t="s">
        <v>58</v>
      </c>
      <c r="K214" t="s">
        <v>116</v>
      </c>
    </row>
    <row r="215" spans="1:11" x14ac:dyDescent="0.25">
      <c r="A215">
        <v>233</v>
      </c>
      <c r="B215" t="s">
        <v>115</v>
      </c>
      <c r="C215" t="s">
        <v>16</v>
      </c>
      <c r="D215" s="2">
        <v>42369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t="s">
        <v>58</v>
      </c>
      <c r="K215" t="s">
        <v>116</v>
      </c>
    </row>
    <row r="216" spans="1:11" x14ac:dyDescent="0.25">
      <c r="A216">
        <v>234</v>
      </c>
      <c r="B216" t="s">
        <v>117</v>
      </c>
      <c r="C216" t="s">
        <v>11</v>
      </c>
      <c r="D216" s="2">
        <v>41274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t="s">
        <v>24</v>
      </c>
      <c r="K216" t="s">
        <v>27</v>
      </c>
    </row>
    <row r="217" spans="1:11" x14ac:dyDescent="0.25">
      <c r="A217">
        <v>235</v>
      </c>
      <c r="B217" t="s">
        <v>117</v>
      </c>
      <c r="C217" t="s">
        <v>14</v>
      </c>
      <c r="D217" s="2">
        <v>41639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t="s">
        <v>24</v>
      </c>
      <c r="K217" t="s">
        <v>27</v>
      </c>
    </row>
    <row r="218" spans="1:11" x14ac:dyDescent="0.25">
      <c r="A218">
        <v>236</v>
      </c>
      <c r="B218" t="s">
        <v>117</v>
      </c>
      <c r="C218" t="s">
        <v>15</v>
      </c>
      <c r="D218" s="2">
        <v>42004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t="s">
        <v>24</v>
      </c>
      <c r="K218" t="s">
        <v>27</v>
      </c>
    </row>
    <row r="219" spans="1:11" x14ac:dyDescent="0.25">
      <c r="A219">
        <v>237</v>
      </c>
      <c r="B219" t="s">
        <v>117</v>
      </c>
      <c r="C219" t="s">
        <v>16</v>
      </c>
      <c r="D219" s="2">
        <v>42369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t="s">
        <v>24</v>
      </c>
      <c r="K219" t="s">
        <v>27</v>
      </c>
    </row>
    <row r="220" spans="1:11" x14ac:dyDescent="0.25">
      <c r="A220">
        <v>238</v>
      </c>
      <c r="B220" t="s">
        <v>118</v>
      </c>
      <c r="C220" t="s">
        <v>11</v>
      </c>
      <c r="D220" s="2">
        <v>41274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24</v>
      </c>
      <c r="K220" t="s">
        <v>29</v>
      </c>
    </row>
    <row r="221" spans="1:11" x14ac:dyDescent="0.25">
      <c r="A221">
        <v>239</v>
      </c>
      <c r="B221" t="s">
        <v>118</v>
      </c>
      <c r="C221" t="s">
        <v>14</v>
      </c>
      <c r="D221" s="2">
        <v>41639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24</v>
      </c>
      <c r="K221" t="s">
        <v>29</v>
      </c>
    </row>
    <row r="222" spans="1:11" x14ac:dyDescent="0.25">
      <c r="A222">
        <v>240</v>
      </c>
      <c r="B222" t="s">
        <v>118</v>
      </c>
      <c r="C222" t="s">
        <v>15</v>
      </c>
      <c r="D222" s="2">
        <v>42004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24</v>
      </c>
      <c r="K222" t="s">
        <v>29</v>
      </c>
    </row>
    <row r="223" spans="1:11" x14ac:dyDescent="0.25">
      <c r="A223">
        <v>241</v>
      </c>
      <c r="B223" t="s">
        <v>118</v>
      </c>
      <c r="C223" t="s">
        <v>16</v>
      </c>
      <c r="D223" s="2">
        <v>42369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24</v>
      </c>
      <c r="K223" t="s">
        <v>29</v>
      </c>
    </row>
    <row r="224" spans="1:11" x14ac:dyDescent="0.25">
      <c r="A224">
        <v>242</v>
      </c>
      <c r="B224" t="s">
        <v>119</v>
      </c>
      <c r="C224" t="s">
        <v>11</v>
      </c>
      <c r="D224" s="2">
        <v>41639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t="s">
        <v>18</v>
      </c>
      <c r="K224" t="s">
        <v>120</v>
      </c>
    </row>
    <row r="225" spans="1:11" x14ac:dyDescent="0.25">
      <c r="A225">
        <v>243</v>
      </c>
      <c r="B225" t="s">
        <v>119</v>
      </c>
      <c r="C225" t="s">
        <v>14</v>
      </c>
      <c r="D225" s="2">
        <v>42004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t="s">
        <v>18</v>
      </c>
      <c r="K225" t="s">
        <v>120</v>
      </c>
    </row>
    <row r="226" spans="1:11" x14ac:dyDescent="0.25">
      <c r="A226">
        <v>244</v>
      </c>
      <c r="B226" t="s">
        <v>119</v>
      </c>
      <c r="C226" t="s">
        <v>15</v>
      </c>
      <c r="D226" s="2">
        <v>42369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t="s">
        <v>18</v>
      </c>
      <c r="K226" t="s">
        <v>120</v>
      </c>
    </row>
    <row r="227" spans="1:11" x14ac:dyDescent="0.25">
      <c r="A227">
        <v>245</v>
      </c>
      <c r="B227" t="s">
        <v>119</v>
      </c>
      <c r="C227" t="s">
        <v>16</v>
      </c>
      <c r="D227" s="2">
        <v>42735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t="s">
        <v>18</v>
      </c>
      <c r="K227" t="s">
        <v>120</v>
      </c>
    </row>
    <row r="228" spans="1:11" x14ac:dyDescent="0.25">
      <c r="A228">
        <v>246</v>
      </c>
      <c r="B228" t="s">
        <v>121</v>
      </c>
      <c r="C228" t="s">
        <v>11</v>
      </c>
      <c r="D228" s="2">
        <v>41274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t="s">
        <v>51</v>
      </c>
      <c r="K228" t="s">
        <v>52</v>
      </c>
    </row>
    <row r="229" spans="1:11" x14ac:dyDescent="0.25">
      <c r="A229">
        <v>247</v>
      </c>
      <c r="B229" t="s">
        <v>121</v>
      </c>
      <c r="C229" t="s">
        <v>14</v>
      </c>
      <c r="D229" s="2">
        <v>41639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t="s">
        <v>51</v>
      </c>
      <c r="K229" t="s">
        <v>52</v>
      </c>
    </row>
    <row r="230" spans="1:11" x14ac:dyDescent="0.25">
      <c r="A230">
        <v>248</v>
      </c>
      <c r="B230" t="s">
        <v>121</v>
      </c>
      <c r="C230" t="s">
        <v>15</v>
      </c>
      <c r="D230" s="2">
        <v>42004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t="s">
        <v>51</v>
      </c>
      <c r="K230" t="s">
        <v>52</v>
      </c>
    </row>
    <row r="231" spans="1:11" x14ac:dyDescent="0.25">
      <c r="A231">
        <v>249</v>
      </c>
      <c r="B231" t="s">
        <v>121</v>
      </c>
      <c r="C231" t="s">
        <v>16</v>
      </c>
      <c r="D231" s="2">
        <v>42369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t="s">
        <v>51</v>
      </c>
      <c r="K231" t="s">
        <v>52</v>
      </c>
    </row>
    <row r="232" spans="1:11" x14ac:dyDescent="0.25">
      <c r="A232">
        <v>254</v>
      </c>
      <c r="B232" t="s">
        <v>122</v>
      </c>
      <c r="C232" t="s">
        <v>11</v>
      </c>
      <c r="D232" s="2">
        <v>41420</v>
      </c>
      <c r="E232" s="1">
        <v>13469300000</v>
      </c>
      <c r="F232" s="1">
        <v>10104400000</v>
      </c>
      <c r="G232" s="1">
        <v>2065900000</v>
      </c>
      <c r="H232" s="1">
        <v>0</v>
      </c>
      <c r="I232" s="1">
        <v>0</v>
      </c>
      <c r="J232" t="s">
        <v>35</v>
      </c>
      <c r="K232" t="s">
        <v>123</v>
      </c>
    </row>
    <row r="233" spans="1:11" x14ac:dyDescent="0.25">
      <c r="A233">
        <v>255</v>
      </c>
      <c r="B233" t="s">
        <v>122</v>
      </c>
      <c r="C233" t="s">
        <v>14</v>
      </c>
      <c r="D233" s="2">
        <v>41784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t="s">
        <v>35</v>
      </c>
      <c r="K233" t="s">
        <v>123</v>
      </c>
    </row>
    <row r="234" spans="1:11" x14ac:dyDescent="0.25">
      <c r="A234">
        <v>256</v>
      </c>
      <c r="B234" t="s">
        <v>122</v>
      </c>
      <c r="C234" t="s">
        <v>15</v>
      </c>
      <c r="D234" s="2">
        <v>42155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t="s">
        <v>35</v>
      </c>
      <c r="K234" t="s">
        <v>123</v>
      </c>
    </row>
    <row r="235" spans="1:11" x14ac:dyDescent="0.25">
      <c r="A235">
        <v>257</v>
      </c>
      <c r="B235" t="s">
        <v>122</v>
      </c>
      <c r="C235" t="s">
        <v>16</v>
      </c>
      <c r="D235" s="2">
        <v>42519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t="s">
        <v>35</v>
      </c>
      <c r="K235" t="s">
        <v>123</v>
      </c>
    </row>
    <row r="236" spans="1:11" x14ac:dyDescent="0.25">
      <c r="A236">
        <v>258</v>
      </c>
      <c r="B236" t="s">
        <v>124</v>
      </c>
      <c r="C236" t="s">
        <v>11</v>
      </c>
      <c r="D236" s="2">
        <v>41455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t="s">
        <v>24</v>
      </c>
      <c r="K236" t="s">
        <v>27</v>
      </c>
    </row>
    <row r="237" spans="1:11" x14ac:dyDescent="0.25">
      <c r="A237">
        <v>259</v>
      </c>
      <c r="B237" t="s">
        <v>124</v>
      </c>
      <c r="C237" t="s">
        <v>14</v>
      </c>
      <c r="D237" s="2">
        <v>41820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t="s">
        <v>24</v>
      </c>
      <c r="K237" t="s">
        <v>27</v>
      </c>
    </row>
    <row r="238" spans="1:11" x14ac:dyDescent="0.25">
      <c r="A238">
        <v>260</v>
      </c>
      <c r="B238" t="s">
        <v>124</v>
      </c>
      <c r="C238" t="s">
        <v>15</v>
      </c>
      <c r="D238" s="2">
        <v>42185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t="s">
        <v>24</v>
      </c>
      <c r="K238" t="s">
        <v>27</v>
      </c>
    </row>
    <row r="239" spans="1:11" x14ac:dyDescent="0.25">
      <c r="A239">
        <v>261</v>
      </c>
      <c r="B239" t="s">
        <v>124</v>
      </c>
      <c r="C239" t="s">
        <v>16</v>
      </c>
      <c r="D239" s="2">
        <v>42551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t="s">
        <v>24</v>
      </c>
      <c r="K239" t="s">
        <v>27</v>
      </c>
    </row>
    <row r="240" spans="1:11" x14ac:dyDescent="0.25">
      <c r="A240">
        <v>262</v>
      </c>
      <c r="B240" t="s">
        <v>125</v>
      </c>
      <c r="C240" t="s">
        <v>11</v>
      </c>
      <c r="D240" s="2">
        <v>41639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t="s">
        <v>12</v>
      </c>
      <c r="K240" t="s">
        <v>126</v>
      </c>
    </row>
    <row r="241" spans="1:11" x14ac:dyDescent="0.25">
      <c r="A241">
        <v>263</v>
      </c>
      <c r="B241" t="s">
        <v>125</v>
      </c>
      <c r="C241" t="s">
        <v>14</v>
      </c>
      <c r="D241" s="2">
        <v>42004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t="s">
        <v>12</v>
      </c>
      <c r="K241" t="s">
        <v>126</v>
      </c>
    </row>
    <row r="242" spans="1:11" x14ac:dyDescent="0.25">
      <c r="A242">
        <v>264</v>
      </c>
      <c r="B242" t="s">
        <v>125</v>
      </c>
      <c r="C242" t="s">
        <v>15</v>
      </c>
      <c r="D242" s="2">
        <v>42369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t="s">
        <v>12</v>
      </c>
      <c r="K242" t="s">
        <v>126</v>
      </c>
    </row>
    <row r="243" spans="1:11" x14ac:dyDescent="0.25">
      <c r="A243">
        <v>265</v>
      </c>
      <c r="B243" t="s">
        <v>125</v>
      </c>
      <c r="C243" t="s">
        <v>16</v>
      </c>
      <c r="D243" s="2">
        <v>42735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t="s">
        <v>12</v>
      </c>
      <c r="K243" t="s">
        <v>126</v>
      </c>
    </row>
    <row r="244" spans="1:11" x14ac:dyDescent="0.25">
      <c r="A244">
        <v>266</v>
      </c>
      <c r="B244" t="s">
        <v>127</v>
      </c>
      <c r="C244" t="s">
        <v>11</v>
      </c>
      <c r="D244" s="2">
        <v>41274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-6000000</v>
      </c>
      <c r="J244" t="s">
        <v>46</v>
      </c>
      <c r="K244" t="s">
        <v>49</v>
      </c>
    </row>
    <row r="245" spans="1:11" x14ac:dyDescent="0.25">
      <c r="A245">
        <v>267</v>
      </c>
      <c r="B245" t="s">
        <v>127</v>
      </c>
      <c r="C245" t="s">
        <v>14</v>
      </c>
      <c r="D245" s="2">
        <v>41639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t="s">
        <v>46</v>
      </c>
      <c r="K245" t="s">
        <v>49</v>
      </c>
    </row>
    <row r="246" spans="1:11" x14ac:dyDescent="0.25">
      <c r="A246">
        <v>268</v>
      </c>
      <c r="B246" t="s">
        <v>127</v>
      </c>
      <c r="C246" t="s">
        <v>15</v>
      </c>
      <c r="D246" s="2">
        <v>42004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-82000000</v>
      </c>
      <c r="J246" t="s">
        <v>46</v>
      </c>
      <c r="K246" t="s">
        <v>49</v>
      </c>
    </row>
    <row r="247" spans="1:11" x14ac:dyDescent="0.25">
      <c r="A247">
        <v>269</v>
      </c>
      <c r="B247" t="s">
        <v>127</v>
      </c>
      <c r="C247" t="s">
        <v>16</v>
      </c>
      <c r="D247" s="2">
        <v>42369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t="s">
        <v>46</v>
      </c>
      <c r="K247" t="s">
        <v>49</v>
      </c>
    </row>
    <row r="248" spans="1:11" x14ac:dyDescent="0.25">
      <c r="A248">
        <v>270</v>
      </c>
      <c r="B248" t="s">
        <v>128</v>
      </c>
      <c r="C248" t="s">
        <v>11</v>
      </c>
      <c r="D248" s="2">
        <v>41274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t="s">
        <v>51</v>
      </c>
      <c r="K248" t="s">
        <v>129</v>
      </c>
    </row>
    <row r="249" spans="1:11" x14ac:dyDescent="0.25">
      <c r="A249">
        <v>271</v>
      </c>
      <c r="B249" t="s">
        <v>128</v>
      </c>
      <c r="C249" t="s">
        <v>14</v>
      </c>
      <c r="D249" s="2">
        <v>41639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t="s">
        <v>51</v>
      </c>
      <c r="K249" t="s">
        <v>129</v>
      </c>
    </row>
    <row r="250" spans="1:11" x14ac:dyDescent="0.25">
      <c r="A250">
        <v>272</v>
      </c>
      <c r="B250" t="s">
        <v>128</v>
      </c>
      <c r="C250" t="s">
        <v>15</v>
      </c>
      <c r="D250" s="2">
        <v>42004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t="s">
        <v>51</v>
      </c>
      <c r="K250" t="s">
        <v>129</v>
      </c>
    </row>
    <row r="251" spans="1:11" x14ac:dyDescent="0.25">
      <c r="A251">
        <v>273</v>
      </c>
      <c r="B251" t="s">
        <v>128</v>
      </c>
      <c r="C251" t="s">
        <v>16</v>
      </c>
      <c r="D251" s="2">
        <v>42369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t="s">
        <v>51</v>
      </c>
      <c r="K251" t="s">
        <v>129</v>
      </c>
    </row>
    <row r="252" spans="1:11" x14ac:dyDescent="0.25">
      <c r="A252">
        <v>274</v>
      </c>
      <c r="B252" t="s">
        <v>130</v>
      </c>
      <c r="C252" t="s">
        <v>11</v>
      </c>
      <c r="D252" s="2">
        <v>41274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t="s">
        <v>51</v>
      </c>
      <c r="K252" t="s">
        <v>52</v>
      </c>
    </row>
    <row r="253" spans="1:11" x14ac:dyDescent="0.25">
      <c r="A253">
        <v>275</v>
      </c>
      <c r="B253" t="s">
        <v>130</v>
      </c>
      <c r="C253" t="s">
        <v>14</v>
      </c>
      <c r="D253" s="2">
        <v>41639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t="s">
        <v>51</v>
      </c>
      <c r="K253" t="s">
        <v>52</v>
      </c>
    </row>
    <row r="254" spans="1:11" x14ac:dyDescent="0.25">
      <c r="A254">
        <v>276</v>
      </c>
      <c r="B254" t="s">
        <v>130</v>
      </c>
      <c r="C254" t="s">
        <v>15</v>
      </c>
      <c r="D254" s="2">
        <v>42004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t="s">
        <v>51</v>
      </c>
      <c r="K254" t="s">
        <v>52</v>
      </c>
    </row>
    <row r="255" spans="1:11" x14ac:dyDescent="0.25">
      <c r="A255">
        <v>277</v>
      </c>
      <c r="B255" t="s">
        <v>130</v>
      </c>
      <c r="C255" t="s">
        <v>16</v>
      </c>
      <c r="D255" s="2">
        <v>42369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t="s">
        <v>51</v>
      </c>
      <c r="K255" t="s">
        <v>52</v>
      </c>
    </row>
    <row r="256" spans="1:11" x14ac:dyDescent="0.25">
      <c r="A256">
        <v>278</v>
      </c>
      <c r="B256" t="s">
        <v>131</v>
      </c>
      <c r="C256" t="s">
        <v>11</v>
      </c>
      <c r="D256" s="2">
        <v>41608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t="s">
        <v>18</v>
      </c>
      <c r="K256" t="s">
        <v>132</v>
      </c>
    </row>
    <row r="257" spans="1:11" x14ac:dyDescent="0.25">
      <c r="A257">
        <v>279</v>
      </c>
      <c r="B257" t="s">
        <v>131</v>
      </c>
      <c r="C257" t="s">
        <v>14</v>
      </c>
      <c r="D257" s="2">
        <v>41973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t="s">
        <v>18</v>
      </c>
      <c r="K257" t="s">
        <v>132</v>
      </c>
    </row>
    <row r="258" spans="1:11" x14ac:dyDescent="0.25">
      <c r="A258">
        <v>280</v>
      </c>
      <c r="B258" t="s">
        <v>131</v>
      </c>
      <c r="C258" t="s">
        <v>15</v>
      </c>
      <c r="D258" s="2">
        <v>42338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t="s">
        <v>18</v>
      </c>
      <c r="K258" t="s">
        <v>132</v>
      </c>
    </row>
    <row r="259" spans="1:11" x14ac:dyDescent="0.25">
      <c r="A259">
        <v>281</v>
      </c>
      <c r="B259" t="s">
        <v>131</v>
      </c>
      <c r="C259" t="s">
        <v>16</v>
      </c>
      <c r="D259" s="2">
        <v>42704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t="s">
        <v>18</v>
      </c>
      <c r="K259" t="s">
        <v>132</v>
      </c>
    </row>
    <row r="260" spans="1:11" x14ac:dyDescent="0.25">
      <c r="A260">
        <v>282</v>
      </c>
      <c r="B260" t="s">
        <v>133</v>
      </c>
      <c r="C260" t="s">
        <v>11</v>
      </c>
      <c r="D260" s="2">
        <v>41639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24</v>
      </c>
      <c r="K260" t="s">
        <v>65</v>
      </c>
    </row>
    <row r="261" spans="1:11" x14ac:dyDescent="0.25">
      <c r="A261">
        <v>283</v>
      </c>
      <c r="B261" t="s">
        <v>133</v>
      </c>
      <c r="C261" t="s">
        <v>14</v>
      </c>
      <c r="D261" s="2">
        <v>42004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24</v>
      </c>
      <c r="K261" t="s">
        <v>65</v>
      </c>
    </row>
    <row r="262" spans="1:11" x14ac:dyDescent="0.25">
      <c r="A262">
        <v>284</v>
      </c>
      <c r="B262" t="s">
        <v>133</v>
      </c>
      <c r="C262" t="s">
        <v>15</v>
      </c>
      <c r="D262" s="2">
        <v>42369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24</v>
      </c>
      <c r="K262" t="s">
        <v>65</v>
      </c>
    </row>
    <row r="263" spans="1:11" x14ac:dyDescent="0.25">
      <c r="A263">
        <v>285</v>
      </c>
      <c r="B263" t="s">
        <v>133</v>
      </c>
      <c r="C263" t="s">
        <v>16</v>
      </c>
      <c r="D263" s="2">
        <v>42735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24</v>
      </c>
      <c r="K263" t="s">
        <v>65</v>
      </c>
    </row>
    <row r="264" spans="1:11" x14ac:dyDescent="0.25">
      <c r="A264">
        <v>286</v>
      </c>
      <c r="B264" t="s">
        <v>134</v>
      </c>
      <c r="C264" t="s">
        <v>11</v>
      </c>
      <c r="D264" s="2">
        <v>41636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24</v>
      </c>
      <c r="K264" t="s">
        <v>135</v>
      </c>
    </row>
    <row r="265" spans="1:11" x14ac:dyDescent="0.25">
      <c r="A265">
        <v>287</v>
      </c>
      <c r="B265" t="s">
        <v>134</v>
      </c>
      <c r="C265" t="s">
        <v>14</v>
      </c>
      <c r="D265" s="2">
        <v>42007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24</v>
      </c>
      <c r="K265" t="s">
        <v>135</v>
      </c>
    </row>
    <row r="266" spans="1:11" x14ac:dyDescent="0.25">
      <c r="A266">
        <v>288</v>
      </c>
      <c r="B266" t="s">
        <v>134</v>
      </c>
      <c r="C266" t="s">
        <v>15</v>
      </c>
      <c r="D266" s="2">
        <v>42371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24</v>
      </c>
      <c r="K266" t="s">
        <v>135</v>
      </c>
    </row>
    <row r="267" spans="1:11" x14ac:dyDescent="0.25">
      <c r="A267">
        <v>289</v>
      </c>
      <c r="B267" t="s">
        <v>134</v>
      </c>
      <c r="C267" t="s">
        <v>16</v>
      </c>
      <c r="D267" s="2">
        <v>42735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24</v>
      </c>
      <c r="K267" t="s">
        <v>135</v>
      </c>
    </row>
    <row r="268" spans="1:11" x14ac:dyDescent="0.25">
      <c r="A268">
        <v>290</v>
      </c>
      <c r="B268" t="s">
        <v>136</v>
      </c>
      <c r="C268" t="s">
        <v>11</v>
      </c>
      <c r="D268" s="2">
        <v>41274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t="s">
        <v>58</v>
      </c>
      <c r="K268" t="s">
        <v>137</v>
      </c>
    </row>
    <row r="269" spans="1:11" x14ac:dyDescent="0.25">
      <c r="A269">
        <v>291</v>
      </c>
      <c r="B269" t="s">
        <v>136</v>
      </c>
      <c r="C269" t="s">
        <v>14</v>
      </c>
      <c r="D269" s="2">
        <v>41639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t="s">
        <v>58</v>
      </c>
      <c r="K269" t="s">
        <v>137</v>
      </c>
    </row>
    <row r="270" spans="1:11" x14ac:dyDescent="0.25">
      <c r="A270">
        <v>292</v>
      </c>
      <c r="B270" t="s">
        <v>136</v>
      </c>
      <c r="C270" t="s">
        <v>15</v>
      </c>
      <c r="D270" s="2">
        <v>42004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t="s">
        <v>58</v>
      </c>
      <c r="K270" t="s">
        <v>137</v>
      </c>
    </row>
    <row r="271" spans="1:11" x14ac:dyDescent="0.25">
      <c r="A271">
        <v>293</v>
      </c>
      <c r="B271" t="s">
        <v>136</v>
      </c>
      <c r="C271" t="s">
        <v>16</v>
      </c>
      <c r="D271" s="2">
        <v>42369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t="s">
        <v>58</v>
      </c>
      <c r="K271" t="s">
        <v>137</v>
      </c>
    </row>
    <row r="272" spans="1:11" x14ac:dyDescent="0.25">
      <c r="A272">
        <v>294</v>
      </c>
      <c r="B272" t="s">
        <v>138</v>
      </c>
      <c r="C272" t="s">
        <v>11</v>
      </c>
      <c r="D272" s="2">
        <v>41274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t="s">
        <v>46</v>
      </c>
      <c r="K272" t="s">
        <v>139</v>
      </c>
    </row>
    <row r="273" spans="1:11" x14ac:dyDescent="0.25">
      <c r="A273">
        <v>295</v>
      </c>
      <c r="B273" t="s">
        <v>138</v>
      </c>
      <c r="C273" t="s">
        <v>14</v>
      </c>
      <c r="D273" s="2">
        <v>41639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t="s">
        <v>46</v>
      </c>
      <c r="K273" t="s">
        <v>139</v>
      </c>
    </row>
    <row r="274" spans="1:11" x14ac:dyDescent="0.25">
      <c r="A274">
        <v>296</v>
      </c>
      <c r="B274" t="s">
        <v>138</v>
      </c>
      <c r="C274" t="s">
        <v>15</v>
      </c>
      <c r="D274" s="2">
        <v>42004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t="s">
        <v>46</v>
      </c>
      <c r="K274" t="s">
        <v>139</v>
      </c>
    </row>
    <row r="275" spans="1:11" x14ac:dyDescent="0.25">
      <c r="A275">
        <v>297</v>
      </c>
      <c r="B275" t="s">
        <v>138</v>
      </c>
      <c r="C275" t="s">
        <v>16</v>
      </c>
      <c r="D275" s="2">
        <v>42369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t="s">
        <v>46</v>
      </c>
      <c r="K275" t="s">
        <v>139</v>
      </c>
    </row>
    <row r="276" spans="1:11" x14ac:dyDescent="0.25">
      <c r="A276">
        <v>298</v>
      </c>
      <c r="B276" t="s">
        <v>140</v>
      </c>
      <c r="C276" t="s">
        <v>11</v>
      </c>
      <c r="D276" s="2">
        <v>41274</v>
      </c>
      <c r="E276" s="1">
        <v>2921900000</v>
      </c>
      <c r="F276" s="1">
        <v>1630500000</v>
      </c>
      <c r="G276" s="1">
        <v>746300000</v>
      </c>
      <c r="H276" s="1">
        <v>0</v>
      </c>
      <c r="I276" s="1">
        <v>0</v>
      </c>
      <c r="J276" t="s">
        <v>35</v>
      </c>
      <c r="K276" t="s">
        <v>141</v>
      </c>
    </row>
    <row r="277" spans="1:11" x14ac:dyDescent="0.25">
      <c r="A277">
        <v>299</v>
      </c>
      <c r="B277" t="s">
        <v>140</v>
      </c>
      <c r="C277" t="s">
        <v>14</v>
      </c>
      <c r="D277" s="2">
        <v>41639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t="s">
        <v>35</v>
      </c>
      <c r="K277" t="s">
        <v>141</v>
      </c>
    </row>
    <row r="278" spans="1:11" x14ac:dyDescent="0.25">
      <c r="A278">
        <v>300</v>
      </c>
      <c r="B278" t="s">
        <v>140</v>
      </c>
      <c r="C278" t="s">
        <v>15</v>
      </c>
      <c r="D278" s="2">
        <v>42004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t="s">
        <v>35</v>
      </c>
      <c r="K278" t="s">
        <v>141</v>
      </c>
    </row>
    <row r="279" spans="1:11" x14ac:dyDescent="0.25">
      <c r="A279">
        <v>301</v>
      </c>
      <c r="B279" t="s">
        <v>140</v>
      </c>
      <c r="C279" t="s">
        <v>16</v>
      </c>
      <c r="D279" s="2">
        <v>42369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t="s">
        <v>35</v>
      </c>
      <c r="K279" t="s">
        <v>141</v>
      </c>
    </row>
    <row r="280" spans="1:11" x14ac:dyDescent="0.25">
      <c r="A280">
        <v>302</v>
      </c>
      <c r="B280" t="s">
        <v>142</v>
      </c>
      <c r="C280" t="s">
        <v>11</v>
      </c>
      <c r="D280" s="2">
        <v>41274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t="s">
        <v>82</v>
      </c>
      <c r="K280" t="s">
        <v>143</v>
      </c>
    </row>
    <row r="281" spans="1:11" x14ac:dyDescent="0.25">
      <c r="A281">
        <v>303</v>
      </c>
      <c r="B281" t="s">
        <v>142</v>
      </c>
      <c r="C281" t="s">
        <v>14</v>
      </c>
      <c r="D281" s="2">
        <v>41639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t="s">
        <v>82</v>
      </c>
      <c r="K281" t="s">
        <v>143</v>
      </c>
    </row>
    <row r="282" spans="1:11" x14ac:dyDescent="0.25">
      <c r="A282">
        <v>304</v>
      </c>
      <c r="B282" t="s">
        <v>142</v>
      </c>
      <c r="C282" t="s">
        <v>15</v>
      </c>
      <c r="D282" s="2">
        <v>42004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t="s">
        <v>82</v>
      </c>
      <c r="K282" t="s">
        <v>143</v>
      </c>
    </row>
    <row r="283" spans="1:11" x14ac:dyDescent="0.25">
      <c r="A283">
        <v>305</v>
      </c>
      <c r="B283" t="s">
        <v>142</v>
      </c>
      <c r="C283" t="s">
        <v>16</v>
      </c>
      <c r="D283" s="2">
        <v>42369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t="s">
        <v>82</v>
      </c>
      <c r="K283" t="s">
        <v>143</v>
      </c>
    </row>
    <row r="284" spans="1:11" x14ac:dyDescent="0.25">
      <c r="A284">
        <v>306</v>
      </c>
      <c r="B284" t="s">
        <v>144</v>
      </c>
      <c r="C284" t="s">
        <v>11</v>
      </c>
      <c r="D284" s="2">
        <v>41274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t="s">
        <v>12</v>
      </c>
      <c r="K284" t="s">
        <v>145</v>
      </c>
    </row>
    <row r="285" spans="1:11" x14ac:dyDescent="0.25">
      <c r="A285">
        <v>307</v>
      </c>
      <c r="B285" t="s">
        <v>144</v>
      </c>
      <c r="C285" t="s">
        <v>14</v>
      </c>
      <c r="D285" s="2">
        <v>41639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t="s">
        <v>12</v>
      </c>
      <c r="K285" t="s">
        <v>145</v>
      </c>
    </row>
    <row r="286" spans="1:11" x14ac:dyDescent="0.25">
      <c r="A286">
        <v>308</v>
      </c>
      <c r="B286" t="s">
        <v>144</v>
      </c>
      <c r="C286" t="s">
        <v>15</v>
      </c>
      <c r="D286" s="2">
        <v>42004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t="s">
        <v>12</v>
      </c>
      <c r="K286" t="s">
        <v>145</v>
      </c>
    </row>
    <row r="287" spans="1:11" x14ac:dyDescent="0.25">
      <c r="A287">
        <v>309</v>
      </c>
      <c r="B287" t="s">
        <v>144</v>
      </c>
      <c r="C287" t="s">
        <v>16</v>
      </c>
      <c r="D287" s="2">
        <v>42369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t="s">
        <v>12</v>
      </c>
      <c r="K287" t="s">
        <v>145</v>
      </c>
    </row>
    <row r="288" spans="1:11" x14ac:dyDescent="0.25">
      <c r="A288">
        <v>310</v>
      </c>
      <c r="B288" t="s">
        <v>146</v>
      </c>
      <c r="C288" t="s">
        <v>11</v>
      </c>
      <c r="D288" s="2">
        <v>41639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t="s">
        <v>18</v>
      </c>
      <c r="K288" t="s">
        <v>147</v>
      </c>
    </row>
    <row r="289" spans="1:11" x14ac:dyDescent="0.25">
      <c r="A289">
        <v>311</v>
      </c>
      <c r="B289" t="s">
        <v>146</v>
      </c>
      <c r="C289" t="s">
        <v>14</v>
      </c>
      <c r="D289" s="2">
        <v>42004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t="s">
        <v>18</v>
      </c>
      <c r="K289" t="s">
        <v>147</v>
      </c>
    </row>
    <row r="290" spans="1:11" x14ac:dyDescent="0.25">
      <c r="A290">
        <v>312</v>
      </c>
      <c r="B290" t="s">
        <v>146</v>
      </c>
      <c r="C290" t="s">
        <v>15</v>
      </c>
      <c r="D290" s="2">
        <v>42369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t="s">
        <v>18</v>
      </c>
      <c r="K290" t="s">
        <v>147</v>
      </c>
    </row>
    <row r="291" spans="1:11" x14ac:dyDescent="0.25">
      <c r="A291">
        <v>313</v>
      </c>
      <c r="B291" t="s">
        <v>146</v>
      </c>
      <c r="C291" t="s">
        <v>16</v>
      </c>
      <c r="D291" s="2">
        <v>42735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t="s">
        <v>18</v>
      </c>
      <c r="K291" t="s">
        <v>147</v>
      </c>
    </row>
    <row r="292" spans="1:11" x14ac:dyDescent="0.25">
      <c r="A292">
        <v>314</v>
      </c>
      <c r="B292" t="s">
        <v>148</v>
      </c>
      <c r="C292" t="s">
        <v>11</v>
      </c>
      <c r="D292" s="2">
        <v>41274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t="s">
        <v>24</v>
      </c>
      <c r="K292" t="s">
        <v>80</v>
      </c>
    </row>
    <row r="293" spans="1:11" x14ac:dyDescent="0.25">
      <c r="A293">
        <v>315</v>
      </c>
      <c r="B293" t="s">
        <v>148</v>
      </c>
      <c r="C293" t="s">
        <v>14</v>
      </c>
      <c r="D293" s="2">
        <v>41639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t="s">
        <v>24</v>
      </c>
      <c r="K293" t="s">
        <v>80</v>
      </c>
    </row>
    <row r="294" spans="1:11" x14ac:dyDescent="0.25">
      <c r="A294">
        <v>316</v>
      </c>
      <c r="B294" t="s">
        <v>148</v>
      </c>
      <c r="C294" t="s">
        <v>15</v>
      </c>
      <c r="D294" s="2">
        <v>42004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t="s">
        <v>24</v>
      </c>
      <c r="K294" t="s">
        <v>80</v>
      </c>
    </row>
    <row r="295" spans="1:11" x14ac:dyDescent="0.25">
      <c r="A295">
        <v>317</v>
      </c>
      <c r="B295" t="s">
        <v>148</v>
      </c>
      <c r="C295" t="s">
        <v>16</v>
      </c>
      <c r="D295" s="2">
        <v>42369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t="s">
        <v>24</v>
      </c>
      <c r="K295" t="s">
        <v>80</v>
      </c>
    </row>
    <row r="296" spans="1:11" x14ac:dyDescent="0.25">
      <c r="A296">
        <v>318</v>
      </c>
      <c r="B296" t="s">
        <v>149</v>
      </c>
      <c r="C296" t="s">
        <v>11</v>
      </c>
      <c r="D296" s="2">
        <v>41274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t="s">
        <v>46</v>
      </c>
      <c r="K296" t="s">
        <v>49</v>
      </c>
    </row>
    <row r="297" spans="1:11" x14ac:dyDescent="0.25">
      <c r="A297">
        <v>319</v>
      </c>
      <c r="B297" t="s">
        <v>149</v>
      </c>
      <c r="C297" t="s">
        <v>14</v>
      </c>
      <c r="D297" s="2">
        <v>41639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t="s">
        <v>46</v>
      </c>
      <c r="K297" t="s">
        <v>49</v>
      </c>
    </row>
    <row r="298" spans="1:11" x14ac:dyDescent="0.25">
      <c r="A298">
        <v>320</v>
      </c>
      <c r="B298" t="s">
        <v>149</v>
      </c>
      <c r="C298" t="s">
        <v>15</v>
      </c>
      <c r="D298" s="2">
        <v>42004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t="s">
        <v>46</v>
      </c>
      <c r="K298" t="s">
        <v>49</v>
      </c>
    </row>
    <row r="299" spans="1:11" x14ac:dyDescent="0.25">
      <c r="A299">
        <v>321</v>
      </c>
      <c r="B299" t="s">
        <v>149</v>
      </c>
      <c r="C299" t="s">
        <v>16</v>
      </c>
      <c r="D299" s="2">
        <v>42369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t="s">
        <v>46</v>
      </c>
      <c r="K299" t="s">
        <v>49</v>
      </c>
    </row>
    <row r="300" spans="1:11" x14ac:dyDescent="0.25">
      <c r="A300">
        <v>322</v>
      </c>
      <c r="B300" t="s">
        <v>150</v>
      </c>
      <c r="C300" t="s">
        <v>11</v>
      </c>
      <c r="D300" s="2">
        <v>41274</v>
      </c>
      <c r="E300" s="1">
        <v>17085000000</v>
      </c>
      <c r="F300" s="1">
        <v>7153000000</v>
      </c>
      <c r="G300" s="1">
        <v>6043000000</v>
      </c>
      <c r="H300" s="1">
        <v>0</v>
      </c>
      <c r="I300" s="1">
        <v>0</v>
      </c>
      <c r="J300" t="s">
        <v>35</v>
      </c>
      <c r="K300" t="s">
        <v>141</v>
      </c>
    </row>
    <row r="301" spans="1:11" x14ac:dyDescent="0.25">
      <c r="A301">
        <v>323</v>
      </c>
      <c r="B301" t="s">
        <v>150</v>
      </c>
      <c r="C301" t="s">
        <v>14</v>
      </c>
      <c r="D301" s="2">
        <v>41639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t="s">
        <v>35</v>
      </c>
      <c r="K301" t="s">
        <v>141</v>
      </c>
    </row>
    <row r="302" spans="1:11" x14ac:dyDescent="0.25">
      <c r="A302">
        <v>324</v>
      </c>
      <c r="B302" t="s">
        <v>150</v>
      </c>
      <c r="C302" t="s">
        <v>15</v>
      </c>
      <c r="D302" s="2">
        <v>42004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t="s">
        <v>35</v>
      </c>
      <c r="K302" t="s">
        <v>141</v>
      </c>
    </row>
    <row r="303" spans="1:11" x14ac:dyDescent="0.25">
      <c r="A303">
        <v>325</v>
      </c>
      <c r="B303" t="s">
        <v>150</v>
      </c>
      <c r="C303" t="s">
        <v>16</v>
      </c>
      <c r="D303" s="2">
        <v>42369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t="s">
        <v>35</v>
      </c>
      <c r="K303" t="s">
        <v>141</v>
      </c>
    </row>
    <row r="304" spans="1:11" x14ac:dyDescent="0.25">
      <c r="A304">
        <v>326</v>
      </c>
      <c r="B304" t="s">
        <v>151</v>
      </c>
      <c r="C304" t="s">
        <v>11</v>
      </c>
      <c r="D304" s="2">
        <v>41455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>
        <v>0</v>
      </c>
      <c r="J304" t="s">
        <v>35</v>
      </c>
      <c r="K304" t="s">
        <v>141</v>
      </c>
    </row>
    <row r="305" spans="1:11" x14ac:dyDescent="0.25">
      <c r="A305">
        <v>327</v>
      </c>
      <c r="B305" t="s">
        <v>151</v>
      </c>
      <c r="C305" t="s">
        <v>14</v>
      </c>
      <c r="D305" s="2">
        <v>41820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t="s">
        <v>35</v>
      </c>
      <c r="K305" t="s">
        <v>141</v>
      </c>
    </row>
    <row r="306" spans="1:11" x14ac:dyDescent="0.25">
      <c r="A306">
        <v>328</v>
      </c>
      <c r="B306" t="s">
        <v>151</v>
      </c>
      <c r="C306" t="s">
        <v>15</v>
      </c>
      <c r="D306" s="2">
        <v>42185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t="s">
        <v>35</v>
      </c>
      <c r="K306" t="s">
        <v>141</v>
      </c>
    </row>
    <row r="307" spans="1:11" x14ac:dyDescent="0.25">
      <c r="A307">
        <v>329</v>
      </c>
      <c r="B307" t="s">
        <v>151</v>
      </c>
      <c r="C307" t="s">
        <v>16</v>
      </c>
      <c r="D307" s="2">
        <v>42551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t="s">
        <v>35</v>
      </c>
      <c r="K307" t="s">
        <v>141</v>
      </c>
    </row>
    <row r="308" spans="1:11" x14ac:dyDescent="0.25">
      <c r="A308">
        <v>330</v>
      </c>
      <c r="B308" t="s">
        <v>152</v>
      </c>
      <c r="C308" t="s">
        <v>11</v>
      </c>
      <c r="D308" s="2">
        <v>41639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t="s">
        <v>46</v>
      </c>
      <c r="K308" t="s">
        <v>139</v>
      </c>
    </row>
    <row r="309" spans="1:11" x14ac:dyDescent="0.25">
      <c r="A309">
        <v>331</v>
      </c>
      <c r="B309" t="s">
        <v>152</v>
      </c>
      <c r="C309" t="s">
        <v>14</v>
      </c>
      <c r="D309" s="2">
        <v>42004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t="s">
        <v>46</v>
      </c>
      <c r="K309" t="s">
        <v>139</v>
      </c>
    </row>
    <row r="310" spans="1:11" x14ac:dyDescent="0.25">
      <c r="A310">
        <v>332</v>
      </c>
      <c r="B310" t="s">
        <v>152</v>
      </c>
      <c r="C310" t="s">
        <v>15</v>
      </c>
      <c r="D310" s="2">
        <v>42369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t="s">
        <v>46</v>
      </c>
      <c r="K310" t="s">
        <v>139</v>
      </c>
    </row>
    <row r="311" spans="1:11" x14ac:dyDescent="0.25">
      <c r="A311">
        <v>333</v>
      </c>
      <c r="B311" t="s">
        <v>152</v>
      </c>
      <c r="C311" t="s">
        <v>16</v>
      </c>
      <c r="D311" s="2">
        <v>42735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t="s">
        <v>46</v>
      </c>
      <c r="K311" t="s">
        <v>139</v>
      </c>
    </row>
    <row r="312" spans="1:11" x14ac:dyDescent="0.25">
      <c r="A312">
        <v>338</v>
      </c>
      <c r="B312" t="s">
        <v>153</v>
      </c>
      <c r="C312" t="s">
        <v>11</v>
      </c>
      <c r="D312" s="2">
        <v>41639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t="s">
        <v>18</v>
      </c>
      <c r="K312" t="s">
        <v>154</v>
      </c>
    </row>
    <row r="313" spans="1:11" x14ac:dyDescent="0.25">
      <c r="A313">
        <v>339</v>
      </c>
      <c r="B313" t="s">
        <v>153</v>
      </c>
      <c r="C313" t="s">
        <v>14</v>
      </c>
      <c r="D313" s="2">
        <v>42004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t="s">
        <v>18</v>
      </c>
      <c r="K313" t="s">
        <v>154</v>
      </c>
    </row>
    <row r="314" spans="1:11" x14ac:dyDescent="0.25">
      <c r="A314">
        <v>340</v>
      </c>
      <c r="B314" t="s">
        <v>153</v>
      </c>
      <c r="C314" t="s">
        <v>15</v>
      </c>
      <c r="D314" s="2">
        <v>42369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t="s">
        <v>18</v>
      </c>
      <c r="K314" t="s">
        <v>154</v>
      </c>
    </row>
    <row r="315" spans="1:11" x14ac:dyDescent="0.25">
      <c r="A315">
        <v>341</v>
      </c>
      <c r="B315" t="s">
        <v>153</v>
      </c>
      <c r="C315" t="s">
        <v>16</v>
      </c>
      <c r="D315" s="2">
        <v>42735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t="s">
        <v>18</v>
      </c>
      <c r="K315" t="s">
        <v>154</v>
      </c>
    </row>
    <row r="316" spans="1:11" x14ac:dyDescent="0.25">
      <c r="A316">
        <v>342</v>
      </c>
      <c r="B316" t="s">
        <v>155</v>
      </c>
      <c r="C316" t="s">
        <v>11</v>
      </c>
      <c r="D316" s="2">
        <v>41639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t="s">
        <v>12</v>
      </c>
      <c r="K316" t="s">
        <v>156</v>
      </c>
    </row>
    <row r="317" spans="1:11" x14ac:dyDescent="0.25">
      <c r="A317">
        <v>343</v>
      </c>
      <c r="B317" t="s">
        <v>155</v>
      </c>
      <c r="C317" t="s">
        <v>14</v>
      </c>
      <c r="D317" s="2">
        <v>42004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t="s">
        <v>12</v>
      </c>
      <c r="K317" t="s">
        <v>156</v>
      </c>
    </row>
    <row r="318" spans="1:11" x14ac:dyDescent="0.25">
      <c r="A318">
        <v>344</v>
      </c>
      <c r="B318" t="s">
        <v>155</v>
      </c>
      <c r="C318" t="s">
        <v>15</v>
      </c>
      <c r="D318" s="2">
        <v>42369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t="s">
        <v>12</v>
      </c>
      <c r="K318" t="s">
        <v>156</v>
      </c>
    </row>
    <row r="319" spans="1:11" x14ac:dyDescent="0.25">
      <c r="A319">
        <v>345</v>
      </c>
      <c r="B319" t="s">
        <v>155</v>
      </c>
      <c r="C319" t="s">
        <v>16</v>
      </c>
      <c r="D319" s="2">
        <v>42735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t="s">
        <v>12</v>
      </c>
      <c r="K319" t="s">
        <v>156</v>
      </c>
    </row>
    <row r="320" spans="1:11" x14ac:dyDescent="0.25">
      <c r="A320">
        <v>346</v>
      </c>
      <c r="B320" t="s">
        <v>157</v>
      </c>
      <c r="C320" t="s">
        <v>11</v>
      </c>
      <c r="D320" s="2">
        <v>41639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t="s">
        <v>41</v>
      </c>
      <c r="K320" t="s">
        <v>42</v>
      </c>
    </row>
    <row r="321" spans="1:11" x14ac:dyDescent="0.25">
      <c r="A321">
        <v>347</v>
      </c>
      <c r="B321" t="s">
        <v>157</v>
      </c>
      <c r="C321" t="s">
        <v>14</v>
      </c>
      <c r="D321" s="2">
        <v>42004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t="s">
        <v>41</v>
      </c>
      <c r="K321" t="s">
        <v>42</v>
      </c>
    </row>
    <row r="322" spans="1:11" x14ac:dyDescent="0.25">
      <c r="A322">
        <v>348</v>
      </c>
      <c r="B322" t="s">
        <v>157</v>
      </c>
      <c r="C322" t="s">
        <v>15</v>
      </c>
      <c r="D322" s="2">
        <v>42369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t="s">
        <v>41</v>
      </c>
      <c r="K322" t="s">
        <v>42</v>
      </c>
    </row>
    <row r="323" spans="1:11" x14ac:dyDescent="0.25">
      <c r="A323">
        <v>349</v>
      </c>
      <c r="B323" t="s">
        <v>157</v>
      </c>
      <c r="C323" t="s">
        <v>16</v>
      </c>
      <c r="D323" s="2">
        <v>42735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t="s">
        <v>41</v>
      </c>
      <c r="K323" t="s">
        <v>42</v>
      </c>
    </row>
    <row r="324" spans="1:11" x14ac:dyDescent="0.25">
      <c r="A324">
        <v>350</v>
      </c>
      <c r="B324" t="s">
        <v>158</v>
      </c>
      <c r="C324" t="s">
        <v>11</v>
      </c>
      <c r="D324" s="2">
        <v>41274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t="s">
        <v>24</v>
      </c>
      <c r="K324" t="s">
        <v>80</v>
      </c>
    </row>
    <row r="325" spans="1:11" x14ac:dyDescent="0.25">
      <c r="A325">
        <v>351</v>
      </c>
      <c r="B325" t="s">
        <v>158</v>
      </c>
      <c r="C325" t="s">
        <v>14</v>
      </c>
      <c r="D325" s="2">
        <v>41639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t="s">
        <v>24</v>
      </c>
      <c r="K325" t="s">
        <v>80</v>
      </c>
    </row>
    <row r="326" spans="1:11" x14ac:dyDescent="0.25">
      <c r="A326">
        <v>352</v>
      </c>
      <c r="B326" t="s">
        <v>158</v>
      </c>
      <c r="C326" t="s">
        <v>15</v>
      </c>
      <c r="D326" s="2">
        <v>42004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t="s">
        <v>24</v>
      </c>
      <c r="K326" t="s">
        <v>80</v>
      </c>
    </row>
    <row r="327" spans="1:11" x14ac:dyDescent="0.25">
      <c r="A327">
        <v>353</v>
      </c>
      <c r="B327" t="s">
        <v>158</v>
      </c>
      <c r="C327" t="s">
        <v>16</v>
      </c>
      <c r="D327" s="2">
        <v>42369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t="s">
        <v>24</v>
      </c>
      <c r="K327" t="s">
        <v>80</v>
      </c>
    </row>
    <row r="328" spans="1:11" x14ac:dyDescent="0.25">
      <c r="A328">
        <v>354</v>
      </c>
      <c r="B328" t="s">
        <v>159</v>
      </c>
      <c r="C328" t="s">
        <v>11</v>
      </c>
      <c r="D328" s="2">
        <v>41274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t="s">
        <v>41</v>
      </c>
      <c r="K328" t="s">
        <v>42</v>
      </c>
    </row>
    <row r="329" spans="1:11" x14ac:dyDescent="0.25">
      <c r="A329">
        <v>355</v>
      </c>
      <c r="B329" t="s">
        <v>159</v>
      </c>
      <c r="C329" t="s">
        <v>14</v>
      </c>
      <c r="D329" s="2">
        <v>41639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t="s">
        <v>41</v>
      </c>
      <c r="K329" t="s">
        <v>42</v>
      </c>
    </row>
    <row r="330" spans="1:11" x14ac:dyDescent="0.25">
      <c r="A330">
        <v>356</v>
      </c>
      <c r="B330" t="s">
        <v>159</v>
      </c>
      <c r="C330" t="s">
        <v>15</v>
      </c>
      <c r="D330" s="2">
        <v>42004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t="s">
        <v>41</v>
      </c>
      <c r="K330" t="s">
        <v>42</v>
      </c>
    </row>
    <row r="331" spans="1:11" x14ac:dyDescent="0.25">
      <c r="A331">
        <v>357</v>
      </c>
      <c r="B331" t="s">
        <v>159</v>
      </c>
      <c r="C331" t="s">
        <v>16</v>
      </c>
      <c r="D331" s="2">
        <v>42369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t="s">
        <v>41</v>
      </c>
      <c r="K331" t="s">
        <v>42</v>
      </c>
    </row>
    <row r="332" spans="1:11" x14ac:dyDescent="0.25">
      <c r="A332">
        <v>358</v>
      </c>
      <c r="B332" t="s">
        <v>160</v>
      </c>
      <c r="C332" t="s">
        <v>11</v>
      </c>
      <c r="D332" s="2">
        <v>41274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t="s">
        <v>46</v>
      </c>
      <c r="K332" t="s">
        <v>99</v>
      </c>
    </row>
    <row r="333" spans="1:11" x14ac:dyDescent="0.25">
      <c r="A333">
        <v>359</v>
      </c>
      <c r="B333" t="s">
        <v>160</v>
      </c>
      <c r="C333" t="s">
        <v>14</v>
      </c>
      <c r="D333" s="2">
        <v>41639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t="s">
        <v>46</v>
      </c>
      <c r="K333" t="s">
        <v>99</v>
      </c>
    </row>
    <row r="334" spans="1:11" x14ac:dyDescent="0.25">
      <c r="A334">
        <v>360</v>
      </c>
      <c r="B334" t="s">
        <v>160</v>
      </c>
      <c r="C334" t="s">
        <v>15</v>
      </c>
      <c r="D334" s="2">
        <v>42004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t="s">
        <v>46</v>
      </c>
      <c r="K334" t="s">
        <v>99</v>
      </c>
    </row>
    <row r="335" spans="1:11" x14ac:dyDescent="0.25">
      <c r="A335">
        <v>361</v>
      </c>
      <c r="B335" t="s">
        <v>160</v>
      </c>
      <c r="C335" t="s">
        <v>16</v>
      </c>
      <c r="D335" s="2">
        <v>42369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t="s">
        <v>46</v>
      </c>
      <c r="K335" t="s">
        <v>99</v>
      </c>
    </row>
    <row r="336" spans="1:11" x14ac:dyDescent="0.25">
      <c r="A336">
        <v>362</v>
      </c>
      <c r="B336" t="s">
        <v>161</v>
      </c>
      <c r="C336" t="s">
        <v>11</v>
      </c>
      <c r="D336" s="2">
        <v>41274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t="s">
        <v>82</v>
      </c>
      <c r="K336" t="s">
        <v>83</v>
      </c>
    </row>
    <row r="337" spans="1:11" x14ac:dyDescent="0.25">
      <c r="A337">
        <v>363</v>
      </c>
      <c r="B337" t="s">
        <v>161</v>
      </c>
      <c r="C337" t="s">
        <v>14</v>
      </c>
      <c r="D337" s="2">
        <v>41639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t="s">
        <v>82</v>
      </c>
      <c r="K337" t="s">
        <v>83</v>
      </c>
    </row>
    <row r="338" spans="1:11" x14ac:dyDescent="0.25">
      <c r="A338">
        <v>364</v>
      </c>
      <c r="B338" t="s">
        <v>161</v>
      </c>
      <c r="C338" t="s">
        <v>15</v>
      </c>
      <c r="D338" s="2">
        <v>42004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t="s">
        <v>82</v>
      </c>
      <c r="K338" t="s">
        <v>83</v>
      </c>
    </row>
    <row r="339" spans="1:11" x14ac:dyDescent="0.25">
      <c r="A339">
        <v>365</v>
      </c>
      <c r="B339" t="s">
        <v>161</v>
      </c>
      <c r="C339" t="s">
        <v>16</v>
      </c>
      <c r="D339" s="2">
        <v>42369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t="s">
        <v>82</v>
      </c>
      <c r="K339" t="s">
        <v>83</v>
      </c>
    </row>
    <row r="340" spans="1:11" x14ac:dyDescent="0.25">
      <c r="A340">
        <v>366</v>
      </c>
      <c r="B340" t="s">
        <v>162</v>
      </c>
      <c r="C340" t="s">
        <v>11</v>
      </c>
      <c r="D340" s="2">
        <v>41547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t="s">
        <v>12</v>
      </c>
      <c r="K340" t="s">
        <v>163</v>
      </c>
    </row>
    <row r="341" spans="1:11" x14ac:dyDescent="0.25">
      <c r="A341">
        <v>367</v>
      </c>
      <c r="B341" t="s">
        <v>162</v>
      </c>
      <c r="C341" t="s">
        <v>14</v>
      </c>
      <c r="D341" s="2">
        <v>41912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t="s">
        <v>12</v>
      </c>
      <c r="K341" t="s">
        <v>163</v>
      </c>
    </row>
    <row r="342" spans="1:11" x14ac:dyDescent="0.25">
      <c r="A342">
        <v>368</v>
      </c>
      <c r="B342" t="s">
        <v>162</v>
      </c>
      <c r="C342" t="s">
        <v>15</v>
      </c>
      <c r="D342" s="2">
        <v>42277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t="s">
        <v>12</v>
      </c>
      <c r="K342" t="s">
        <v>163</v>
      </c>
    </row>
    <row r="343" spans="1:11" x14ac:dyDescent="0.25">
      <c r="A343">
        <v>369</v>
      </c>
      <c r="B343" t="s">
        <v>162</v>
      </c>
      <c r="C343" t="s">
        <v>16</v>
      </c>
      <c r="D343" s="2">
        <v>42643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t="s">
        <v>12</v>
      </c>
      <c r="K343" t="s">
        <v>163</v>
      </c>
    </row>
    <row r="344" spans="1:11" x14ac:dyDescent="0.25">
      <c r="A344">
        <v>370</v>
      </c>
      <c r="B344" t="s">
        <v>164</v>
      </c>
      <c r="C344" t="s">
        <v>11</v>
      </c>
      <c r="D344" s="2">
        <v>41578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24</v>
      </c>
      <c r="K344" t="s">
        <v>165</v>
      </c>
    </row>
    <row r="345" spans="1:11" x14ac:dyDescent="0.25">
      <c r="A345">
        <v>371</v>
      </c>
      <c r="B345" t="s">
        <v>164</v>
      </c>
      <c r="C345" t="s">
        <v>14</v>
      </c>
      <c r="D345" s="2">
        <v>41943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24</v>
      </c>
      <c r="K345" t="s">
        <v>165</v>
      </c>
    </row>
    <row r="346" spans="1:11" x14ac:dyDescent="0.25">
      <c r="A346">
        <v>372</v>
      </c>
      <c r="B346" t="s">
        <v>164</v>
      </c>
      <c r="C346" t="s">
        <v>15</v>
      </c>
      <c r="D346" s="2">
        <v>42308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24</v>
      </c>
      <c r="K346" t="s">
        <v>165</v>
      </c>
    </row>
    <row r="347" spans="1:11" x14ac:dyDescent="0.25">
      <c r="A347">
        <v>373</v>
      </c>
      <c r="B347" t="s">
        <v>164</v>
      </c>
      <c r="C347" t="s">
        <v>16</v>
      </c>
      <c r="D347" s="2">
        <v>42674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24</v>
      </c>
      <c r="K347" t="s">
        <v>165</v>
      </c>
    </row>
    <row r="348" spans="1:11" x14ac:dyDescent="0.25">
      <c r="A348">
        <v>374</v>
      </c>
      <c r="B348" t="s">
        <v>166</v>
      </c>
      <c r="C348" t="s">
        <v>11</v>
      </c>
      <c r="D348" s="2">
        <v>41518</v>
      </c>
      <c r="E348" s="1">
        <v>105156000000</v>
      </c>
      <c r="F348" s="1">
        <v>91948000000</v>
      </c>
      <c r="G348" s="1">
        <v>10104000000</v>
      </c>
      <c r="H348" s="1">
        <v>0</v>
      </c>
      <c r="I348" s="1">
        <v>0</v>
      </c>
      <c r="J348" t="s">
        <v>35</v>
      </c>
      <c r="K348" t="s">
        <v>167</v>
      </c>
    </row>
    <row r="349" spans="1:11" x14ac:dyDescent="0.25">
      <c r="A349">
        <v>375</v>
      </c>
      <c r="B349" t="s">
        <v>166</v>
      </c>
      <c r="C349" t="s">
        <v>14</v>
      </c>
      <c r="D349" s="2">
        <v>41882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t="s">
        <v>35</v>
      </c>
      <c r="K349" t="s">
        <v>167</v>
      </c>
    </row>
    <row r="350" spans="1:11" x14ac:dyDescent="0.25">
      <c r="A350">
        <v>376</v>
      </c>
      <c r="B350" t="s">
        <v>166</v>
      </c>
      <c r="C350" t="s">
        <v>15</v>
      </c>
      <c r="D350" s="2">
        <v>42246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t="s">
        <v>35</v>
      </c>
      <c r="K350" t="s">
        <v>167</v>
      </c>
    </row>
    <row r="351" spans="1:11" x14ac:dyDescent="0.25">
      <c r="A351">
        <v>377</v>
      </c>
      <c r="B351" t="s">
        <v>166</v>
      </c>
      <c r="C351" t="s">
        <v>16</v>
      </c>
      <c r="D351" s="2">
        <v>42610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t="s">
        <v>35</v>
      </c>
      <c r="K351" t="s">
        <v>167</v>
      </c>
    </row>
    <row r="352" spans="1:11" x14ac:dyDescent="0.25">
      <c r="A352">
        <v>378</v>
      </c>
      <c r="B352" t="s">
        <v>168</v>
      </c>
      <c r="C352" t="s">
        <v>11</v>
      </c>
      <c r="D352" s="2">
        <v>37802</v>
      </c>
      <c r="E352" s="1">
        <v>1577000</v>
      </c>
      <c r="F352" s="1">
        <v>258000</v>
      </c>
      <c r="G352" s="1">
        <v>2410000</v>
      </c>
      <c r="H352" s="1">
        <v>65000</v>
      </c>
      <c r="I352" s="1">
        <v>0</v>
      </c>
      <c r="J352" t="s">
        <v>35</v>
      </c>
      <c r="K352" t="s">
        <v>169</v>
      </c>
    </row>
    <row r="353" spans="1:11" x14ac:dyDescent="0.25">
      <c r="A353">
        <v>379</v>
      </c>
      <c r="B353" t="s">
        <v>168</v>
      </c>
      <c r="C353" t="s">
        <v>14</v>
      </c>
      <c r="D353" s="2">
        <v>38168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35</v>
      </c>
      <c r="K353" t="s">
        <v>169</v>
      </c>
    </row>
    <row r="354" spans="1:11" x14ac:dyDescent="0.25">
      <c r="A354">
        <v>380</v>
      </c>
      <c r="B354" t="s">
        <v>168</v>
      </c>
      <c r="C354" t="s">
        <v>15</v>
      </c>
      <c r="D354" s="2">
        <v>38776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t="s">
        <v>35</v>
      </c>
      <c r="K354" t="s">
        <v>169</v>
      </c>
    </row>
    <row r="355" spans="1:11" x14ac:dyDescent="0.25">
      <c r="A355">
        <v>381</v>
      </c>
      <c r="B355" t="s">
        <v>168</v>
      </c>
      <c r="C355" t="s">
        <v>16</v>
      </c>
      <c r="D355" s="2">
        <v>39141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t="s">
        <v>35</v>
      </c>
      <c r="K355" t="s">
        <v>169</v>
      </c>
    </row>
    <row r="356" spans="1:11" x14ac:dyDescent="0.25">
      <c r="A356">
        <v>382</v>
      </c>
      <c r="B356" t="s">
        <v>170</v>
      </c>
      <c r="C356" t="s">
        <v>11</v>
      </c>
      <c r="D356" s="2">
        <v>41483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>
        <v>0</v>
      </c>
      <c r="J356" t="s">
        <v>35</v>
      </c>
      <c r="K356" t="s">
        <v>123</v>
      </c>
    </row>
    <row r="357" spans="1:11" x14ac:dyDescent="0.25">
      <c r="A357">
        <v>383</v>
      </c>
      <c r="B357" t="s">
        <v>170</v>
      </c>
      <c r="C357" t="s">
        <v>14</v>
      </c>
      <c r="D357" s="2">
        <v>41854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t="s">
        <v>35</v>
      </c>
      <c r="K357" t="s">
        <v>123</v>
      </c>
    </row>
    <row r="358" spans="1:11" x14ac:dyDescent="0.25">
      <c r="A358">
        <v>384</v>
      </c>
      <c r="B358" t="s">
        <v>170</v>
      </c>
      <c r="C358" t="s">
        <v>15</v>
      </c>
      <c r="D358" s="2">
        <v>42218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t="s">
        <v>35</v>
      </c>
      <c r="K358" t="s">
        <v>123</v>
      </c>
    </row>
    <row r="359" spans="1:11" x14ac:dyDescent="0.25">
      <c r="A359">
        <v>385</v>
      </c>
      <c r="B359" t="s">
        <v>170</v>
      </c>
      <c r="C359" t="s">
        <v>16</v>
      </c>
      <c r="D359" s="2">
        <v>42582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t="s">
        <v>35</v>
      </c>
      <c r="K359" t="s">
        <v>123</v>
      </c>
    </row>
    <row r="360" spans="1:11" x14ac:dyDescent="0.25">
      <c r="A360">
        <v>386</v>
      </c>
      <c r="B360" t="s">
        <v>171</v>
      </c>
      <c r="C360" t="s">
        <v>11</v>
      </c>
      <c r="D360" s="2">
        <v>41305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t="s">
        <v>21</v>
      </c>
      <c r="K360" t="s">
        <v>56</v>
      </c>
    </row>
    <row r="361" spans="1:11" x14ac:dyDescent="0.25">
      <c r="A361">
        <v>387</v>
      </c>
      <c r="B361" t="s">
        <v>171</v>
      </c>
      <c r="C361" t="s">
        <v>14</v>
      </c>
      <c r="D361" s="2">
        <v>41670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t="s">
        <v>21</v>
      </c>
      <c r="K361" t="s">
        <v>56</v>
      </c>
    </row>
    <row r="362" spans="1:11" x14ac:dyDescent="0.25">
      <c r="A362">
        <v>388</v>
      </c>
      <c r="B362" t="s">
        <v>171</v>
      </c>
      <c r="C362" t="s">
        <v>15</v>
      </c>
      <c r="D362" s="2">
        <v>42035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t="s">
        <v>21</v>
      </c>
      <c r="K362" t="s">
        <v>56</v>
      </c>
    </row>
    <row r="363" spans="1:11" x14ac:dyDescent="0.25">
      <c r="A363">
        <v>389</v>
      </c>
      <c r="B363" t="s">
        <v>171</v>
      </c>
      <c r="C363" t="s">
        <v>16</v>
      </c>
      <c r="D363" s="2">
        <v>42400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t="s">
        <v>21</v>
      </c>
      <c r="K363" t="s">
        <v>56</v>
      </c>
    </row>
    <row r="364" spans="1:11" x14ac:dyDescent="0.25">
      <c r="A364">
        <v>390</v>
      </c>
      <c r="B364" t="s">
        <v>172</v>
      </c>
      <c r="C364" t="s">
        <v>11</v>
      </c>
      <c r="D364" s="2">
        <v>41482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21</v>
      </c>
      <c r="K364" t="s">
        <v>173</v>
      </c>
    </row>
    <row r="365" spans="1:11" x14ac:dyDescent="0.25">
      <c r="A365">
        <v>391</v>
      </c>
      <c r="B365" t="s">
        <v>172</v>
      </c>
      <c r="C365" t="s">
        <v>14</v>
      </c>
      <c r="D365" s="2">
        <v>41846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21</v>
      </c>
      <c r="K365" t="s">
        <v>173</v>
      </c>
    </row>
    <row r="366" spans="1:11" x14ac:dyDescent="0.25">
      <c r="A366">
        <v>392</v>
      </c>
      <c r="B366" t="s">
        <v>172</v>
      </c>
      <c r="C366" t="s">
        <v>15</v>
      </c>
      <c r="D366" s="2">
        <v>42210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21</v>
      </c>
      <c r="K366" t="s">
        <v>173</v>
      </c>
    </row>
    <row r="367" spans="1:11" x14ac:dyDescent="0.25">
      <c r="A367">
        <v>393</v>
      </c>
      <c r="B367" t="s">
        <v>172</v>
      </c>
      <c r="C367" t="s">
        <v>16</v>
      </c>
      <c r="D367" s="2">
        <v>42581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21</v>
      </c>
      <c r="K367" t="s">
        <v>173</v>
      </c>
    </row>
    <row r="368" spans="1:11" x14ac:dyDescent="0.25">
      <c r="A368">
        <v>394</v>
      </c>
      <c r="B368" t="s">
        <v>174</v>
      </c>
      <c r="C368" t="s">
        <v>11</v>
      </c>
      <c r="D368" s="2">
        <v>42097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t="s">
        <v>21</v>
      </c>
      <c r="K368" t="s">
        <v>175</v>
      </c>
    </row>
    <row r="369" spans="1:11" x14ac:dyDescent="0.25">
      <c r="A369">
        <v>395</v>
      </c>
      <c r="B369" t="s">
        <v>174</v>
      </c>
      <c r="C369" t="s">
        <v>14</v>
      </c>
      <c r="D369" s="2">
        <v>42461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t="s">
        <v>21</v>
      </c>
      <c r="K369" t="s">
        <v>175</v>
      </c>
    </row>
    <row r="370" spans="1:11" x14ac:dyDescent="0.25">
      <c r="A370">
        <v>396</v>
      </c>
      <c r="B370" t="s">
        <v>176</v>
      </c>
      <c r="C370" t="s">
        <v>11</v>
      </c>
      <c r="D370" s="2">
        <v>41639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t="s">
        <v>12</v>
      </c>
      <c r="K370" t="s">
        <v>177</v>
      </c>
    </row>
    <row r="371" spans="1:11" x14ac:dyDescent="0.25">
      <c r="A371">
        <v>397</v>
      </c>
      <c r="B371" t="s">
        <v>176</v>
      </c>
      <c r="C371" t="s">
        <v>14</v>
      </c>
      <c r="D371" s="2">
        <v>41999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t="s">
        <v>12</v>
      </c>
      <c r="K371" t="s">
        <v>177</v>
      </c>
    </row>
    <row r="372" spans="1:11" x14ac:dyDescent="0.25">
      <c r="A372">
        <v>398</v>
      </c>
      <c r="B372" t="s">
        <v>176</v>
      </c>
      <c r="C372" t="s">
        <v>15</v>
      </c>
      <c r="D372" s="2">
        <v>42363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t="s">
        <v>12</v>
      </c>
      <c r="K372" t="s">
        <v>177</v>
      </c>
    </row>
    <row r="373" spans="1:11" x14ac:dyDescent="0.25">
      <c r="A373">
        <v>399</v>
      </c>
      <c r="B373" t="s">
        <v>176</v>
      </c>
      <c r="C373" t="s">
        <v>16</v>
      </c>
      <c r="D373" s="2">
        <v>42734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t="s">
        <v>12</v>
      </c>
      <c r="K373" t="s">
        <v>177</v>
      </c>
    </row>
    <row r="374" spans="1:11" x14ac:dyDescent="0.25">
      <c r="A374">
        <v>400</v>
      </c>
      <c r="B374" t="s">
        <v>178</v>
      </c>
      <c r="C374" t="s">
        <v>11</v>
      </c>
      <c r="D374" s="2">
        <v>41425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t="s">
        <v>12</v>
      </c>
      <c r="K374" t="s">
        <v>179</v>
      </c>
    </row>
    <row r="375" spans="1:11" x14ac:dyDescent="0.25">
      <c r="A375">
        <v>401</v>
      </c>
      <c r="B375" t="s">
        <v>178</v>
      </c>
      <c r="C375" t="s">
        <v>14</v>
      </c>
      <c r="D375" s="2">
        <v>41790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t="s">
        <v>12</v>
      </c>
      <c r="K375" t="s">
        <v>179</v>
      </c>
    </row>
    <row r="376" spans="1:11" x14ac:dyDescent="0.25">
      <c r="A376">
        <v>402</v>
      </c>
      <c r="B376" t="s">
        <v>178</v>
      </c>
      <c r="C376" t="s">
        <v>15</v>
      </c>
      <c r="D376" s="2">
        <v>42155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t="s">
        <v>12</v>
      </c>
      <c r="K376" t="s">
        <v>179</v>
      </c>
    </row>
    <row r="377" spans="1:11" x14ac:dyDescent="0.25">
      <c r="A377">
        <v>403</v>
      </c>
      <c r="B377" t="s">
        <v>178</v>
      </c>
      <c r="C377" t="s">
        <v>16</v>
      </c>
      <c r="D377" s="2">
        <v>42521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t="s">
        <v>12</v>
      </c>
      <c r="K377" t="s">
        <v>179</v>
      </c>
    </row>
    <row r="378" spans="1:11" x14ac:dyDescent="0.25">
      <c r="A378">
        <v>404</v>
      </c>
      <c r="B378" t="s">
        <v>180</v>
      </c>
      <c r="C378" t="s">
        <v>11</v>
      </c>
      <c r="D378" s="2">
        <v>41274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t="s">
        <v>181</v>
      </c>
      <c r="K378" t="s">
        <v>182</v>
      </c>
    </row>
    <row r="379" spans="1:11" x14ac:dyDescent="0.25">
      <c r="A379">
        <v>405</v>
      </c>
      <c r="B379" t="s">
        <v>180</v>
      </c>
      <c r="C379" t="s">
        <v>14</v>
      </c>
      <c r="D379" s="2">
        <v>41639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t="s">
        <v>181</v>
      </c>
      <c r="K379" t="s">
        <v>182</v>
      </c>
    </row>
    <row r="380" spans="1:11" x14ac:dyDescent="0.25">
      <c r="A380">
        <v>406</v>
      </c>
      <c r="B380" t="s">
        <v>180</v>
      </c>
      <c r="C380" t="s">
        <v>15</v>
      </c>
      <c r="D380" s="2">
        <v>42004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t="s">
        <v>181</v>
      </c>
      <c r="K380" t="s">
        <v>182</v>
      </c>
    </row>
    <row r="381" spans="1:11" x14ac:dyDescent="0.25">
      <c r="A381">
        <v>407</v>
      </c>
      <c r="B381" t="s">
        <v>180</v>
      </c>
      <c r="C381" t="s">
        <v>16</v>
      </c>
      <c r="D381" s="2">
        <v>42369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t="s">
        <v>181</v>
      </c>
      <c r="K381" t="s">
        <v>182</v>
      </c>
    </row>
    <row r="382" spans="1:11" x14ac:dyDescent="0.25">
      <c r="A382">
        <v>408</v>
      </c>
      <c r="B382" t="s">
        <v>183</v>
      </c>
      <c r="C382" t="s">
        <v>11</v>
      </c>
      <c r="D382" s="2">
        <v>41274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t="s">
        <v>21</v>
      </c>
      <c r="K382" t="s">
        <v>175</v>
      </c>
    </row>
    <row r="383" spans="1:11" x14ac:dyDescent="0.25">
      <c r="A383">
        <v>409</v>
      </c>
      <c r="B383" t="s">
        <v>183</v>
      </c>
      <c r="C383" t="s">
        <v>14</v>
      </c>
      <c r="D383" s="2">
        <v>41639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t="s">
        <v>21</v>
      </c>
      <c r="K383" t="s">
        <v>175</v>
      </c>
    </row>
    <row r="384" spans="1:11" x14ac:dyDescent="0.25">
      <c r="A384">
        <v>410</v>
      </c>
      <c r="B384" t="s">
        <v>183</v>
      </c>
      <c r="C384" t="s">
        <v>15</v>
      </c>
      <c r="D384" s="2">
        <v>42004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t="s">
        <v>21</v>
      </c>
      <c r="K384" t="s">
        <v>175</v>
      </c>
    </row>
    <row r="385" spans="1:11" x14ac:dyDescent="0.25">
      <c r="A385">
        <v>411</v>
      </c>
      <c r="B385" t="s">
        <v>183</v>
      </c>
      <c r="C385" t="s">
        <v>16</v>
      </c>
      <c r="D385" s="2">
        <v>42369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t="s">
        <v>21</v>
      </c>
      <c r="K385" t="s">
        <v>175</v>
      </c>
    </row>
    <row r="386" spans="1:11" x14ac:dyDescent="0.25">
      <c r="A386">
        <v>412</v>
      </c>
      <c r="B386" t="s">
        <v>184</v>
      </c>
      <c r="C386" t="s">
        <v>11</v>
      </c>
      <c r="D386" s="2">
        <v>41639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21</v>
      </c>
      <c r="K386" t="s">
        <v>56</v>
      </c>
    </row>
    <row r="387" spans="1:11" x14ac:dyDescent="0.25">
      <c r="A387">
        <v>413</v>
      </c>
      <c r="B387" t="s">
        <v>184</v>
      </c>
      <c r="C387" t="s">
        <v>14</v>
      </c>
      <c r="D387" s="2">
        <v>42004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21</v>
      </c>
      <c r="K387" t="s">
        <v>56</v>
      </c>
    </row>
    <row r="388" spans="1:11" x14ac:dyDescent="0.25">
      <c r="A388">
        <v>414</v>
      </c>
      <c r="B388" t="s">
        <v>184</v>
      </c>
      <c r="C388" t="s">
        <v>15</v>
      </c>
      <c r="D388" s="2">
        <v>42369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21</v>
      </c>
      <c r="K388" t="s">
        <v>56</v>
      </c>
    </row>
    <row r="389" spans="1:11" x14ac:dyDescent="0.25">
      <c r="A389">
        <v>415</v>
      </c>
      <c r="B389" t="s">
        <v>184</v>
      </c>
      <c r="C389" t="s">
        <v>16</v>
      </c>
      <c r="D389" s="2">
        <v>42735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21</v>
      </c>
      <c r="K389" t="s">
        <v>56</v>
      </c>
    </row>
    <row r="390" spans="1:11" x14ac:dyDescent="0.25">
      <c r="A390">
        <v>416</v>
      </c>
      <c r="B390" t="s">
        <v>185</v>
      </c>
      <c r="C390" t="s">
        <v>11</v>
      </c>
      <c r="D390" s="2">
        <v>41639</v>
      </c>
      <c r="E390" s="1">
        <v>126761000000</v>
      </c>
      <c r="F390" s="1">
        <v>102978000000</v>
      </c>
      <c r="G390" s="1">
        <v>0</v>
      </c>
      <c r="H390" s="1">
        <v>0</v>
      </c>
      <c r="I390" s="1">
        <v>0</v>
      </c>
      <c r="J390" t="s">
        <v>35</v>
      </c>
      <c r="K390" t="s">
        <v>186</v>
      </c>
    </row>
    <row r="391" spans="1:11" x14ac:dyDescent="0.25">
      <c r="A391">
        <v>417</v>
      </c>
      <c r="B391" t="s">
        <v>185</v>
      </c>
      <c r="C391" t="s">
        <v>14</v>
      </c>
      <c r="D391" s="2">
        <v>42004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t="s">
        <v>35</v>
      </c>
      <c r="K391" t="s">
        <v>186</v>
      </c>
    </row>
    <row r="392" spans="1:11" x14ac:dyDescent="0.25">
      <c r="A392">
        <v>418</v>
      </c>
      <c r="B392" t="s">
        <v>185</v>
      </c>
      <c r="C392" t="s">
        <v>15</v>
      </c>
      <c r="D392" s="2">
        <v>42369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t="s">
        <v>35</v>
      </c>
      <c r="K392" t="s">
        <v>186</v>
      </c>
    </row>
    <row r="393" spans="1:11" x14ac:dyDescent="0.25">
      <c r="A393">
        <v>419</v>
      </c>
      <c r="B393" t="s">
        <v>185</v>
      </c>
      <c r="C393" t="s">
        <v>16</v>
      </c>
      <c r="D393" s="2">
        <v>42735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t="s">
        <v>35</v>
      </c>
      <c r="K393" t="s">
        <v>186</v>
      </c>
    </row>
    <row r="394" spans="1:11" x14ac:dyDescent="0.25">
      <c r="A394">
        <v>420</v>
      </c>
      <c r="B394" t="s">
        <v>187</v>
      </c>
      <c r="C394" t="s">
        <v>11</v>
      </c>
      <c r="D394" s="2">
        <v>41274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t="s">
        <v>82</v>
      </c>
      <c r="K394" t="s">
        <v>143</v>
      </c>
    </row>
    <row r="395" spans="1:11" x14ac:dyDescent="0.25">
      <c r="A395">
        <v>421</v>
      </c>
      <c r="B395" t="s">
        <v>187</v>
      </c>
      <c r="C395" t="s">
        <v>14</v>
      </c>
      <c r="D395" s="2">
        <v>41639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t="s">
        <v>82</v>
      </c>
      <c r="K395" t="s">
        <v>143</v>
      </c>
    </row>
    <row r="396" spans="1:11" x14ac:dyDescent="0.25">
      <c r="A396">
        <v>422</v>
      </c>
      <c r="B396" t="s">
        <v>187</v>
      </c>
      <c r="C396" t="s">
        <v>15</v>
      </c>
      <c r="D396" s="2">
        <v>42004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t="s">
        <v>82</v>
      </c>
      <c r="K396" t="s">
        <v>143</v>
      </c>
    </row>
    <row r="397" spans="1:11" x14ac:dyDescent="0.25">
      <c r="A397">
        <v>423</v>
      </c>
      <c r="B397" t="s">
        <v>187</v>
      </c>
      <c r="C397" t="s">
        <v>16</v>
      </c>
      <c r="D397" s="2">
        <v>42369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t="s">
        <v>82</v>
      </c>
      <c r="K397" t="s">
        <v>143</v>
      </c>
    </row>
    <row r="398" spans="1:11" x14ac:dyDescent="0.25">
      <c r="A398">
        <v>424</v>
      </c>
      <c r="B398" t="s">
        <v>188</v>
      </c>
      <c r="C398" t="s">
        <v>11</v>
      </c>
      <c r="D398" s="2">
        <v>41274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t="s">
        <v>82</v>
      </c>
      <c r="K398" t="s">
        <v>83</v>
      </c>
    </row>
    <row r="399" spans="1:11" x14ac:dyDescent="0.25">
      <c r="A399">
        <v>425</v>
      </c>
      <c r="B399" t="s">
        <v>188</v>
      </c>
      <c r="C399" t="s">
        <v>14</v>
      </c>
      <c r="D399" s="2">
        <v>41639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t="s">
        <v>82</v>
      </c>
      <c r="K399" t="s">
        <v>83</v>
      </c>
    </row>
    <row r="400" spans="1:11" x14ac:dyDescent="0.25">
      <c r="A400">
        <v>426</v>
      </c>
      <c r="B400" t="s">
        <v>188</v>
      </c>
      <c r="C400" t="s">
        <v>15</v>
      </c>
      <c r="D400" s="2">
        <v>42004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t="s">
        <v>82</v>
      </c>
      <c r="K400" t="s">
        <v>83</v>
      </c>
    </row>
    <row r="401" spans="1:11" x14ac:dyDescent="0.25">
      <c r="A401">
        <v>427</v>
      </c>
      <c r="B401" t="s">
        <v>188</v>
      </c>
      <c r="C401" t="s">
        <v>16</v>
      </c>
      <c r="D401" s="2">
        <v>42369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t="s">
        <v>82</v>
      </c>
      <c r="K401" t="s">
        <v>83</v>
      </c>
    </row>
    <row r="402" spans="1:11" x14ac:dyDescent="0.25">
      <c r="A402">
        <v>428</v>
      </c>
      <c r="B402" t="s">
        <v>189</v>
      </c>
      <c r="C402" t="s">
        <v>11</v>
      </c>
      <c r="D402" s="2">
        <v>41274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t="s">
        <v>41</v>
      </c>
      <c r="K402" t="s">
        <v>44</v>
      </c>
    </row>
    <row r="403" spans="1:11" x14ac:dyDescent="0.25">
      <c r="A403">
        <v>429</v>
      </c>
      <c r="B403" t="s">
        <v>189</v>
      </c>
      <c r="C403" t="s">
        <v>14</v>
      </c>
      <c r="D403" s="2">
        <v>41639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t="s">
        <v>41</v>
      </c>
      <c r="K403" t="s">
        <v>44</v>
      </c>
    </row>
    <row r="404" spans="1:11" x14ac:dyDescent="0.25">
      <c r="A404">
        <v>430</v>
      </c>
      <c r="B404" t="s">
        <v>189</v>
      </c>
      <c r="C404" t="s">
        <v>15</v>
      </c>
      <c r="D404" s="2">
        <v>42004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t="s">
        <v>41</v>
      </c>
      <c r="K404" t="s">
        <v>44</v>
      </c>
    </row>
    <row r="405" spans="1:11" x14ac:dyDescent="0.25">
      <c r="A405">
        <v>431</v>
      </c>
      <c r="B405" t="s">
        <v>189</v>
      </c>
      <c r="C405" t="s">
        <v>16</v>
      </c>
      <c r="D405" s="2">
        <v>42369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t="s">
        <v>41</v>
      </c>
      <c r="K405" t="s">
        <v>44</v>
      </c>
    </row>
    <row r="406" spans="1:11" x14ac:dyDescent="0.25">
      <c r="A406">
        <v>432</v>
      </c>
      <c r="B406" t="s">
        <v>190</v>
      </c>
      <c r="C406" t="s">
        <v>11</v>
      </c>
      <c r="D406" s="2">
        <v>41639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t="s">
        <v>12</v>
      </c>
      <c r="K406" t="s">
        <v>13</v>
      </c>
    </row>
    <row r="407" spans="1:11" x14ac:dyDescent="0.25">
      <c r="A407">
        <v>433</v>
      </c>
      <c r="B407" t="s">
        <v>190</v>
      </c>
      <c r="C407" t="s">
        <v>14</v>
      </c>
      <c r="D407" s="2">
        <v>42004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t="s">
        <v>12</v>
      </c>
      <c r="K407" t="s">
        <v>13</v>
      </c>
    </row>
    <row r="408" spans="1:11" x14ac:dyDescent="0.25">
      <c r="A408">
        <v>434</v>
      </c>
      <c r="B408" t="s">
        <v>190</v>
      </c>
      <c r="C408" t="s">
        <v>15</v>
      </c>
      <c r="D408" s="2">
        <v>42369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t="s">
        <v>12</v>
      </c>
      <c r="K408" t="s">
        <v>13</v>
      </c>
    </row>
    <row r="409" spans="1:11" x14ac:dyDescent="0.25">
      <c r="A409">
        <v>435</v>
      </c>
      <c r="B409" t="s">
        <v>190</v>
      </c>
      <c r="C409" t="s">
        <v>16</v>
      </c>
      <c r="D409" s="2">
        <v>42735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t="s">
        <v>12</v>
      </c>
      <c r="K409" t="s">
        <v>13</v>
      </c>
    </row>
    <row r="410" spans="1:11" x14ac:dyDescent="0.25">
      <c r="A410">
        <v>436</v>
      </c>
      <c r="B410" t="s">
        <v>191</v>
      </c>
      <c r="C410" t="s">
        <v>11</v>
      </c>
      <c r="D410" s="2">
        <v>41639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t="s">
        <v>58</v>
      </c>
      <c r="K410" t="s">
        <v>192</v>
      </c>
    </row>
    <row r="411" spans="1:11" x14ac:dyDescent="0.25">
      <c r="A411">
        <v>437</v>
      </c>
      <c r="B411" t="s">
        <v>191</v>
      </c>
      <c r="C411" t="s">
        <v>14</v>
      </c>
      <c r="D411" s="2">
        <v>42004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t="s">
        <v>58</v>
      </c>
      <c r="K411" t="s">
        <v>192</v>
      </c>
    </row>
    <row r="412" spans="1:11" x14ac:dyDescent="0.25">
      <c r="A412">
        <v>438</v>
      </c>
      <c r="B412" t="s">
        <v>191</v>
      </c>
      <c r="C412" t="s">
        <v>15</v>
      </c>
      <c r="D412" s="2">
        <v>42369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t="s">
        <v>58</v>
      </c>
      <c r="K412" t="s">
        <v>192</v>
      </c>
    </row>
    <row r="413" spans="1:11" x14ac:dyDescent="0.25">
      <c r="A413">
        <v>439</v>
      </c>
      <c r="B413" t="s">
        <v>191</v>
      </c>
      <c r="C413" t="s">
        <v>16</v>
      </c>
      <c r="D413" s="2">
        <v>42735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t="s">
        <v>58</v>
      </c>
      <c r="K413" t="s">
        <v>192</v>
      </c>
    </row>
    <row r="414" spans="1:11" x14ac:dyDescent="0.25">
      <c r="A414">
        <v>440</v>
      </c>
      <c r="B414" t="s">
        <v>193</v>
      </c>
      <c r="C414" t="s">
        <v>11</v>
      </c>
      <c r="D414" s="2">
        <v>41578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t="s">
        <v>12</v>
      </c>
      <c r="K414" t="s">
        <v>126</v>
      </c>
    </row>
    <row r="415" spans="1:11" x14ac:dyDescent="0.25">
      <c r="A415">
        <v>441</v>
      </c>
      <c r="B415" t="s">
        <v>193</v>
      </c>
      <c r="C415" t="s">
        <v>14</v>
      </c>
      <c r="D415" s="2">
        <v>41943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t="s">
        <v>12</v>
      </c>
      <c r="K415" t="s">
        <v>126</v>
      </c>
    </row>
    <row r="416" spans="1:11" x14ac:dyDescent="0.25">
      <c r="A416">
        <v>442</v>
      </c>
      <c r="B416" t="s">
        <v>193</v>
      </c>
      <c r="C416" t="s">
        <v>15</v>
      </c>
      <c r="D416" s="2">
        <v>42308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t="s">
        <v>12</v>
      </c>
      <c r="K416" t="s">
        <v>126</v>
      </c>
    </row>
    <row r="417" spans="1:11" x14ac:dyDescent="0.25">
      <c r="A417">
        <v>443</v>
      </c>
      <c r="B417" t="s">
        <v>193</v>
      </c>
      <c r="C417" t="s">
        <v>16</v>
      </c>
      <c r="D417" s="2">
        <v>42674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t="s">
        <v>12</v>
      </c>
      <c r="K417" t="s">
        <v>126</v>
      </c>
    </row>
    <row r="418" spans="1:11" x14ac:dyDescent="0.25">
      <c r="A418">
        <v>444</v>
      </c>
      <c r="B418" t="s">
        <v>194</v>
      </c>
      <c r="C418" t="s">
        <v>11</v>
      </c>
      <c r="D418" s="2">
        <v>41243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t="s">
        <v>46</v>
      </c>
      <c r="K418" t="s">
        <v>99</v>
      </c>
    </row>
    <row r="419" spans="1:11" x14ac:dyDescent="0.25">
      <c r="A419">
        <v>445</v>
      </c>
      <c r="B419" t="s">
        <v>194</v>
      </c>
      <c r="C419" t="s">
        <v>14</v>
      </c>
      <c r="D419" s="2">
        <v>41639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t="s">
        <v>46</v>
      </c>
      <c r="K419" t="s">
        <v>99</v>
      </c>
    </row>
    <row r="420" spans="1:11" x14ac:dyDescent="0.25">
      <c r="A420">
        <v>446</v>
      </c>
      <c r="B420" t="s">
        <v>194</v>
      </c>
      <c r="C420" t="s">
        <v>15</v>
      </c>
      <c r="D420" s="2">
        <v>42004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t="s">
        <v>46</v>
      </c>
      <c r="K420" t="s">
        <v>99</v>
      </c>
    </row>
    <row r="421" spans="1:11" x14ac:dyDescent="0.25">
      <c r="A421">
        <v>447</v>
      </c>
      <c r="B421" t="s">
        <v>194</v>
      </c>
      <c r="C421" t="s">
        <v>16</v>
      </c>
      <c r="D421" s="2">
        <v>42369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t="s">
        <v>46</v>
      </c>
      <c r="K421" t="s">
        <v>99</v>
      </c>
    </row>
    <row r="422" spans="1:11" x14ac:dyDescent="0.25">
      <c r="A422">
        <v>448</v>
      </c>
      <c r="B422" t="s">
        <v>195</v>
      </c>
      <c r="C422" t="s">
        <v>11</v>
      </c>
      <c r="D422" s="2">
        <v>41306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t="s">
        <v>18</v>
      </c>
      <c r="K422" t="s">
        <v>196</v>
      </c>
    </row>
    <row r="423" spans="1:11" x14ac:dyDescent="0.25">
      <c r="A423">
        <v>449</v>
      </c>
      <c r="B423" t="s">
        <v>195</v>
      </c>
      <c r="C423" t="s">
        <v>14</v>
      </c>
      <c r="D423" s="2">
        <v>41670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t="s">
        <v>18</v>
      </c>
      <c r="K423" t="s">
        <v>196</v>
      </c>
    </row>
    <row r="424" spans="1:11" x14ac:dyDescent="0.25">
      <c r="A424">
        <v>450</v>
      </c>
      <c r="B424" t="s">
        <v>195</v>
      </c>
      <c r="C424" t="s">
        <v>15</v>
      </c>
      <c r="D424" s="2">
        <v>42034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t="s">
        <v>18</v>
      </c>
      <c r="K424" t="s">
        <v>196</v>
      </c>
    </row>
    <row r="425" spans="1:11" x14ac:dyDescent="0.25">
      <c r="A425">
        <v>451</v>
      </c>
      <c r="B425" t="s">
        <v>195</v>
      </c>
      <c r="C425" t="s">
        <v>16</v>
      </c>
      <c r="D425" s="2">
        <v>42398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t="s">
        <v>18</v>
      </c>
      <c r="K425" t="s">
        <v>196</v>
      </c>
    </row>
    <row r="426" spans="1:11" x14ac:dyDescent="0.25">
      <c r="A426">
        <v>452</v>
      </c>
      <c r="B426" t="s">
        <v>197</v>
      </c>
      <c r="C426" t="s">
        <v>11</v>
      </c>
      <c r="D426" s="2">
        <v>41274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t="s">
        <v>24</v>
      </c>
      <c r="K426" t="s">
        <v>198</v>
      </c>
    </row>
    <row r="427" spans="1:11" x14ac:dyDescent="0.25">
      <c r="A427">
        <v>453</v>
      </c>
      <c r="B427" t="s">
        <v>197</v>
      </c>
      <c r="C427" t="s">
        <v>14</v>
      </c>
      <c r="D427" s="2">
        <v>41639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t="s">
        <v>24</v>
      </c>
      <c r="K427" t="s">
        <v>198</v>
      </c>
    </row>
    <row r="428" spans="1:11" x14ac:dyDescent="0.25">
      <c r="A428">
        <v>454</v>
      </c>
      <c r="B428" t="s">
        <v>197</v>
      </c>
      <c r="C428" t="s">
        <v>15</v>
      </c>
      <c r="D428" s="2">
        <v>42004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t="s">
        <v>24</v>
      </c>
      <c r="K428" t="s">
        <v>198</v>
      </c>
    </row>
    <row r="429" spans="1:11" x14ac:dyDescent="0.25">
      <c r="A429">
        <v>455</v>
      </c>
      <c r="B429" t="s">
        <v>197</v>
      </c>
      <c r="C429" t="s">
        <v>16</v>
      </c>
      <c r="D429" s="2">
        <v>42369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t="s">
        <v>24</v>
      </c>
      <c r="K429" t="s">
        <v>198</v>
      </c>
    </row>
    <row r="430" spans="1:11" x14ac:dyDescent="0.25">
      <c r="A430">
        <v>456</v>
      </c>
      <c r="B430" t="s">
        <v>199</v>
      </c>
      <c r="C430" t="s">
        <v>11</v>
      </c>
      <c r="D430" s="2">
        <v>41547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t="s">
        <v>18</v>
      </c>
      <c r="K430" t="s">
        <v>200</v>
      </c>
    </row>
    <row r="431" spans="1:11" x14ac:dyDescent="0.25">
      <c r="A431">
        <v>457</v>
      </c>
      <c r="B431" t="s">
        <v>199</v>
      </c>
      <c r="C431" t="s">
        <v>14</v>
      </c>
      <c r="D431" s="2">
        <v>41912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t="s">
        <v>18</v>
      </c>
      <c r="K431" t="s">
        <v>200</v>
      </c>
    </row>
    <row r="432" spans="1:11" x14ac:dyDescent="0.25">
      <c r="A432">
        <v>458</v>
      </c>
      <c r="B432" t="s">
        <v>199</v>
      </c>
      <c r="C432" t="s">
        <v>15</v>
      </c>
      <c r="D432" s="2">
        <v>42277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t="s">
        <v>18</v>
      </c>
      <c r="K432" t="s">
        <v>200</v>
      </c>
    </row>
    <row r="433" spans="1:11" x14ac:dyDescent="0.25">
      <c r="A433">
        <v>459</v>
      </c>
      <c r="B433" t="s">
        <v>199</v>
      </c>
      <c r="C433" t="s">
        <v>16</v>
      </c>
      <c r="D433" s="2">
        <v>42643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t="s">
        <v>18</v>
      </c>
      <c r="K433" t="s">
        <v>200</v>
      </c>
    </row>
    <row r="434" spans="1:11" x14ac:dyDescent="0.25">
      <c r="A434">
        <v>460</v>
      </c>
      <c r="B434" t="s">
        <v>201</v>
      </c>
      <c r="C434" t="s">
        <v>11</v>
      </c>
      <c r="D434" s="2">
        <v>41274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t="s">
        <v>12</v>
      </c>
      <c r="K434" t="s">
        <v>163</v>
      </c>
    </row>
    <row r="435" spans="1:11" x14ac:dyDescent="0.25">
      <c r="A435">
        <v>461</v>
      </c>
      <c r="B435" t="s">
        <v>201</v>
      </c>
      <c r="C435" t="s">
        <v>14</v>
      </c>
      <c r="D435" s="2">
        <v>41639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t="s">
        <v>12</v>
      </c>
      <c r="K435" t="s">
        <v>163</v>
      </c>
    </row>
    <row r="436" spans="1:11" x14ac:dyDescent="0.25">
      <c r="A436">
        <v>462</v>
      </c>
      <c r="B436" t="s">
        <v>201</v>
      </c>
      <c r="C436" t="s">
        <v>15</v>
      </c>
      <c r="D436" s="2">
        <v>42004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t="s">
        <v>12</v>
      </c>
      <c r="K436" t="s">
        <v>163</v>
      </c>
    </row>
    <row r="437" spans="1:11" x14ac:dyDescent="0.25">
      <c r="A437">
        <v>463</v>
      </c>
      <c r="B437" t="s">
        <v>201</v>
      </c>
      <c r="C437" t="s">
        <v>16</v>
      </c>
      <c r="D437" s="2">
        <v>42369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t="s">
        <v>12</v>
      </c>
      <c r="K437" t="s">
        <v>163</v>
      </c>
    </row>
    <row r="438" spans="1:11" x14ac:dyDescent="0.25">
      <c r="A438">
        <v>464</v>
      </c>
      <c r="B438" t="s">
        <v>202</v>
      </c>
      <c r="C438" t="s">
        <v>11</v>
      </c>
      <c r="D438" s="2">
        <v>41545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t="s">
        <v>18</v>
      </c>
      <c r="K438" t="s">
        <v>203</v>
      </c>
    </row>
    <row r="439" spans="1:11" x14ac:dyDescent="0.25">
      <c r="A439">
        <v>465</v>
      </c>
      <c r="B439" t="s">
        <v>202</v>
      </c>
      <c r="C439" t="s">
        <v>14</v>
      </c>
      <c r="D439" s="2">
        <v>41909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t="s">
        <v>18</v>
      </c>
      <c r="K439" t="s">
        <v>203</v>
      </c>
    </row>
    <row r="440" spans="1:11" x14ac:dyDescent="0.25">
      <c r="A440">
        <v>466</v>
      </c>
      <c r="B440" t="s">
        <v>202</v>
      </c>
      <c r="C440" t="s">
        <v>15</v>
      </c>
      <c r="D440" s="2">
        <v>42280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t="s">
        <v>18</v>
      </c>
      <c r="K440" t="s">
        <v>203</v>
      </c>
    </row>
    <row r="441" spans="1:11" x14ac:dyDescent="0.25">
      <c r="A441">
        <v>467</v>
      </c>
      <c r="B441" t="s">
        <v>202</v>
      </c>
      <c r="C441" t="s">
        <v>16</v>
      </c>
      <c r="D441" s="2">
        <v>42644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t="s">
        <v>18</v>
      </c>
      <c r="K441" t="s">
        <v>203</v>
      </c>
    </row>
    <row r="442" spans="1:11" x14ac:dyDescent="0.25">
      <c r="A442">
        <v>468</v>
      </c>
      <c r="B442" t="s">
        <v>204</v>
      </c>
      <c r="C442" t="s">
        <v>11</v>
      </c>
      <c r="D442" s="2">
        <v>41639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t="s">
        <v>18</v>
      </c>
      <c r="K442" t="s">
        <v>147</v>
      </c>
    </row>
    <row r="443" spans="1:11" x14ac:dyDescent="0.25">
      <c r="A443">
        <v>469</v>
      </c>
      <c r="B443" t="s">
        <v>204</v>
      </c>
      <c r="C443" t="s">
        <v>14</v>
      </c>
      <c r="D443" s="2">
        <v>42004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t="s">
        <v>18</v>
      </c>
      <c r="K443" t="s">
        <v>147</v>
      </c>
    </row>
    <row r="444" spans="1:11" x14ac:dyDescent="0.25">
      <c r="A444">
        <v>470</v>
      </c>
      <c r="B444" t="s">
        <v>204</v>
      </c>
      <c r="C444" t="s">
        <v>15</v>
      </c>
      <c r="D444" s="2">
        <v>42369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t="s">
        <v>18</v>
      </c>
      <c r="K444" t="s">
        <v>147</v>
      </c>
    </row>
    <row r="445" spans="1:11" x14ac:dyDescent="0.25">
      <c r="A445">
        <v>471</v>
      </c>
      <c r="B445" t="s">
        <v>204</v>
      </c>
      <c r="C445" t="s">
        <v>16</v>
      </c>
      <c r="D445" s="2">
        <v>42735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t="s">
        <v>18</v>
      </c>
      <c r="K445" t="s">
        <v>147</v>
      </c>
    </row>
    <row r="446" spans="1:11" x14ac:dyDescent="0.25">
      <c r="A446">
        <v>472</v>
      </c>
      <c r="B446" t="s">
        <v>205</v>
      </c>
      <c r="C446" t="s">
        <v>11</v>
      </c>
      <c r="D446" s="2">
        <v>41639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t="s">
        <v>18</v>
      </c>
      <c r="K446" t="s">
        <v>147</v>
      </c>
    </row>
    <row r="447" spans="1:11" x14ac:dyDescent="0.25">
      <c r="A447">
        <v>473</v>
      </c>
      <c r="B447" t="s">
        <v>205</v>
      </c>
      <c r="C447" t="s">
        <v>14</v>
      </c>
      <c r="D447" s="2">
        <v>42004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t="s">
        <v>18</v>
      </c>
      <c r="K447" t="s">
        <v>147</v>
      </c>
    </row>
    <row r="448" spans="1:11" x14ac:dyDescent="0.25">
      <c r="A448">
        <v>474</v>
      </c>
      <c r="B448" t="s">
        <v>205</v>
      </c>
      <c r="C448" t="s">
        <v>15</v>
      </c>
      <c r="D448" s="2">
        <v>42369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t="s">
        <v>18</v>
      </c>
      <c r="K448" t="s">
        <v>147</v>
      </c>
    </row>
    <row r="449" spans="1:11" x14ac:dyDescent="0.25">
      <c r="A449">
        <v>475</v>
      </c>
      <c r="B449" t="s">
        <v>205</v>
      </c>
      <c r="C449" t="s">
        <v>16</v>
      </c>
      <c r="D449" s="2">
        <v>42735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t="s">
        <v>18</v>
      </c>
      <c r="K449" t="s">
        <v>147</v>
      </c>
    </row>
    <row r="450" spans="1:11" x14ac:dyDescent="0.25">
      <c r="A450">
        <v>476</v>
      </c>
      <c r="B450" t="s">
        <v>206</v>
      </c>
      <c r="C450" t="s">
        <v>11</v>
      </c>
      <c r="D450" s="2">
        <v>41639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t="s">
        <v>18</v>
      </c>
      <c r="K450" t="s">
        <v>120</v>
      </c>
    </row>
    <row r="451" spans="1:11" x14ac:dyDescent="0.25">
      <c r="A451">
        <v>477</v>
      </c>
      <c r="B451" t="s">
        <v>206</v>
      </c>
      <c r="C451" t="s">
        <v>14</v>
      </c>
      <c r="D451" s="2">
        <v>42004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t="s">
        <v>18</v>
      </c>
      <c r="K451" t="s">
        <v>120</v>
      </c>
    </row>
    <row r="452" spans="1:11" x14ac:dyDescent="0.25">
      <c r="A452">
        <v>478</v>
      </c>
      <c r="B452" t="s">
        <v>206</v>
      </c>
      <c r="C452" t="s">
        <v>15</v>
      </c>
      <c r="D452" s="2">
        <v>42369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t="s">
        <v>18</v>
      </c>
      <c r="K452" t="s">
        <v>120</v>
      </c>
    </row>
    <row r="453" spans="1:11" x14ac:dyDescent="0.25">
      <c r="A453">
        <v>479</v>
      </c>
      <c r="B453" t="s">
        <v>206</v>
      </c>
      <c r="C453" t="s">
        <v>16</v>
      </c>
      <c r="D453" s="2">
        <v>42735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t="s">
        <v>18</v>
      </c>
      <c r="K453" t="s">
        <v>120</v>
      </c>
    </row>
    <row r="454" spans="1:11" x14ac:dyDescent="0.25">
      <c r="A454">
        <v>480</v>
      </c>
      <c r="B454" t="s">
        <v>207</v>
      </c>
      <c r="C454" t="s">
        <v>11</v>
      </c>
      <c r="D454" s="2">
        <v>41274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t="s">
        <v>51</v>
      </c>
      <c r="K454" t="s">
        <v>74</v>
      </c>
    </row>
    <row r="455" spans="1:11" x14ac:dyDescent="0.25">
      <c r="A455">
        <v>481</v>
      </c>
      <c r="B455" t="s">
        <v>207</v>
      </c>
      <c r="C455" t="s">
        <v>14</v>
      </c>
      <c r="D455" s="2">
        <v>41639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t="s">
        <v>51</v>
      </c>
      <c r="K455" t="s">
        <v>74</v>
      </c>
    </row>
    <row r="456" spans="1:11" x14ac:dyDescent="0.25">
      <c r="A456">
        <v>482</v>
      </c>
      <c r="B456" t="s">
        <v>207</v>
      </c>
      <c r="C456" t="s">
        <v>15</v>
      </c>
      <c r="D456" s="2">
        <v>42004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t="s">
        <v>51</v>
      </c>
      <c r="K456" t="s">
        <v>74</v>
      </c>
    </row>
    <row r="457" spans="1:11" x14ac:dyDescent="0.25">
      <c r="A457">
        <v>483</v>
      </c>
      <c r="B457" t="s">
        <v>207</v>
      </c>
      <c r="C457" t="s">
        <v>16</v>
      </c>
      <c r="D457" s="2">
        <v>42369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t="s">
        <v>51</v>
      </c>
      <c r="K457" t="s">
        <v>74</v>
      </c>
    </row>
    <row r="458" spans="1:11" x14ac:dyDescent="0.25">
      <c r="A458">
        <v>484</v>
      </c>
      <c r="B458" t="s">
        <v>208</v>
      </c>
      <c r="C458" t="s">
        <v>11</v>
      </c>
      <c r="D458" s="2">
        <v>41307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t="s">
        <v>18</v>
      </c>
      <c r="K458" t="s">
        <v>196</v>
      </c>
    </row>
    <row r="459" spans="1:11" x14ac:dyDescent="0.25">
      <c r="A459">
        <v>485</v>
      </c>
      <c r="B459" t="s">
        <v>208</v>
      </c>
      <c r="C459" t="s">
        <v>14</v>
      </c>
      <c r="D459" s="2">
        <v>41671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t="s">
        <v>18</v>
      </c>
      <c r="K459" t="s">
        <v>196</v>
      </c>
    </row>
    <row r="460" spans="1:11" x14ac:dyDescent="0.25">
      <c r="A460">
        <v>486</v>
      </c>
      <c r="B460" t="s">
        <v>208</v>
      </c>
      <c r="C460" t="s">
        <v>15</v>
      </c>
      <c r="D460" s="2">
        <v>42035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t="s">
        <v>18</v>
      </c>
      <c r="K460" t="s">
        <v>196</v>
      </c>
    </row>
    <row r="461" spans="1:11" x14ac:dyDescent="0.25">
      <c r="A461">
        <v>487</v>
      </c>
      <c r="B461" t="s">
        <v>208</v>
      </c>
      <c r="C461" t="s">
        <v>16</v>
      </c>
      <c r="D461" s="2">
        <v>42399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t="s">
        <v>18</v>
      </c>
      <c r="K461" t="s">
        <v>196</v>
      </c>
    </row>
    <row r="462" spans="1:11" x14ac:dyDescent="0.25">
      <c r="A462">
        <v>488</v>
      </c>
      <c r="B462" t="s">
        <v>209</v>
      </c>
      <c r="C462" t="s">
        <v>11</v>
      </c>
      <c r="D462" s="2">
        <v>41274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t="s">
        <v>12</v>
      </c>
      <c r="K462" t="s">
        <v>210</v>
      </c>
    </row>
    <row r="463" spans="1:11" x14ac:dyDescent="0.25">
      <c r="A463">
        <v>489</v>
      </c>
      <c r="B463" t="s">
        <v>209</v>
      </c>
      <c r="C463" t="s">
        <v>14</v>
      </c>
      <c r="D463" s="2">
        <v>41639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t="s">
        <v>12</v>
      </c>
      <c r="K463" t="s">
        <v>210</v>
      </c>
    </row>
    <row r="464" spans="1:11" x14ac:dyDescent="0.25">
      <c r="A464">
        <v>490</v>
      </c>
      <c r="B464" t="s">
        <v>209</v>
      </c>
      <c r="C464" t="s">
        <v>15</v>
      </c>
      <c r="D464" s="2">
        <v>42004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t="s">
        <v>12</v>
      </c>
      <c r="K464" t="s">
        <v>210</v>
      </c>
    </row>
    <row r="465" spans="1:11" x14ac:dyDescent="0.25">
      <c r="A465">
        <v>491</v>
      </c>
      <c r="B465" t="s">
        <v>209</v>
      </c>
      <c r="C465" t="s">
        <v>16</v>
      </c>
      <c r="D465" s="2">
        <v>42369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t="s">
        <v>12</v>
      </c>
      <c r="K465" t="s">
        <v>210</v>
      </c>
    </row>
    <row r="466" spans="1:11" x14ac:dyDescent="0.25">
      <c r="A466">
        <v>492</v>
      </c>
      <c r="B466" t="s">
        <v>211</v>
      </c>
      <c r="C466" t="s">
        <v>11</v>
      </c>
      <c r="D466" s="2">
        <v>41639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t="s">
        <v>12</v>
      </c>
      <c r="K466" t="s">
        <v>156</v>
      </c>
    </row>
    <row r="467" spans="1:11" x14ac:dyDescent="0.25">
      <c r="A467">
        <v>493</v>
      </c>
      <c r="B467" t="s">
        <v>211</v>
      </c>
      <c r="C467" t="s">
        <v>14</v>
      </c>
      <c r="D467" s="2">
        <v>42004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t="s">
        <v>12</v>
      </c>
      <c r="K467" t="s">
        <v>156</v>
      </c>
    </row>
    <row r="468" spans="1:11" x14ac:dyDescent="0.25">
      <c r="A468">
        <v>494</v>
      </c>
      <c r="B468" t="s">
        <v>211</v>
      </c>
      <c r="C468" t="s">
        <v>15</v>
      </c>
      <c r="D468" s="2">
        <v>42369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t="s">
        <v>12</v>
      </c>
      <c r="K468" t="s">
        <v>156</v>
      </c>
    </row>
    <row r="469" spans="1:11" x14ac:dyDescent="0.25">
      <c r="A469">
        <v>495</v>
      </c>
      <c r="B469" t="s">
        <v>211</v>
      </c>
      <c r="C469" t="s">
        <v>16</v>
      </c>
      <c r="D469" s="2">
        <v>42735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t="s">
        <v>12</v>
      </c>
      <c r="K469" t="s">
        <v>156</v>
      </c>
    </row>
    <row r="470" spans="1:11" x14ac:dyDescent="0.25">
      <c r="A470">
        <v>496</v>
      </c>
      <c r="B470" t="s">
        <v>212</v>
      </c>
      <c r="C470" t="s">
        <v>11</v>
      </c>
      <c r="D470" s="2">
        <v>41639</v>
      </c>
      <c r="E470" s="1">
        <v>5997000000</v>
      </c>
      <c r="F470" s="1">
        <v>2499000000</v>
      </c>
      <c r="G470" s="1">
        <v>2337000000</v>
      </c>
      <c r="H470" s="1">
        <v>0</v>
      </c>
      <c r="I470" s="1">
        <v>115000000</v>
      </c>
      <c r="J470" t="s">
        <v>35</v>
      </c>
      <c r="K470" t="s">
        <v>213</v>
      </c>
    </row>
    <row r="471" spans="1:11" x14ac:dyDescent="0.25">
      <c r="A471">
        <v>497</v>
      </c>
      <c r="B471" t="s">
        <v>212</v>
      </c>
      <c r="C471" t="s">
        <v>14</v>
      </c>
      <c r="D471" s="2">
        <v>42004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t="s">
        <v>35</v>
      </c>
      <c r="K471" t="s">
        <v>213</v>
      </c>
    </row>
    <row r="472" spans="1:11" x14ac:dyDescent="0.25">
      <c r="A472">
        <v>498</v>
      </c>
      <c r="B472" t="s">
        <v>212</v>
      </c>
      <c r="C472" t="s">
        <v>15</v>
      </c>
      <c r="D472" s="2">
        <v>42369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t="s">
        <v>35</v>
      </c>
      <c r="K472" t="s">
        <v>213</v>
      </c>
    </row>
    <row r="473" spans="1:11" x14ac:dyDescent="0.25">
      <c r="A473">
        <v>499</v>
      </c>
      <c r="B473" t="s">
        <v>212</v>
      </c>
      <c r="C473" t="s">
        <v>16</v>
      </c>
      <c r="D473" s="2">
        <v>42735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t="s">
        <v>35</v>
      </c>
      <c r="K473" t="s">
        <v>213</v>
      </c>
    </row>
    <row r="474" spans="1:11" x14ac:dyDescent="0.25">
      <c r="A474">
        <v>500</v>
      </c>
      <c r="B474" t="s">
        <v>214</v>
      </c>
      <c r="C474" t="s">
        <v>11</v>
      </c>
      <c r="D474" s="2">
        <v>41420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t="s">
        <v>18</v>
      </c>
      <c r="K474" t="s">
        <v>154</v>
      </c>
    </row>
    <row r="475" spans="1:11" x14ac:dyDescent="0.25">
      <c r="A475">
        <v>501</v>
      </c>
      <c r="B475" t="s">
        <v>214</v>
      </c>
      <c r="C475" t="s">
        <v>14</v>
      </c>
      <c r="D475" s="2">
        <v>41784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t="s">
        <v>18</v>
      </c>
      <c r="K475" t="s">
        <v>154</v>
      </c>
    </row>
    <row r="476" spans="1:11" x14ac:dyDescent="0.25">
      <c r="A476">
        <v>502</v>
      </c>
      <c r="B476" t="s">
        <v>214</v>
      </c>
      <c r="C476" t="s">
        <v>15</v>
      </c>
      <c r="D476" s="2">
        <v>42155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t="s">
        <v>18</v>
      </c>
      <c r="K476" t="s">
        <v>154</v>
      </c>
    </row>
    <row r="477" spans="1:11" x14ac:dyDescent="0.25">
      <c r="A477">
        <v>503</v>
      </c>
      <c r="B477" t="s">
        <v>214</v>
      </c>
      <c r="C477" t="s">
        <v>16</v>
      </c>
      <c r="D477" s="2">
        <v>42519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t="s">
        <v>18</v>
      </c>
      <c r="K477" t="s">
        <v>154</v>
      </c>
    </row>
    <row r="478" spans="1:11" x14ac:dyDescent="0.25">
      <c r="A478">
        <v>504</v>
      </c>
      <c r="B478" t="s">
        <v>215</v>
      </c>
      <c r="C478" t="s">
        <v>11</v>
      </c>
      <c r="D478" s="2">
        <v>41274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t="s">
        <v>41</v>
      </c>
      <c r="K478" t="s">
        <v>44</v>
      </c>
    </row>
    <row r="479" spans="1:11" x14ac:dyDescent="0.25">
      <c r="A479">
        <v>505</v>
      </c>
      <c r="B479" t="s">
        <v>215</v>
      </c>
      <c r="C479" t="s">
        <v>14</v>
      </c>
      <c r="D479" s="2">
        <v>41639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t="s">
        <v>41</v>
      </c>
      <c r="K479" t="s">
        <v>44</v>
      </c>
    </row>
    <row r="480" spans="1:11" x14ac:dyDescent="0.25">
      <c r="A480">
        <v>506</v>
      </c>
      <c r="B480" t="s">
        <v>215</v>
      </c>
      <c r="C480" t="s">
        <v>15</v>
      </c>
      <c r="D480" s="2">
        <v>42004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t="s">
        <v>41</v>
      </c>
      <c r="K480" t="s">
        <v>44</v>
      </c>
    </row>
    <row r="481" spans="1:11" x14ac:dyDescent="0.25">
      <c r="A481">
        <v>507</v>
      </c>
      <c r="B481" t="s">
        <v>215</v>
      </c>
      <c r="C481" t="s">
        <v>16</v>
      </c>
      <c r="D481" s="2">
        <v>42369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t="s">
        <v>41</v>
      </c>
      <c r="K481" t="s">
        <v>44</v>
      </c>
    </row>
    <row r="482" spans="1:11" x14ac:dyDescent="0.25">
      <c r="A482">
        <v>508</v>
      </c>
      <c r="B482" t="s">
        <v>216</v>
      </c>
      <c r="C482" t="s">
        <v>11</v>
      </c>
      <c r="D482" s="2">
        <v>41274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t="s">
        <v>24</v>
      </c>
      <c r="K482" t="s">
        <v>198</v>
      </c>
    </row>
    <row r="483" spans="1:11" x14ac:dyDescent="0.25">
      <c r="A483">
        <v>509</v>
      </c>
      <c r="B483" t="s">
        <v>216</v>
      </c>
      <c r="C483" t="s">
        <v>14</v>
      </c>
      <c r="D483" s="2">
        <v>41639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t="s">
        <v>24</v>
      </c>
      <c r="K483" t="s">
        <v>198</v>
      </c>
    </row>
    <row r="484" spans="1:11" x14ac:dyDescent="0.25">
      <c r="A484">
        <v>510</v>
      </c>
      <c r="B484" t="s">
        <v>216</v>
      </c>
      <c r="C484" t="s">
        <v>15</v>
      </c>
      <c r="D484" s="2">
        <v>42004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t="s">
        <v>24</v>
      </c>
      <c r="K484" t="s">
        <v>198</v>
      </c>
    </row>
    <row r="485" spans="1:11" x14ac:dyDescent="0.25">
      <c r="A485">
        <v>511</v>
      </c>
      <c r="B485" t="s">
        <v>216</v>
      </c>
      <c r="C485" t="s">
        <v>16</v>
      </c>
      <c r="D485" s="2">
        <v>42369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t="s">
        <v>24</v>
      </c>
      <c r="K485" t="s">
        <v>198</v>
      </c>
    </row>
    <row r="486" spans="1:11" x14ac:dyDescent="0.25">
      <c r="A486">
        <v>512</v>
      </c>
      <c r="B486" t="s">
        <v>217</v>
      </c>
      <c r="C486" t="s">
        <v>11</v>
      </c>
      <c r="D486" s="2">
        <v>41639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t="s">
        <v>82</v>
      </c>
      <c r="K486" t="s">
        <v>83</v>
      </c>
    </row>
    <row r="487" spans="1:11" x14ac:dyDescent="0.25">
      <c r="A487">
        <v>513</v>
      </c>
      <c r="B487" t="s">
        <v>217</v>
      </c>
      <c r="C487" t="s">
        <v>14</v>
      </c>
      <c r="D487" s="2">
        <v>42004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t="s">
        <v>82</v>
      </c>
      <c r="K487" t="s">
        <v>83</v>
      </c>
    </row>
    <row r="488" spans="1:11" x14ac:dyDescent="0.25">
      <c r="A488">
        <v>514</v>
      </c>
      <c r="B488" t="s">
        <v>217</v>
      </c>
      <c r="C488" t="s">
        <v>15</v>
      </c>
      <c r="D488" s="2">
        <v>42369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t="s">
        <v>82</v>
      </c>
      <c r="K488" t="s">
        <v>83</v>
      </c>
    </row>
    <row r="489" spans="1:11" x14ac:dyDescent="0.25">
      <c r="A489">
        <v>515</v>
      </c>
      <c r="B489" t="s">
        <v>217</v>
      </c>
      <c r="C489" t="s">
        <v>16</v>
      </c>
      <c r="D489" s="2">
        <v>42735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t="s">
        <v>82</v>
      </c>
      <c r="K489" t="s">
        <v>83</v>
      </c>
    </row>
    <row r="490" spans="1:11" x14ac:dyDescent="0.25">
      <c r="A490">
        <v>516</v>
      </c>
      <c r="B490" t="s">
        <v>218</v>
      </c>
      <c r="C490" t="s">
        <v>11</v>
      </c>
      <c r="D490" s="2">
        <v>41364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21</v>
      </c>
      <c r="K490" t="s">
        <v>92</v>
      </c>
    </row>
    <row r="491" spans="1:11" x14ac:dyDescent="0.25">
      <c r="A491">
        <v>517</v>
      </c>
      <c r="B491" t="s">
        <v>218</v>
      </c>
      <c r="C491" t="s">
        <v>14</v>
      </c>
      <c r="D491" s="2">
        <v>41729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21</v>
      </c>
      <c r="K491" t="s">
        <v>92</v>
      </c>
    </row>
    <row r="492" spans="1:11" x14ac:dyDescent="0.25">
      <c r="A492">
        <v>518</v>
      </c>
      <c r="B492" t="s">
        <v>218</v>
      </c>
      <c r="C492" t="s">
        <v>15</v>
      </c>
      <c r="D492" s="2">
        <v>42094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21</v>
      </c>
      <c r="K492" t="s">
        <v>92</v>
      </c>
    </row>
    <row r="493" spans="1:11" x14ac:dyDescent="0.25">
      <c r="A493">
        <v>519</v>
      </c>
      <c r="B493" t="s">
        <v>218</v>
      </c>
      <c r="C493" t="s">
        <v>16</v>
      </c>
      <c r="D493" s="2">
        <v>42460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21</v>
      </c>
      <c r="K493" t="s">
        <v>92</v>
      </c>
    </row>
    <row r="494" spans="1:11" x14ac:dyDescent="0.25">
      <c r="A494">
        <v>520</v>
      </c>
      <c r="B494" t="s">
        <v>219</v>
      </c>
      <c r="C494" t="s">
        <v>11</v>
      </c>
      <c r="D494" s="2">
        <v>41639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21</v>
      </c>
      <c r="K494" t="s">
        <v>56</v>
      </c>
    </row>
    <row r="495" spans="1:11" x14ac:dyDescent="0.25">
      <c r="A495">
        <v>521</v>
      </c>
      <c r="B495" t="s">
        <v>219</v>
      </c>
      <c r="C495" t="s">
        <v>14</v>
      </c>
      <c r="D495" s="2">
        <v>42004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21</v>
      </c>
      <c r="K495" t="s">
        <v>56</v>
      </c>
    </row>
    <row r="496" spans="1:11" x14ac:dyDescent="0.25">
      <c r="A496">
        <v>522</v>
      </c>
      <c r="B496" t="s">
        <v>219</v>
      </c>
      <c r="C496" t="s">
        <v>15</v>
      </c>
      <c r="D496" s="2">
        <v>42369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21</v>
      </c>
      <c r="K496" t="s">
        <v>56</v>
      </c>
    </row>
    <row r="497" spans="1:11" x14ac:dyDescent="0.25">
      <c r="A497">
        <v>523</v>
      </c>
      <c r="B497" t="s">
        <v>219</v>
      </c>
      <c r="C497" t="s">
        <v>16</v>
      </c>
      <c r="D497" s="2">
        <v>42735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21</v>
      </c>
      <c r="K497" t="s">
        <v>56</v>
      </c>
    </row>
    <row r="498" spans="1:11" x14ac:dyDescent="0.25">
      <c r="A498">
        <v>524</v>
      </c>
      <c r="B498" t="s">
        <v>220</v>
      </c>
      <c r="C498" t="s">
        <v>11</v>
      </c>
      <c r="D498" s="2">
        <v>41274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t="s">
        <v>58</v>
      </c>
      <c r="K498" t="s">
        <v>59</v>
      </c>
    </row>
    <row r="499" spans="1:11" x14ac:dyDescent="0.25">
      <c r="A499">
        <v>525</v>
      </c>
      <c r="B499" t="s">
        <v>220</v>
      </c>
      <c r="C499" t="s">
        <v>14</v>
      </c>
      <c r="D499" s="2">
        <v>41639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t="s">
        <v>58</v>
      </c>
      <c r="K499" t="s">
        <v>59</v>
      </c>
    </row>
    <row r="500" spans="1:11" x14ac:dyDescent="0.25">
      <c r="A500">
        <v>526</v>
      </c>
      <c r="B500" t="s">
        <v>220</v>
      </c>
      <c r="C500" t="s">
        <v>15</v>
      </c>
      <c r="D500" s="2">
        <v>42004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t="s">
        <v>58</v>
      </c>
      <c r="K500" t="s">
        <v>59</v>
      </c>
    </row>
    <row r="501" spans="1:11" x14ac:dyDescent="0.25">
      <c r="A501">
        <v>527</v>
      </c>
      <c r="B501" t="s">
        <v>220</v>
      </c>
      <c r="C501" t="s">
        <v>16</v>
      </c>
      <c r="D501" s="2">
        <v>42369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t="s">
        <v>58</v>
      </c>
      <c r="K501" t="s">
        <v>59</v>
      </c>
    </row>
    <row r="502" spans="1:11" x14ac:dyDescent="0.25">
      <c r="A502">
        <v>528</v>
      </c>
      <c r="B502" t="s">
        <v>221</v>
      </c>
      <c r="C502" t="s">
        <v>11</v>
      </c>
      <c r="D502" s="2">
        <v>41639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t="s">
        <v>41</v>
      </c>
      <c r="K502" t="s">
        <v>44</v>
      </c>
    </row>
    <row r="503" spans="1:11" x14ac:dyDescent="0.25">
      <c r="A503">
        <v>529</v>
      </c>
      <c r="B503" t="s">
        <v>221</v>
      </c>
      <c r="C503" t="s">
        <v>14</v>
      </c>
      <c r="D503" s="2">
        <v>42004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t="s">
        <v>41</v>
      </c>
      <c r="K503" t="s">
        <v>44</v>
      </c>
    </row>
    <row r="504" spans="1:11" x14ac:dyDescent="0.25">
      <c r="A504">
        <v>530</v>
      </c>
      <c r="B504" t="s">
        <v>221</v>
      </c>
      <c r="C504" t="s">
        <v>15</v>
      </c>
      <c r="D504" s="2">
        <v>42369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t="s">
        <v>41</v>
      </c>
      <c r="K504" t="s">
        <v>44</v>
      </c>
    </row>
    <row r="505" spans="1:11" x14ac:dyDescent="0.25">
      <c r="A505">
        <v>531</v>
      </c>
      <c r="B505" t="s">
        <v>221</v>
      </c>
      <c r="C505" t="s">
        <v>16</v>
      </c>
      <c r="D505" s="2">
        <v>42735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t="s">
        <v>41</v>
      </c>
      <c r="K505" t="s">
        <v>44</v>
      </c>
    </row>
    <row r="506" spans="1:11" x14ac:dyDescent="0.25">
      <c r="A506">
        <v>532</v>
      </c>
      <c r="B506" t="s">
        <v>222</v>
      </c>
      <c r="C506" t="s">
        <v>11</v>
      </c>
      <c r="D506" s="2">
        <v>41274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t="s">
        <v>12</v>
      </c>
      <c r="K506" t="s">
        <v>210</v>
      </c>
    </row>
    <row r="507" spans="1:11" x14ac:dyDescent="0.25">
      <c r="A507">
        <v>533</v>
      </c>
      <c r="B507" t="s">
        <v>222</v>
      </c>
      <c r="C507" t="s">
        <v>14</v>
      </c>
      <c r="D507" s="2">
        <v>41639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t="s">
        <v>12</v>
      </c>
      <c r="K507" t="s">
        <v>210</v>
      </c>
    </row>
    <row r="508" spans="1:11" x14ac:dyDescent="0.25">
      <c r="A508">
        <v>534</v>
      </c>
      <c r="B508" t="s">
        <v>222</v>
      </c>
      <c r="C508" t="s">
        <v>15</v>
      </c>
      <c r="D508" s="2">
        <v>42004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t="s">
        <v>12</v>
      </c>
      <c r="K508" t="s">
        <v>210</v>
      </c>
    </row>
    <row r="509" spans="1:11" x14ac:dyDescent="0.25">
      <c r="A509">
        <v>535</v>
      </c>
      <c r="B509" t="s">
        <v>222</v>
      </c>
      <c r="C509" t="s">
        <v>16</v>
      </c>
      <c r="D509" s="2">
        <v>42369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t="s">
        <v>12</v>
      </c>
      <c r="K509" t="s">
        <v>210</v>
      </c>
    </row>
    <row r="510" spans="1:11" x14ac:dyDescent="0.25">
      <c r="A510">
        <v>536</v>
      </c>
      <c r="B510" t="s">
        <v>223</v>
      </c>
      <c r="C510" t="s">
        <v>11</v>
      </c>
      <c r="D510" s="2">
        <v>41274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t="s">
        <v>41</v>
      </c>
      <c r="K510" t="s">
        <v>44</v>
      </c>
    </row>
    <row r="511" spans="1:11" x14ac:dyDescent="0.25">
      <c r="A511">
        <v>537</v>
      </c>
      <c r="B511" t="s">
        <v>223</v>
      </c>
      <c r="C511" t="s">
        <v>14</v>
      </c>
      <c r="D511" s="2">
        <v>41639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t="s">
        <v>41</v>
      </c>
      <c r="K511" t="s">
        <v>44</v>
      </c>
    </row>
    <row r="512" spans="1:11" x14ac:dyDescent="0.25">
      <c r="A512">
        <v>538</v>
      </c>
      <c r="B512" t="s">
        <v>223</v>
      </c>
      <c r="C512" t="s">
        <v>15</v>
      </c>
      <c r="D512" s="2">
        <v>42004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t="s">
        <v>41</v>
      </c>
      <c r="K512" t="s">
        <v>44</v>
      </c>
    </row>
    <row r="513" spans="1:11" x14ac:dyDescent="0.25">
      <c r="A513">
        <v>539</v>
      </c>
      <c r="B513" t="s">
        <v>223</v>
      </c>
      <c r="C513" t="s">
        <v>16</v>
      </c>
      <c r="D513" s="2">
        <v>42369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t="s">
        <v>41</v>
      </c>
      <c r="K513" t="s">
        <v>44</v>
      </c>
    </row>
    <row r="514" spans="1:11" x14ac:dyDescent="0.25">
      <c r="A514">
        <v>540</v>
      </c>
      <c r="B514" t="s">
        <v>224</v>
      </c>
      <c r="C514" t="s">
        <v>11</v>
      </c>
      <c r="D514" s="2">
        <v>41455</v>
      </c>
      <c r="E514" s="1">
        <v>10181700000</v>
      </c>
      <c r="F514" s="1">
        <v>2025900000</v>
      </c>
      <c r="G514" s="1">
        <v>6597000000</v>
      </c>
      <c r="H514" s="1">
        <v>0</v>
      </c>
      <c r="I514" s="1">
        <v>0</v>
      </c>
      <c r="J514" t="s">
        <v>35</v>
      </c>
      <c r="K514" t="s">
        <v>169</v>
      </c>
    </row>
    <row r="515" spans="1:11" x14ac:dyDescent="0.25">
      <c r="A515">
        <v>541</v>
      </c>
      <c r="B515" t="s">
        <v>224</v>
      </c>
      <c r="C515" t="s">
        <v>14</v>
      </c>
      <c r="D515" s="2">
        <v>41820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t="s">
        <v>35</v>
      </c>
      <c r="K515" t="s">
        <v>169</v>
      </c>
    </row>
    <row r="516" spans="1:11" x14ac:dyDescent="0.25">
      <c r="A516">
        <v>542</v>
      </c>
      <c r="B516" t="s">
        <v>224</v>
      </c>
      <c r="C516" t="s">
        <v>15</v>
      </c>
      <c r="D516" s="2">
        <v>42185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t="s">
        <v>35</v>
      </c>
      <c r="K516" t="s">
        <v>169</v>
      </c>
    </row>
    <row r="517" spans="1:11" x14ac:dyDescent="0.25">
      <c r="A517">
        <v>543</v>
      </c>
      <c r="B517" t="s">
        <v>224</v>
      </c>
      <c r="C517" t="s">
        <v>16</v>
      </c>
      <c r="D517" s="2">
        <v>42551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t="s">
        <v>35</v>
      </c>
      <c r="K517" t="s">
        <v>169</v>
      </c>
    </row>
    <row r="518" spans="1:11" x14ac:dyDescent="0.25">
      <c r="A518">
        <v>544</v>
      </c>
      <c r="B518" t="s">
        <v>225</v>
      </c>
      <c r="C518" t="s">
        <v>11</v>
      </c>
      <c r="D518" s="2">
        <v>41274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t="s">
        <v>58</v>
      </c>
      <c r="K518" t="s">
        <v>192</v>
      </c>
    </row>
    <row r="519" spans="1:11" x14ac:dyDescent="0.25">
      <c r="A519">
        <v>545</v>
      </c>
      <c r="B519" t="s">
        <v>225</v>
      </c>
      <c r="C519" t="s">
        <v>14</v>
      </c>
      <c r="D519" s="2">
        <v>41639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t="s">
        <v>58</v>
      </c>
      <c r="K519" t="s">
        <v>192</v>
      </c>
    </row>
    <row r="520" spans="1:11" x14ac:dyDescent="0.25">
      <c r="A520">
        <v>546</v>
      </c>
      <c r="B520" t="s">
        <v>225</v>
      </c>
      <c r="C520" t="s">
        <v>15</v>
      </c>
      <c r="D520" s="2">
        <v>42004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t="s">
        <v>58</v>
      </c>
      <c r="K520" t="s">
        <v>192</v>
      </c>
    </row>
    <row r="521" spans="1:11" x14ac:dyDescent="0.25">
      <c r="A521">
        <v>547</v>
      </c>
      <c r="B521" t="s">
        <v>225</v>
      </c>
      <c r="C521" t="s">
        <v>16</v>
      </c>
      <c r="D521" s="2">
        <v>42369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t="s">
        <v>58</v>
      </c>
      <c r="K521" t="s">
        <v>192</v>
      </c>
    </row>
    <row r="522" spans="1:11" x14ac:dyDescent="0.25">
      <c r="A522">
        <v>548</v>
      </c>
      <c r="B522" t="s">
        <v>226</v>
      </c>
      <c r="C522" t="s">
        <v>11</v>
      </c>
      <c r="D522" s="2">
        <v>41547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t="s">
        <v>12</v>
      </c>
      <c r="K522" t="s">
        <v>163</v>
      </c>
    </row>
    <row r="523" spans="1:11" x14ac:dyDescent="0.25">
      <c r="A523">
        <v>549</v>
      </c>
      <c r="B523" t="s">
        <v>226</v>
      </c>
      <c r="C523" t="s">
        <v>14</v>
      </c>
      <c r="D523" s="2">
        <v>41912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t="s">
        <v>12</v>
      </c>
      <c r="K523" t="s">
        <v>163</v>
      </c>
    </row>
    <row r="524" spans="1:11" x14ac:dyDescent="0.25">
      <c r="A524">
        <v>550</v>
      </c>
      <c r="B524" t="s">
        <v>226</v>
      </c>
      <c r="C524" t="s">
        <v>15</v>
      </c>
      <c r="D524" s="2">
        <v>42277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t="s">
        <v>12</v>
      </c>
      <c r="K524" t="s">
        <v>163</v>
      </c>
    </row>
    <row r="525" spans="1:11" x14ac:dyDescent="0.25">
      <c r="A525">
        <v>551</v>
      </c>
      <c r="B525" t="s">
        <v>226</v>
      </c>
      <c r="C525" t="s">
        <v>16</v>
      </c>
      <c r="D525" s="2">
        <v>42643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t="s">
        <v>12</v>
      </c>
      <c r="K525" t="s">
        <v>163</v>
      </c>
    </row>
    <row r="526" spans="1:11" x14ac:dyDescent="0.25">
      <c r="A526">
        <v>552</v>
      </c>
      <c r="B526" t="s">
        <v>227</v>
      </c>
      <c r="C526" t="s">
        <v>11</v>
      </c>
      <c r="D526" s="2">
        <v>41274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t="s">
        <v>82</v>
      </c>
      <c r="K526" t="s">
        <v>83</v>
      </c>
    </row>
    <row r="527" spans="1:11" x14ac:dyDescent="0.25">
      <c r="A527">
        <v>553</v>
      </c>
      <c r="B527" t="s">
        <v>227</v>
      </c>
      <c r="C527" t="s">
        <v>14</v>
      </c>
      <c r="D527" s="2">
        <v>41639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t="s">
        <v>82</v>
      </c>
      <c r="K527" t="s">
        <v>83</v>
      </c>
    </row>
    <row r="528" spans="1:11" x14ac:dyDescent="0.25">
      <c r="A528">
        <v>554</v>
      </c>
      <c r="B528" t="s">
        <v>227</v>
      </c>
      <c r="C528" t="s">
        <v>15</v>
      </c>
      <c r="D528" s="2">
        <v>42004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t="s">
        <v>82</v>
      </c>
      <c r="K528" t="s">
        <v>83</v>
      </c>
    </row>
    <row r="529" spans="1:11" x14ac:dyDescent="0.25">
      <c r="A529">
        <v>555</v>
      </c>
      <c r="B529" t="s">
        <v>227</v>
      </c>
      <c r="C529" t="s">
        <v>16</v>
      </c>
      <c r="D529" s="2">
        <v>42369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t="s">
        <v>82</v>
      </c>
      <c r="K529" t="s">
        <v>83</v>
      </c>
    </row>
    <row r="530" spans="1:11" x14ac:dyDescent="0.25">
      <c r="A530">
        <v>556</v>
      </c>
      <c r="B530" t="s">
        <v>228</v>
      </c>
      <c r="C530" t="s">
        <v>11</v>
      </c>
      <c r="D530" s="2">
        <v>41274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t="s">
        <v>51</v>
      </c>
      <c r="K530" t="s">
        <v>52</v>
      </c>
    </row>
    <row r="531" spans="1:11" x14ac:dyDescent="0.25">
      <c r="A531">
        <v>557</v>
      </c>
      <c r="B531" t="s">
        <v>228</v>
      </c>
      <c r="C531" t="s">
        <v>14</v>
      </c>
      <c r="D531" s="2">
        <v>41639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t="s">
        <v>51</v>
      </c>
      <c r="K531" t="s">
        <v>52</v>
      </c>
    </row>
    <row r="532" spans="1:11" x14ac:dyDescent="0.25">
      <c r="A532">
        <v>558</v>
      </c>
      <c r="B532" t="s">
        <v>228</v>
      </c>
      <c r="C532" t="s">
        <v>15</v>
      </c>
      <c r="D532" s="2">
        <v>42004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t="s">
        <v>51</v>
      </c>
      <c r="K532" t="s">
        <v>52</v>
      </c>
    </row>
    <row r="533" spans="1:11" x14ac:dyDescent="0.25">
      <c r="A533">
        <v>559</v>
      </c>
      <c r="B533" t="s">
        <v>228</v>
      </c>
      <c r="C533" t="s">
        <v>16</v>
      </c>
      <c r="D533" s="2">
        <v>42369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t="s">
        <v>51</v>
      </c>
      <c r="K533" t="s">
        <v>52</v>
      </c>
    </row>
    <row r="534" spans="1:11" x14ac:dyDescent="0.25">
      <c r="A534">
        <v>560</v>
      </c>
      <c r="B534" t="s">
        <v>229</v>
      </c>
      <c r="C534" t="s">
        <v>11</v>
      </c>
      <c r="D534" s="2">
        <v>41274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t="s">
        <v>51</v>
      </c>
      <c r="K534" t="s">
        <v>52</v>
      </c>
    </row>
    <row r="535" spans="1:11" x14ac:dyDescent="0.25">
      <c r="A535">
        <v>561</v>
      </c>
      <c r="B535" t="s">
        <v>229</v>
      </c>
      <c r="C535" t="s">
        <v>14</v>
      </c>
      <c r="D535" s="2">
        <v>41639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t="s">
        <v>51</v>
      </c>
      <c r="K535" t="s">
        <v>52</v>
      </c>
    </row>
    <row r="536" spans="1:11" x14ac:dyDescent="0.25">
      <c r="A536">
        <v>562</v>
      </c>
      <c r="B536" t="s">
        <v>229</v>
      </c>
      <c r="C536" t="s">
        <v>15</v>
      </c>
      <c r="D536" s="2">
        <v>42004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t="s">
        <v>51</v>
      </c>
      <c r="K536" t="s">
        <v>52</v>
      </c>
    </row>
    <row r="537" spans="1:11" x14ac:dyDescent="0.25">
      <c r="A537">
        <v>563</v>
      </c>
      <c r="B537" t="s">
        <v>229</v>
      </c>
      <c r="C537" t="s">
        <v>16</v>
      </c>
      <c r="D537" s="2">
        <v>42369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t="s">
        <v>51</v>
      </c>
      <c r="K537" t="s">
        <v>52</v>
      </c>
    </row>
    <row r="538" spans="1:11" x14ac:dyDescent="0.25">
      <c r="A538">
        <v>564</v>
      </c>
      <c r="B538" t="s">
        <v>230</v>
      </c>
      <c r="C538" t="s">
        <v>11</v>
      </c>
      <c r="D538" s="2">
        <v>41639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t="s">
        <v>82</v>
      </c>
      <c r="K538" t="s">
        <v>83</v>
      </c>
    </row>
    <row r="539" spans="1:11" x14ac:dyDescent="0.25">
      <c r="A539">
        <v>565</v>
      </c>
      <c r="B539" t="s">
        <v>230</v>
      </c>
      <c r="C539" t="s">
        <v>14</v>
      </c>
      <c r="D539" s="2">
        <v>42004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t="s">
        <v>82</v>
      </c>
      <c r="K539" t="s">
        <v>83</v>
      </c>
    </row>
    <row r="540" spans="1:11" x14ac:dyDescent="0.25">
      <c r="A540">
        <v>566</v>
      </c>
      <c r="B540" t="s">
        <v>230</v>
      </c>
      <c r="C540" t="s">
        <v>15</v>
      </c>
      <c r="D540" s="2">
        <v>42369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t="s">
        <v>82</v>
      </c>
      <c r="K540" t="s">
        <v>83</v>
      </c>
    </row>
    <row r="541" spans="1:11" x14ac:dyDescent="0.25">
      <c r="A541">
        <v>567</v>
      </c>
      <c r="B541" t="s">
        <v>230</v>
      </c>
      <c r="C541" t="s">
        <v>16</v>
      </c>
      <c r="D541" s="2">
        <v>42735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t="s">
        <v>82</v>
      </c>
      <c r="K541" t="s">
        <v>83</v>
      </c>
    </row>
    <row r="542" spans="1:11" x14ac:dyDescent="0.25">
      <c r="A542">
        <v>568</v>
      </c>
      <c r="B542" t="s">
        <v>231</v>
      </c>
      <c r="C542" t="s">
        <v>11</v>
      </c>
      <c r="D542" s="2">
        <v>41274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t="s">
        <v>41</v>
      </c>
      <c r="K542" t="s">
        <v>42</v>
      </c>
    </row>
    <row r="543" spans="1:11" x14ac:dyDescent="0.25">
      <c r="A543">
        <v>569</v>
      </c>
      <c r="B543" t="s">
        <v>231</v>
      </c>
      <c r="C543" t="s">
        <v>14</v>
      </c>
      <c r="D543" s="2">
        <v>41639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t="s">
        <v>41</v>
      </c>
      <c r="K543" t="s">
        <v>42</v>
      </c>
    </row>
    <row r="544" spans="1:11" x14ac:dyDescent="0.25">
      <c r="A544">
        <v>570</v>
      </c>
      <c r="B544" t="s">
        <v>231</v>
      </c>
      <c r="C544" t="s">
        <v>15</v>
      </c>
      <c r="D544" s="2">
        <v>42004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t="s">
        <v>41</v>
      </c>
      <c r="K544" t="s">
        <v>42</v>
      </c>
    </row>
    <row r="545" spans="1:11" x14ac:dyDescent="0.25">
      <c r="A545">
        <v>571</v>
      </c>
      <c r="B545" t="s">
        <v>231</v>
      </c>
      <c r="C545" t="s">
        <v>16</v>
      </c>
      <c r="D545" s="2">
        <v>42369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t="s">
        <v>41</v>
      </c>
      <c r="K545" t="s">
        <v>42</v>
      </c>
    </row>
    <row r="546" spans="1:11" x14ac:dyDescent="0.25">
      <c r="A546">
        <v>572</v>
      </c>
      <c r="B546" t="s">
        <v>232</v>
      </c>
      <c r="C546" t="s">
        <v>11</v>
      </c>
      <c r="D546" s="2">
        <v>41274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t="s">
        <v>51</v>
      </c>
      <c r="K546" t="s">
        <v>233</v>
      </c>
    </row>
    <row r="547" spans="1:11" x14ac:dyDescent="0.25">
      <c r="A547">
        <v>573</v>
      </c>
      <c r="B547" t="s">
        <v>232</v>
      </c>
      <c r="C547" t="s">
        <v>14</v>
      </c>
      <c r="D547" s="2">
        <v>41639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t="s">
        <v>51</v>
      </c>
      <c r="K547" t="s">
        <v>233</v>
      </c>
    </row>
    <row r="548" spans="1:11" x14ac:dyDescent="0.25">
      <c r="A548">
        <v>574</v>
      </c>
      <c r="B548" t="s">
        <v>232</v>
      </c>
      <c r="C548" t="s">
        <v>15</v>
      </c>
      <c r="D548" s="2">
        <v>42004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t="s">
        <v>51</v>
      </c>
      <c r="K548" t="s">
        <v>233</v>
      </c>
    </row>
    <row r="549" spans="1:11" x14ac:dyDescent="0.25">
      <c r="A549">
        <v>575</v>
      </c>
      <c r="B549" t="s">
        <v>232</v>
      </c>
      <c r="C549" t="s">
        <v>16</v>
      </c>
      <c r="D549" s="2">
        <v>42369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t="s">
        <v>51</v>
      </c>
      <c r="K549" t="s">
        <v>233</v>
      </c>
    </row>
    <row r="550" spans="1:11" x14ac:dyDescent="0.25">
      <c r="A550">
        <v>576</v>
      </c>
      <c r="B550" t="s">
        <v>234</v>
      </c>
      <c r="C550" t="s">
        <v>11</v>
      </c>
      <c r="D550" s="2">
        <v>41274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t="s">
        <v>46</v>
      </c>
      <c r="K550" t="s">
        <v>235</v>
      </c>
    </row>
    <row r="551" spans="1:11" x14ac:dyDescent="0.25">
      <c r="A551">
        <v>577</v>
      </c>
      <c r="B551" t="s">
        <v>234</v>
      </c>
      <c r="C551" t="s">
        <v>14</v>
      </c>
      <c r="D551" s="2">
        <v>41639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t="s">
        <v>46</v>
      </c>
      <c r="K551" t="s">
        <v>235</v>
      </c>
    </row>
    <row r="552" spans="1:11" x14ac:dyDescent="0.25">
      <c r="A552">
        <v>578</v>
      </c>
      <c r="B552" t="s">
        <v>234</v>
      </c>
      <c r="C552" t="s">
        <v>15</v>
      </c>
      <c r="D552" s="2">
        <v>42004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t="s">
        <v>46</v>
      </c>
      <c r="K552" t="s">
        <v>235</v>
      </c>
    </row>
    <row r="553" spans="1:11" x14ac:dyDescent="0.25">
      <c r="A553">
        <v>579</v>
      </c>
      <c r="B553" t="s">
        <v>234</v>
      </c>
      <c r="C553" t="s">
        <v>16</v>
      </c>
      <c r="D553" s="2">
        <v>42369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t="s">
        <v>46</v>
      </c>
      <c r="K553" t="s">
        <v>235</v>
      </c>
    </row>
    <row r="554" spans="1:11" x14ac:dyDescent="0.25">
      <c r="A554">
        <v>580</v>
      </c>
      <c r="B554" t="s">
        <v>236</v>
      </c>
      <c r="C554" t="s">
        <v>11</v>
      </c>
      <c r="D554" s="2">
        <v>41274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t="s">
        <v>12</v>
      </c>
      <c r="K554" t="s">
        <v>163</v>
      </c>
    </row>
    <row r="555" spans="1:11" x14ac:dyDescent="0.25">
      <c r="A555">
        <v>581</v>
      </c>
      <c r="B555" t="s">
        <v>236</v>
      </c>
      <c r="C555" t="s">
        <v>14</v>
      </c>
      <c r="D555" s="2">
        <v>41639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t="s">
        <v>12</v>
      </c>
      <c r="K555" t="s">
        <v>163</v>
      </c>
    </row>
    <row r="556" spans="1:11" x14ac:dyDescent="0.25">
      <c r="A556">
        <v>582</v>
      </c>
      <c r="B556" t="s">
        <v>236</v>
      </c>
      <c r="C556" t="s">
        <v>15</v>
      </c>
      <c r="D556" s="2">
        <v>42004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t="s">
        <v>12</v>
      </c>
      <c r="K556" t="s">
        <v>163</v>
      </c>
    </row>
    <row r="557" spans="1:11" x14ac:dyDescent="0.25">
      <c r="A557">
        <v>583</v>
      </c>
      <c r="B557" t="s">
        <v>236</v>
      </c>
      <c r="C557" t="s">
        <v>16</v>
      </c>
      <c r="D557" s="2">
        <v>42369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t="s">
        <v>12</v>
      </c>
      <c r="K557" t="s">
        <v>163</v>
      </c>
    </row>
    <row r="558" spans="1:11" x14ac:dyDescent="0.25">
      <c r="A558">
        <v>584</v>
      </c>
      <c r="B558" t="s">
        <v>237</v>
      </c>
      <c r="C558" t="s">
        <v>11</v>
      </c>
      <c r="D558" s="2">
        <v>41274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t="s">
        <v>41</v>
      </c>
      <c r="K558" t="s">
        <v>44</v>
      </c>
    </row>
    <row r="559" spans="1:11" x14ac:dyDescent="0.25">
      <c r="A559">
        <v>585</v>
      </c>
      <c r="B559" t="s">
        <v>237</v>
      </c>
      <c r="C559" t="s">
        <v>14</v>
      </c>
      <c r="D559" s="2">
        <v>41639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t="s">
        <v>41</v>
      </c>
      <c r="K559" t="s">
        <v>44</v>
      </c>
    </row>
    <row r="560" spans="1:11" x14ac:dyDescent="0.25">
      <c r="A560">
        <v>586</v>
      </c>
      <c r="B560" t="s">
        <v>237</v>
      </c>
      <c r="C560" t="s">
        <v>15</v>
      </c>
      <c r="D560" s="2">
        <v>42004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t="s">
        <v>41</v>
      </c>
      <c r="K560" t="s">
        <v>44</v>
      </c>
    </row>
    <row r="561" spans="1:11" x14ac:dyDescent="0.25">
      <c r="A561">
        <v>587</v>
      </c>
      <c r="B561" t="s">
        <v>237</v>
      </c>
      <c r="C561" t="s">
        <v>16</v>
      </c>
      <c r="D561" s="2">
        <v>42369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t="s">
        <v>41</v>
      </c>
      <c r="K561" t="s">
        <v>44</v>
      </c>
    </row>
    <row r="562" spans="1:11" x14ac:dyDescent="0.25">
      <c r="A562">
        <v>588</v>
      </c>
      <c r="B562" t="s">
        <v>238</v>
      </c>
      <c r="C562" t="s">
        <v>11</v>
      </c>
      <c r="D562" s="2">
        <v>41274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t="s">
        <v>24</v>
      </c>
      <c r="K562" t="s">
        <v>29</v>
      </c>
    </row>
    <row r="563" spans="1:11" x14ac:dyDescent="0.25">
      <c r="A563">
        <v>589</v>
      </c>
      <c r="B563" t="s">
        <v>238</v>
      </c>
      <c r="C563" t="s">
        <v>14</v>
      </c>
      <c r="D563" s="2">
        <v>41639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t="s">
        <v>24</v>
      </c>
      <c r="K563" t="s">
        <v>29</v>
      </c>
    </row>
    <row r="564" spans="1:11" x14ac:dyDescent="0.25">
      <c r="A564">
        <v>590</v>
      </c>
      <c r="B564" t="s">
        <v>238</v>
      </c>
      <c r="C564" t="s">
        <v>15</v>
      </c>
      <c r="D564" s="2">
        <v>42004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t="s">
        <v>24</v>
      </c>
      <c r="K564" t="s">
        <v>29</v>
      </c>
    </row>
    <row r="565" spans="1:11" x14ac:dyDescent="0.25">
      <c r="A565">
        <v>591</v>
      </c>
      <c r="B565" t="s">
        <v>238</v>
      </c>
      <c r="C565" t="s">
        <v>16</v>
      </c>
      <c r="D565" s="2">
        <v>42369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t="s">
        <v>24</v>
      </c>
      <c r="K565" t="s">
        <v>29</v>
      </c>
    </row>
    <row r="566" spans="1:11" x14ac:dyDescent="0.25">
      <c r="A566">
        <v>592</v>
      </c>
      <c r="B566" t="s">
        <v>239</v>
      </c>
      <c r="C566" t="s">
        <v>11</v>
      </c>
      <c r="D566" s="2">
        <v>41639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t="s">
        <v>41</v>
      </c>
      <c r="K566" t="s">
        <v>42</v>
      </c>
    </row>
    <row r="567" spans="1:11" x14ac:dyDescent="0.25">
      <c r="A567">
        <v>593</v>
      </c>
      <c r="B567" t="s">
        <v>239</v>
      </c>
      <c r="C567" t="s">
        <v>14</v>
      </c>
      <c r="D567" s="2">
        <v>42004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t="s">
        <v>41</v>
      </c>
      <c r="K567" t="s">
        <v>42</v>
      </c>
    </row>
    <row r="568" spans="1:11" x14ac:dyDescent="0.25">
      <c r="A568">
        <v>594</v>
      </c>
      <c r="B568" t="s">
        <v>239</v>
      </c>
      <c r="C568" t="s">
        <v>15</v>
      </c>
      <c r="D568" s="2">
        <v>42369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t="s">
        <v>41</v>
      </c>
      <c r="K568" t="s">
        <v>42</v>
      </c>
    </row>
    <row r="569" spans="1:11" x14ac:dyDescent="0.25">
      <c r="A569">
        <v>595</v>
      </c>
      <c r="B569" t="s">
        <v>239</v>
      </c>
      <c r="C569" t="s">
        <v>16</v>
      </c>
      <c r="D569" s="2">
        <v>42735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t="s">
        <v>41</v>
      </c>
      <c r="K569" t="s">
        <v>42</v>
      </c>
    </row>
    <row r="570" spans="1:11" x14ac:dyDescent="0.25">
      <c r="A570">
        <v>596</v>
      </c>
      <c r="B570" t="s">
        <v>240</v>
      </c>
      <c r="C570" t="s">
        <v>11</v>
      </c>
      <c r="D570" s="2">
        <v>41274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t="s">
        <v>12</v>
      </c>
      <c r="K570" t="s">
        <v>145</v>
      </c>
    </row>
    <row r="571" spans="1:11" x14ac:dyDescent="0.25">
      <c r="A571">
        <v>597</v>
      </c>
      <c r="B571" t="s">
        <v>240</v>
      </c>
      <c r="C571" t="s">
        <v>14</v>
      </c>
      <c r="D571" s="2">
        <v>41639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t="s">
        <v>12</v>
      </c>
      <c r="K571" t="s">
        <v>145</v>
      </c>
    </row>
    <row r="572" spans="1:11" x14ac:dyDescent="0.25">
      <c r="A572">
        <v>598</v>
      </c>
      <c r="B572" t="s">
        <v>240</v>
      </c>
      <c r="C572" t="s">
        <v>15</v>
      </c>
      <c r="D572" s="2">
        <v>42004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t="s">
        <v>12</v>
      </c>
      <c r="K572" t="s">
        <v>145</v>
      </c>
    </row>
    <row r="573" spans="1:11" x14ac:dyDescent="0.25">
      <c r="A573">
        <v>599</v>
      </c>
      <c r="B573" t="s">
        <v>240</v>
      </c>
      <c r="C573" t="s">
        <v>16</v>
      </c>
      <c r="D573" s="2">
        <v>42369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t="s">
        <v>12</v>
      </c>
      <c r="K573" t="s">
        <v>145</v>
      </c>
    </row>
    <row r="574" spans="1:11" x14ac:dyDescent="0.25">
      <c r="A574">
        <v>600</v>
      </c>
      <c r="B574" t="s">
        <v>241</v>
      </c>
      <c r="C574" t="s">
        <v>11</v>
      </c>
      <c r="D574" s="2">
        <v>41639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t="s">
        <v>18</v>
      </c>
      <c r="K574" t="s">
        <v>76</v>
      </c>
    </row>
    <row r="575" spans="1:11" x14ac:dyDescent="0.25">
      <c r="A575">
        <v>601</v>
      </c>
      <c r="B575" t="s">
        <v>241</v>
      </c>
      <c r="C575" t="s">
        <v>14</v>
      </c>
      <c r="D575" s="2">
        <v>42004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t="s">
        <v>18</v>
      </c>
      <c r="K575" t="s">
        <v>76</v>
      </c>
    </row>
    <row r="576" spans="1:11" x14ac:dyDescent="0.25">
      <c r="A576">
        <v>602</v>
      </c>
      <c r="B576" t="s">
        <v>241</v>
      </c>
      <c r="C576" t="s">
        <v>15</v>
      </c>
      <c r="D576" s="2">
        <v>42369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t="s">
        <v>18</v>
      </c>
      <c r="K576" t="s">
        <v>76</v>
      </c>
    </row>
    <row r="577" spans="1:11" x14ac:dyDescent="0.25">
      <c r="A577">
        <v>603</v>
      </c>
      <c r="B577" t="s">
        <v>241</v>
      </c>
      <c r="C577" t="s">
        <v>16</v>
      </c>
      <c r="D577" s="2">
        <v>42735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t="s">
        <v>18</v>
      </c>
      <c r="K577" t="s">
        <v>76</v>
      </c>
    </row>
    <row r="578" spans="1:11" x14ac:dyDescent="0.25">
      <c r="A578">
        <v>604</v>
      </c>
      <c r="B578" t="s">
        <v>242</v>
      </c>
      <c r="C578" t="s">
        <v>11</v>
      </c>
      <c r="D578" s="2">
        <v>41274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t="s">
        <v>51</v>
      </c>
      <c r="K578" t="s">
        <v>74</v>
      </c>
    </row>
    <row r="579" spans="1:11" x14ac:dyDescent="0.25">
      <c r="A579">
        <v>605</v>
      </c>
      <c r="B579" t="s">
        <v>242</v>
      </c>
      <c r="C579" t="s">
        <v>14</v>
      </c>
      <c r="D579" s="2">
        <v>41639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t="s">
        <v>51</v>
      </c>
      <c r="K579" t="s">
        <v>74</v>
      </c>
    </row>
    <row r="580" spans="1:11" x14ac:dyDescent="0.25">
      <c r="A580">
        <v>606</v>
      </c>
      <c r="B580" t="s">
        <v>242</v>
      </c>
      <c r="C580" t="s">
        <v>15</v>
      </c>
      <c r="D580" s="2">
        <v>42004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t="s">
        <v>51</v>
      </c>
      <c r="K580" t="s">
        <v>74</v>
      </c>
    </row>
    <row r="581" spans="1:11" x14ac:dyDescent="0.25">
      <c r="A581">
        <v>607</v>
      </c>
      <c r="B581" t="s">
        <v>242</v>
      </c>
      <c r="C581" t="s">
        <v>16</v>
      </c>
      <c r="D581" s="2">
        <v>42369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t="s">
        <v>51</v>
      </c>
      <c r="K581" t="s">
        <v>74</v>
      </c>
    </row>
    <row r="582" spans="1:11" x14ac:dyDescent="0.25">
      <c r="A582">
        <v>608</v>
      </c>
      <c r="B582" t="s">
        <v>243</v>
      </c>
      <c r="C582" t="s">
        <v>11</v>
      </c>
      <c r="D582" s="2">
        <v>41639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t="s">
        <v>18</v>
      </c>
      <c r="K582" t="s">
        <v>244</v>
      </c>
    </row>
    <row r="583" spans="1:11" x14ac:dyDescent="0.25">
      <c r="A583">
        <v>609</v>
      </c>
      <c r="B583" t="s">
        <v>243</v>
      </c>
      <c r="C583" t="s">
        <v>14</v>
      </c>
      <c r="D583" s="2">
        <v>42004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t="s">
        <v>18</v>
      </c>
      <c r="K583" t="s">
        <v>244</v>
      </c>
    </row>
    <row r="584" spans="1:11" x14ac:dyDescent="0.25">
      <c r="A584">
        <v>610</v>
      </c>
      <c r="B584" t="s">
        <v>243</v>
      </c>
      <c r="C584" t="s">
        <v>15</v>
      </c>
      <c r="D584" s="2">
        <v>42369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t="s">
        <v>18</v>
      </c>
      <c r="K584" t="s">
        <v>244</v>
      </c>
    </row>
    <row r="585" spans="1:11" x14ac:dyDescent="0.25">
      <c r="A585">
        <v>611</v>
      </c>
      <c r="B585" t="s">
        <v>243</v>
      </c>
      <c r="C585" t="s">
        <v>16</v>
      </c>
      <c r="D585" s="2">
        <v>42735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t="s">
        <v>18</v>
      </c>
      <c r="K585" t="s">
        <v>244</v>
      </c>
    </row>
    <row r="586" spans="1:11" x14ac:dyDescent="0.25">
      <c r="A586">
        <v>612</v>
      </c>
      <c r="B586" t="s">
        <v>245</v>
      </c>
      <c r="C586" t="s">
        <v>11</v>
      </c>
      <c r="D586" s="2">
        <v>41639</v>
      </c>
      <c r="E586" s="1">
        <v>3326106000</v>
      </c>
      <c r="F586" s="1">
        <v>1606661000</v>
      </c>
      <c r="G586" s="1">
        <v>1007431000</v>
      </c>
      <c r="H586" s="1">
        <v>0</v>
      </c>
      <c r="I586" s="1">
        <v>0</v>
      </c>
      <c r="J586" t="s">
        <v>12</v>
      </c>
      <c r="K586" t="s">
        <v>63</v>
      </c>
    </row>
    <row r="587" spans="1:11" x14ac:dyDescent="0.25">
      <c r="A587">
        <v>613</v>
      </c>
      <c r="B587" t="s">
        <v>245</v>
      </c>
      <c r="C587" t="s">
        <v>14</v>
      </c>
      <c r="D587" s="2">
        <v>42004</v>
      </c>
      <c r="E587" s="1">
        <v>3733507000</v>
      </c>
      <c r="F587" s="1">
        <v>1836105000</v>
      </c>
      <c r="G587" s="1">
        <v>1110776000</v>
      </c>
      <c r="H587" s="1">
        <v>0</v>
      </c>
      <c r="I587" s="1">
        <v>0</v>
      </c>
      <c r="J587" t="s">
        <v>12</v>
      </c>
      <c r="K587" t="s">
        <v>63</v>
      </c>
    </row>
    <row r="588" spans="1:11" x14ac:dyDescent="0.25">
      <c r="A588">
        <v>614</v>
      </c>
      <c r="B588" t="s">
        <v>245</v>
      </c>
      <c r="C588" t="s">
        <v>15</v>
      </c>
      <c r="D588" s="2">
        <v>42369</v>
      </c>
      <c r="E588" s="1">
        <v>3869187000</v>
      </c>
      <c r="F588" s="1">
        <v>1920253000</v>
      </c>
      <c r="G588" s="1">
        <v>1121590000</v>
      </c>
      <c r="H588" s="1">
        <v>0</v>
      </c>
      <c r="I588" s="1">
        <v>0</v>
      </c>
      <c r="J588" t="s">
        <v>12</v>
      </c>
      <c r="K588" t="s">
        <v>63</v>
      </c>
    </row>
    <row r="589" spans="1:11" x14ac:dyDescent="0.25">
      <c r="A589">
        <v>615</v>
      </c>
      <c r="B589" t="s">
        <v>245</v>
      </c>
      <c r="C589" t="s">
        <v>16</v>
      </c>
      <c r="D589" s="2">
        <v>42735</v>
      </c>
      <c r="E589" s="1">
        <v>3962036000</v>
      </c>
      <c r="F589" s="1">
        <v>1997259000</v>
      </c>
      <c r="G589" s="1">
        <v>1169470000</v>
      </c>
      <c r="H589" s="1">
        <v>0</v>
      </c>
      <c r="I589" s="1">
        <v>0</v>
      </c>
      <c r="J589" t="s">
        <v>12</v>
      </c>
      <c r="K589" t="s">
        <v>63</v>
      </c>
    </row>
    <row r="590" spans="1:11" x14ac:dyDescent="0.25">
      <c r="A590">
        <v>616</v>
      </c>
      <c r="B590" t="s">
        <v>246</v>
      </c>
      <c r="C590" t="s">
        <v>11</v>
      </c>
      <c r="D590" s="2">
        <v>41639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t="s">
        <v>21</v>
      </c>
      <c r="K590" t="s">
        <v>56</v>
      </c>
    </row>
    <row r="591" spans="1:11" x14ac:dyDescent="0.25">
      <c r="A591">
        <v>617</v>
      </c>
      <c r="B591" t="s">
        <v>246</v>
      </c>
      <c r="C591" t="s">
        <v>14</v>
      </c>
      <c r="D591" s="2">
        <v>42004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t="s">
        <v>21</v>
      </c>
      <c r="K591" t="s">
        <v>56</v>
      </c>
    </row>
    <row r="592" spans="1:11" x14ac:dyDescent="0.25">
      <c r="A592">
        <v>618</v>
      </c>
      <c r="B592" t="s">
        <v>246</v>
      </c>
      <c r="C592" t="s">
        <v>15</v>
      </c>
      <c r="D592" s="2">
        <v>42369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t="s">
        <v>21</v>
      </c>
      <c r="K592" t="s">
        <v>56</v>
      </c>
    </row>
    <row r="593" spans="1:11" x14ac:dyDescent="0.25">
      <c r="A593">
        <v>619</v>
      </c>
      <c r="B593" t="s">
        <v>246</v>
      </c>
      <c r="C593" t="s">
        <v>16</v>
      </c>
      <c r="D593" s="2">
        <v>42735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t="s">
        <v>21</v>
      </c>
      <c r="K593" t="s">
        <v>56</v>
      </c>
    </row>
    <row r="594" spans="1:11" x14ac:dyDescent="0.25">
      <c r="A594">
        <v>620</v>
      </c>
      <c r="B594" t="s">
        <v>247</v>
      </c>
      <c r="C594" t="s">
        <v>11</v>
      </c>
      <c r="D594" s="2">
        <v>41274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t="s">
        <v>12</v>
      </c>
      <c r="K594" t="s">
        <v>63</v>
      </c>
    </row>
    <row r="595" spans="1:11" x14ac:dyDescent="0.25">
      <c r="A595">
        <v>621</v>
      </c>
      <c r="B595" t="s">
        <v>247</v>
      </c>
      <c r="C595" t="s">
        <v>14</v>
      </c>
      <c r="D595" s="2">
        <v>41639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t="s">
        <v>12</v>
      </c>
      <c r="K595" t="s">
        <v>63</v>
      </c>
    </row>
    <row r="596" spans="1:11" x14ac:dyDescent="0.25">
      <c r="A596">
        <v>622</v>
      </c>
      <c r="B596" t="s">
        <v>247</v>
      </c>
      <c r="C596" t="s">
        <v>15</v>
      </c>
      <c r="D596" s="2">
        <v>42004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t="s">
        <v>12</v>
      </c>
      <c r="K596" t="s">
        <v>63</v>
      </c>
    </row>
    <row r="597" spans="1:11" x14ac:dyDescent="0.25">
      <c r="A597">
        <v>623</v>
      </c>
      <c r="B597" t="s">
        <v>247</v>
      </c>
      <c r="C597" t="s">
        <v>16</v>
      </c>
      <c r="D597" s="2">
        <v>42369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t="s">
        <v>12</v>
      </c>
      <c r="K597" t="s">
        <v>63</v>
      </c>
    </row>
    <row r="598" spans="1:11" x14ac:dyDescent="0.25">
      <c r="A598">
        <v>624</v>
      </c>
      <c r="B598" t="s">
        <v>248</v>
      </c>
      <c r="C598" t="s">
        <v>11</v>
      </c>
      <c r="D598" s="2">
        <v>41274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t="s">
        <v>58</v>
      </c>
      <c r="K598" t="s">
        <v>249</v>
      </c>
    </row>
    <row r="599" spans="1:11" x14ac:dyDescent="0.25">
      <c r="A599">
        <v>625</v>
      </c>
      <c r="B599" t="s">
        <v>248</v>
      </c>
      <c r="C599" t="s">
        <v>14</v>
      </c>
      <c r="D599" s="2">
        <v>41639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t="s">
        <v>58</v>
      </c>
      <c r="K599" t="s">
        <v>249</v>
      </c>
    </row>
    <row r="600" spans="1:11" x14ac:dyDescent="0.25">
      <c r="A600">
        <v>626</v>
      </c>
      <c r="B600" t="s">
        <v>248</v>
      </c>
      <c r="C600" t="s">
        <v>15</v>
      </c>
      <c r="D600" s="2">
        <v>42004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t="s">
        <v>58</v>
      </c>
      <c r="K600" t="s">
        <v>249</v>
      </c>
    </row>
    <row r="601" spans="1:11" x14ac:dyDescent="0.25">
      <c r="A601">
        <v>627</v>
      </c>
      <c r="B601" t="s">
        <v>248</v>
      </c>
      <c r="C601" t="s">
        <v>16</v>
      </c>
      <c r="D601" s="2">
        <v>42369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t="s">
        <v>58</v>
      </c>
      <c r="K601" t="s">
        <v>249</v>
      </c>
    </row>
    <row r="602" spans="1:11" x14ac:dyDescent="0.25">
      <c r="A602">
        <v>628</v>
      </c>
      <c r="B602" t="s">
        <v>250</v>
      </c>
      <c r="C602" t="s">
        <v>11</v>
      </c>
      <c r="D602" s="2">
        <v>41425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t="s">
        <v>12</v>
      </c>
      <c r="K602" t="s">
        <v>145</v>
      </c>
    </row>
    <row r="603" spans="1:11" x14ac:dyDescent="0.25">
      <c r="A603">
        <v>629</v>
      </c>
      <c r="B603" t="s">
        <v>250</v>
      </c>
      <c r="C603" t="s">
        <v>14</v>
      </c>
      <c r="D603" s="2">
        <v>41790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t="s">
        <v>12</v>
      </c>
      <c r="K603" t="s">
        <v>145</v>
      </c>
    </row>
    <row r="604" spans="1:11" x14ac:dyDescent="0.25">
      <c r="A604">
        <v>630</v>
      </c>
      <c r="B604" t="s">
        <v>250</v>
      </c>
      <c r="C604" t="s">
        <v>15</v>
      </c>
      <c r="D604" s="2">
        <v>42155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t="s">
        <v>12</v>
      </c>
      <c r="K604" t="s">
        <v>145</v>
      </c>
    </row>
    <row r="605" spans="1:11" x14ac:dyDescent="0.25">
      <c r="A605">
        <v>631</v>
      </c>
      <c r="B605" t="s">
        <v>250</v>
      </c>
      <c r="C605" t="s">
        <v>16</v>
      </c>
      <c r="D605" s="2">
        <v>42521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t="s">
        <v>12</v>
      </c>
      <c r="K605" t="s">
        <v>145</v>
      </c>
    </row>
    <row r="606" spans="1:11" x14ac:dyDescent="0.25">
      <c r="A606">
        <v>632</v>
      </c>
      <c r="B606" t="s">
        <v>251</v>
      </c>
      <c r="C606" t="s">
        <v>11</v>
      </c>
      <c r="D606" s="2">
        <v>41274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t="s">
        <v>41</v>
      </c>
      <c r="K606" t="s">
        <v>44</v>
      </c>
    </row>
    <row r="607" spans="1:11" x14ac:dyDescent="0.25">
      <c r="A607">
        <v>633</v>
      </c>
      <c r="B607" t="s">
        <v>251</v>
      </c>
      <c r="C607" t="s">
        <v>14</v>
      </c>
      <c r="D607" s="2">
        <v>41639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t="s">
        <v>41</v>
      </c>
      <c r="K607" t="s">
        <v>44</v>
      </c>
    </row>
    <row r="608" spans="1:11" x14ac:dyDescent="0.25">
      <c r="A608">
        <v>634</v>
      </c>
      <c r="B608" t="s">
        <v>251</v>
      </c>
      <c r="C608" t="s">
        <v>15</v>
      </c>
      <c r="D608" s="2">
        <v>42004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t="s">
        <v>41</v>
      </c>
      <c r="K608" t="s">
        <v>44</v>
      </c>
    </row>
    <row r="609" spans="1:11" x14ac:dyDescent="0.25">
      <c r="A609">
        <v>635</v>
      </c>
      <c r="B609" t="s">
        <v>251</v>
      </c>
      <c r="C609" t="s">
        <v>16</v>
      </c>
      <c r="D609" s="2">
        <v>42369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t="s">
        <v>41</v>
      </c>
      <c r="K609" t="s">
        <v>44</v>
      </c>
    </row>
    <row r="610" spans="1:11" x14ac:dyDescent="0.25">
      <c r="A610">
        <v>636</v>
      </c>
      <c r="B610" t="s">
        <v>252</v>
      </c>
      <c r="C610" t="s">
        <v>11</v>
      </c>
      <c r="D610" s="2">
        <v>41547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t="s">
        <v>21</v>
      </c>
      <c r="K610" t="s">
        <v>173</v>
      </c>
    </row>
    <row r="611" spans="1:11" x14ac:dyDescent="0.25">
      <c r="A611">
        <v>637</v>
      </c>
      <c r="B611" t="s">
        <v>252</v>
      </c>
      <c r="C611" t="s">
        <v>14</v>
      </c>
      <c r="D611" s="2">
        <v>41912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t="s">
        <v>21</v>
      </c>
      <c r="K611" t="s">
        <v>173</v>
      </c>
    </row>
    <row r="612" spans="1:11" x14ac:dyDescent="0.25">
      <c r="A612">
        <v>638</v>
      </c>
      <c r="B612" t="s">
        <v>252</v>
      </c>
      <c r="C612" t="s">
        <v>15</v>
      </c>
      <c r="D612" s="2">
        <v>42277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t="s">
        <v>21</v>
      </c>
      <c r="K612" t="s">
        <v>173</v>
      </c>
    </row>
    <row r="613" spans="1:11" x14ac:dyDescent="0.25">
      <c r="A613">
        <v>639</v>
      </c>
      <c r="B613" t="s">
        <v>252</v>
      </c>
      <c r="C613" t="s">
        <v>16</v>
      </c>
      <c r="D613" s="2">
        <v>42643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t="s">
        <v>21</v>
      </c>
      <c r="K613" t="s">
        <v>173</v>
      </c>
    </row>
    <row r="614" spans="1:11" x14ac:dyDescent="0.25">
      <c r="A614">
        <v>640</v>
      </c>
      <c r="B614" t="s">
        <v>253</v>
      </c>
      <c r="C614" t="s">
        <v>11</v>
      </c>
      <c r="D614" s="2">
        <v>41274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t="s">
        <v>21</v>
      </c>
      <c r="K614" t="s">
        <v>56</v>
      </c>
    </row>
    <row r="615" spans="1:11" x14ac:dyDescent="0.25">
      <c r="A615">
        <v>641</v>
      </c>
      <c r="B615" t="s">
        <v>253</v>
      </c>
      <c r="C615" t="s">
        <v>14</v>
      </c>
      <c r="D615" s="2">
        <v>41639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t="s">
        <v>21</v>
      </c>
      <c r="K615" t="s">
        <v>56</v>
      </c>
    </row>
    <row r="616" spans="1:11" x14ac:dyDescent="0.25">
      <c r="A616">
        <v>642</v>
      </c>
      <c r="B616" t="s">
        <v>253</v>
      </c>
      <c r="C616" t="s">
        <v>15</v>
      </c>
      <c r="D616" s="2">
        <v>42004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t="s">
        <v>21</v>
      </c>
      <c r="K616" t="s">
        <v>56</v>
      </c>
    </row>
    <row r="617" spans="1:11" x14ac:dyDescent="0.25">
      <c r="A617">
        <v>643</v>
      </c>
      <c r="B617" t="s">
        <v>253</v>
      </c>
      <c r="C617" t="s">
        <v>16</v>
      </c>
      <c r="D617" s="2">
        <v>42369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t="s">
        <v>21</v>
      </c>
      <c r="K617" t="s">
        <v>56</v>
      </c>
    </row>
    <row r="618" spans="1:11" x14ac:dyDescent="0.25">
      <c r="A618">
        <v>644</v>
      </c>
      <c r="B618" t="s">
        <v>254</v>
      </c>
      <c r="C618" t="s">
        <v>11</v>
      </c>
      <c r="D618" s="2">
        <v>41274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t="s">
        <v>21</v>
      </c>
      <c r="K618" t="s">
        <v>56</v>
      </c>
    </row>
    <row r="619" spans="1:11" x14ac:dyDescent="0.25">
      <c r="A619">
        <v>645</v>
      </c>
      <c r="B619" t="s">
        <v>254</v>
      </c>
      <c r="C619" t="s">
        <v>14</v>
      </c>
      <c r="D619" s="2">
        <v>41639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t="s">
        <v>21</v>
      </c>
      <c r="K619" t="s">
        <v>56</v>
      </c>
    </row>
    <row r="620" spans="1:11" x14ac:dyDescent="0.25">
      <c r="A620">
        <v>646</v>
      </c>
      <c r="B620" t="s">
        <v>254</v>
      </c>
      <c r="C620" t="s">
        <v>15</v>
      </c>
      <c r="D620" s="2">
        <v>42004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t="s">
        <v>21</v>
      </c>
      <c r="K620" t="s">
        <v>56</v>
      </c>
    </row>
    <row r="621" spans="1:11" x14ac:dyDescent="0.25">
      <c r="A621">
        <v>647</v>
      </c>
      <c r="B621" t="s">
        <v>254</v>
      </c>
      <c r="C621" t="s">
        <v>16</v>
      </c>
      <c r="D621" s="2">
        <v>42369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t="s">
        <v>21</v>
      </c>
      <c r="K621" t="s">
        <v>56</v>
      </c>
    </row>
    <row r="622" spans="1:11" x14ac:dyDescent="0.25">
      <c r="A622">
        <v>648</v>
      </c>
      <c r="B622" t="s">
        <v>255</v>
      </c>
      <c r="C622" t="s">
        <v>11</v>
      </c>
      <c r="D622" s="2">
        <v>41307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t="s">
        <v>18</v>
      </c>
      <c r="K622" t="s">
        <v>256</v>
      </c>
    </row>
    <row r="623" spans="1:11" x14ac:dyDescent="0.25">
      <c r="A623">
        <v>649</v>
      </c>
      <c r="B623" t="s">
        <v>255</v>
      </c>
      <c r="C623" t="s">
        <v>14</v>
      </c>
      <c r="D623" s="2">
        <v>41671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t="s">
        <v>18</v>
      </c>
      <c r="K623" t="s">
        <v>256</v>
      </c>
    </row>
    <row r="624" spans="1:11" x14ac:dyDescent="0.25">
      <c r="A624">
        <v>650</v>
      </c>
      <c r="B624" t="s">
        <v>255</v>
      </c>
      <c r="C624" t="s">
        <v>15</v>
      </c>
      <c r="D624" s="2">
        <v>42035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t="s">
        <v>18</v>
      </c>
      <c r="K624" t="s">
        <v>256</v>
      </c>
    </row>
    <row r="625" spans="1:11" x14ac:dyDescent="0.25">
      <c r="A625">
        <v>651</v>
      </c>
      <c r="B625" t="s">
        <v>255</v>
      </c>
      <c r="C625" t="s">
        <v>16</v>
      </c>
      <c r="D625" s="2">
        <v>42399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t="s">
        <v>18</v>
      </c>
      <c r="K625" t="s">
        <v>256</v>
      </c>
    </row>
    <row r="626" spans="1:11" x14ac:dyDescent="0.25">
      <c r="A626">
        <v>652</v>
      </c>
      <c r="B626" t="s">
        <v>257</v>
      </c>
      <c r="C626" t="s">
        <v>11</v>
      </c>
      <c r="D626" s="2">
        <v>41274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t="s">
        <v>21</v>
      </c>
      <c r="K626" t="s">
        <v>258</v>
      </c>
    </row>
    <row r="627" spans="1:11" x14ac:dyDescent="0.25">
      <c r="A627">
        <v>653</v>
      </c>
      <c r="B627" t="s">
        <v>257</v>
      </c>
      <c r="C627" t="s">
        <v>14</v>
      </c>
      <c r="D627" s="2">
        <v>41639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t="s">
        <v>21</v>
      </c>
      <c r="K627" t="s">
        <v>258</v>
      </c>
    </row>
    <row r="628" spans="1:11" x14ac:dyDescent="0.25">
      <c r="A628">
        <v>654</v>
      </c>
      <c r="B628" t="s">
        <v>257</v>
      </c>
      <c r="C628" t="s">
        <v>15</v>
      </c>
      <c r="D628" s="2">
        <v>42004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t="s">
        <v>21</v>
      </c>
      <c r="K628" t="s">
        <v>258</v>
      </c>
    </row>
    <row r="629" spans="1:11" x14ac:dyDescent="0.25">
      <c r="A629">
        <v>655</v>
      </c>
      <c r="B629" t="s">
        <v>257</v>
      </c>
      <c r="C629" t="s">
        <v>16</v>
      </c>
      <c r="D629" s="2">
        <v>42369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t="s">
        <v>21</v>
      </c>
      <c r="K629" t="s">
        <v>258</v>
      </c>
    </row>
    <row r="630" spans="1:11" x14ac:dyDescent="0.25">
      <c r="A630">
        <v>656</v>
      </c>
      <c r="B630" t="s">
        <v>259</v>
      </c>
      <c r="C630" t="s">
        <v>11</v>
      </c>
      <c r="D630" s="2">
        <v>41639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t="s">
        <v>12</v>
      </c>
      <c r="K630" t="s">
        <v>260</v>
      </c>
    </row>
    <row r="631" spans="1:11" x14ac:dyDescent="0.25">
      <c r="A631">
        <v>657</v>
      </c>
      <c r="B631" t="s">
        <v>259</v>
      </c>
      <c r="C631" t="s">
        <v>14</v>
      </c>
      <c r="D631" s="2">
        <v>42004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t="s">
        <v>12</v>
      </c>
      <c r="K631" t="s">
        <v>260</v>
      </c>
    </row>
    <row r="632" spans="1:11" x14ac:dyDescent="0.25">
      <c r="A632">
        <v>658</v>
      </c>
      <c r="B632" t="s">
        <v>259</v>
      </c>
      <c r="C632" t="s">
        <v>15</v>
      </c>
      <c r="D632" s="2">
        <v>42369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t="s">
        <v>12</v>
      </c>
      <c r="K632" t="s">
        <v>260</v>
      </c>
    </row>
    <row r="633" spans="1:11" x14ac:dyDescent="0.25">
      <c r="A633">
        <v>659</v>
      </c>
      <c r="B633" t="s">
        <v>259</v>
      </c>
      <c r="C633" t="s">
        <v>16</v>
      </c>
      <c r="D633" s="2">
        <v>42735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t="s">
        <v>12</v>
      </c>
      <c r="K633" t="s">
        <v>260</v>
      </c>
    </row>
    <row r="634" spans="1:11" x14ac:dyDescent="0.25">
      <c r="A634">
        <v>660</v>
      </c>
      <c r="B634" t="s">
        <v>261</v>
      </c>
      <c r="C634" t="s">
        <v>11</v>
      </c>
      <c r="D634" s="2">
        <v>41639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t="s">
        <v>12</v>
      </c>
      <c r="K634" t="s">
        <v>156</v>
      </c>
    </row>
    <row r="635" spans="1:11" x14ac:dyDescent="0.25">
      <c r="A635">
        <v>661</v>
      </c>
      <c r="B635" t="s">
        <v>261</v>
      </c>
      <c r="C635" t="s">
        <v>14</v>
      </c>
      <c r="D635" s="2">
        <v>42004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t="s">
        <v>12</v>
      </c>
      <c r="K635" t="s">
        <v>156</v>
      </c>
    </row>
    <row r="636" spans="1:11" x14ac:dyDescent="0.25">
      <c r="A636">
        <v>662</v>
      </c>
      <c r="B636" t="s">
        <v>261</v>
      </c>
      <c r="C636" t="s">
        <v>15</v>
      </c>
      <c r="D636" s="2">
        <v>42369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t="s">
        <v>12</v>
      </c>
      <c r="K636" t="s">
        <v>156</v>
      </c>
    </row>
    <row r="637" spans="1:11" x14ac:dyDescent="0.25">
      <c r="A637">
        <v>663</v>
      </c>
      <c r="B637" t="s">
        <v>261</v>
      </c>
      <c r="C637" t="s">
        <v>16</v>
      </c>
      <c r="D637" s="2">
        <v>42735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t="s">
        <v>12</v>
      </c>
      <c r="K637" t="s">
        <v>156</v>
      </c>
    </row>
    <row r="638" spans="1:11" x14ac:dyDescent="0.25">
      <c r="A638">
        <v>664</v>
      </c>
      <c r="B638" t="s">
        <v>262</v>
      </c>
      <c r="C638" t="s">
        <v>11</v>
      </c>
      <c r="D638" s="2">
        <v>41274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t="s">
        <v>58</v>
      </c>
      <c r="K638" t="s">
        <v>192</v>
      </c>
    </row>
    <row r="639" spans="1:11" x14ac:dyDescent="0.25">
      <c r="A639">
        <v>665</v>
      </c>
      <c r="B639" t="s">
        <v>262</v>
      </c>
      <c r="C639" t="s">
        <v>14</v>
      </c>
      <c r="D639" s="2">
        <v>41639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t="s">
        <v>58</v>
      </c>
      <c r="K639" t="s">
        <v>192</v>
      </c>
    </row>
    <row r="640" spans="1:11" x14ac:dyDescent="0.25">
      <c r="A640">
        <v>666</v>
      </c>
      <c r="B640" t="s">
        <v>262</v>
      </c>
      <c r="C640" t="s">
        <v>15</v>
      </c>
      <c r="D640" s="2">
        <v>42004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t="s">
        <v>58</v>
      </c>
      <c r="K640" t="s">
        <v>192</v>
      </c>
    </row>
    <row r="641" spans="1:11" x14ac:dyDescent="0.25">
      <c r="A641">
        <v>667</v>
      </c>
      <c r="B641" t="s">
        <v>262</v>
      </c>
      <c r="C641" t="s">
        <v>16</v>
      </c>
      <c r="D641" s="2">
        <v>42369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t="s">
        <v>58</v>
      </c>
      <c r="K641" t="s">
        <v>192</v>
      </c>
    </row>
    <row r="642" spans="1:11" x14ac:dyDescent="0.25">
      <c r="A642">
        <v>668</v>
      </c>
      <c r="B642" t="s">
        <v>263</v>
      </c>
      <c r="C642" t="s">
        <v>11</v>
      </c>
      <c r="D642" s="2">
        <v>41639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t="s">
        <v>51</v>
      </c>
      <c r="K642" t="s">
        <v>264</v>
      </c>
    </row>
    <row r="643" spans="1:11" x14ac:dyDescent="0.25">
      <c r="A643">
        <v>669</v>
      </c>
      <c r="B643" t="s">
        <v>263</v>
      </c>
      <c r="C643" t="s">
        <v>14</v>
      </c>
      <c r="D643" s="2">
        <v>42004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t="s">
        <v>51</v>
      </c>
      <c r="K643" t="s">
        <v>264</v>
      </c>
    </row>
    <row r="644" spans="1:11" x14ac:dyDescent="0.25">
      <c r="A644">
        <v>670</v>
      </c>
      <c r="B644" t="s">
        <v>263</v>
      </c>
      <c r="C644" t="s">
        <v>15</v>
      </c>
      <c r="D644" s="2">
        <v>42369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t="s">
        <v>51</v>
      </c>
      <c r="K644" t="s">
        <v>264</v>
      </c>
    </row>
    <row r="645" spans="1:11" x14ac:dyDescent="0.25">
      <c r="A645">
        <v>671</v>
      </c>
      <c r="B645" t="s">
        <v>263</v>
      </c>
      <c r="C645" t="s">
        <v>16</v>
      </c>
      <c r="D645" s="2">
        <v>42735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t="s">
        <v>51</v>
      </c>
      <c r="K645" t="s">
        <v>264</v>
      </c>
    </row>
    <row r="646" spans="1:11" x14ac:dyDescent="0.25">
      <c r="A646">
        <v>672</v>
      </c>
      <c r="B646" t="s">
        <v>265</v>
      </c>
      <c r="C646" t="s">
        <v>11</v>
      </c>
      <c r="D646" s="2">
        <v>41274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t="s">
        <v>21</v>
      </c>
      <c r="K646" t="s">
        <v>33</v>
      </c>
    </row>
    <row r="647" spans="1:11" x14ac:dyDescent="0.25">
      <c r="A647">
        <v>673</v>
      </c>
      <c r="B647" t="s">
        <v>265</v>
      </c>
      <c r="C647" t="s">
        <v>14</v>
      </c>
      <c r="D647" s="2">
        <v>41639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t="s">
        <v>21</v>
      </c>
      <c r="K647" t="s">
        <v>33</v>
      </c>
    </row>
    <row r="648" spans="1:11" x14ac:dyDescent="0.25">
      <c r="A648">
        <v>674</v>
      </c>
      <c r="B648" t="s">
        <v>265</v>
      </c>
      <c r="C648" t="s">
        <v>15</v>
      </c>
      <c r="D648" s="2">
        <v>42004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t="s">
        <v>21</v>
      </c>
      <c r="K648" t="s">
        <v>33</v>
      </c>
    </row>
    <row r="649" spans="1:11" x14ac:dyDescent="0.25">
      <c r="A649">
        <v>675</v>
      </c>
      <c r="B649" t="s">
        <v>265</v>
      </c>
      <c r="C649" t="s">
        <v>16</v>
      </c>
      <c r="D649" s="2">
        <v>42369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t="s">
        <v>21</v>
      </c>
      <c r="K649" t="s">
        <v>33</v>
      </c>
    </row>
    <row r="650" spans="1:11" x14ac:dyDescent="0.25">
      <c r="A650">
        <v>676</v>
      </c>
      <c r="B650" t="s">
        <v>266</v>
      </c>
      <c r="C650" t="s">
        <v>11</v>
      </c>
      <c r="D650" s="2">
        <v>41274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t="s">
        <v>181</v>
      </c>
      <c r="K650" t="s">
        <v>182</v>
      </c>
    </row>
    <row r="651" spans="1:11" x14ac:dyDescent="0.25">
      <c r="A651">
        <v>677</v>
      </c>
      <c r="B651" t="s">
        <v>266</v>
      </c>
      <c r="C651" t="s">
        <v>14</v>
      </c>
      <c r="D651" s="2">
        <v>41639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t="s">
        <v>181</v>
      </c>
      <c r="K651" t="s">
        <v>182</v>
      </c>
    </row>
    <row r="652" spans="1:11" x14ac:dyDescent="0.25">
      <c r="A652">
        <v>678</v>
      </c>
      <c r="B652" t="s">
        <v>266</v>
      </c>
      <c r="C652" t="s">
        <v>15</v>
      </c>
      <c r="D652" s="2">
        <v>42004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t="s">
        <v>181</v>
      </c>
      <c r="K652" t="s">
        <v>182</v>
      </c>
    </row>
    <row r="653" spans="1:11" x14ac:dyDescent="0.25">
      <c r="A653">
        <v>679</v>
      </c>
      <c r="B653" t="s">
        <v>266</v>
      </c>
      <c r="C653" t="s">
        <v>16</v>
      </c>
      <c r="D653" s="2">
        <v>42369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t="s">
        <v>181</v>
      </c>
      <c r="K653" t="s">
        <v>182</v>
      </c>
    </row>
    <row r="654" spans="1:11" x14ac:dyDescent="0.25">
      <c r="A654">
        <v>680</v>
      </c>
      <c r="B654" t="s">
        <v>267</v>
      </c>
      <c r="C654" t="s">
        <v>11</v>
      </c>
      <c r="D654" s="2">
        <v>41639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t="s">
        <v>12</v>
      </c>
      <c r="K654" t="s">
        <v>90</v>
      </c>
    </row>
    <row r="655" spans="1:11" x14ac:dyDescent="0.25">
      <c r="A655">
        <v>681</v>
      </c>
      <c r="B655" t="s">
        <v>267</v>
      </c>
      <c r="C655" t="s">
        <v>14</v>
      </c>
      <c r="D655" s="2">
        <v>42004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t="s">
        <v>12</v>
      </c>
      <c r="K655" t="s">
        <v>90</v>
      </c>
    </row>
    <row r="656" spans="1:11" x14ac:dyDescent="0.25">
      <c r="A656">
        <v>682</v>
      </c>
      <c r="B656" t="s">
        <v>267</v>
      </c>
      <c r="C656" t="s">
        <v>15</v>
      </c>
      <c r="D656" s="2">
        <v>42369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t="s">
        <v>12</v>
      </c>
      <c r="K656" t="s">
        <v>90</v>
      </c>
    </row>
    <row r="657" spans="1:11" x14ac:dyDescent="0.25">
      <c r="A657">
        <v>683</v>
      </c>
      <c r="B657" t="s">
        <v>267</v>
      </c>
      <c r="C657" t="s">
        <v>16</v>
      </c>
      <c r="D657" s="2">
        <v>42735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t="s">
        <v>12</v>
      </c>
      <c r="K657" t="s">
        <v>90</v>
      </c>
    </row>
    <row r="658" spans="1:11" x14ac:dyDescent="0.25">
      <c r="A658">
        <v>684</v>
      </c>
      <c r="B658" t="s">
        <v>268</v>
      </c>
      <c r="C658" t="s">
        <v>11</v>
      </c>
      <c r="D658" s="2">
        <v>41274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t="s">
        <v>51</v>
      </c>
      <c r="K658" t="s">
        <v>264</v>
      </c>
    </row>
    <row r="659" spans="1:11" x14ac:dyDescent="0.25">
      <c r="A659">
        <v>685</v>
      </c>
      <c r="B659" t="s">
        <v>268</v>
      </c>
      <c r="C659" t="s">
        <v>14</v>
      </c>
      <c r="D659" s="2">
        <v>41639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t="s">
        <v>51</v>
      </c>
      <c r="K659" t="s">
        <v>264</v>
      </c>
    </row>
    <row r="660" spans="1:11" x14ac:dyDescent="0.25">
      <c r="A660">
        <v>686</v>
      </c>
      <c r="B660" t="s">
        <v>268</v>
      </c>
      <c r="C660" t="s">
        <v>15</v>
      </c>
      <c r="D660" s="2">
        <v>42004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t="s">
        <v>51</v>
      </c>
      <c r="K660" t="s">
        <v>264</v>
      </c>
    </row>
    <row r="661" spans="1:11" x14ac:dyDescent="0.25">
      <c r="A661">
        <v>687</v>
      </c>
      <c r="B661" t="s">
        <v>268</v>
      </c>
      <c r="C661" t="s">
        <v>16</v>
      </c>
      <c r="D661" s="2">
        <v>42369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t="s">
        <v>51</v>
      </c>
      <c r="K661" t="s">
        <v>264</v>
      </c>
    </row>
    <row r="662" spans="1:11" x14ac:dyDescent="0.25">
      <c r="A662">
        <v>688</v>
      </c>
      <c r="B662" t="s">
        <v>269</v>
      </c>
      <c r="C662" t="s">
        <v>11</v>
      </c>
      <c r="D662" s="2">
        <v>41274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t="s">
        <v>24</v>
      </c>
      <c r="K662" t="s">
        <v>65</v>
      </c>
    </row>
    <row r="663" spans="1:11" x14ac:dyDescent="0.25">
      <c r="A663">
        <v>689</v>
      </c>
      <c r="B663" t="s">
        <v>269</v>
      </c>
      <c r="C663" t="s">
        <v>14</v>
      </c>
      <c r="D663" s="2">
        <v>41639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t="s">
        <v>24</v>
      </c>
      <c r="K663" t="s">
        <v>65</v>
      </c>
    </row>
    <row r="664" spans="1:11" x14ac:dyDescent="0.25">
      <c r="A664">
        <v>690</v>
      </c>
      <c r="B664" t="s">
        <v>269</v>
      </c>
      <c r="C664" t="s">
        <v>15</v>
      </c>
      <c r="D664" s="2">
        <v>42004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t="s">
        <v>24</v>
      </c>
      <c r="K664" t="s">
        <v>65</v>
      </c>
    </row>
    <row r="665" spans="1:11" x14ac:dyDescent="0.25">
      <c r="A665">
        <v>691</v>
      </c>
      <c r="B665" t="s">
        <v>269</v>
      </c>
      <c r="C665" t="s">
        <v>16</v>
      </c>
      <c r="D665" s="2">
        <v>42369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t="s">
        <v>24</v>
      </c>
      <c r="K665" t="s">
        <v>65</v>
      </c>
    </row>
    <row r="666" spans="1:11" x14ac:dyDescent="0.25">
      <c r="A666">
        <v>692</v>
      </c>
      <c r="B666" t="s">
        <v>270</v>
      </c>
      <c r="C666" t="s">
        <v>11</v>
      </c>
      <c r="D666" s="2">
        <v>41420</v>
      </c>
      <c r="E666" s="1">
        <v>17774100000</v>
      </c>
      <c r="F666" s="1">
        <v>11350200000</v>
      </c>
      <c r="G666" s="1">
        <v>3552300000</v>
      </c>
      <c r="H666" s="1">
        <v>0</v>
      </c>
      <c r="I666" s="1">
        <v>0</v>
      </c>
      <c r="J666" t="s">
        <v>35</v>
      </c>
      <c r="K666" t="s">
        <v>123</v>
      </c>
    </row>
    <row r="667" spans="1:11" x14ac:dyDescent="0.25">
      <c r="A667">
        <v>693</v>
      </c>
      <c r="B667" t="s">
        <v>270</v>
      </c>
      <c r="C667" t="s">
        <v>14</v>
      </c>
      <c r="D667" s="2">
        <v>41784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t="s">
        <v>35</v>
      </c>
      <c r="K667" t="s">
        <v>123</v>
      </c>
    </row>
    <row r="668" spans="1:11" x14ac:dyDescent="0.25">
      <c r="A668">
        <v>694</v>
      </c>
      <c r="B668" t="s">
        <v>270</v>
      </c>
      <c r="C668" t="s">
        <v>15</v>
      </c>
      <c r="D668" s="2">
        <v>42155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t="s">
        <v>35</v>
      </c>
      <c r="K668" t="s">
        <v>123</v>
      </c>
    </row>
    <row r="669" spans="1:11" x14ac:dyDescent="0.25">
      <c r="A669">
        <v>695</v>
      </c>
      <c r="B669" t="s">
        <v>270</v>
      </c>
      <c r="C669" t="s">
        <v>16</v>
      </c>
      <c r="D669" s="2">
        <v>42519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t="s">
        <v>35</v>
      </c>
      <c r="K669" t="s">
        <v>123</v>
      </c>
    </row>
    <row r="670" spans="1:11" x14ac:dyDescent="0.25">
      <c r="A670">
        <v>696</v>
      </c>
      <c r="B670" t="s">
        <v>271</v>
      </c>
      <c r="C670" t="s">
        <v>11</v>
      </c>
      <c r="D670" s="2">
        <v>41639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21</v>
      </c>
      <c r="K670" t="s">
        <v>88</v>
      </c>
    </row>
    <row r="671" spans="1:11" x14ac:dyDescent="0.25">
      <c r="A671">
        <v>697</v>
      </c>
      <c r="B671" t="s">
        <v>271</v>
      </c>
      <c r="C671" t="s">
        <v>14</v>
      </c>
      <c r="D671" s="2">
        <v>42004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21</v>
      </c>
      <c r="K671" t="s">
        <v>88</v>
      </c>
    </row>
    <row r="672" spans="1:11" x14ac:dyDescent="0.25">
      <c r="A672">
        <v>698</v>
      </c>
      <c r="B672" t="s">
        <v>271</v>
      </c>
      <c r="C672" t="s">
        <v>15</v>
      </c>
      <c r="D672" s="2">
        <v>42369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21</v>
      </c>
      <c r="K672" t="s">
        <v>88</v>
      </c>
    </row>
    <row r="673" spans="1:11" x14ac:dyDescent="0.25">
      <c r="A673">
        <v>699</v>
      </c>
      <c r="B673" t="s">
        <v>271</v>
      </c>
      <c r="C673" t="s">
        <v>16</v>
      </c>
      <c r="D673" s="2">
        <v>42735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21</v>
      </c>
      <c r="K673" t="s">
        <v>88</v>
      </c>
    </row>
    <row r="674" spans="1:11" x14ac:dyDescent="0.25">
      <c r="A674">
        <v>700</v>
      </c>
      <c r="B674" t="s">
        <v>272</v>
      </c>
      <c r="C674" t="s">
        <v>11</v>
      </c>
      <c r="D674" s="2">
        <v>41639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t="s">
        <v>18</v>
      </c>
      <c r="K674" t="s">
        <v>244</v>
      </c>
    </row>
    <row r="675" spans="1:11" x14ac:dyDescent="0.25">
      <c r="A675">
        <v>701</v>
      </c>
      <c r="B675" t="s">
        <v>272</v>
      </c>
      <c r="C675" t="s">
        <v>14</v>
      </c>
      <c r="D675" s="2">
        <v>42004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t="s">
        <v>18</v>
      </c>
      <c r="K675" t="s">
        <v>244</v>
      </c>
    </row>
    <row r="676" spans="1:11" x14ac:dyDescent="0.25">
      <c r="A676">
        <v>702</v>
      </c>
      <c r="B676" t="s">
        <v>272</v>
      </c>
      <c r="C676" t="s">
        <v>15</v>
      </c>
      <c r="D676" s="2">
        <v>42369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t="s">
        <v>18</v>
      </c>
      <c r="K676" t="s">
        <v>244</v>
      </c>
    </row>
    <row r="677" spans="1:11" x14ac:dyDescent="0.25">
      <c r="A677">
        <v>703</v>
      </c>
      <c r="B677" t="s">
        <v>272</v>
      </c>
      <c r="C677" t="s">
        <v>16</v>
      </c>
      <c r="D677" s="2">
        <v>42735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t="s">
        <v>18</v>
      </c>
      <c r="K677" t="s">
        <v>244</v>
      </c>
    </row>
    <row r="678" spans="1:11" x14ac:dyDescent="0.25">
      <c r="A678">
        <v>704</v>
      </c>
      <c r="B678" t="s">
        <v>273</v>
      </c>
      <c r="C678" t="s">
        <v>11</v>
      </c>
      <c r="D678" s="2">
        <v>41274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t="s">
        <v>18</v>
      </c>
      <c r="K678" t="s">
        <v>78</v>
      </c>
    </row>
    <row r="679" spans="1:11" x14ac:dyDescent="0.25">
      <c r="A679">
        <v>705</v>
      </c>
      <c r="B679" t="s">
        <v>273</v>
      </c>
      <c r="C679" t="s">
        <v>14</v>
      </c>
      <c r="D679" s="2">
        <v>41639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t="s">
        <v>18</v>
      </c>
      <c r="K679" t="s">
        <v>78</v>
      </c>
    </row>
    <row r="680" spans="1:11" x14ac:dyDescent="0.25">
      <c r="A680">
        <v>706</v>
      </c>
      <c r="B680" t="s">
        <v>273</v>
      </c>
      <c r="C680" t="s">
        <v>15</v>
      </c>
      <c r="D680" s="2">
        <v>42004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t="s">
        <v>18</v>
      </c>
      <c r="K680" t="s">
        <v>78</v>
      </c>
    </row>
    <row r="681" spans="1:11" x14ac:dyDescent="0.25">
      <c r="A681">
        <v>707</v>
      </c>
      <c r="B681" t="s">
        <v>273</v>
      </c>
      <c r="C681" t="s">
        <v>16</v>
      </c>
      <c r="D681" s="2">
        <v>42369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t="s">
        <v>18</v>
      </c>
      <c r="K681" t="s">
        <v>78</v>
      </c>
    </row>
    <row r="682" spans="1:11" x14ac:dyDescent="0.25">
      <c r="A682">
        <v>708</v>
      </c>
      <c r="B682" t="s">
        <v>274</v>
      </c>
      <c r="C682" t="s">
        <v>11</v>
      </c>
      <c r="D682" s="2">
        <v>41425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t="s">
        <v>21</v>
      </c>
      <c r="K682" t="s">
        <v>38</v>
      </c>
    </row>
    <row r="683" spans="1:11" x14ac:dyDescent="0.25">
      <c r="A683">
        <v>709</v>
      </c>
      <c r="B683" t="s">
        <v>274</v>
      </c>
      <c r="C683" t="s">
        <v>14</v>
      </c>
      <c r="D683" s="2">
        <v>41790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t="s">
        <v>21</v>
      </c>
      <c r="K683" t="s">
        <v>38</v>
      </c>
    </row>
    <row r="684" spans="1:11" x14ac:dyDescent="0.25">
      <c r="A684">
        <v>710</v>
      </c>
      <c r="B684" t="s">
        <v>274</v>
      </c>
      <c r="C684" t="s">
        <v>15</v>
      </c>
      <c r="D684" s="2">
        <v>42155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t="s">
        <v>21</v>
      </c>
      <c r="K684" t="s">
        <v>38</v>
      </c>
    </row>
    <row r="685" spans="1:11" x14ac:dyDescent="0.25">
      <c r="A685">
        <v>711</v>
      </c>
      <c r="B685" t="s">
        <v>274</v>
      </c>
      <c r="C685" t="s">
        <v>16</v>
      </c>
      <c r="D685" s="2">
        <v>42521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t="s">
        <v>21</v>
      </c>
      <c r="K685" t="s">
        <v>38</v>
      </c>
    </row>
    <row r="686" spans="1:11" x14ac:dyDescent="0.25">
      <c r="A686">
        <v>712</v>
      </c>
      <c r="B686" t="s">
        <v>275</v>
      </c>
      <c r="C686" t="s">
        <v>11</v>
      </c>
      <c r="D686" s="2">
        <v>41307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t="s">
        <v>18</v>
      </c>
      <c r="K686" t="s">
        <v>256</v>
      </c>
    </row>
    <row r="687" spans="1:11" x14ac:dyDescent="0.25">
      <c r="A687">
        <v>713</v>
      </c>
      <c r="B687" t="s">
        <v>275</v>
      </c>
      <c r="C687" t="s">
        <v>14</v>
      </c>
      <c r="D687" s="2">
        <v>41671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t="s">
        <v>18</v>
      </c>
      <c r="K687" t="s">
        <v>256</v>
      </c>
    </row>
    <row r="688" spans="1:11" x14ac:dyDescent="0.25">
      <c r="A688">
        <v>714</v>
      </c>
      <c r="B688" t="s">
        <v>275</v>
      </c>
      <c r="C688" t="s">
        <v>15</v>
      </c>
      <c r="D688" s="2">
        <v>42035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t="s">
        <v>18</v>
      </c>
      <c r="K688" t="s">
        <v>256</v>
      </c>
    </row>
    <row r="689" spans="1:11" x14ac:dyDescent="0.25">
      <c r="A689">
        <v>715</v>
      </c>
      <c r="B689" t="s">
        <v>275</v>
      </c>
      <c r="C689" t="s">
        <v>16</v>
      </c>
      <c r="D689" s="2">
        <v>42399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t="s">
        <v>18</v>
      </c>
      <c r="K689" t="s">
        <v>256</v>
      </c>
    </row>
    <row r="690" spans="1:11" x14ac:dyDescent="0.25">
      <c r="A690">
        <v>716</v>
      </c>
      <c r="B690" t="s">
        <v>276</v>
      </c>
      <c r="C690" t="s">
        <v>11</v>
      </c>
      <c r="D690" s="2">
        <v>41272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t="s">
        <v>18</v>
      </c>
      <c r="K690" t="s">
        <v>277</v>
      </c>
    </row>
    <row r="691" spans="1:11" x14ac:dyDescent="0.25">
      <c r="A691">
        <v>717</v>
      </c>
      <c r="B691" t="s">
        <v>276</v>
      </c>
      <c r="C691" t="s">
        <v>14</v>
      </c>
      <c r="D691" s="2">
        <v>41636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t="s">
        <v>18</v>
      </c>
      <c r="K691" t="s">
        <v>277</v>
      </c>
    </row>
    <row r="692" spans="1:11" x14ac:dyDescent="0.25">
      <c r="A692">
        <v>718</v>
      </c>
      <c r="B692" t="s">
        <v>276</v>
      </c>
      <c r="C692" t="s">
        <v>15</v>
      </c>
      <c r="D692" s="2">
        <v>42000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t="s">
        <v>18</v>
      </c>
      <c r="K692" t="s">
        <v>277</v>
      </c>
    </row>
    <row r="693" spans="1:11" x14ac:dyDescent="0.25">
      <c r="A693">
        <v>719</v>
      </c>
      <c r="B693" t="s">
        <v>276</v>
      </c>
      <c r="C693" t="s">
        <v>16</v>
      </c>
      <c r="D693" s="2">
        <v>42364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t="s">
        <v>18</v>
      </c>
      <c r="K693" t="s">
        <v>277</v>
      </c>
    </row>
    <row r="694" spans="1:11" x14ac:dyDescent="0.25">
      <c r="A694">
        <v>720</v>
      </c>
      <c r="B694" t="s">
        <v>278</v>
      </c>
      <c r="C694" t="s">
        <v>11</v>
      </c>
      <c r="D694" s="2">
        <v>41639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t="s">
        <v>18</v>
      </c>
      <c r="K694" t="s">
        <v>279</v>
      </c>
    </row>
    <row r="695" spans="1:11" x14ac:dyDescent="0.25">
      <c r="A695">
        <v>721</v>
      </c>
      <c r="B695" t="s">
        <v>278</v>
      </c>
      <c r="C695" t="s">
        <v>14</v>
      </c>
      <c r="D695" s="2">
        <v>42004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t="s">
        <v>18</v>
      </c>
      <c r="K695" t="s">
        <v>279</v>
      </c>
    </row>
    <row r="696" spans="1:11" x14ac:dyDescent="0.25">
      <c r="A696">
        <v>722</v>
      </c>
      <c r="B696" t="s">
        <v>278</v>
      </c>
      <c r="C696" t="s">
        <v>15</v>
      </c>
      <c r="D696" s="2">
        <v>42369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t="s">
        <v>18</v>
      </c>
      <c r="K696" t="s">
        <v>279</v>
      </c>
    </row>
    <row r="697" spans="1:11" x14ac:dyDescent="0.25">
      <c r="A697">
        <v>723</v>
      </c>
      <c r="B697" t="s">
        <v>278</v>
      </c>
      <c r="C697" t="s">
        <v>16</v>
      </c>
      <c r="D697" s="2">
        <v>42735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t="s">
        <v>18</v>
      </c>
      <c r="K697" t="s">
        <v>279</v>
      </c>
    </row>
    <row r="698" spans="1:11" x14ac:dyDescent="0.25">
      <c r="A698">
        <v>724</v>
      </c>
      <c r="B698" t="s">
        <v>280</v>
      </c>
      <c r="C698" t="s">
        <v>11</v>
      </c>
      <c r="D698" s="2">
        <v>41274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t="s">
        <v>12</v>
      </c>
      <c r="K698" t="s">
        <v>281</v>
      </c>
    </row>
    <row r="699" spans="1:11" x14ac:dyDescent="0.25">
      <c r="A699">
        <v>725</v>
      </c>
      <c r="B699" t="s">
        <v>280</v>
      </c>
      <c r="C699" t="s">
        <v>14</v>
      </c>
      <c r="D699" s="2">
        <v>41639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t="s">
        <v>12</v>
      </c>
      <c r="K699" t="s">
        <v>281</v>
      </c>
    </row>
    <row r="700" spans="1:11" x14ac:dyDescent="0.25">
      <c r="A700">
        <v>726</v>
      </c>
      <c r="B700" t="s">
        <v>280</v>
      </c>
      <c r="C700" t="s">
        <v>15</v>
      </c>
      <c r="D700" s="2">
        <v>42004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t="s">
        <v>12</v>
      </c>
      <c r="K700" t="s">
        <v>281</v>
      </c>
    </row>
    <row r="701" spans="1:11" x14ac:dyDescent="0.25">
      <c r="A701">
        <v>727</v>
      </c>
      <c r="B701" t="s">
        <v>280</v>
      </c>
      <c r="C701" t="s">
        <v>16</v>
      </c>
      <c r="D701" s="2">
        <v>42369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t="s">
        <v>12</v>
      </c>
      <c r="K701" t="s">
        <v>281</v>
      </c>
    </row>
    <row r="702" spans="1:11" x14ac:dyDescent="0.25">
      <c r="A702">
        <v>728</v>
      </c>
      <c r="B702" t="s">
        <v>282</v>
      </c>
      <c r="C702" t="s">
        <v>11</v>
      </c>
      <c r="D702" s="2">
        <v>41639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t="s">
        <v>82</v>
      </c>
      <c r="K702" t="s">
        <v>113</v>
      </c>
    </row>
    <row r="703" spans="1:11" x14ac:dyDescent="0.25">
      <c r="A703">
        <v>729</v>
      </c>
      <c r="B703" t="s">
        <v>282</v>
      </c>
      <c r="C703" t="s">
        <v>14</v>
      </c>
      <c r="D703" s="2">
        <v>42004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t="s">
        <v>82</v>
      </c>
      <c r="K703" t="s">
        <v>113</v>
      </c>
    </row>
    <row r="704" spans="1:11" x14ac:dyDescent="0.25">
      <c r="A704">
        <v>730</v>
      </c>
      <c r="B704" t="s">
        <v>282</v>
      </c>
      <c r="C704" t="s">
        <v>15</v>
      </c>
      <c r="D704" s="2">
        <v>42369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t="s">
        <v>82</v>
      </c>
      <c r="K704" t="s">
        <v>113</v>
      </c>
    </row>
    <row r="705" spans="1:11" x14ac:dyDescent="0.25">
      <c r="A705">
        <v>731</v>
      </c>
      <c r="B705" t="s">
        <v>282</v>
      </c>
      <c r="C705" t="s">
        <v>16</v>
      </c>
      <c r="D705" s="2">
        <v>42735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t="s">
        <v>82</v>
      </c>
      <c r="K705" t="s">
        <v>113</v>
      </c>
    </row>
    <row r="706" spans="1:11" x14ac:dyDescent="0.25">
      <c r="A706">
        <v>732</v>
      </c>
      <c r="B706" t="s">
        <v>283</v>
      </c>
      <c r="C706" t="s">
        <v>11</v>
      </c>
      <c r="D706" s="2">
        <v>41455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t="s">
        <v>18</v>
      </c>
      <c r="K706" t="s">
        <v>277</v>
      </c>
    </row>
    <row r="707" spans="1:11" x14ac:dyDescent="0.25">
      <c r="A707">
        <v>733</v>
      </c>
      <c r="B707" t="s">
        <v>283</v>
      </c>
      <c r="C707" t="s">
        <v>14</v>
      </c>
      <c r="D707" s="2">
        <v>41820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t="s">
        <v>18</v>
      </c>
      <c r="K707" t="s">
        <v>277</v>
      </c>
    </row>
    <row r="708" spans="1:11" x14ac:dyDescent="0.25">
      <c r="A708">
        <v>734</v>
      </c>
      <c r="B708" t="s">
        <v>283</v>
      </c>
      <c r="C708" t="s">
        <v>15</v>
      </c>
      <c r="D708" s="2">
        <v>42185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t="s">
        <v>18</v>
      </c>
      <c r="K708" t="s">
        <v>277</v>
      </c>
    </row>
    <row r="709" spans="1:11" x14ac:dyDescent="0.25">
      <c r="A709">
        <v>735</v>
      </c>
      <c r="B709" t="s">
        <v>283</v>
      </c>
      <c r="C709" t="s">
        <v>16</v>
      </c>
      <c r="D709" s="2">
        <v>42551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t="s">
        <v>18</v>
      </c>
      <c r="K709" t="s">
        <v>277</v>
      </c>
    </row>
    <row r="710" spans="1:11" x14ac:dyDescent="0.25">
      <c r="A710">
        <v>736</v>
      </c>
      <c r="B710" t="s">
        <v>284</v>
      </c>
      <c r="C710" t="s">
        <v>11</v>
      </c>
      <c r="D710" s="2">
        <v>41274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18</v>
      </c>
      <c r="K710" t="s">
        <v>285</v>
      </c>
    </row>
    <row r="711" spans="1:11" x14ac:dyDescent="0.25">
      <c r="A711">
        <v>737</v>
      </c>
      <c r="B711" t="s">
        <v>284</v>
      </c>
      <c r="C711" t="s">
        <v>14</v>
      </c>
      <c r="D711" s="2">
        <v>41637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18</v>
      </c>
      <c r="K711" t="s">
        <v>285</v>
      </c>
    </row>
    <row r="712" spans="1:11" x14ac:dyDescent="0.25">
      <c r="A712">
        <v>738</v>
      </c>
      <c r="B712" t="s">
        <v>284</v>
      </c>
      <c r="C712" t="s">
        <v>15</v>
      </c>
      <c r="D712" s="2">
        <v>42001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18</v>
      </c>
      <c r="K712" t="s">
        <v>285</v>
      </c>
    </row>
    <row r="713" spans="1:11" x14ac:dyDescent="0.25">
      <c r="A713">
        <v>739</v>
      </c>
      <c r="B713" t="s">
        <v>284</v>
      </c>
      <c r="C713" t="s">
        <v>16</v>
      </c>
      <c r="D713" s="2">
        <v>42365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18</v>
      </c>
      <c r="K713" t="s">
        <v>285</v>
      </c>
    </row>
    <row r="714" spans="1:11" x14ac:dyDescent="0.25">
      <c r="A714">
        <v>740</v>
      </c>
      <c r="B714" t="s">
        <v>286</v>
      </c>
      <c r="C714" t="s">
        <v>11</v>
      </c>
      <c r="D714" s="2">
        <v>41274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t="s">
        <v>46</v>
      </c>
      <c r="K714" t="s">
        <v>104</v>
      </c>
    </row>
    <row r="715" spans="1:11" x14ac:dyDescent="0.25">
      <c r="A715">
        <v>741</v>
      </c>
      <c r="B715" t="s">
        <v>286</v>
      </c>
      <c r="C715" t="s">
        <v>14</v>
      </c>
      <c r="D715" s="2">
        <v>41639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t="s">
        <v>46</v>
      </c>
      <c r="K715" t="s">
        <v>104</v>
      </c>
    </row>
    <row r="716" spans="1:11" x14ac:dyDescent="0.25">
      <c r="A716">
        <v>742</v>
      </c>
      <c r="B716" t="s">
        <v>286</v>
      </c>
      <c r="C716" t="s">
        <v>15</v>
      </c>
      <c r="D716" s="2">
        <v>42004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t="s">
        <v>46</v>
      </c>
      <c r="K716" t="s">
        <v>104</v>
      </c>
    </row>
    <row r="717" spans="1:11" x14ac:dyDescent="0.25">
      <c r="A717">
        <v>743</v>
      </c>
      <c r="B717" t="s">
        <v>286</v>
      </c>
      <c r="C717" t="s">
        <v>16</v>
      </c>
      <c r="D717" s="2">
        <v>42369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t="s">
        <v>46</v>
      </c>
      <c r="K717" t="s">
        <v>104</v>
      </c>
    </row>
    <row r="718" spans="1:11" x14ac:dyDescent="0.25">
      <c r="A718">
        <v>744</v>
      </c>
      <c r="B718" t="s">
        <v>287</v>
      </c>
      <c r="C718" t="s">
        <v>11</v>
      </c>
      <c r="D718" s="2">
        <v>41636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t="s">
        <v>18</v>
      </c>
      <c r="K718" t="s">
        <v>288</v>
      </c>
    </row>
    <row r="719" spans="1:11" x14ac:dyDescent="0.25">
      <c r="A719">
        <v>745</v>
      </c>
      <c r="B719" t="s">
        <v>287</v>
      </c>
      <c r="C719" t="s">
        <v>14</v>
      </c>
      <c r="D719" s="2">
        <v>42007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t="s">
        <v>18</v>
      </c>
      <c r="K719" t="s">
        <v>288</v>
      </c>
    </row>
    <row r="720" spans="1:11" x14ac:dyDescent="0.25">
      <c r="A720">
        <v>746</v>
      </c>
      <c r="B720" t="s">
        <v>287</v>
      </c>
      <c r="C720" t="s">
        <v>15</v>
      </c>
      <c r="D720" s="2">
        <v>42371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t="s">
        <v>18</v>
      </c>
      <c r="K720" t="s">
        <v>288</v>
      </c>
    </row>
    <row r="721" spans="1:11" x14ac:dyDescent="0.25">
      <c r="A721">
        <v>747</v>
      </c>
      <c r="B721" t="s">
        <v>287</v>
      </c>
      <c r="C721" t="s">
        <v>16</v>
      </c>
      <c r="D721" s="2">
        <v>42735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t="s">
        <v>18</v>
      </c>
      <c r="K721" t="s">
        <v>288</v>
      </c>
    </row>
    <row r="722" spans="1:11" x14ac:dyDescent="0.25">
      <c r="A722">
        <v>748</v>
      </c>
      <c r="B722" t="s">
        <v>289</v>
      </c>
      <c r="C722" t="s">
        <v>11</v>
      </c>
      <c r="D722" s="2">
        <v>41274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t="s">
        <v>24</v>
      </c>
      <c r="K722" t="s">
        <v>198</v>
      </c>
    </row>
    <row r="723" spans="1:11" x14ac:dyDescent="0.25">
      <c r="A723">
        <v>749</v>
      </c>
      <c r="B723" t="s">
        <v>289</v>
      </c>
      <c r="C723" t="s">
        <v>14</v>
      </c>
      <c r="D723" s="2">
        <v>41639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t="s">
        <v>24</v>
      </c>
      <c r="K723" t="s">
        <v>198</v>
      </c>
    </row>
    <row r="724" spans="1:11" x14ac:dyDescent="0.25">
      <c r="A724">
        <v>750</v>
      </c>
      <c r="B724" t="s">
        <v>289</v>
      </c>
      <c r="C724" t="s">
        <v>15</v>
      </c>
      <c r="D724" s="2">
        <v>42004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t="s">
        <v>24</v>
      </c>
      <c r="K724" t="s">
        <v>198</v>
      </c>
    </row>
    <row r="725" spans="1:11" x14ac:dyDescent="0.25">
      <c r="A725">
        <v>751</v>
      </c>
      <c r="B725" t="s">
        <v>289</v>
      </c>
      <c r="C725" t="s">
        <v>16</v>
      </c>
      <c r="D725" s="2">
        <v>42369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t="s">
        <v>24</v>
      </c>
      <c r="K725" t="s">
        <v>198</v>
      </c>
    </row>
    <row r="726" spans="1:11" x14ac:dyDescent="0.25">
      <c r="A726">
        <v>752</v>
      </c>
      <c r="B726" t="s">
        <v>290</v>
      </c>
      <c r="C726" t="s">
        <v>11</v>
      </c>
      <c r="D726" s="2">
        <v>41274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t="s">
        <v>51</v>
      </c>
      <c r="K726" t="s">
        <v>52</v>
      </c>
    </row>
    <row r="727" spans="1:11" x14ac:dyDescent="0.25">
      <c r="A727">
        <v>753</v>
      </c>
      <c r="B727" t="s">
        <v>290</v>
      </c>
      <c r="C727" t="s">
        <v>14</v>
      </c>
      <c r="D727" s="2">
        <v>41639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t="s">
        <v>51</v>
      </c>
      <c r="K727" t="s">
        <v>52</v>
      </c>
    </row>
    <row r="728" spans="1:11" x14ac:dyDescent="0.25">
      <c r="A728">
        <v>754</v>
      </c>
      <c r="B728" t="s">
        <v>290</v>
      </c>
      <c r="C728" t="s">
        <v>15</v>
      </c>
      <c r="D728" s="2">
        <v>42004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t="s">
        <v>51</v>
      </c>
      <c r="K728" t="s">
        <v>52</v>
      </c>
    </row>
    <row r="729" spans="1:11" x14ac:dyDescent="0.25">
      <c r="A729">
        <v>755</v>
      </c>
      <c r="B729" t="s">
        <v>290</v>
      </c>
      <c r="C729" t="s">
        <v>16</v>
      </c>
      <c r="D729" s="2">
        <v>42369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t="s">
        <v>51</v>
      </c>
      <c r="K729" t="s">
        <v>52</v>
      </c>
    </row>
    <row r="730" spans="1:11" x14ac:dyDescent="0.25">
      <c r="A730">
        <v>756</v>
      </c>
      <c r="B730" t="s">
        <v>291</v>
      </c>
      <c r="C730" t="s">
        <v>11</v>
      </c>
      <c r="D730" s="2">
        <v>41639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t="s">
        <v>51</v>
      </c>
      <c r="K730" t="s">
        <v>52</v>
      </c>
    </row>
    <row r="731" spans="1:11" x14ac:dyDescent="0.25">
      <c r="A731">
        <v>757</v>
      </c>
      <c r="B731" t="s">
        <v>291</v>
      </c>
      <c r="C731" t="s">
        <v>14</v>
      </c>
      <c r="D731" s="2">
        <v>42004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t="s">
        <v>51</v>
      </c>
      <c r="K731" t="s">
        <v>52</v>
      </c>
    </row>
    <row r="732" spans="1:11" x14ac:dyDescent="0.25">
      <c r="A732">
        <v>758</v>
      </c>
      <c r="B732" t="s">
        <v>291</v>
      </c>
      <c r="C732" t="s">
        <v>15</v>
      </c>
      <c r="D732" s="2">
        <v>42369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t="s">
        <v>51</v>
      </c>
      <c r="K732" t="s">
        <v>52</v>
      </c>
    </row>
    <row r="733" spans="1:11" x14ac:dyDescent="0.25">
      <c r="A733">
        <v>759</v>
      </c>
      <c r="B733" t="s">
        <v>291</v>
      </c>
      <c r="C733" t="s">
        <v>16</v>
      </c>
      <c r="D733" s="2">
        <v>42735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t="s">
        <v>51</v>
      </c>
      <c r="K733" t="s">
        <v>52</v>
      </c>
    </row>
    <row r="734" spans="1:11" x14ac:dyDescent="0.25">
      <c r="A734">
        <v>760</v>
      </c>
      <c r="B734" t="s">
        <v>292</v>
      </c>
      <c r="C734" t="s">
        <v>11</v>
      </c>
      <c r="D734" s="2">
        <v>41308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t="s">
        <v>18</v>
      </c>
      <c r="K734" t="s">
        <v>293</v>
      </c>
    </row>
    <row r="735" spans="1:11" x14ac:dyDescent="0.25">
      <c r="A735">
        <v>761</v>
      </c>
      <c r="B735" t="s">
        <v>292</v>
      </c>
      <c r="C735" t="s">
        <v>14</v>
      </c>
      <c r="D735" s="2">
        <v>41672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t="s">
        <v>18</v>
      </c>
      <c r="K735" t="s">
        <v>293</v>
      </c>
    </row>
    <row r="736" spans="1:11" x14ac:dyDescent="0.25">
      <c r="A736">
        <v>762</v>
      </c>
      <c r="B736" t="s">
        <v>292</v>
      </c>
      <c r="C736" t="s">
        <v>15</v>
      </c>
      <c r="D736" s="2">
        <v>42036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t="s">
        <v>18</v>
      </c>
      <c r="K736" t="s">
        <v>293</v>
      </c>
    </row>
    <row r="737" spans="1:11" x14ac:dyDescent="0.25">
      <c r="A737">
        <v>763</v>
      </c>
      <c r="B737" t="s">
        <v>292</v>
      </c>
      <c r="C737" t="s">
        <v>16</v>
      </c>
      <c r="D737" s="2">
        <v>42400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t="s">
        <v>18</v>
      </c>
      <c r="K737" t="s">
        <v>293</v>
      </c>
    </row>
    <row r="738" spans="1:11" x14ac:dyDescent="0.25">
      <c r="A738">
        <v>764</v>
      </c>
      <c r="B738" t="s">
        <v>294</v>
      </c>
      <c r="C738" t="s">
        <v>11</v>
      </c>
      <c r="D738" s="2">
        <v>41274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t="s">
        <v>82</v>
      </c>
      <c r="K738" t="s">
        <v>143</v>
      </c>
    </row>
    <row r="739" spans="1:11" x14ac:dyDescent="0.25">
      <c r="A739">
        <v>765</v>
      </c>
      <c r="B739" t="s">
        <v>294</v>
      </c>
      <c r="C739" t="s">
        <v>14</v>
      </c>
      <c r="D739" s="2">
        <v>41639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t="s">
        <v>82</v>
      </c>
      <c r="K739" t="s">
        <v>143</v>
      </c>
    </row>
    <row r="740" spans="1:11" x14ac:dyDescent="0.25">
      <c r="A740">
        <v>766</v>
      </c>
      <c r="B740" t="s">
        <v>294</v>
      </c>
      <c r="C740" t="s">
        <v>15</v>
      </c>
      <c r="D740" s="2">
        <v>42004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t="s">
        <v>82</v>
      </c>
      <c r="K740" t="s">
        <v>143</v>
      </c>
    </row>
    <row r="741" spans="1:11" x14ac:dyDescent="0.25">
      <c r="A741">
        <v>767</v>
      </c>
      <c r="B741" t="s">
        <v>294</v>
      </c>
      <c r="C741" t="s">
        <v>16</v>
      </c>
      <c r="D741" s="2">
        <v>42369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t="s">
        <v>82</v>
      </c>
      <c r="K741" t="s">
        <v>143</v>
      </c>
    </row>
    <row r="742" spans="1:11" x14ac:dyDescent="0.25">
      <c r="A742">
        <v>768</v>
      </c>
      <c r="B742" t="s">
        <v>295</v>
      </c>
      <c r="C742" t="s">
        <v>11</v>
      </c>
      <c r="D742" s="2">
        <v>41274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t="s">
        <v>46</v>
      </c>
      <c r="K742" t="s">
        <v>49</v>
      </c>
    </row>
    <row r="743" spans="1:11" x14ac:dyDescent="0.25">
      <c r="A743">
        <v>769</v>
      </c>
      <c r="B743" t="s">
        <v>295</v>
      </c>
      <c r="C743" t="s">
        <v>14</v>
      </c>
      <c r="D743" s="2">
        <v>41639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t="s">
        <v>46</v>
      </c>
      <c r="K743" t="s">
        <v>49</v>
      </c>
    </row>
    <row r="744" spans="1:11" x14ac:dyDescent="0.25">
      <c r="A744">
        <v>770</v>
      </c>
      <c r="B744" t="s">
        <v>295</v>
      </c>
      <c r="C744" t="s">
        <v>15</v>
      </c>
      <c r="D744" s="2">
        <v>42004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t="s">
        <v>46</v>
      </c>
      <c r="K744" t="s">
        <v>49</v>
      </c>
    </row>
    <row r="745" spans="1:11" x14ac:dyDescent="0.25">
      <c r="A745">
        <v>771</v>
      </c>
      <c r="B745" t="s">
        <v>295</v>
      </c>
      <c r="C745" t="s">
        <v>16</v>
      </c>
      <c r="D745" s="2">
        <v>42369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t="s">
        <v>46</v>
      </c>
      <c r="K745" t="s">
        <v>49</v>
      </c>
    </row>
    <row r="746" spans="1:11" x14ac:dyDescent="0.25">
      <c r="A746">
        <v>772</v>
      </c>
      <c r="B746" t="s">
        <v>296</v>
      </c>
      <c r="C746" t="s">
        <v>11</v>
      </c>
      <c r="D746" s="2">
        <v>41274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t="s">
        <v>18</v>
      </c>
      <c r="K746" t="s">
        <v>297</v>
      </c>
    </row>
    <row r="747" spans="1:11" x14ac:dyDescent="0.25">
      <c r="A747">
        <v>773</v>
      </c>
      <c r="B747" t="s">
        <v>296</v>
      </c>
      <c r="C747" t="s">
        <v>14</v>
      </c>
      <c r="D747" s="2">
        <v>41639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t="s">
        <v>18</v>
      </c>
      <c r="K747" t="s">
        <v>297</v>
      </c>
    </row>
    <row r="748" spans="1:11" x14ac:dyDescent="0.25">
      <c r="A748">
        <v>774</v>
      </c>
      <c r="B748" t="s">
        <v>296</v>
      </c>
      <c r="C748" t="s">
        <v>15</v>
      </c>
      <c r="D748" s="2">
        <v>42004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t="s">
        <v>18</v>
      </c>
      <c r="K748" t="s">
        <v>297</v>
      </c>
    </row>
    <row r="749" spans="1:11" x14ac:dyDescent="0.25">
      <c r="A749">
        <v>775</v>
      </c>
      <c r="B749" t="s">
        <v>296</v>
      </c>
      <c r="C749" t="s">
        <v>16</v>
      </c>
      <c r="D749" s="2">
        <v>42369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t="s">
        <v>18</v>
      </c>
      <c r="K749" t="s">
        <v>297</v>
      </c>
    </row>
    <row r="750" spans="1:11" x14ac:dyDescent="0.25">
      <c r="A750">
        <v>776</v>
      </c>
      <c r="B750" t="s">
        <v>298</v>
      </c>
      <c r="C750" t="s">
        <v>11</v>
      </c>
      <c r="D750" s="2">
        <v>41545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24</v>
      </c>
      <c r="K750" t="s">
        <v>29</v>
      </c>
    </row>
    <row r="751" spans="1:11" x14ac:dyDescent="0.25">
      <c r="A751">
        <v>777</v>
      </c>
      <c r="B751" t="s">
        <v>298</v>
      </c>
      <c r="C751" t="s">
        <v>14</v>
      </c>
      <c r="D751" s="2">
        <v>41909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24</v>
      </c>
      <c r="K751" t="s">
        <v>29</v>
      </c>
    </row>
    <row r="752" spans="1:11" x14ac:dyDescent="0.25">
      <c r="A752">
        <v>778</v>
      </c>
      <c r="B752" t="s">
        <v>298</v>
      </c>
      <c r="C752" t="s">
        <v>15</v>
      </c>
      <c r="D752" s="2">
        <v>42273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24</v>
      </c>
      <c r="K752" t="s">
        <v>29</v>
      </c>
    </row>
    <row r="753" spans="1:11" x14ac:dyDescent="0.25">
      <c r="A753">
        <v>779</v>
      </c>
      <c r="B753" t="s">
        <v>298</v>
      </c>
      <c r="C753" t="s">
        <v>16</v>
      </c>
      <c r="D753" s="2">
        <v>42637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24</v>
      </c>
      <c r="K753" t="s">
        <v>29</v>
      </c>
    </row>
    <row r="754" spans="1:11" x14ac:dyDescent="0.25">
      <c r="A754">
        <v>780</v>
      </c>
      <c r="B754" t="s">
        <v>299</v>
      </c>
      <c r="C754" t="s">
        <v>11</v>
      </c>
      <c r="D754" s="2">
        <v>41639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t="s">
        <v>12</v>
      </c>
      <c r="K754" t="s">
        <v>163</v>
      </c>
    </row>
    <row r="755" spans="1:11" x14ac:dyDescent="0.25">
      <c r="A755">
        <v>781</v>
      </c>
      <c r="B755" t="s">
        <v>299</v>
      </c>
      <c r="C755" t="s">
        <v>14</v>
      </c>
      <c r="D755" s="2">
        <v>42004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t="s">
        <v>12</v>
      </c>
      <c r="K755" t="s">
        <v>163</v>
      </c>
    </row>
    <row r="756" spans="1:11" x14ac:dyDescent="0.25">
      <c r="A756">
        <v>782</v>
      </c>
      <c r="B756" t="s">
        <v>299</v>
      </c>
      <c r="C756" t="s">
        <v>15</v>
      </c>
      <c r="D756" s="2">
        <v>42369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t="s">
        <v>12</v>
      </c>
      <c r="K756" t="s">
        <v>163</v>
      </c>
    </row>
    <row r="757" spans="1:11" x14ac:dyDescent="0.25">
      <c r="A757">
        <v>783</v>
      </c>
      <c r="B757" t="s">
        <v>299</v>
      </c>
      <c r="C757" t="s">
        <v>16</v>
      </c>
      <c r="D757" s="2">
        <v>42735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t="s">
        <v>12</v>
      </c>
      <c r="K757" t="s">
        <v>163</v>
      </c>
    </row>
    <row r="758" spans="1:11" x14ac:dyDescent="0.25">
      <c r="A758">
        <v>784</v>
      </c>
      <c r="B758" t="s">
        <v>300</v>
      </c>
      <c r="C758" t="s">
        <v>11</v>
      </c>
      <c r="D758" s="2">
        <v>41547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82</v>
      </c>
      <c r="K758" t="s">
        <v>301</v>
      </c>
    </row>
    <row r="759" spans="1:11" x14ac:dyDescent="0.25">
      <c r="A759">
        <v>785</v>
      </c>
      <c r="B759" t="s">
        <v>300</v>
      </c>
      <c r="C759" t="s">
        <v>14</v>
      </c>
      <c r="D759" s="2">
        <v>41912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82</v>
      </c>
      <c r="K759" t="s">
        <v>301</v>
      </c>
    </row>
    <row r="760" spans="1:11" x14ac:dyDescent="0.25">
      <c r="A760">
        <v>786</v>
      </c>
      <c r="B760" t="s">
        <v>300</v>
      </c>
      <c r="C760" t="s">
        <v>15</v>
      </c>
      <c r="D760" s="2">
        <v>42277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82</v>
      </c>
      <c r="K760" t="s">
        <v>301</v>
      </c>
    </row>
    <row r="761" spans="1:11" x14ac:dyDescent="0.25">
      <c r="A761">
        <v>787</v>
      </c>
      <c r="B761" t="s">
        <v>300</v>
      </c>
      <c r="C761" t="s">
        <v>16</v>
      </c>
      <c r="D761" s="2">
        <v>42643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82</v>
      </c>
      <c r="K761" t="s">
        <v>301</v>
      </c>
    </row>
    <row r="762" spans="1:11" x14ac:dyDescent="0.25">
      <c r="A762">
        <v>788</v>
      </c>
      <c r="B762" t="s">
        <v>302</v>
      </c>
      <c r="C762" t="s">
        <v>11</v>
      </c>
      <c r="D762" s="2">
        <v>41943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21</v>
      </c>
      <c r="K762" t="s">
        <v>303</v>
      </c>
    </row>
    <row r="763" spans="1:11" x14ac:dyDescent="0.25">
      <c r="A763">
        <v>789</v>
      </c>
      <c r="B763" t="s">
        <v>302</v>
      </c>
      <c r="C763" t="s">
        <v>14</v>
      </c>
      <c r="D763" s="2">
        <v>42308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21</v>
      </c>
      <c r="K763" t="s">
        <v>303</v>
      </c>
    </row>
    <row r="764" spans="1:11" x14ac:dyDescent="0.25">
      <c r="A764">
        <v>790</v>
      </c>
      <c r="B764" t="s">
        <v>302</v>
      </c>
      <c r="C764" t="s">
        <v>15</v>
      </c>
      <c r="D764" s="2">
        <v>42674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21</v>
      </c>
      <c r="K764" t="s">
        <v>303</v>
      </c>
    </row>
    <row r="765" spans="1:11" x14ac:dyDescent="0.25">
      <c r="A765">
        <v>791</v>
      </c>
      <c r="B765" t="s">
        <v>304</v>
      </c>
      <c r="C765" t="s">
        <v>11</v>
      </c>
      <c r="D765" s="2">
        <v>41578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21</v>
      </c>
      <c r="K765" t="s">
        <v>22</v>
      </c>
    </row>
    <row r="766" spans="1:11" x14ac:dyDescent="0.25">
      <c r="A766">
        <v>792</v>
      </c>
      <c r="B766" t="s">
        <v>304</v>
      </c>
      <c r="C766" t="s">
        <v>14</v>
      </c>
      <c r="D766" s="2">
        <v>41943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21</v>
      </c>
      <c r="K766" t="s">
        <v>22</v>
      </c>
    </row>
    <row r="767" spans="1:11" x14ac:dyDescent="0.25">
      <c r="A767">
        <v>793</v>
      </c>
      <c r="B767" t="s">
        <v>304</v>
      </c>
      <c r="C767" t="s">
        <v>15</v>
      </c>
      <c r="D767" s="2">
        <v>42308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21</v>
      </c>
      <c r="K767" t="s">
        <v>22</v>
      </c>
    </row>
    <row r="768" spans="1:11" x14ac:dyDescent="0.25">
      <c r="A768">
        <v>794</v>
      </c>
      <c r="B768" t="s">
        <v>304</v>
      </c>
      <c r="C768" t="s">
        <v>16</v>
      </c>
      <c r="D768" s="2">
        <v>42674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21</v>
      </c>
      <c r="K768" t="s">
        <v>22</v>
      </c>
    </row>
    <row r="769" spans="1:11" x14ac:dyDescent="0.25">
      <c r="A769">
        <v>795</v>
      </c>
      <c r="B769" t="s">
        <v>305</v>
      </c>
      <c r="C769" t="s">
        <v>11</v>
      </c>
      <c r="D769" s="2">
        <v>41394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t="s">
        <v>46</v>
      </c>
      <c r="K769" t="s">
        <v>99</v>
      </c>
    </row>
    <row r="770" spans="1:11" x14ac:dyDescent="0.25">
      <c r="A770">
        <v>796</v>
      </c>
      <c r="B770" t="s">
        <v>305</v>
      </c>
      <c r="C770" t="s">
        <v>14</v>
      </c>
      <c r="D770" s="2">
        <v>41759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t="s">
        <v>46</v>
      </c>
      <c r="K770" t="s">
        <v>99</v>
      </c>
    </row>
    <row r="771" spans="1:11" x14ac:dyDescent="0.25">
      <c r="A771">
        <v>797</v>
      </c>
      <c r="B771" t="s">
        <v>305</v>
      </c>
      <c r="C771" t="s">
        <v>15</v>
      </c>
      <c r="D771" s="2">
        <v>42124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t="s">
        <v>46</v>
      </c>
      <c r="K771" t="s">
        <v>99</v>
      </c>
    </row>
    <row r="772" spans="1:11" x14ac:dyDescent="0.25">
      <c r="A772">
        <v>798</v>
      </c>
      <c r="B772" t="s">
        <v>305</v>
      </c>
      <c r="C772" t="s">
        <v>16</v>
      </c>
      <c r="D772" s="2">
        <v>42490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t="s">
        <v>46</v>
      </c>
      <c r="K772" t="s">
        <v>99</v>
      </c>
    </row>
    <row r="773" spans="1:11" x14ac:dyDescent="0.25">
      <c r="A773">
        <v>799</v>
      </c>
      <c r="B773" t="s">
        <v>306</v>
      </c>
      <c r="C773" t="s">
        <v>11</v>
      </c>
      <c r="D773" s="2">
        <v>41574</v>
      </c>
      <c r="E773" s="1">
        <v>8751654000</v>
      </c>
      <c r="F773" s="1">
        <v>7338838000</v>
      </c>
      <c r="G773" s="1">
        <v>627340000</v>
      </c>
      <c r="H773" s="1">
        <v>0</v>
      </c>
      <c r="I773" s="1">
        <v>0</v>
      </c>
      <c r="J773" t="s">
        <v>35</v>
      </c>
      <c r="K773" t="s">
        <v>123</v>
      </c>
    </row>
    <row r="774" spans="1:11" x14ac:dyDescent="0.25">
      <c r="A774">
        <v>800</v>
      </c>
      <c r="B774" t="s">
        <v>306</v>
      </c>
      <c r="C774" t="s">
        <v>14</v>
      </c>
      <c r="D774" s="2">
        <v>41938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t="s">
        <v>35</v>
      </c>
      <c r="K774" t="s">
        <v>123</v>
      </c>
    </row>
    <row r="775" spans="1:11" x14ac:dyDescent="0.25">
      <c r="A775">
        <v>801</v>
      </c>
      <c r="B775" t="s">
        <v>306</v>
      </c>
      <c r="C775" t="s">
        <v>15</v>
      </c>
      <c r="D775" s="2">
        <v>42308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t="s">
        <v>35</v>
      </c>
      <c r="K775" t="s">
        <v>123</v>
      </c>
    </row>
    <row r="776" spans="1:11" x14ac:dyDescent="0.25">
      <c r="A776">
        <v>802</v>
      </c>
      <c r="B776" t="s">
        <v>306</v>
      </c>
      <c r="C776" t="s">
        <v>16</v>
      </c>
      <c r="D776" s="2">
        <v>42673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t="s">
        <v>35</v>
      </c>
      <c r="K776" t="s">
        <v>123</v>
      </c>
    </row>
    <row r="777" spans="1:11" x14ac:dyDescent="0.25">
      <c r="A777">
        <v>803</v>
      </c>
      <c r="B777" t="s">
        <v>307</v>
      </c>
      <c r="C777" t="s">
        <v>11</v>
      </c>
      <c r="D777" s="2">
        <v>41453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t="s">
        <v>21</v>
      </c>
      <c r="K777" t="s">
        <v>308</v>
      </c>
    </row>
    <row r="778" spans="1:11" x14ac:dyDescent="0.25">
      <c r="A778">
        <v>804</v>
      </c>
      <c r="B778" t="s">
        <v>307</v>
      </c>
      <c r="C778" t="s">
        <v>14</v>
      </c>
      <c r="D778" s="2">
        <v>41817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t="s">
        <v>21</v>
      </c>
      <c r="K778" t="s">
        <v>308</v>
      </c>
    </row>
    <row r="779" spans="1:11" x14ac:dyDescent="0.25">
      <c r="A779">
        <v>805</v>
      </c>
      <c r="B779" t="s">
        <v>307</v>
      </c>
      <c r="C779" t="s">
        <v>15</v>
      </c>
      <c r="D779" s="2">
        <v>42188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t="s">
        <v>21</v>
      </c>
      <c r="K779" t="s">
        <v>308</v>
      </c>
    </row>
    <row r="780" spans="1:11" x14ac:dyDescent="0.25">
      <c r="A780">
        <v>806</v>
      </c>
      <c r="B780" t="s">
        <v>307</v>
      </c>
      <c r="C780" t="s">
        <v>16</v>
      </c>
      <c r="D780" s="2">
        <v>42552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t="s">
        <v>21</v>
      </c>
      <c r="K780" t="s">
        <v>308</v>
      </c>
    </row>
    <row r="781" spans="1:11" x14ac:dyDescent="0.25">
      <c r="A781">
        <v>807</v>
      </c>
      <c r="B781" t="s">
        <v>309</v>
      </c>
      <c r="C781" t="s">
        <v>11</v>
      </c>
      <c r="D781" s="2">
        <v>41272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t="s">
        <v>24</v>
      </c>
      <c r="K781" t="s">
        <v>27</v>
      </c>
    </row>
    <row r="782" spans="1:11" x14ac:dyDescent="0.25">
      <c r="A782">
        <v>808</v>
      </c>
      <c r="B782" t="s">
        <v>309</v>
      </c>
      <c r="C782" t="s">
        <v>14</v>
      </c>
      <c r="D782" s="2">
        <v>41636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t="s">
        <v>24</v>
      </c>
      <c r="K782" t="s">
        <v>27</v>
      </c>
    </row>
    <row r="783" spans="1:11" x14ac:dyDescent="0.25">
      <c r="A783">
        <v>809</v>
      </c>
      <c r="B783" t="s">
        <v>309</v>
      </c>
      <c r="C783" t="s">
        <v>15</v>
      </c>
      <c r="D783" s="2">
        <v>42000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t="s">
        <v>24</v>
      </c>
      <c r="K783" t="s">
        <v>27</v>
      </c>
    </row>
    <row r="784" spans="1:11" x14ac:dyDescent="0.25">
      <c r="A784">
        <v>810</v>
      </c>
      <c r="B784" t="s">
        <v>309</v>
      </c>
      <c r="C784" t="s">
        <v>16</v>
      </c>
      <c r="D784" s="2">
        <v>42364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t="s">
        <v>24</v>
      </c>
      <c r="K784" t="s">
        <v>27</v>
      </c>
    </row>
    <row r="785" spans="1:11" x14ac:dyDescent="0.25">
      <c r="A785">
        <v>811</v>
      </c>
      <c r="B785" t="s">
        <v>310</v>
      </c>
      <c r="C785" t="s">
        <v>11</v>
      </c>
      <c r="D785" s="2">
        <v>41274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t="s">
        <v>51</v>
      </c>
      <c r="K785" t="s">
        <v>52</v>
      </c>
    </row>
    <row r="786" spans="1:11" x14ac:dyDescent="0.25">
      <c r="A786">
        <v>812</v>
      </c>
      <c r="B786" t="s">
        <v>310</v>
      </c>
      <c r="C786" t="s">
        <v>14</v>
      </c>
      <c r="D786" s="2">
        <v>41639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t="s">
        <v>51</v>
      </c>
      <c r="K786" t="s">
        <v>52</v>
      </c>
    </row>
    <row r="787" spans="1:11" x14ac:dyDescent="0.25">
      <c r="A787">
        <v>813</v>
      </c>
      <c r="B787" t="s">
        <v>310</v>
      </c>
      <c r="C787" t="s">
        <v>15</v>
      </c>
      <c r="D787" s="2">
        <v>42004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t="s">
        <v>51</v>
      </c>
      <c r="K787" t="s">
        <v>52</v>
      </c>
    </row>
    <row r="788" spans="1:11" x14ac:dyDescent="0.25">
      <c r="A788">
        <v>814</v>
      </c>
      <c r="B788" t="s">
        <v>310</v>
      </c>
      <c r="C788" t="s">
        <v>16</v>
      </c>
      <c r="D788" s="2">
        <v>42369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t="s">
        <v>51</v>
      </c>
      <c r="K788" t="s">
        <v>52</v>
      </c>
    </row>
    <row r="789" spans="1:11" x14ac:dyDescent="0.25">
      <c r="A789">
        <v>815</v>
      </c>
      <c r="B789" t="s">
        <v>311</v>
      </c>
      <c r="C789" t="s">
        <v>11</v>
      </c>
      <c r="D789" s="2">
        <v>41274</v>
      </c>
      <c r="E789" s="1">
        <v>6644252000</v>
      </c>
      <c r="F789" s="1">
        <v>3784370000</v>
      </c>
      <c r="G789" s="1">
        <v>1703796000</v>
      </c>
      <c r="H789" s="1">
        <v>0</v>
      </c>
      <c r="I789" s="1">
        <v>0</v>
      </c>
      <c r="J789" t="s">
        <v>35</v>
      </c>
      <c r="K789" t="s">
        <v>123</v>
      </c>
    </row>
    <row r="790" spans="1:11" x14ac:dyDescent="0.25">
      <c r="A790">
        <v>816</v>
      </c>
      <c r="B790" t="s">
        <v>311</v>
      </c>
      <c r="C790" t="s">
        <v>14</v>
      </c>
      <c r="D790" s="2">
        <v>41639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t="s">
        <v>35</v>
      </c>
      <c r="K790" t="s">
        <v>123</v>
      </c>
    </row>
    <row r="791" spans="1:11" x14ac:dyDescent="0.25">
      <c r="A791">
        <v>817</v>
      </c>
      <c r="B791" t="s">
        <v>311</v>
      </c>
      <c r="C791" t="s">
        <v>15</v>
      </c>
      <c r="D791" s="2">
        <v>42004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t="s">
        <v>35</v>
      </c>
      <c r="K791" t="s">
        <v>123</v>
      </c>
    </row>
    <row r="792" spans="1:11" x14ac:dyDescent="0.25">
      <c r="A792">
        <v>818</v>
      </c>
      <c r="B792" t="s">
        <v>311</v>
      </c>
      <c r="C792" t="s">
        <v>16</v>
      </c>
      <c r="D792" s="2">
        <v>42369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t="s">
        <v>35</v>
      </c>
      <c r="K792" t="s">
        <v>123</v>
      </c>
    </row>
    <row r="793" spans="1:11" x14ac:dyDescent="0.25">
      <c r="A793">
        <v>819</v>
      </c>
      <c r="B793" t="s">
        <v>312</v>
      </c>
      <c r="C793" t="s">
        <v>11</v>
      </c>
      <c r="D793" s="2">
        <v>41639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t="s">
        <v>24</v>
      </c>
      <c r="K793" t="s">
        <v>80</v>
      </c>
    </row>
    <row r="794" spans="1:11" x14ac:dyDescent="0.25">
      <c r="A794">
        <v>820</v>
      </c>
      <c r="B794" t="s">
        <v>312</v>
      </c>
      <c r="C794" t="s">
        <v>14</v>
      </c>
      <c r="D794" s="2">
        <v>42004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t="s">
        <v>24</v>
      </c>
      <c r="K794" t="s">
        <v>80</v>
      </c>
    </row>
    <row r="795" spans="1:11" x14ac:dyDescent="0.25">
      <c r="A795">
        <v>821</v>
      </c>
      <c r="B795" t="s">
        <v>312</v>
      </c>
      <c r="C795" t="s">
        <v>15</v>
      </c>
      <c r="D795" s="2">
        <v>42369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t="s">
        <v>24</v>
      </c>
      <c r="K795" t="s">
        <v>80</v>
      </c>
    </row>
    <row r="796" spans="1:11" x14ac:dyDescent="0.25">
      <c r="A796">
        <v>822</v>
      </c>
      <c r="B796" t="s">
        <v>312</v>
      </c>
      <c r="C796" t="s">
        <v>16</v>
      </c>
      <c r="D796" s="2">
        <v>42735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t="s">
        <v>24</v>
      </c>
      <c r="K796" t="s">
        <v>80</v>
      </c>
    </row>
    <row r="797" spans="1:11" x14ac:dyDescent="0.25">
      <c r="A797">
        <v>823</v>
      </c>
      <c r="B797" t="s">
        <v>313</v>
      </c>
      <c r="C797" t="s">
        <v>11</v>
      </c>
      <c r="D797" s="2">
        <v>41274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t="s">
        <v>21</v>
      </c>
      <c r="K797" t="s">
        <v>175</v>
      </c>
    </row>
    <row r="798" spans="1:11" x14ac:dyDescent="0.25">
      <c r="A798">
        <v>824</v>
      </c>
      <c r="B798" t="s">
        <v>313</v>
      </c>
      <c r="C798" t="s">
        <v>14</v>
      </c>
      <c r="D798" s="2">
        <v>41639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t="s">
        <v>21</v>
      </c>
      <c r="K798" t="s">
        <v>175</v>
      </c>
    </row>
    <row r="799" spans="1:11" x14ac:dyDescent="0.25">
      <c r="A799">
        <v>825</v>
      </c>
      <c r="B799" t="s">
        <v>313</v>
      </c>
      <c r="C799" t="s">
        <v>15</v>
      </c>
      <c r="D799" s="2">
        <v>42004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t="s">
        <v>21</v>
      </c>
      <c r="K799" t="s">
        <v>175</v>
      </c>
    </row>
    <row r="800" spans="1:11" x14ac:dyDescent="0.25">
      <c r="A800">
        <v>826</v>
      </c>
      <c r="B800" t="s">
        <v>313</v>
      </c>
      <c r="C800" t="s">
        <v>16</v>
      </c>
      <c r="D800" s="2">
        <v>42369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t="s">
        <v>21</v>
      </c>
      <c r="K800" t="s">
        <v>175</v>
      </c>
    </row>
    <row r="801" spans="1:11" x14ac:dyDescent="0.25">
      <c r="A801">
        <v>827</v>
      </c>
      <c r="B801" t="s">
        <v>314</v>
      </c>
      <c r="C801" t="s">
        <v>11</v>
      </c>
      <c r="D801" s="2">
        <v>41274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t="s">
        <v>24</v>
      </c>
      <c r="K801" t="s">
        <v>29</v>
      </c>
    </row>
    <row r="802" spans="1:11" x14ac:dyDescent="0.25">
      <c r="A802">
        <v>828</v>
      </c>
      <c r="B802" t="s">
        <v>314</v>
      </c>
      <c r="C802" t="s">
        <v>14</v>
      </c>
      <c r="D802" s="2">
        <v>41639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t="s">
        <v>24</v>
      </c>
      <c r="K802" t="s">
        <v>29</v>
      </c>
    </row>
    <row r="803" spans="1:11" x14ac:dyDescent="0.25">
      <c r="A803">
        <v>829</v>
      </c>
      <c r="B803" t="s">
        <v>314</v>
      </c>
      <c r="C803" t="s">
        <v>15</v>
      </c>
      <c r="D803" s="2">
        <v>42004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t="s">
        <v>24</v>
      </c>
      <c r="K803" t="s">
        <v>29</v>
      </c>
    </row>
    <row r="804" spans="1:11" x14ac:dyDescent="0.25">
      <c r="A804">
        <v>830</v>
      </c>
      <c r="B804" t="s">
        <v>314</v>
      </c>
      <c r="C804" t="s">
        <v>16</v>
      </c>
      <c r="D804" s="2">
        <v>42369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t="s">
        <v>24</v>
      </c>
      <c r="K804" t="s">
        <v>29</v>
      </c>
    </row>
    <row r="805" spans="1:11" x14ac:dyDescent="0.25">
      <c r="A805">
        <v>831</v>
      </c>
      <c r="B805" t="s">
        <v>315</v>
      </c>
      <c r="C805" t="s">
        <v>11</v>
      </c>
      <c r="D805" s="2">
        <v>41274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t="s">
        <v>58</v>
      </c>
      <c r="K805" t="s">
        <v>59</v>
      </c>
    </row>
    <row r="806" spans="1:11" x14ac:dyDescent="0.25">
      <c r="A806">
        <v>832</v>
      </c>
      <c r="B806" t="s">
        <v>315</v>
      </c>
      <c r="C806" t="s">
        <v>14</v>
      </c>
      <c r="D806" s="2">
        <v>41639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t="s">
        <v>58</v>
      </c>
      <c r="K806" t="s">
        <v>59</v>
      </c>
    </row>
    <row r="807" spans="1:11" x14ac:dyDescent="0.25">
      <c r="A807">
        <v>833</v>
      </c>
      <c r="B807" t="s">
        <v>315</v>
      </c>
      <c r="C807" t="s">
        <v>15</v>
      </c>
      <c r="D807" s="2">
        <v>42004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t="s">
        <v>58</v>
      </c>
      <c r="K807" t="s">
        <v>59</v>
      </c>
    </row>
    <row r="808" spans="1:11" x14ac:dyDescent="0.25">
      <c r="A808">
        <v>834</v>
      </c>
      <c r="B808" t="s">
        <v>315</v>
      </c>
      <c r="C808" t="s">
        <v>16</v>
      </c>
      <c r="D808" s="2">
        <v>42369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t="s">
        <v>58</v>
      </c>
      <c r="K808" t="s">
        <v>59</v>
      </c>
    </row>
    <row r="809" spans="1:11" x14ac:dyDescent="0.25">
      <c r="A809">
        <v>835</v>
      </c>
      <c r="B809" t="s">
        <v>316</v>
      </c>
      <c r="C809" t="s">
        <v>11</v>
      </c>
      <c r="D809" s="2">
        <v>41637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t="s">
        <v>24</v>
      </c>
      <c r="K809" t="s">
        <v>317</v>
      </c>
    </row>
    <row r="810" spans="1:11" x14ac:dyDescent="0.25">
      <c r="A810">
        <v>836</v>
      </c>
      <c r="B810" t="s">
        <v>316</v>
      </c>
      <c r="C810" t="s">
        <v>14</v>
      </c>
      <c r="D810" s="2">
        <v>42001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t="s">
        <v>24</v>
      </c>
      <c r="K810" t="s">
        <v>317</v>
      </c>
    </row>
    <row r="811" spans="1:11" x14ac:dyDescent="0.25">
      <c r="A811">
        <v>837</v>
      </c>
      <c r="B811" t="s">
        <v>316</v>
      </c>
      <c r="C811" t="s">
        <v>15</v>
      </c>
      <c r="D811" s="2">
        <v>42372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t="s">
        <v>24</v>
      </c>
      <c r="K811" t="s">
        <v>317</v>
      </c>
    </row>
    <row r="812" spans="1:11" x14ac:dyDescent="0.25">
      <c r="A812">
        <v>838</v>
      </c>
      <c r="B812" t="s">
        <v>316</v>
      </c>
      <c r="C812" t="s">
        <v>16</v>
      </c>
      <c r="D812" s="2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t="s">
        <v>24</v>
      </c>
      <c r="K812" t="s">
        <v>317</v>
      </c>
    </row>
    <row r="813" spans="1:11" x14ac:dyDescent="0.25">
      <c r="A813">
        <v>839</v>
      </c>
      <c r="B813" t="s">
        <v>318</v>
      </c>
      <c r="C813" t="s">
        <v>11</v>
      </c>
      <c r="D813" s="2">
        <v>41636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21</v>
      </c>
      <c r="K813" t="s">
        <v>33</v>
      </c>
    </row>
    <row r="814" spans="1:11" x14ac:dyDescent="0.25">
      <c r="A814">
        <v>840</v>
      </c>
      <c r="B814" t="s">
        <v>318</v>
      </c>
      <c r="C814" t="s">
        <v>14</v>
      </c>
      <c r="D814" s="2">
        <v>42000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21</v>
      </c>
      <c r="K814" t="s">
        <v>33</v>
      </c>
    </row>
    <row r="815" spans="1:11" x14ac:dyDescent="0.25">
      <c r="A815">
        <v>841</v>
      </c>
      <c r="B815" t="s">
        <v>318</v>
      </c>
      <c r="C815" t="s">
        <v>15</v>
      </c>
      <c r="D815" s="2">
        <v>42364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21</v>
      </c>
      <c r="K815" t="s">
        <v>33</v>
      </c>
    </row>
    <row r="816" spans="1:11" x14ac:dyDescent="0.25">
      <c r="A816">
        <v>842</v>
      </c>
      <c r="B816" t="s">
        <v>318</v>
      </c>
      <c r="C816" t="s">
        <v>16</v>
      </c>
      <c r="D816" s="2">
        <v>42735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21</v>
      </c>
      <c r="K816" t="s">
        <v>33</v>
      </c>
    </row>
    <row r="817" spans="1:11" x14ac:dyDescent="0.25">
      <c r="A817">
        <v>843</v>
      </c>
      <c r="B817" t="s">
        <v>319</v>
      </c>
      <c r="C817" t="s">
        <v>11</v>
      </c>
      <c r="D817" s="2">
        <v>41486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21</v>
      </c>
      <c r="K817" t="s">
        <v>56</v>
      </c>
    </row>
    <row r="818" spans="1:11" x14ac:dyDescent="0.25">
      <c r="A818">
        <v>844</v>
      </c>
      <c r="B818" t="s">
        <v>319</v>
      </c>
      <c r="C818" t="s">
        <v>14</v>
      </c>
      <c r="D818" s="2">
        <v>41851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21</v>
      </c>
      <c r="K818" t="s">
        <v>56</v>
      </c>
    </row>
    <row r="819" spans="1:11" x14ac:dyDescent="0.25">
      <c r="A819">
        <v>845</v>
      </c>
      <c r="B819" t="s">
        <v>319</v>
      </c>
      <c r="C819" t="s">
        <v>15</v>
      </c>
      <c r="D819" s="2">
        <v>42216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21</v>
      </c>
      <c r="K819" t="s">
        <v>56</v>
      </c>
    </row>
    <row r="820" spans="1:11" x14ac:dyDescent="0.25">
      <c r="A820">
        <v>846</v>
      </c>
      <c r="B820" t="s">
        <v>319</v>
      </c>
      <c r="C820" t="s">
        <v>16</v>
      </c>
      <c r="D820" s="2">
        <v>42582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21</v>
      </c>
      <c r="K820" t="s">
        <v>56</v>
      </c>
    </row>
    <row r="821" spans="1:11" x14ac:dyDescent="0.25">
      <c r="A821">
        <v>847</v>
      </c>
      <c r="B821" t="s">
        <v>320</v>
      </c>
      <c r="C821" t="s">
        <v>11</v>
      </c>
      <c r="D821" s="2">
        <v>41274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t="s">
        <v>58</v>
      </c>
      <c r="K821" t="s">
        <v>95</v>
      </c>
    </row>
    <row r="822" spans="1:11" x14ac:dyDescent="0.25">
      <c r="A822">
        <v>848</v>
      </c>
      <c r="B822" t="s">
        <v>320</v>
      </c>
      <c r="C822" t="s">
        <v>14</v>
      </c>
      <c r="D822" s="2">
        <v>41639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t="s">
        <v>58</v>
      </c>
      <c r="K822" t="s">
        <v>95</v>
      </c>
    </row>
    <row r="823" spans="1:11" x14ac:dyDescent="0.25">
      <c r="A823">
        <v>849</v>
      </c>
      <c r="B823" t="s">
        <v>320</v>
      </c>
      <c r="C823" t="s">
        <v>15</v>
      </c>
      <c r="D823" s="2">
        <v>42004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t="s">
        <v>58</v>
      </c>
      <c r="K823" t="s">
        <v>95</v>
      </c>
    </row>
    <row r="824" spans="1:11" x14ac:dyDescent="0.25">
      <c r="A824">
        <v>850</v>
      </c>
      <c r="B824" t="s">
        <v>320</v>
      </c>
      <c r="C824" t="s">
        <v>16</v>
      </c>
      <c r="D824" s="2">
        <v>42369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t="s">
        <v>58</v>
      </c>
      <c r="K824" t="s">
        <v>95</v>
      </c>
    </row>
    <row r="825" spans="1:11" x14ac:dyDescent="0.25">
      <c r="A825">
        <v>851</v>
      </c>
      <c r="B825" t="s">
        <v>321</v>
      </c>
      <c r="C825" t="s">
        <v>11</v>
      </c>
      <c r="D825" s="2">
        <v>41274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t="s">
        <v>18</v>
      </c>
      <c r="K825" t="s">
        <v>322</v>
      </c>
    </row>
    <row r="826" spans="1:11" x14ac:dyDescent="0.25">
      <c r="A826">
        <v>852</v>
      </c>
      <c r="B826" t="s">
        <v>321</v>
      </c>
      <c r="C826" t="s">
        <v>14</v>
      </c>
      <c r="D826" s="2">
        <v>41639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t="s">
        <v>18</v>
      </c>
      <c r="K826" t="s">
        <v>322</v>
      </c>
    </row>
    <row r="827" spans="1:11" x14ac:dyDescent="0.25">
      <c r="A827">
        <v>853</v>
      </c>
      <c r="B827" t="s">
        <v>321</v>
      </c>
      <c r="C827" t="s">
        <v>15</v>
      </c>
      <c r="D827" s="2">
        <v>42004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t="s">
        <v>18</v>
      </c>
      <c r="K827" t="s">
        <v>322</v>
      </c>
    </row>
    <row r="828" spans="1:11" x14ac:dyDescent="0.25">
      <c r="A828">
        <v>854</v>
      </c>
      <c r="B828" t="s">
        <v>321</v>
      </c>
      <c r="C828" t="s">
        <v>16</v>
      </c>
      <c r="D828" s="2">
        <v>42369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t="s">
        <v>18</v>
      </c>
      <c r="K828" t="s">
        <v>322</v>
      </c>
    </row>
    <row r="829" spans="1:11" x14ac:dyDescent="0.25">
      <c r="A829">
        <v>855</v>
      </c>
      <c r="B829" t="s">
        <v>323</v>
      </c>
      <c r="C829" t="s">
        <v>11</v>
      </c>
      <c r="D829" s="2">
        <v>41274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t="s">
        <v>51</v>
      </c>
      <c r="K829" t="s">
        <v>52</v>
      </c>
    </row>
    <row r="830" spans="1:11" x14ac:dyDescent="0.25">
      <c r="A830">
        <v>856</v>
      </c>
      <c r="B830" t="s">
        <v>323</v>
      </c>
      <c r="C830" t="s">
        <v>14</v>
      </c>
      <c r="D830" s="2">
        <v>41639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t="s">
        <v>51</v>
      </c>
      <c r="K830" t="s">
        <v>52</v>
      </c>
    </row>
    <row r="831" spans="1:11" x14ac:dyDescent="0.25">
      <c r="A831">
        <v>857</v>
      </c>
      <c r="B831" t="s">
        <v>323</v>
      </c>
      <c r="C831" t="s">
        <v>15</v>
      </c>
      <c r="D831" s="2">
        <v>42004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t="s">
        <v>51</v>
      </c>
      <c r="K831" t="s">
        <v>52</v>
      </c>
    </row>
    <row r="832" spans="1:11" x14ac:dyDescent="0.25">
      <c r="A832">
        <v>858</v>
      </c>
      <c r="B832" t="s">
        <v>323</v>
      </c>
      <c r="C832" t="s">
        <v>16</v>
      </c>
      <c r="D832" s="2">
        <v>42369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t="s">
        <v>51</v>
      </c>
      <c r="K832" t="s">
        <v>52</v>
      </c>
    </row>
    <row r="833" spans="1:11" x14ac:dyDescent="0.25">
      <c r="A833">
        <v>859</v>
      </c>
      <c r="B833" t="s">
        <v>324</v>
      </c>
      <c r="C833" t="s">
        <v>11</v>
      </c>
      <c r="D833" s="2">
        <v>41639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t="s">
        <v>24</v>
      </c>
      <c r="K833" t="s">
        <v>29</v>
      </c>
    </row>
    <row r="834" spans="1:11" x14ac:dyDescent="0.25">
      <c r="A834">
        <v>860</v>
      </c>
      <c r="B834" t="s">
        <v>324</v>
      </c>
      <c r="C834" t="s">
        <v>14</v>
      </c>
      <c r="D834" s="2">
        <v>42004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t="s">
        <v>24</v>
      </c>
      <c r="K834" t="s">
        <v>29</v>
      </c>
    </row>
    <row r="835" spans="1:11" x14ac:dyDescent="0.25">
      <c r="A835">
        <v>861</v>
      </c>
      <c r="B835" t="s">
        <v>324</v>
      </c>
      <c r="C835" t="s">
        <v>15</v>
      </c>
      <c r="D835" s="2">
        <v>42369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t="s">
        <v>24</v>
      </c>
      <c r="K835" t="s">
        <v>29</v>
      </c>
    </row>
    <row r="836" spans="1:11" x14ac:dyDescent="0.25">
      <c r="A836">
        <v>862</v>
      </c>
      <c r="B836" t="s">
        <v>324</v>
      </c>
      <c r="C836" t="s">
        <v>16</v>
      </c>
      <c r="D836" s="2">
        <v>42735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t="s">
        <v>24</v>
      </c>
      <c r="K836" t="s">
        <v>29</v>
      </c>
    </row>
    <row r="837" spans="1:11" x14ac:dyDescent="0.25">
      <c r="A837">
        <v>863</v>
      </c>
      <c r="B837" t="s">
        <v>325</v>
      </c>
      <c r="C837" t="s">
        <v>11</v>
      </c>
      <c r="D837" s="2">
        <v>41639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t="s">
        <v>12</v>
      </c>
      <c r="K837" t="s">
        <v>156</v>
      </c>
    </row>
    <row r="838" spans="1:11" x14ac:dyDescent="0.25">
      <c r="A838">
        <v>864</v>
      </c>
      <c r="B838" t="s">
        <v>325</v>
      </c>
      <c r="C838" t="s">
        <v>14</v>
      </c>
      <c r="D838" s="2">
        <v>42004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t="s">
        <v>12</v>
      </c>
      <c r="K838" t="s">
        <v>156</v>
      </c>
    </row>
    <row r="839" spans="1:11" x14ac:dyDescent="0.25">
      <c r="A839">
        <v>865</v>
      </c>
      <c r="B839" t="s">
        <v>325</v>
      </c>
      <c r="C839" t="s">
        <v>15</v>
      </c>
      <c r="D839" s="2">
        <v>42369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t="s">
        <v>12</v>
      </c>
      <c r="K839" t="s">
        <v>156</v>
      </c>
    </row>
    <row r="840" spans="1:11" x14ac:dyDescent="0.25">
      <c r="A840">
        <v>866</v>
      </c>
      <c r="B840" t="s">
        <v>325</v>
      </c>
      <c r="C840" t="s">
        <v>16</v>
      </c>
      <c r="D840" s="2">
        <v>42735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t="s">
        <v>12</v>
      </c>
      <c r="K840" t="s">
        <v>156</v>
      </c>
    </row>
    <row r="841" spans="1:11" x14ac:dyDescent="0.25">
      <c r="A841">
        <v>867</v>
      </c>
      <c r="B841" t="s">
        <v>326</v>
      </c>
      <c r="C841" t="s">
        <v>11</v>
      </c>
      <c r="D841" s="2">
        <v>41274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t="s">
        <v>46</v>
      </c>
      <c r="K841" t="s">
        <v>72</v>
      </c>
    </row>
    <row r="842" spans="1:11" x14ac:dyDescent="0.25">
      <c r="A842">
        <v>868</v>
      </c>
      <c r="B842" t="s">
        <v>326</v>
      </c>
      <c r="C842" t="s">
        <v>14</v>
      </c>
      <c r="D842" s="2">
        <v>41639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t="s">
        <v>46</v>
      </c>
      <c r="K842" t="s">
        <v>72</v>
      </c>
    </row>
    <row r="843" spans="1:11" x14ac:dyDescent="0.25">
      <c r="A843">
        <v>869</v>
      </c>
      <c r="B843" t="s">
        <v>326</v>
      </c>
      <c r="C843" t="s">
        <v>15</v>
      </c>
      <c r="D843" s="2">
        <v>42004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t="s">
        <v>46</v>
      </c>
      <c r="K843" t="s">
        <v>72</v>
      </c>
    </row>
    <row r="844" spans="1:11" x14ac:dyDescent="0.25">
      <c r="A844">
        <v>870</v>
      </c>
      <c r="B844" t="s">
        <v>326</v>
      </c>
      <c r="C844" t="s">
        <v>16</v>
      </c>
      <c r="D844" s="2">
        <v>42369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t="s">
        <v>46</v>
      </c>
      <c r="K844" t="s">
        <v>72</v>
      </c>
    </row>
    <row r="845" spans="1:11" x14ac:dyDescent="0.25">
      <c r="A845">
        <v>871</v>
      </c>
      <c r="B845" t="s">
        <v>327</v>
      </c>
      <c r="C845" t="s">
        <v>11</v>
      </c>
      <c r="D845" s="2">
        <v>41274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t="s">
        <v>12</v>
      </c>
      <c r="K845" t="s">
        <v>328</v>
      </c>
    </row>
    <row r="846" spans="1:11" x14ac:dyDescent="0.25">
      <c r="A846">
        <v>872</v>
      </c>
      <c r="B846" t="s">
        <v>327</v>
      </c>
      <c r="C846" t="s">
        <v>14</v>
      </c>
      <c r="D846" s="2">
        <v>41639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t="s">
        <v>12</v>
      </c>
      <c r="K846" t="s">
        <v>328</v>
      </c>
    </row>
    <row r="847" spans="1:11" x14ac:dyDescent="0.25">
      <c r="A847">
        <v>873</v>
      </c>
      <c r="B847" t="s">
        <v>327</v>
      </c>
      <c r="C847" t="s">
        <v>15</v>
      </c>
      <c r="D847" s="2">
        <v>42004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t="s">
        <v>12</v>
      </c>
      <c r="K847" t="s">
        <v>328</v>
      </c>
    </row>
    <row r="848" spans="1:11" x14ac:dyDescent="0.25">
      <c r="A848">
        <v>874</v>
      </c>
      <c r="B848" t="s">
        <v>327</v>
      </c>
      <c r="C848" t="s">
        <v>16</v>
      </c>
      <c r="D848" s="2">
        <v>42369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t="s">
        <v>12</v>
      </c>
      <c r="K848" t="s">
        <v>328</v>
      </c>
    </row>
    <row r="849" spans="1:11" x14ac:dyDescent="0.25">
      <c r="A849">
        <v>875</v>
      </c>
      <c r="B849" t="s">
        <v>329</v>
      </c>
      <c r="C849" t="s">
        <v>11</v>
      </c>
      <c r="D849" s="2">
        <v>41544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t="s">
        <v>12</v>
      </c>
      <c r="K849" t="s">
        <v>163</v>
      </c>
    </row>
    <row r="850" spans="1:11" x14ac:dyDescent="0.25">
      <c r="A850">
        <v>876</v>
      </c>
      <c r="B850" t="s">
        <v>329</v>
      </c>
      <c r="C850" t="s">
        <v>14</v>
      </c>
      <c r="D850" s="2">
        <v>41908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t="s">
        <v>12</v>
      </c>
      <c r="K850" t="s">
        <v>163</v>
      </c>
    </row>
    <row r="851" spans="1:11" x14ac:dyDescent="0.25">
      <c r="A851">
        <v>877</v>
      </c>
      <c r="B851" t="s">
        <v>329</v>
      </c>
      <c r="C851" t="s">
        <v>15</v>
      </c>
      <c r="D851" s="2">
        <v>42279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t="s">
        <v>12</v>
      </c>
      <c r="K851" t="s">
        <v>163</v>
      </c>
    </row>
    <row r="852" spans="1:11" x14ac:dyDescent="0.25">
      <c r="A852">
        <v>878</v>
      </c>
      <c r="B852" t="s">
        <v>329</v>
      </c>
      <c r="C852" t="s">
        <v>16</v>
      </c>
      <c r="D852" s="2">
        <v>42643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t="s">
        <v>12</v>
      </c>
      <c r="K852" t="s">
        <v>163</v>
      </c>
    </row>
    <row r="853" spans="1:11" x14ac:dyDescent="0.25">
      <c r="A853">
        <v>879</v>
      </c>
      <c r="B853" t="s">
        <v>330</v>
      </c>
      <c r="C853" t="s">
        <v>11</v>
      </c>
      <c r="D853" s="2">
        <v>41274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t="s">
        <v>21</v>
      </c>
      <c r="K853" t="s">
        <v>173</v>
      </c>
    </row>
    <row r="854" spans="1:11" x14ac:dyDescent="0.25">
      <c r="A854">
        <v>880</v>
      </c>
      <c r="B854" t="s">
        <v>330</v>
      </c>
      <c r="C854" t="s">
        <v>14</v>
      </c>
      <c r="D854" s="2">
        <v>41639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t="s">
        <v>21</v>
      </c>
      <c r="K854" t="s">
        <v>173</v>
      </c>
    </row>
    <row r="855" spans="1:11" x14ac:dyDescent="0.25">
      <c r="A855">
        <v>881</v>
      </c>
      <c r="B855" t="s">
        <v>330</v>
      </c>
      <c r="C855" t="s">
        <v>15</v>
      </c>
      <c r="D855" s="2">
        <v>42004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t="s">
        <v>21</v>
      </c>
      <c r="K855" t="s">
        <v>173</v>
      </c>
    </row>
    <row r="856" spans="1:11" x14ac:dyDescent="0.25">
      <c r="A856">
        <v>882</v>
      </c>
      <c r="B856" t="s">
        <v>330</v>
      </c>
      <c r="C856" t="s">
        <v>16</v>
      </c>
      <c r="D856" s="2">
        <v>42369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t="s">
        <v>21</v>
      </c>
      <c r="K856" t="s">
        <v>173</v>
      </c>
    </row>
    <row r="857" spans="1:11" x14ac:dyDescent="0.25">
      <c r="A857">
        <v>883</v>
      </c>
      <c r="B857" t="s">
        <v>331</v>
      </c>
      <c r="C857" t="s">
        <v>11</v>
      </c>
      <c r="D857" s="2">
        <v>41274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t="s">
        <v>46</v>
      </c>
      <c r="K857" t="s">
        <v>104</v>
      </c>
    </row>
    <row r="858" spans="1:11" x14ac:dyDescent="0.25">
      <c r="A858">
        <v>884</v>
      </c>
      <c r="B858" t="s">
        <v>331</v>
      </c>
      <c r="C858" t="s">
        <v>14</v>
      </c>
      <c r="D858" s="2">
        <v>41639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t="s">
        <v>46</v>
      </c>
      <c r="K858" t="s">
        <v>104</v>
      </c>
    </row>
    <row r="859" spans="1:11" x14ac:dyDescent="0.25">
      <c r="A859">
        <v>885</v>
      </c>
      <c r="B859" t="s">
        <v>331</v>
      </c>
      <c r="C859" t="s">
        <v>15</v>
      </c>
      <c r="D859" s="2">
        <v>42004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t="s">
        <v>46</v>
      </c>
      <c r="K859" t="s">
        <v>104</v>
      </c>
    </row>
    <row r="860" spans="1:11" x14ac:dyDescent="0.25">
      <c r="A860">
        <v>886</v>
      </c>
      <c r="B860" t="s">
        <v>331</v>
      </c>
      <c r="C860" t="s">
        <v>16</v>
      </c>
      <c r="D860" s="2">
        <v>42369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t="s">
        <v>46</v>
      </c>
      <c r="K860" t="s">
        <v>104</v>
      </c>
    </row>
    <row r="861" spans="1:11" x14ac:dyDescent="0.25">
      <c r="A861">
        <v>887</v>
      </c>
      <c r="B861" t="s">
        <v>332</v>
      </c>
      <c r="C861" t="s">
        <v>11</v>
      </c>
      <c r="D861" s="2">
        <v>41307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t="s">
        <v>18</v>
      </c>
      <c r="K861" t="s">
        <v>333</v>
      </c>
    </row>
    <row r="862" spans="1:11" x14ac:dyDescent="0.25">
      <c r="A862">
        <v>888</v>
      </c>
      <c r="B862" t="s">
        <v>332</v>
      </c>
      <c r="C862" t="s">
        <v>14</v>
      </c>
      <c r="D862" s="2">
        <v>41671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t="s">
        <v>18</v>
      </c>
      <c r="K862" t="s">
        <v>333</v>
      </c>
    </row>
    <row r="863" spans="1:11" x14ac:dyDescent="0.25">
      <c r="A863">
        <v>889</v>
      </c>
      <c r="B863" t="s">
        <v>332</v>
      </c>
      <c r="C863" t="s">
        <v>15</v>
      </c>
      <c r="D863" s="2">
        <v>42035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t="s">
        <v>18</v>
      </c>
      <c r="K863" t="s">
        <v>333</v>
      </c>
    </row>
    <row r="864" spans="1:11" x14ac:dyDescent="0.25">
      <c r="A864">
        <v>890</v>
      </c>
      <c r="B864" t="s">
        <v>332</v>
      </c>
      <c r="C864" t="s">
        <v>16</v>
      </c>
      <c r="D864" s="2">
        <v>42399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t="s">
        <v>18</v>
      </c>
      <c r="K864" t="s">
        <v>333</v>
      </c>
    </row>
    <row r="865" spans="1:11" x14ac:dyDescent="0.25">
      <c r="A865">
        <v>891</v>
      </c>
      <c r="B865" t="s">
        <v>334</v>
      </c>
      <c r="C865" t="s">
        <v>11</v>
      </c>
      <c r="D865" s="2">
        <v>41272</v>
      </c>
      <c r="E865" s="1">
        <v>14197000000</v>
      </c>
      <c r="F865" s="1">
        <v>8763000000</v>
      </c>
      <c r="G865" s="1">
        <v>3872000000</v>
      </c>
      <c r="H865" s="1">
        <v>0</v>
      </c>
      <c r="I865" s="1">
        <v>0</v>
      </c>
      <c r="J865" t="s">
        <v>35</v>
      </c>
      <c r="K865" t="s">
        <v>123</v>
      </c>
    </row>
    <row r="866" spans="1:11" x14ac:dyDescent="0.25">
      <c r="A866">
        <v>892</v>
      </c>
      <c r="B866" t="s">
        <v>334</v>
      </c>
      <c r="C866" t="s">
        <v>14</v>
      </c>
      <c r="D866" s="2">
        <v>41636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t="s">
        <v>35</v>
      </c>
      <c r="K866" t="s">
        <v>123</v>
      </c>
    </row>
    <row r="867" spans="1:11" x14ac:dyDescent="0.25">
      <c r="A867">
        <v>893</v>
      </c>
      <c r="B867" t="s">
        <v>334</v>
      </c>
      <c r="C867" t="s">
        <v>15</v>
      </c>
      <c r="D867" s="2">
        <v>42007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t="s">
        <v>35</v>
      </c>
      <c r="K867" t="s">
        <v>123</v>
      </c>
    </row>
    <row r="868" spans="1:11" x14ac:dyDescent="0.25">
      <c r="A868">
        <v>894</v>
      </c>
      <c r="B868" t="s">
        <v>334</v>
      </c>
      <c r="C868" t="s">
        <v>16</v>
      </c>
      <c r="D868" s="2">
        <v>42371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t="s">
        <v>35</v>
      </c>
      <c r="K868" t="s">
        <v>123</v>
      </c>
    </row>
    <row r="869" spans="1:11" x14ac:dyDescent="0.25">
      <c r="A869">
        <v>895</v>
      </c>
      <c r="B869" t="s">
        <v>335</v>
      </c>
      <c r="C869" t="s">
        <v>11</v>
      </c>
      <c r="D869" s="2">
        <v>41547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t="s">
        <v>46</v>
      </c>
      <c r="K869" t="s">
        <v>104</v>
      </c>
    </row>
    <row r="870" spans="1:11" x14ac:dyDescent="0.25">
      <c r="A870">
        <v>896</v>
      </c>
      <c r="B870" t="s">
        <v>335</v>
      </c>
      <c r="C870" t="s">
        <v>14</v>
      </c>
      <c r="D870" s="2">
        <v>41912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t="s">
        <v>46</v>
      </c>
      <c r="K870" t="s">
        <v>104</v>
      </c>
    </row>
    <row r="871" spans="1:11" x14ac:dyDescent="0.25">
      <c r="A871">
        <v>897</v>
      </c>
      <c r="B871" t="s">
        <v>335</v>
      </c>
      <c r="C871" t="s">
        <v>15</v>
      </c>
      <c r="D871" s="2">
        <v>42277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t="s">
        <v>46</v>
      </c>
      <c r="K871" t="s">
        <v>104</v>
      </c>
    </row>
    <row r="872" spans="1:11" x14ac:dyDescent="0.25">
      <c r="A872">
        <v>898</v>
      </c>
      <c r="B872" t="s">
        <v>335</v>
      </c>
      <c r="C872" t="s">
        <v>16</v>
      </c>
      <c r="D872" s="2">
        <v>42643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t="s">
        <v>46</v>
      </c>
      <c r="K872" t="s">
        <v>104</v>
      </c>
    </row>
    <row r="873" spans="1:11" x14ac:dyDescent="0.25">
      <c r="A873">
        <v>899</v>
      </c>
      <c r="B873" t="s">
        <v>336</v>
      </c>
      <c r="C873" t="s">
        <v>11</v>
      </c>
      <c r="D873" s="2">
        <v>41274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t="s">
        <v>51</v>
      </c>
      <c r="K873" t="s">
        <v>52</v>
      </c>
    </row>
    <row r="874" spans="1:11" x14ac:dyDescent="0.25">
      <c r="A874">
        <v>900</v>
      </c>
      <c r="B874" t="s">
        <v>336</v>
      </c>
      <c r="C874" t="s">
        <v>14</v>
      </c>
      <c r="D874" s="2">
        <v>41639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t="s">
        <v>51</v>
      </c>
      <c r="K874" t="s">
        <v>52</v>
      </c>
    </row>
    <row r="875" spans="1:11" x14ac:dyDescent="0.25">
      <c r="A875">
        <v>901</v>
      </c>
      <c r="B875" t="s">
        <v>336</v>
      </c>
      <c r="C875" t="s">
        <v>15</v>
      </c>
      <c r="D875" s="2">
        <v>42004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t="s">
        <v>51</v>
      </c>
      <c r="K875" t="s">
        <v>52</v>
      </c>
    </row>
    <row r="876" spans="1:11" x14ac:dyDescent="0.25">
      <c r="A876">
        <v>902</v>
      </c>
      <c r="B876" t="s">
        <v>336</v>
      </c>
      <c r="C876" t="s">
        <v>16</v>
      </c>
      <c r="D876" s="2">
        <v>42369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t="s">
        <v>51</v>
      </c>
      <c r="K876" t="s">
        <v>52</v>
      </c>
    </row>
    <row r="877" spans="1:11" x14ac:dyDescent="0.25">
      <c r="A877">
        <v>903</v>
      </c>
      <c r="B877" t="s">
        <v>337</v>
      </c>
      <c r="C877" t="s">
        <v>11</v>
      </c>
      <c r="D877" s="2">
        <v>41455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t="s">
        <v>21</v>
      </c>
      <c r="K877" t="s">
        <v>67</v>
      </c>
    </row>
    <row r="878" spans="1:11" x14ac:dyDescent="0.25">
      <c r="A878">
        <v>904</v>
      </c>
      <c r="B878" t="s">
        <v>337</v>
      </c>
      <c r="C878" t="s">
        <v>14</v>
      </c>
      <c r="D878" s="2">
        <v>41820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t="s">
        <v>21</v>
      </c>
      <c r="K878" t="s">
        <v>67</v>
      </c>
    </row>
    <row r="879" spans="1:11" x14ac:dyDescent="0.25">
      <c r="A879">
        <v>905</v>
      </c>
      <c r="B879" t="s">
        <v>337</v>
      </c>
      <c r="C879" t="s">
        <v>15</v>
      </c>
      <c r="D879" s="2">
        <v>42185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t="s">
        <v>21</v>
      </c>
      <c r="K879" t="s">
        <v>67</v>
      </c>
    </row>
    <row r="880" spans="1:11" x14ac:dyDescent="0.25">
      <c r="A880">
        <v>906</v>
      </c>
      <c r="B880" t="s">
        <v>337</v>
      </c>
      <c r="C880" t="s">
        <v>16</v>
      </c>
      <c r="D880" s="2">
        <v>42551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t="s">
        <v>21</v>
      </c>
      <c r="K880" t="s">
        <v>67</v>
      </c>
    </row>
    <row r="881" spans="1:11" x14ac:dyDescent="0.25">
      <c r="A881">
        <v>907</v>
      </c>
      <c r="B881" t="s">
        <v>338</v>
      </c>
      <c r="C881" t="s">
        <v>11</v>
      </c>
      <c r="D881" s="2">
        <v>41639</v>
      </c>
      <c r="E881" s="1">
        <v>19561000000</v>
      </c>
      <c r="F881" s="1">
        <v>12952000000</v>
      </c>
      <c r="G881" s="1">
        <v>3706000000</v>
      </c>
      <c r="H881" s="1">
        <v>0</v>
      </c>
      <c r="I881" s="1">
        <v>0</v>
      </c>
      <c r="J881" t="s">
        <v>35</v>
      </c>
      <c r="K881" t="s">
        <v>141</v>
      </c>
    </row>
    <row r="882" spans="1:11" x14ac:dyDescent="0.25">
      <c r="A882">
        <v>908</v>
      </c>
      <c r="B882" t="s">
        <v>338</v>
      </c>
      <c r="C882" t="s">
        <v>14</v>
      </c>
      <c r="D882" s="2">
        <v>42004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t="s">
        <v>35</v>
      </c>
      <c r="K882" t="s">
        <v>141</v>
      </c>
    </row>
    <row r="883" spans="1:11" x14ac:dyDescent="0.25">
      <c r="A883">
        <v>909</v>
      </c>
      <c r="B883" t="s">
        <v>338</v>
      </c>
      <c r="C883" t="s">
        <v>15</v>
      </c>
      <c r="D883" s="2">
        <v>42369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t="s">
        <v>35</v>
      </c>
      <c r="K883" t="s">
        <v>141</v>
      </c>
    </row>
    <row r="884" spans="1:11" x14ac:dyDescent="0.25">
      <c r="A884">
        <v>910</v>
      </c>
      <c r="B884" t="s">
        <v>338</v>
      </c>
      <c r="C884" t="s">
        <v>16</v>
      </c>
      <c r="D884" s="2">
        <v>42735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t="s">
        <v>35</v>
      </c>
      <c r="K884" t="s">
        <v>141</v>
      </c>
    </row>
    <row r="885" spans="1:11" x14ac:dyDescent="0.25">
      <c r="A885">
        <v>911</v>
      </c>
      <c r="B885" t="s">
        <v>339</v>
      </c>
      <c r="C885" t="s">
        <v>11</v>
      </c>
      <c r="D885" s="2">
        <v>41639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t="s">
        <v>82</v>
      </c>
      <c r="K885" t="s">
        <v>340</v>
      </c>
    </row>
    <row r="886" spans="1:11" x14ac:dyDescent="0.25">
      <c r="A886">
        <v>912</v>
      </c>
      <c r="B886" t="s">
        <v>339</v>
      </c>
      <c r="C886" t="s">
        <v>14</v>
      </c>
      <c r="D886" s="2">
        <v>42004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t="s">
        <v>82</v>
      </c>
      <c r="K886" t="s">
        <v>340</v>
      </c>
    </row>
    <row r="887" spans="1:11" x14ac:dyDescent="0.25">
      <c r="A887">
        <v>913</v>
      </c>
      <c r="B887" t="s">
        <v>339</v>
      </c>
      <c r="C887" t="s">
        <v>15</v>
      </c>
      <c r="D887" s="2">
        <v>42369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t="s">
        <v>82</v>
      </c>
      <c r="K887" t="s">
        <v>340</v>
      </c>
    </row>
    <row r="888" spans="1:11" x14ac:dyDescent="0.25">
      <c r="A888">
        <v>914</v>
      </c>
      <c r="B888" t="s">
        <v>339</v>
      </c>
      <c r="C888" t="s">
        <v>16</v>
      </c>
      <c r="D888" s="2">
        <v>42735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t="s">
        <v>82</v>
      </c>
      <c r="K888" t="s">
        <v>340</v>
      </c>
    </row>
    <row r="889" spans="1:11" x14ac:dyDescent="0.25">
      <c r="A889">
        <v>915</v>
      </c>
      <c r="B889" t="s">
        <v>341</v>
      </c>
      <c r="C889" t="s">
        <v>11</v>
      </c>
      <c r="D889" s="2">
        <v>41333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t="s">
        <v>18</v>
      </c>
      <c r="K889" t="s">
        <v>78</v>
      </c>
    </row>
    <row r="890" spans="1:11" x14ac:dyDescent="0.25">
      <c r="A890">
        <v>916</v>
      </c>
      <c r="B890" t="s">
        <v>341</v>
      </c>
      <c r="C890" t="s">
        <v>14</v>
      </c>
      <c r="D890" s="2">
        <v>41698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t="s">
        <v>18</v>
      </c>
      <c r="K890" t="s">
        <v>78</v>
      </c>
    </row>
    <row r="891" spans="1:11" x14ac:dyDescent="0.25">
      <c r="A891">
        <v>917</v>
      </c>
      <c r="B891" t="s">
        <v>341</v>
      </c>
      <c r="C891" t="s">
        <v>15</v>
      </c>
      <c r="D891" s="2">
        <v>42063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t="s">
        <v>18</v>
      </c>
      <c r="K891" t="s">
        <v>78</v>
      </c>
    </row>
    <row r="892" spans="1:11" x14ac:dyDescent="0.25">
      <c r="A892">
        <v>918</v>
      </c>
      <c r="B892" t="s">
        <v>341</v>
      </c>
      <c r="C892" t="s">
        <v>16</v>
      </c>
      <c r="D892" s="2">
        <v>42429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t="s">
        <v>18</v>
      </c>
      <c r="K892" t="s">
        <v>78</v>
      </c>
    </row>
    <row r="893" spans="1:11" x14ac:dyDescent="0.25">
      <c r="A893">
        <v>919</v>
      </c>
      <c r="B893" t="s">
        <v>342</v>
      </c>
      <c r="C893" t="s">
        <v>11</v>
      </c>
      <c r="D893" s="2">
        <v>41274</v>
      </c>
      <c r="E893" s="1">
        <v>48017000000</v>
      </c>
      <c r="F893" s="1">
        <v>19053000000</v>
      </c>
      <c r="G893" s="1">
        <v>18185000000</v>
      </c>
      <c r="H893" s="1">
        <v>0</v>
      </c>
      <c r="I893" s="1">
        <v>0</v>
      </c>
      <c r="J893" t="s">
        <v>35</v>
      </c>
      <c r="K893" t="s">
        <v>213</v>
      </c>
    </row>
    <row r="894" spans="1:11" x14ac:dyDescent="0.25">
      <c r="A894">
        <v>920</v>
      </c>
      <c r="B894" t="s">
        <v>342</v>
      </c>
      <c r="C894" t="s">
        <v>14</v>
      </c>
      <c r="D894" s="2">
        <v>41639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t="s">
        <v>35</v>
      </c>
      <c r="K894" t="s">
        <v>213</v>
      </c>
    </row>
    <row r="895" spans="1:11" x14ac:dyDescent="0.25">
      <c r="A895">
        <v>921</v>
      </c>
      <c r="B895" t="s">
        <v>342</v>
      </c>
      <c r="C895" t="s">
        <v>15</v>
      </c>
      <c r="D895" s="2">
        <v>42004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t="s">
        <v>35</v>
      </c>
      <c r="K895" t="s">
        <v>213</v>
      </c>
    </row>
    <row r="896" spans="1:11" x14ac:dyDescent="0.25">
      <c r="A896">
        <v>922</v>
      </c>
      <c r="B896" t="s">
        <v>342</v>
      </c>
      <c r="C896" t="s">
        <v>16</v>
      </c>
      <c r="D896" s="2">
        <v>42369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t="s">
        <v>35</v>
      </c>
      <c r="K896" t="s">
        <v>213</v>
      </c>
    </row>
    <row r="897" spans="1:11" x14ac:dyDescent="0.25">
      <c r="A897">
        <v>923</v>
      </c>
      <c r="B897" t="s">
        <v>343</v>
      </c>
      <c r="C897" t="s">
        <v>11</v>
      </c>
      <c r="D897" s="2">
        <v>41363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t="s">
        <v>18</v>
      </c>
      <c r="K897" t="s">
        <v>288</v>
      </c>
    </row>
    <row r="898" spans="1:11" x14ac:dyDescent="0.25">
      <c r="A898">
        <v>924</v>
      </c>
      <c r="B898" t="s">
        <v>343</v>
      </c>
      <c r="C898" t="s">
        <v>14</v>
      </c>
      <c r="D898" s="2">
        <v>41727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t="s">
        <v>18</v>
      </c>
      <c r="K898" t="s">
        <v>288</v>
      </c>
    </row>
    <row r="899" spans="1:11" x14ac:dyDescent="0.25">
      <c r="A899">
        <v>925</v>
      </c>
      <c r="B899" t="s">
        <v>343</v>
      </c>
      <c r="C899" t="s">
        <v>15</v>
      </c>
      <c r="D899" s="2">
        <v>42091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t="s">
        <v>18</v>
      </c>
      <c r="K899" t="s">
        <v>288</v>
      </c>
    </row>
    <row r="900" spans="1:11" x14ac:dyDescent="0.25">
      <c r="A900">
        <v>926</v>
      </c>
      <c r="B900" t="s">
        <v>343</v>
      </c>
      <c r="C900" t="s">
        <v>16</v>
      </c>
      <c r="D900" s="2">
        <v>42462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t="s">
        <v>18</v>
      </c>
      <c r="K900" t="s">
        <v>288</v>
      </c>
    </row>
    <row r="901" spans="1:11" x14ac:dyDescent="0.25">
      <c r="A901">
        <v>927</v>
      </c>
      <c r="B901" t="s">
        <v>344</v>
      </c>
      <c r="C901" t="s">
        <v>11</v>
      </c>
      <c r="D901" s="2">
        <v>41307</v>
      </c>
      <c r="E901" s="1">
        <v>96619000000</v>
      </c>
      <c r="F901" s="1">
        <v>76726000000</v>
      </c>
      <c r="G901" s="1">
        <v>15477000000</v>
      </c>
      <c r="H901" s="1">
        <v>0</v>
      </c>
      <c r="I901" s="1">
        <v>1652000000</v>
      </c>
      <c r="J901" t="s">
        <v>35</v>
      </c>
      <c r="K901" t="s">
        <v>345</v>
      </c>
    </row>
    <row r="902" spans="1:11" x14ac:dyDescent="0.25">
      <c r="A902">
        <v>928</v>
      </c>
      <c r="B902" t="s">
        <v>344</v>
      </c>
      <c r="C902" t="s">
        <v>14</v>
      </c>
      <c r="D902" s="2">
        <v>41671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t="s">
        <v>35</v>
      </c>
      <c r="K902" t="s">
        <v>345</v>
      </c>
    </row>
    <row r="903" spans="1:11" x14ac:dyDescent="0.25">
      <c r="A903">
        <v>929</v>
      </c>
      <c r="B903" t="s">
        <v>344</v>
      </c>
      <c r="C903" t="s">
        <v>15</v>
      </c>
      <c r="D903" s="2">
        <v>42035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t="s">
        <v>35</v>
      </c>
      <c r="K903" t="s">
        <v>345</v>
      </c>
    </row>
    <row r="904" spans="1:11" x14ac:dyDescent="0.25">
      <c r="A904">
        <v>930</v>
      </c>
      <c r="B904" t="s">
        <v>344</v>
      </c>
      <c r="C904" t="s">
        <v>16</v>
      </c>
      <c r="D904" s="2">
        <v>42399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t="s">
        <v>35</v>
      </c>
      <c r="K904" t="s">
        <v>345</v>
      </c>
    </row>
    <row r="905" spans="1:11" x14ac:dyDescent="0.25">
      <c r="A905">
        <v>931</v>
      </c>
      <c r="B905" t="s">
        <v>346</v>
      </c>
      <c r="C905" t="s">
        <v>11</v>
      </c>
      <c r="D905" s="2">
        <v>41307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t="s">
        <v>18</v>
      </c>
      <c r="K905" t="s">
        <v>196</v>
      </c>
    </row>
    <row r="906" spans="1:11" x14ac:dyDescent="0.25">
      <c r="A906">
        <v>932</v>
      </c>
      <c r="B906" t="s">
        <v>346</v>
      </c>
      <c r="C906" t="s">
        <v>14</v>
      </c>
      <c r="D906" s="2">
        <v>41671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t="s">
        <v>18</v>
      </c>
      <c r="K906" t="s">
        <v>196</v>
      </c>
    </row>
    <row r="907" spans="1:11" x14ac:dyDescent="0.25">
      <c r="A907">
        <v>933</v>
      </c>
      <c r="B907" t="s">
        <v>346</v>
      </c>
      <c r="C907" t="s">
        <v>15</v>
      </c>
      <c r="D907" s="2">
        <v>42035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t="s">
        <v>18</v>
      </c>
      <c r="K907" t="s">
        <v>196</v>
      </c>
    </row>
    <row r="908" spans="1:11" x14ac:dyDescent="0.25">
      <c r="A908">
        <v>934</v>
      </c>
      <c r="B908" t="s">
        <v>346</v>
      </c>
      <c r="C908" t="s">
        <v>16</v>
      </c>
      <c r="D908" s="2">
        <v>42399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t="s">
        <v>18</v>
      </c>
      <c r="K908" t="s">
        <v>196</v>
      </c>
    </row>
    <row r="909" spans="1:11" x14ac:dyDescent="0.25">
      <c r="A909">
        <v>935</v>
      </c>
      <c r="B909" t="s">
        <v>347</v>
      </c>
      <c r="C909" t="s">
        <v>11</v>
      </c>
      <c r="D909" s="2">
        <v>41639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t="s">
        <v>12</v>
      </c>
      <c r="K909" t="s">
        <v>177</v>
      </c>
    </row>
    <row r="910" spans="1:11" x14ac:dyDescent="0.25">
      <c r="A910">
        <v>936</v>
      </c>
      <c r="B910" t="s">
        <v>347</v>
      </c>
      <c r="C910" t="s">
        <v>14</v>
      </c>
      <c r="D910" s="2">
        <v>42004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t="s">
        <v>12</v>
      </c>
      <c r="K910" t="s">
        <v>177</v>
      </c>
    </row>
    <row r="911" spans="1:11" x14ac:dyDescent="0.25">
      <c r="A911">
        <v>937</v>
      </c>
      <c r="B911" t="s">
        <v>347</v>
      </c>
      <c r="C911" t="s">
        <v>15</v>
      </c>
      <c r="D911" s="2">
        <v>42369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t="s">
        <v>12</v>
      </c>
      <c r="K911" t="s">
        <v>177</v>
      </c>
    </row>
    <row r="912" spans="1:11" x14ac:dyDescent="0.25">
      <c r="A912">
        <v>938</v>
      </c>
      <c r="B912" t="s">
        <v>347</v>
      </c>
      <c r="C912" t="s">
        <v>16</v>
      </c>
      <c r="D912" s="2">
        <v>42735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t="s">
        <v>12</v>
      </c>
      <c r="K912" t="s">
        <v>177</v>
      </c>
    </row>
    <row r="913" spans="1:11" x14ac:dyDescent="0.25">
      <c r="A913">
        <v>939</v>
      </c>
      <c r="B913" t="s">
        <v>348</v>
      </c>
      <c r="C913" t="s">
        <v>11</v>
      </c>
      <c r="D913" s="2">
        <v>41307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t="s">
        <v>18</v>
      </c>
      <c r="K913" t="s">
        <v>256</v>
      </c>
    </row>
    <row r="914" spans="1:11" x14ac:dyDescent="0.25">
      <c r="A914">
        <v>940</v>
      </c>
      <c r="B914" t="s">
        <v>348</v>
      </c>
      <c r="C914" t="s">
        <v>14</v>
      </c>
      <c r="D914" s="2">
        <v>41671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t="s">
        <v>18</v>
      </c>
      <c r="K914" t="s">
        <v>256</v>
      </c>
    </row>
    <row r="915" spans="1:11" x14ac:dyDescent="0.25">
      <c r="A915">
        <v>941</v>
      </c>
      <c r="B915" t="s">
        <v>348</v>
      </c>
      <c r="C915" t="s">
        <v>15</v>
      </c>
      <c r="D915" s="2">
        <v>42035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t="s">
        <v>18</v>
      </c>
      <c r="K915" t="s">
        <v>256</v>
      </c>
    </row>
    <row r="916" spans="1:11" x14ac:dyDescent="0.25">
      <c r="A916">
        <v>942</v>
      </c>
      <c r="B916" t="s">
        <v>348</v>
      </c>
      <c r="C916" t="s">
        <v>16</v>
      </c>
      <c r="D916" s="2">
        <v>42399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t="s">
        <v>18</v>
      </c>
      <c r="K916" t="s">
        <v>256</v>
      </c>
    </row>
    <row r="917" spans="1:11" x14ac:dyDescent="0.25">
      <c r="A917">
        <v>943</v>
      </c>
      <c r="B917" t="s">
        <v>349</v>
      </c>
      <c r="C917" t="s">
        <v>11</v>
      </c>
      <c r="D917" s="2">
        <v>41274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t="s">
        <v>12</v>
      </c>
      <c r="K917" t="s">
        <v>163</v>
      </c>
    </row>
    <row r="918" spans="1:11" x14ac:dyDescent="0.25">
      <c r="A918">
        <v>944</v>
      </c>
      <c r="B918" t="s">
        <v>349</v>
      </c>
      <c r="C918" t="s">
        <v>14</v>
      </c>
      <c r="D918" s="2">
        <v>41639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t="s">
        <v>12</v>
      </c>
      <c r="K918" t="s">
        <v>163</v>
      </c>
    </row>
    <row r="919" spans="1:11" x14ac:dyDescent="0.25">
      <c r="A919">
        <v>945</v>
      </c>
      <c r="B919" t="s">
        <v>349</v>
      </c>
      <c r="C919" t="s">
        <v>15</v>
      </c>
      <c r="D919" s="2">
        <v>42004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t="s">
        <v>12</v>
      </c>
      <c r="K919" t="s">
        <v>163</v>
      </c>
    </row>
    <row r="920" spans="1:11" x14ac:dyDescent="0.25">
      <c r="A920">
        <v>946</v>
      </c>
      <c r="B920" t="s">
        <v>349</v>
      </c>
      <c r="C920" t="s">
        <v>16</v>
      </c>
      <c r="D920" s="2">
        <v>42369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t="s">
        <v>12</v>
      </c>
      <c r="K920" t="s">
        <v>163</v>
      </c>
    </row>
    <row r="921" spans="1:11" x14ac:dyDescent="0.25">
      <c r="A921">
        <v>947</v>
      </c>
      <c r="B921" t="s">
        <v>350</v>
      </c>
      <c r="C921" t="s">
        <v>11</v>
      </c>
      <c r="D921" s="2">
        <v>41608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t="s">
        <v>18</v>
      </c>
      <c r="K921" t="s">
        <v>200</v>
      </c>
    </row>
    <row r="922" spans="1:11" x14ac:dyDescent="0.25">
      <c r="A922">
        <v>948</v>
      </c>
      <c r="B922" t="s">
        <v>350</v>
      </c>
      <c r="C922" t="s">
        <v>14</v>
      </c>
      <c r="D922" s="2">
        <v>41973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t="s">
        <v>18</v>
      </c>
      <c r="K922" t="s">
        <v>200</v>
      </c>
    </row>
    <row r="923" spans="1:11" x14ac:dyDescent="0.25">
      <c r="A923">
        <v>949</v>
      </c>
      <c r="B923" t="s">
        <v>350</v>
      </c>
      <c r="C923" t="s">
        <v>15</v>
      </c>
      <c r="D923" s="2">
        <v>42338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t="s">
        <v>18</v>
      </c>
      <c r="K923" t="s">
        <v>200</v>
      </c>
    </row>
    <row r="924" spans="1:11" x14ac:dyDescent="0.25">
      <c r="A924">
        <v>950</v>
      </c>
      <c r="B924" t="s">
        <v>350</v>
      </c>
      <c r="C924" t="s">
        <v>16</v>
      </c>
      <c r="D924" s="2">
        <v>42704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t="s">
        <v>18</v>
      </c>
      <c r="K924" t="s">
        <v>200</v>
      </c>
    </row>
    <row r="925" spans="1:11" x14ac:dyDescent="0.25">
      <c r="A925">
        <v>951</v>
      </c>
      <c r="B925" t="s">
        <v>351</v>
      </c>
      <c r="C925" t="s">
        <v>11</v>
      </c>
      <c r="D925" s="2">
        <v>41274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t="s">
        <v>24</v>
      </c>
      <c r="K925" t="s">
        <v>198</v>
      </c>
    </row>
    <row r="926" spans="1:11" x14ac:dyDescent="0.25">
      <c r="A926">
        <v>952</v>
      </c>
      <c r="B926" t="s">
        <v>351</v>
      </c>
      <c r="C926" t="s">
        <v>14</v>
      </c>
      <c r="D926" s="2">
        <v>41639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t="s">
        <v>24</v>
      </c>
      <c r="K926" t="s">
        <v>198</v>
      </c>
    </row>
    <row r="927" spans="1:11" x14ac:dyDescent="0.25">
      <c r="A927">
        <v>953</v>
      </c>
      <c r="B927" t="s">
        <v>351</v>
      </c>
      <c r="C927" t="s">
        <v>15</v>
      </c>
      <c r="D927" s="2">
        <v>42004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t="s">
        <v>24</v>
      </c>
      <c r="K927" t="s">
        <v>198</v>
      </c>
    </row>
    <row r="928" spans="1:11" x14ac:dyDescent="0.25">
      <c r="A928">
        <v>954</v>
      </c>
      <c r="B928" t="s">
        <v>351</v>
      </c>
      <c r="C928" t="s">
        <v>16</v>
      </c>
      <c r="D928" s="2">
        <v>42369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t="s">
        <v>24</v>
      </c>
      <c r="K928" t="s">
        <v>198</v>
      </c>
    </row>
    <row r="929" spans="1:11" x14ac:dyDescent="0.25">
      <c r="A929">
        <v>955</v>
      </c>
      <c r="B929" t="s">
        <v>352</v>
      </c>
      <c r="C929" t="s">
        <v>11</v>
      </c>
      <c r="D929" s="2">
        <v>41274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t="s">
        <v>18</v>
      </c>
      <c r="K929" t="s">
        <v>353</v>
      </c>
    </row>
    <row r="930" spans="1:11" x14ac:dyDescent="0.25">
      <c r="A930">
        <v>956</v>
      </c>
      <c r="B930" t="s">
        <v>352</v>
      </c>
      <c r="C930" t="s">
        <v>14</v>
      </c>
      <c r="D930" s="2">
        <v>41639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t="s">
        <v>18</v>
      </c>
      <c r="K930" t="s">
        <v>353</v>
      </c>
    </row>
    <row r="931" spans="1:11" x14ac:dyDescent="0.25">
      <c r="A931">
        <v>957</v>
      </c>
      <c r="B931" t="s">
        <v>352</v>
      </c>
      <c r="C931" t="s">
        <v>15</v>
      </c>
      <c r="D931" s="2">
        <v>42004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t="s">
        <v>18</v>
      </c>
      <c r="K931" t="s">
        <v>353</v>
      </c>
    </row>
    <row r="932" spans="1:11" x14ac:dyDescent="0.25">
      <c r="A932">
        <v>958</v>
      </c>
      <c r="B932" t="s">
        <v>352</v>
      </c>
      <c r="C932" t="s">
        <v>16</v>
      </c>
      <c r="D932" s="2">
        <v>42369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t="s">
        <v>18</v>
      </c>
      <c r="K932" t="s">
        <v>353</v>
      </c>
    </row>
    <row r="933" spans="1:11" x14ac:dyDescent="0.25">
      <c r="A933">
        <v>959</v>
      </c>
      <c r="B933" t="s">
        <v>354</v>
      </c>
      <c r="C933" t="s">
        <v>11</v>
      </c>
      <c r="D933" s="2">
        <v>41274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t="s">
        <v>12</v>
      </c>
      <c r="K933" t="s">
        <v>163</v>
      </c>
    </row>
    <row r="934" spans="1:11" x14ac:dyDescent="0.25">
      <c r="A934">
        <v>960</v>
      </c>
      <c r="B934" t="s">
        <v>354</v>
      </c>
      <c r="C934" t="s">
        <v>14</v>
      </c>
      <c r="D934" s="2">
        <v>41639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t="s">
        <v>12</v>
      </c>
      <c r="K934" t="s">
        <v>163</v>
      </c>
    </row>
    <row r="935" spans="1:11" x14ac:dyDescent="0.25">
      <c r="A935">
        <v>961</v>
      </c>
      <c r="B935" t="s">
        <v>354</v>
      </c>
      <c r="C935" t="s">
        <v>15</v>
      </c>
      <c r="D935" s="2">
        <v>42004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t="s">
        <v>12</v>
      </c>
      <c r="K935" t="s">
        <v>163</v>
      </c>
    </row>
    <row r="936" spans="1:11" x14ac:dyDescent="0.25">
      <c r="A936">
        <v>962</v>
      </c>
      <c r="B936" t="s">
        <v>354</v>
      </c>
      <c r="C936" t="s">
        <v>16</v>
      </c>
      <c r="D936" s="2">
        <v>42369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t="s">
        <v>12</v>
      </c>
      <c r="K936" t="s">
        <v>163</v>
      </c>
    </row>
    <row r="937" spans="1:11" x14ac:dyDescent="0.25">
      <c r="A937">
        <v>963</v>
      </c>
      <c r="B937" t="s">
        <v>355</v>
      </c>
      <c r="C937" t="s">
        <v>11</v>
      </c>
      <c r="D937" s="2">
        <v>41455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t="s">
        <v>21</v>
      </c>
      <c r="K937" t="s">
        <v>33</v>
      </c>
    </row>
    <row r="938" spans="1:11" x14ac:dyDescent="0.25">
      <c r="A938">
        <v>964</v>
      </c>
      <c r="B938" t="s">
        <v>355</v>
      </c>
      <c r="C938" t="s">
        <v>14</v>
      </c>
      <c r="D938" s="2">
        <v>41819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t="s">
        <v>21</v>
      </c>
      <c r="K938" t="s">
        <v>33</v>
      </c>
    </row>
    <row r="939" spans="1:11" x14ac:dyDescent="0.25">
      <c r="A939">
        <v>965</v>
      </c>
      <c r="B939" t="s">
        <v>355</v>
      </c>
      <c r="C939" t="s">
        <v>15</v>
      </c>
      <c r="D939" s="2">
        <v>42183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t="s">
        <v>21</v>
      </c>
      <c r="K939" t="s">
        <v>33</v>
      </c>
    </row>
    <row r="940" spans="1:11" x14ac:dyDescent="0.25">
      <c r="A940">
        <v>966</v>
      </c>
      <c r="B940" t="s">
        <v>355</v>
      </c>
      <c r="C940" t="s">
        <v>16</v>
      </c>
      <c r="D940" s="2">
        <v>42554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t="s">
        <v>21</v>
      </c>
      <c r="K940" t="s">
        <v>33</v>
      </c>
    </row>
    <row r="941" spans="1:11" x14ac:dyDescent="0.25">
      <c r="A941">
        <v>967</v>
      </c>
      <c r="B941" t="s">
        <v>356</v>
      </c>
      <c r="C941" t="s">
        <v>11</v>
      </c>
      <c r="D941" s="2">
        <v>41274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t="s">
        <v>24</v>
      </c>
      <c r="K941" t="s">
        <v>25</v>
      </c>
    </row>
    <row r="942" spans="1:11" x14ac:dyDescent="0.25">
      <c r="A942">
        <v>968</v>
      </c>
      <c r="B942" t="s">
        <v>356</v>
      </c>
      <c r="C942" t="s">
        <v>14</v>
      </c>
      <c r="D942" s="2">
        <v>41639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t="s">
        <v>24</v>
      </c>
      <c r="K942" t="s">
        <v>25</v>
      </c>
    </row>
    <row r="943" spans="1:11" x14ac:dyDescent="0.25">
      <c r="A943">
        <v>969</v>
      </c>
      <c r="B943" t="s">
        <v>356</v>
      </c>
      <c r="C943" t="s">
        <v>15</v>
      </c>
      <c r="D943" s="2">
        <v>42004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t="s">
        <v>24</v>
      </c>
      <c r="K943" t="s">
        <v>25</v>
      </c>
    </row>
    <row r="944" spans="1:11" x14ac:dyDescent="0.25">
      <c r="A944">
        <v>970</v>
      </c>
      <c r="B944" t="s">
        <v>356</v>
      </c>
      <c r="C944" t="s">
        <v>16</v>
      </c>
      <c r="D944" s="2">
        <v>42369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t="s">
        <v>24</v>
      </c>
      <c r="K944" t="s">
        <v>25</v>
      </c>
    </row>
    <row r="945" spans="1:11" x14ac:dyDescent="0.25">
      <c r="A945">
        <v>971</v>
      </c>
      <c r="B945" t="s">
        <v>357</v>
      </c>
      <c r="C945" t="s">
        <v>11</v>
      </c>
      <c r="D945" s="2">
        <v>41639</v>
      </c>
      <c r="E945" s="1">
        <v>45358000000</v>
      </c>
      <c r="F945" s="1">
        <v>41171000000</v>
      </c>
      <c r="G945" s="1">
        <v>-318000000</v>
      </c>
      <c r="H945" s="1">
        <v>0</v>
      </c>
      <c r="I945" s="1">
        <v>0</v>
      </c>
      <c r="J945" t="s">
        <v>12</v>
      </c>
      <c r="K945" t="s">
        <v>90</v>
      </c>
    </row>
    <row r="946" spans="1:11" x14ac:dyDescent="0.25">
      <c r="A946">
        <v>972</v>
      </c>
      <c r="B946" t="s">
        <v>357</v>
      </c>
      <c r="C946" t="s">
        <v>14</v>
      </c>
      <c r="D946" s="2">
        <v>42004</v>
      </c>
      <c r="E946" s="1">
        <v>39946000000</v>
      </c>
      <c r="F946" s="1">
        <v>35263000000</v>
      </c>
      <c r="G946" s="1">
        <v>-329000000</v>
      </c>
      <c r="H946" s="1">
        <v>0</v>
      </c>
      <c r="I946" s="1">
        <v>0</v>
      </c>
      <c r="J946" t="s">
        <v>12</v>
      </c>
      <c r="K946" t="s">
        <v>90</v>
      </c>
    </row>
    <row r="947" spans="1:11" x14ac:dyDescent="0.25">
      <c r="A947">
        <v>973</v>
      </c>
      <c r="B947" t="s">
        <v>357</v>
      </c>
      <c r="C947" t="s">
        <v>15</v>
      </c>
      <c r="D947" s="2">
        <v>42369</v>
      </c>
      <c r="E947" s="1">
        <v>40536000000</v>
      </c>
      <c r="F947" s="1">
        <v>36044000000</v>
      </c>
      <c r="G947" s="1">
        <v>-220000000</v>
      </c>
      <c r="H947" s="1">
        <v>0</v>
      </c>
      <c r="I947" s="1">
        <v>0</v>
      </c>
      <c r="J947" t="s">
        <v>12</v>
      </c>
      <c r="K947" t="s">
        <v>90</v>
      </c>
    </row>
    <row r="948" spans="1:11" x14ac:dyDescent="0.25">
      <c r="A948">
        <v>974</v>
      </c>
      <c r="B948" t="s">
        <v>357</v>
      </c>
      <c r="C948" t="s">
        <v>16</v>
      </c>
      <c r="D948" s="2">
        <v>42735</v>
      </c>
      <c r="E948" s="1">
        <v>47248000000</v>
      </c>
      <c r="F948" s="1">
        <v>42186000000</v>
      </c>
      <c r="G948" s="1">
        <v>-487000000</v>
      </c>
      <c r="H948" s="1">
        <v>0</v>
      </c>
      <c r="I948" s="1">
        <v>0</v>
      </c>
      <c r="J948" t="s">
        <v>12</v>
      </c>
      <c r="K948" t="s">
        <v>90</v>
      </c>
    </row>
    <row r="949" spans="1:11" x14ac:dyDescent="0.25">
      <c r="A949">
        <v>975</v>
      </c>
      <c r="B949" t="s">
        <v>358</v>
      </c>
      <c r="C949" t="s">
        <v>11</v>
      </c>
      <c r="D949" s="2">
        <v>41274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t="s">
        <v>41</v>
      </c>
      <c r="K949" t="s">
        <v>44</v>
      </c>
    </row>
    <row r="950" spans="1:11" x14ac:dyDescent="0.25">
      <c r="A950">
        <v>976</v>
      </c>
      <c r="B950" t="s">
        <v>358</v>
      </c>
      <c r="C950" t="s">
        <v>14</v>
      </c>
      <c r="D950" s="2">
        <v>41639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t="s">
        <v>41</v>
      </c>
      <c r="K950" t="s">
        <v>44</v>
      </c>
    </row>
    <row r="951" spans="1:11" x14ac:dyDescent="0.25">
      <c r="A951">
        <v>977</v>
      </c>
      <c r="B951" t="s">
        <v>358</v>
      </c>
      <c r="C951" t="s">
        <v>15</v>
      </c>
      <c r="D951" s="2">
        <v>42004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t="s">
        <v>41</v>
      </c>
      <c r="K951" t="s">
        <v>44</v>
      </c>
    </row>
    <row r="952" spans="1:11" x14ac:dyDescent="0.25">
      <c r="A952">
        <v>978</v>
      </c>
      <c r="B952" t="s">
        <v>358</v>
      </c>
      <c r="C952" t="s">
        <v>16</v>
      </c>
      <c r="D952" s="2">
        <v>42369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t="s">
        <v>41</v>
      </c>
      <c r="K952" t="s">
        <v>44</v>
      </c>
    </row>
    <row r="953" spans="1:11" x14ac:dyDescent="0.25">
      <c r="A953">
        <v>979</v>
      </c>
      <c r="B953" t="s">
        <v>359</v>
      </c>
      <c r="C953" t="s">
        <v>11</v>
      </c>
      <c r="D953" s="2">
        <v>41306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t="s">
        <v>18</v>
      </c>
      <c r="K953" t="s">
        <v>293</v>
      </c>
    </row>
    <row r="954" spans="1:11" x14ac:dyDescent="0.25">
      <c r="A954">
        <v>980</v>
      </c>
      <c r="B954" t="s">
        <v>359</v>
      </c>
      <c r="C954" t="s">
        <v>14</v>
      </c>
      <c r="D954" s="2">
        <v>41670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t="s">
        <v>18</v>
      </c>
      <c r="K954" t="s">
        <v>293</v>
      </c>
    </row>
    <row r="955" spans="1:11" x14ac:dyDescent="0.25">
      <c r="A955">
        <v>981</v>
      </c>
      <c r="B955" t="s">
        <v>359</v>
      </c>
      <c r="C955" t="s">
        <v>15</v>
      </c>
      <c r="D955" s="2">
        <v>42034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t="s">
        <v>18</v>
      </c>
      <c r="K955" t="s">
        <v>293</v>
      </c>
    </row>
    <row r="956" spans="1:11" x14ac:dyDescent="0.25">
      <c r="A956">
        <v>982</v>
      </c>
      <c r="B956" t="s">
        <v>359</v>
      </c>
      <c r="C956" t="s">
        <v>16</v>
      </c>
      <c r="D956" s="2">
        <v>42398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t="s">
        <v>18</v>
      </c>
      <c r="K956" t="s">
        <v>293</v>
      </c>
    </row>
    <row r="957" spans="1:11" x14ac:dyDescent="0.25">
      <c r="A957">
        <v>983</v>
      </c>
      <c r="B957" t="s">
        <v>360</v>
      </c>
      <c r="C957" t="s">
        <v>11</v>
      </c>
      <c r="D957" s="2">
        <v>41455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t="s">
        <v>21</v>
      </c>
      <c r="K957" t="s">
        <v>67</v>
      </c>
    </row>
    <row r="958" spans="1:11" x14ac:dyDescent="0.25">
      <c r="A958">
        <v>984</v>
      </c>
      <c r="B958" t="s">
        <v>360</v>
      </c>
      <c r="C958" t="s">
        <v>14</v>
      </c>
      <c r="D958" s="2">
        <v>41819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t="s">
        <v>21</v>
      </c>
      <c r="K958" t="s">
        <v>67</v>
      </c>
    </row>
    <row r="959" spans="1:11" x14ac:dyDescent="0.25">
      <c r="A959">
        <v>985</v>
      </c>
      <c r="B959" t="s">
        <v>360</v>
      </c>
      <c r="C959" t="s">
        <v>15</v>
      </c>
      <c r="D959" s="2">
        <v>42183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t="s">
        <v>21</v>
      </c>
      <c r="K959" t="s">
        <v>67</v>
      </c>
    </row>
    <row r="960" spans="1:11" x14ac:dyDescent="0.25">
      <c r="A960">
        <v>986</v>
      </c>
      <c r="B960" t="s">
        <v>360</v>
      </c>
      <c r="C960" t="s">
        <v>16</v>
      </c>
      <c r="D960" s="2">
        <v>42547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t="s">
        <v>21</v>
      </c>
      <c r="K960" t="s">
        <v>67</v>
      </c>
    </row>
    <row r="961" spans="1:11" x14ac:dyDescent="0.25">
      <c r="A961">
        <v>987</v>
      </c>
      <c r="B961" t="s">
        <v>361</v>
      </c>
      <c r="C961" t="s">
        <v>11</v>
      </c>
      <c r="D961" s="2">
        <v>41274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t="s">
        <v>46</v>
      </c>
      <c r="K961" t="s">
        <v>362</v>
      </c>
    </row>
    <row r="962" spans="1:11" x14ac:dyDescent="0.25">
      <c r="A962">
        <v>988</v>
      </c>
      <c r="B962" t="s">
        <v>361</v>
      </c>
      <c r="C962" t="s">
        <v>14</v>
      </c>
      <c r="D962" s="2">
        <v>41639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t="s">
        <v>46</v>
      </c>
      <c r="K962" t="s">
        <v>362</v>
      </c>
    </row>
    <row r="963" spans="1:11" x14ac:dyDescent="0.25">
      <c r="A963">
        <v>989</v>
      </c>
      <c r="B963" t="s">
        <v>361</v>
      </c>
      <c r="C963" t="s">
        <v>15</v>
      </c>
      <c r="D963" s="2">
        <v>42004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t="s">
        <v>46</v>
      </c>
      <c r="K963" t="s">
        <v>362</v>
      </c>
    </row>
    <row r="964" spans="1:11" x14ac:dyDescent="0.25">
      <c r="A964">
        <v>990</v>
      </c>
      <c r="B964" t="s">
        <v>361</v>
      </c>
      <c r="C964" t="s">
        <v>16</v>
      </c>
      <c r="D964" s="2">
        <v>42369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t="s">
        <v>46</v>
      </c>
      <c r="K964" t="s">
        <v>362</v>
      </c>
    </row>
    <row r="965" spans="1:11" x14ac:dyDescent="0.25">
      <c r="A965">
        <v>991</v>
      </c>
      <c r="B965" t="s">
        <v>363</v>
      </c>
      <c r="C965" t="s">
        <v>11</v>
      </c>
      <c r="D965" s="2">
        <v>41639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t="s">
        <v>12</v>
      </c>
      <c r="K965" t="s">
        <v>13</v>
      </c>
    </row>
    <row r="966" spans="1:11" x14ac:dyDescent="0.25">
      <c r="A966">
        <v>992</v>
      </c>
      <c r="B966" t="s">
        <v>363</v>
      </c>
      <c r="C966" t="s">
        <v>14</v>
      </c>
      <c r="D966" s="2">
        <v>42004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t="s">
        <v>12</v>
      </c>
      <c r="K966" t="s">
        <v>13</v>
      </c>
    </row>
    <row r="967" spans="1:11" x14ac:dyDescent="0.25">
      <c r="A967">
        <v>993</v>
      </c>
      <c r="B967" t="s">
        <v>363</v>
      </c>
      <c r="C967" t="s">
        <v>15</v>
      </c>
      <c r="D967" s="2">
        <v>42369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t="s">
        <v>12</v>
      </c>
      <c r="K967" t="s">
        <v>13</v>
      </c>
    </row>
    <row r="968" spans="1:11" x14ac:dyDescent="0.25">
      <c r="A968">
        <v>994</v>
      </c>
      <c r="B968" t="s">
        <v>363</v>
      </c>
      <c r="C968" t="s">
        <v>16</v>
      </c>
      <c r="D968" s="2">
        <v>42735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t="s">
        <v>12</v>
      </c>
      <c r="K968" t="s">
        <v>13</v>
      </c>
    </row>
    <row r="969" spans="1:11" x14ac:dyDescent="0.25">
      <c r="A969">
        <v>995</v>
      </c>
      <c r="B969" t="s">
        <v>364</v>
      </c>
      <c r="C969" t="s">
        <v>11</v>
      </c>
      <c r="D969" s="2">
        <v>41274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t="s">
        <v>181</v>
      </c>
      <c r="K969" t="s">
        <v>365</v>
      </c>
    </row>
    <row r="970" spans="1:11" x14ac:dyDescent="0.25">
      <c r="A970">
        <v>996</v>
      </c>
      <c r="B970" t="s">
        <v>364</v>
      </c>
      <c r="C970" t="s">
        <v>14</v>
      </c>
      <c r="D970" s="2">
        <v>41639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t="s">
        <v>181</v>
      </c>
      <c r="K970" t="s">
        <v>365</v>
      </c>
    </row>
    <row r="971" spans="1:11" x14ac:dyDescent="0.25">
      <c r="A971">
        <v>997</v>
      </c>
      <c r="B971" t="s">
        <v>364</v>
      </c>
      <c r="C971" t="s">
        <v>15</v>
      </c>
      <c r="D971" s="2">
        <v>42004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t="s">
        <v>181</v>
      </c>
      <c r="K971" t="s">
        <v>365</v>
      </c>
    </row>
    <row r="972" spans="1:11" x14ac:dyDescent="0.25">
      <c r="A972">
        <v>998</v>
      </c>
      <c r="B972" t="s">
        <v>364</v>
      </c>
      <c r="C972" t="s">
        <v>16</v>
      </c>
      <c r="D972" s="2">
        <v>42369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t="s">
        <v>181</v>
      </c>
      <c r="K972" t="s">
        <v>365</v>
      </c>
    </row>
    <row r="973" spans="1:11" x14ac:dyDescent="0.25">
      <c r="A973">
        <v>999</v>
      </c>
      <c r="B973" t="s">
        <v>366</v>
      </c>
      <c r="C973" t="s">
        <v>11</v>
      </c>
      <c r="D973" s="2">
        <v>41274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t="s">
        <v>58</v>
      </c>
      <c r="K973" t="s">
        <v>192</v>
      </c>
    </row>
    <row r="974" spans="1:11" x14ac:dyDescent="0.25">
      <c r="A974">
        <v>1000</v>
      </c>
      <c r="B974" t="s">
        <v>366</v>
      </c>
      <c r="C974" t="s">
        <v>14</v>
      </c>
      <c r="D974" s="2">
        <v>41639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t="s">
        <v>58</v>
      </c>
      <c r="K974" t="s">
        <v>192</v>
      </c>
    </row>
    <row r="975" spans="1:11" x14ac:dyDescent="0.25">
      <c r="A975">
        <v>1001</v>
      </c>
      <c r="B975" t="s">
        <v>366</v>
      </c>
      <c r="C975" t="s">
        <v>15</v>
      </c>
      <c r="D975" s="2">
        <v>42004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t="s">
        <v>58</v>
      </c>
      <c r="K975" t="s">
        <v>192</v>
      </c>
    </row>
    <row r="976" spans="1:11" x14ac:dyDescent="0.25">
      <c r="A976">
        <v>1002</v>
      </c>
      <c r="B976" t="s">
        <v>366</v>
      </c>
      <c r="C976" t="s">
        <v>16</v>
      </c>
      <c r="D976" s="2">
        <v>42369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t="s">
        <v>58</v>
      </c>
      <c r="K976" t="s">
        <v>192</v>
      </c>
    </row>
    <row r="977" spans="1:11" x14ac:dyDescent="0.25">
      <c r="A977">
        <v>1003</v>
      </c>
      <c r="B977" t="s">
        <v>367</v>
      </c>
      <c r="C977" t="s">
        <v>11</v>
      </c>
      <c r="D977" s="2">
        <v>41307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t="s">
        <v>18</v>
      </c>
      <c r="K977" t="s">
        <v>333</v>
      </c>
    </row>
    <row r="978" spans="1:11" x14ac:dyDescent="0.25">
      <c r="A978">
        <v>1004</v>
      </c>
      <c r="B978" t="s">
        <v>367</v>
      </c>
      <c r="C978" t="s">
        <v>14</v>
      </c>
      <c r="D978" s="2">
        <v>41671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t="s">
        <v>18</v>
      </c>
      <c r="K978" t="s">
        <v>333</v>
      </c>
    </row>
    <row r="979" spans="1:11" x14ac:dyDescent="0.25">
      <c r="A979">
        <v>1005</v>
      </c>
      <c r="B979" t="s">
        <v>367</v>
      </c>
      <c r="C979" t="s">
        <v>15</v>
      </c>
      <c r="D979" s="2">
        <v>42035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t="s">
        <v>18</v>
      </c>
      <c r="K979" t="s">
        <v>333</v>
      </c>
    </row>
    <row r="980" spans="1:11" x14ac:dyDescent="0.25">
      <c r="A980">
        <v>1006</v>
      </c>
      <c r="B980" t="s">
        <v>367</v>
      </c>
      <c r="C980" t="s">
        <v>16</v>
      </c>
      <c r="D980" s="2">
        <v>42399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t="s">
        <v>18</v>
      </c>
      <c r="K980" t="s">
        <v>333</v>
      </c>
    </row>
    <row r="981" spans="1:11" x14ac:dyDescent="0.25">
      <c r="A981">
        <v>1007</v>
      </c>
      <c r="B981" t="s">
        <v>368</v>
      </c>
      <c r="C981" t="s">
        <v>11</v>
      </c>
      <c r="D981" s="2">
        <v>41639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t="s">
        <v>21</v>
      </c>
      <c r="K981" t="s">
        <v>56</v>
      </c>
    </row>
    <row r="982" spans="1:11" x14ac:dyDescent="0.25">
      <c r="A982">
        <v>1008</v>
      </c>
      <c r="B982" t="s">
        <v>368</v>
      </c>
      <c r="C982" t="s">
        <v>14</v>
      </c>
      <c r="D982" s="2">
        <v>42004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t="s">
        <v>21</v>
      </c>
      <c r="K982" t="s">
        <v>56</v>
      </c>
    </row>
    <row r="983" spans="1:11" x14ac:dyDescent="0.25">
      <c r="A983">
        <v>1009</v>
      </c>
      <c r="B983" t="s">
        <v>368</v>
      </c>
      <c r="C983" t="s">
        <v>15</v>
      </c>
      <c r="D983" s="2">
        <v>42369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t="s">
        <v>21</v>
      </c>
      <c r="K983" t="s">
        <v>56</v>
      </c>
    </row>
    <row r="984" spans="1:11" x14ac:dyDescent="0.25">
      <c r="A984">
        <v>1010</v>
      </c>
      <c r="B984" t="s">
        <v>368</v>
      </c>
      <c r="C984" t="s">
        <v>16</v>
      </c>
      <c r="D984" s="2">
        <v>42735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t="s">
        <v>21</v>
      </c>
      <c r="K984" t="s">
        <v>56</v>
      </c>
    </row>
    <row r="985" spans="1:11" x14ac:dyDescent="0.25">
      <c r="A985">
        <v>1011</v>
      </c>
      <c r="B985" t="s">
        <v>369</v>
      </c>
      <c r="C985" t="s">
        <v>11</v>
      </c>
      <c r="D985" s="2">
        <v>41274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t="s">
        <v>51</v>
      </c>
      <c r="K985" t="s">
        <v>233</v>
      </c>
    </row>
    <row r="986" spans="1:11" x14ac:dyDescent="0.25">
      <c r="A986">
        <v>1012</v>
      </c>
      <c r="B986" t="s">
        <v>369</v>
      </c>
      <c r="C986" t="s">
        <v>14</v>
      </c>
      <c r="D986" s="2">
        <v>41639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t="s">
        <v>51</v>
      </c>
      <c r="K986" t="s">
        <v>233</v>
      </c>
    </row>
    <row r="987" spans="1:11" x14ac:dyDescent="0.25">
      <c r="A987">
        <v>1013</v>
      </c>
      <c r="B987" t="s">
        <v>369</v>
      </c>
      <c r="C987" t="s">
        <v>15</v>
      </c>
      <c r="D987" s="2">
        <v>42004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t="s">
        <v>51</v>
      </c>
      <c r="K987" t="s">
        <v>233</v>
      </c>
    </row>
    <row r="988" spans="1:11" x14ac:dyDescent="0.25">
      <c r="A988">
        <v>1014</v>
      </c>
      <c r="B988" t="s">
        <v>369</v>
      </c>
      <c r="C988" t="s">
        <v>16</v>
      </c>
      <c r="D988" s="2">
        <v>42369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t="s">
        <v>51</v>
      </c>
      <c r="K988" t="s">
        <v>233</v>
      </c>
    </row>
    <row r="989" spans="1:11" x14ac:dyDescent="0.25">
      <c r="A989">
        <v>1015</v>
      </c>
      <c r="B989" t="s">
        <v>370</v>
      </c>
      <c r="C989" t="s">
        <v>11</v>
      </c>
      <c r="D989" s="2">
        <v>41274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t="s">
        <v>51</v>
      </c>
      <c r="K989" t="s">
        <v>264</v>
      </c>
    </row>
    <row r="990" spans="1:11" x14ac:dyDescent="0.25">
      <c r="A990">
        <v>1016</v>
      </c>
      <c r="B990" t="s">
        <v>370</v>
      </c>
      <c r="C990" t="s">
        <v>14</v>
      </c>
      <c r="D990" s="2">
        <v>41639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t="s">
        <v>51</v>
      </c>
      <c r="K990" t="s">
        <v>264</v>
      </c>
    </row>
    <row r="991" spans="1:11" x14ac:dyDescent="0.25">
      <c r="A991">
        <v>1017</v>
      </c>
      <c r="B991" t="s">
        <v>370</v>
      </c>
      <c r="C991" t="s">
        <v>15</v>
      </c>
      <c r="D991" s="2">
        <v>42004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t="s">
        <v>51</v>
      </c>
      <c r="K991" t="s">
        <v>264</v>
      </c>
    </row>
    <row r="992" spans="1:11" x14ac:dyDescent="0.25">
      <c r="A992">
        <v>1018</v>
      </c>
      <c r="B992" t="s">
        <v>370</v>
      </c>
      <c r="C992" t="s">
        <v>16</v>
      </c>
      <c r="D992" s="2">
        <v>42369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t="s">
        <v>51</v>
      </c>
      <c r="K992" t="s">
        <v>264</v>
      </c>
    </row>
    <row r="993" spans="1:11" x14ac:dyDescent="0.25">
      <c r="A993">
        <v>1019</v>
      </c>
      <c r="B993" t="s">
        <v>371</v>
      </c>
      <c r="C993" t="s">
        <v>11</v>
      </c>
      <c r="D993" s="2">
        <v>41274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t="s">
        <v>18</v>
      </c>
      <c r="K993" t="s">
        <v>132</v>
      </c>
    </row>
    <row r="994" spans="1:11" x14ac:dyDescent="0.25">
      <c r="A994">
        <v>1020</v>
      </c>
      <c r="B994" t="s">
        <v>371</v>
      </c>
      <c r="C994" t="s">
        <v>14</v>
      </c>
      <c r="D994" s="2">
        <v>41639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t="s">
        <v>18</v>
      </c>
      <c r="K994" t="s">
        <v>132</v>
      </c>
    </row>
    <row r="995" spans="1:11" x14ac:dyDescent="0.25">
      <c r="A995">
        <v>1021</v>
      </c>
      <c r="B995" t="s">
        <v>371</v>
      </c>
      <c r="C995" t="s">
        <v>15</v>
      </c>
      <c r="D995" s="2">
        <v>42004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t="s">
        <v>18</v>
      </c>
      <c r="K995" t="s">
        <v>132</v>
      </c>
    </row>
    <row r="996" spans="1:11" x14ac:dyDescent="0.25">
      <c r="A996">
        <v>1022</v>
      </c>
      <c r="B996" t="s">
        <v>371</v>
      </c>
      <c r="C996" t="s">
        <v>16</v>
      </c>
      <c r="D996" s="2">
        <v>42369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t="s">
        <v>18</v>
      </c>
      <c r="K996" t="s">
        <v>132</v>
      </c>
    </row>
    <row r="997" spans="1:11" x14ac:dyDescent="0.25">
      <c r="A997">
        <v>1023</v>
      </c>
      <c r="B997" t="s">
        <v>372</v>
      </c>
      <c r="C997" t="s">
        <v>11</v>
      </c>
      <c r="D997" s="2">
        <v>41639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t="s">
        <v>12</v>
      </c>
      <c r="K997" t="s">
        <v>63</v>
      </c>
    </row>
    <row r="998" spans="1:11" x14ac:dyDescent="0.25">
      <c r="A998">
        <v>1024</v>
      </c>
      <c r="B998" t="s">
        <v>372</v>
      </c>
      <c r="C998" t="s">
        <v>14</v>
      </c>
      <c r="D998" s="2">
        <v>42004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t="s">
        <v>12</v>
      </c>
      <c r="K998" t="s">
        <v>63</v>
      </c>
    </row>
    <row r="999" spans="1:11" x14ac:dyDescent="0.25">
      <c r="A999">
        <v>1025</v>
      </c>
      <c r="B999" t="s">
        <v>372</v>
      </c>
      <c r="C999" t="s">
        <v>15</v>
      </c>
      <c r="D999" s="2">
        <v>42369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t="s">
        <v>12</v>
      </c>
      <c r="K999" t="s">
        <v>63</v>
      </c>
    </row>
    <row r="1000" spans="1:11" x14ac:dyDescent="0.25">
      <c r="A1000">
        <v>1026</v>
      </c>
      <c r="B1000" t="s">
        <v>372</v>
      </c>
      <c r="C1000" t="s">
        <v>16</v>
      </c>
      <c r="D1000" s="2">
        <v>42735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t="s">
        <v>12</v>
      </c>
      <c r="K1000" t="s">
        <v>63</v>
      </c>
    </row>
    <row r="1001" spans="1:11" x14ac:dyDescent="0.25">
      <c r="A1001">
        <v>1027</v>
      </c>
      <c r="B1001" t="s">
        <v>373</v>
      </c>
      <c r="C1001" t="s">
        <v>11</v>
      </c>
      <c r="D1001" s="2">
        <v>41274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t="s">
        <v>18</v>
      </c>
      <c r="K1001" t="s">
        <v>285</v>
      </c>
    </row>
    <row r="1002" spans="1:11" x14ac:dyDescent="0.25">
      <c r="A1002">
        <v>1028</v>
      </c>
      <c r="B1002" t="s">
        <v>373</v>
      </c>
      <c r="C1002" t="s">
        <v>14</v>
      </c>
      <c r="D1002" s="2">
        <v>41639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t="s">
        <v>18</v>
      </c>
      <c r="K1002" t="s">
        <v>285</v>
      </c>
    </row>
    <row r="1003" spans="1:11" x14ac:dyDescent="0.25">
      <c r="A1003">
        <v>1029</v>
      </c>
      <c r="B1003" t="s">
        <v>373</v>
      </c>
      <c r="C1003" t="s">
        <v>15</v>
      </c>
      <c r="D1003" s="2">
        <v>42004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t="s">
        <v>18</v>
      </c>
      <c r="K1003" t="s">
        <v>285</v>
      </c>
    </row>
    <row r="1004" spans="1:11" x14ac:dyDescent="0.25">
      <c r="A1004">
        <v>1030</v>
      </c>
      <c r="B1004" t="s">
        <v>373</v>
      </c>
      <c r="C1004" t="s">
        <v>16</v>
      </c>
      <c r="D1004" s="2">
        <v>42369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t="s">
        <v>18</v>
      </c>
      <c r="K1004" t="s">
        <v>285</v>
      </c>
    </row>
    <row r="1005" spans="1:11" x14ac:dyDescent="0.25">
      <c r="A1005">
        <v>1031</v>
      </c>
      <c r="B1005" t="s">
        <v>374</v>
      </c>
      <c r="C1005" t="s">
        <v>11</v>
      </c>
      <c r="D1005" s="2">
        <v>41274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t="s">
        <v>18</v>
      </c>
      <c r="K1005" t="s">
        <v>154</v>
      </c>
    </row>
    <row r="1006" spans="1:11" x14ac:dyDescent="0.25">
      <c r="A1006">
        <v>1032</v>
      </c>
      <c r="B1006" t="s">
        <v>374</v>
      </c>
      <c r="C1006" t="s">
        <v>14</v>
      </c>
      <c r="D1006" s="2">
        <v>41639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t="s">
        <v>18</v>
      </c>
      <c r="K1006" t="s">
        <v>154</v>
      </c>
    </row>
    <row r="1007" spans="1:11" x14ac:dyDescent="0.25">
      <c r="A1007">
        <v>1033</v>
      </c>
      <c r="B1007" t="s">
        <v>374</v>
      </c>
      <c r="C1007" t="s">
        <v>15</v>
      </c>
      <c r="D1007" s="2">
        <v>42004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t="s">
        <v>18</v>
      </c>
      <c r="K1007" t="s">
        <v>154</v>
      </c>
    </row>
    <row r="1008" spans="1:11" x14ac:dyDescent="0.25">
      <c r="A1008">
        <v>1034</v>
      </c>
      <c r="B1008" t="s">
        <v>374</v>
      </c>
      <c r="C1008" t="s">
        <v>16</v>
      </c>
      <c r="D1008" s="2">
        <v>42369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t="s">
        <v>18</v>
      </c>
      <c r="K1008" t="s">
        <v>154</v>
      </c>
    </row>
    <row r="1009" spans="1:11" x14ac:dyDescent="0.25">
      <c r="A1009">
        <v>1035</v>
      </c>
      <c r="B1009" t="s">
        <v>375</v>
      </c>
      <c r="C1009" t="s">
        <v>11</v>
      </c>
      <c r="D1009" s="2">
        <v>41364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21</v>
      </c>
      <c r="K1009" t="s">
        <v>33</v>
      </c>
    </row>
    <row r="1010" spans="1:11" x14ac:dyDescent="0.25">
      <c r="A1010">
        <v>1036</v>
      </c>
      <c r="B1010" t="s">
        <v>375</v>
      </c>
      <c r="C1010" t="s">
        <v>14</v>
      </c>
      <c r="D1010" s="2">
        <v>41729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21</v>
      </c>
      <c r="K1010" t="s">
        <v>33</v>
      </c>
    </row>
    <row r="1011" spans="1:11" x14ac:dyDescent="0.25">
      <c r="A1011">
        <v>1037</v>
      </c>
      <c r="B1011" t="s">
        <v>375</v>
      </c>
      <c r="C1011" t="s">
        <v>15</v>
      </c>
      <c r="D1011" s="2">
        <v>42094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21</v>
      </c>
      <c r="K1011" t="s">
        <v>33</v>
      </c>
    </row>
    <row r="1012" spans="1:11" x14ac:dyDescent="0.25">
      <c r="A1012">
        <v>1038</v>
      </c>
      <c r="B1012" t="s">
        <v>375</v>
      </c>
      <c r="C1012" t="s">
        <v>16</v>
      </c>
      <c r="D1012" s="2">
        <v>42460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21</v>
      </c>
      <c r="K1012" t="s">
        <v>33</v>
      </c>
    </row>
    <row r="1013" spans="1:11" x14ac:dyDescent="0.25">
      <c r="A1013">
        <v>1039</v>
      </c>
      <c r="B1013" t="s">
        <v>376</v>
      </c>
      <c r="C1013" t="s">
        <v>11</v>
      </c>
      <c r="D1013" s="2">
        <v>41364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t="s">
        <v>24</v>
      </c>
      <c r="K1013" t="s">
        <v>27</v>
      </c>
    </row>
    <row r="1014" spans="1:11" x14ac:dyDescent="0.25">
      <c r="A1014">
        <v>1040</v>
      </c>
      <c r="B1014" t="s">
        <v>376</v>
      </c>
      <c r="C1014" t="s">
        <v>14</v>
      </c>
      <c r="D1014" s="2">
        <v>41729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t="s">
        <v>24</v>
      </c>
      <c r="K1014" t="s">
        <v>27</v>
      </c>
    </row>
    <row r="1015" spans="1:11" x14ac:dyDescent="0.25">
      <c r="A1015">
        <v>1041</v>
      </c>
      <c r="B1015" t="s">
        <v>376</v>
      </c>
      <c r="C1015" t="s">
        <v>15</v>
      </c>
      <c r="D1015" s="2">
        <v>42094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t="s">
        <v>24</v>
      </c>
      <c r="K1015" t="s">
        <v>27</v>
      </c>
    </row>
    <row r="1016" spans="1:11" x14ac:dyDescent="0.25">
      <c r="A1016">
        <v>1042</v>
      </c>
      <c r="B1016" t="s">
        <v>376</v>
      </c>
      <c r="C1016" t="s">
        <v>16</v>
      </c>
      <c r="D1016" s="2">
        <v>42460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t="s">
        <v>24</v>
      </c>
      <c r="K1016" t="s">
        <v>27</v>
      </c>
    </row>
    <row r="1017" spans="1:11" x14ac:dyDescent="0.25">
      <c r="A1017">
        <v>1043</v>
      </c>
      <c r="B1017" t="s">
        <v>377</v>
      </c>
      <c r="C1017" t="s">
        <v>11</v>
      </c>
      <c r="D1017" s="2">
        <v>41274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t="s">
        <v>46</v>
      </c>
      <c r="K1017" t="s">
        <v>378</v>
      </c>
    </row>
    <row r="1018" spans="1:11" x14ac:dyDescent="0.25">
      <c r="A1018">
        <v>1044</v>
      </c>
      <c r="B1018" t="s">
        <v>377</v>
      </c>
      <c r="C1018" t="s">
        <v>14</v>
      </c>
      <c r="D1018" s="2">
        <v>41639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t="s">
        <v>46</v>
      </c>
      <c r="K1018" t="s">
        <v>378</v>
      </c>
    </row>
    <row r="1019" spans="1:11" x14ac:dyDescent="0.25">
      <c r="A1019">
        <v>1045</v>
      </c>
      <c r="B1019" t="s">
        <v>377</v>
      </c>
      <c r="C1019" t="s">
        <v>15</v>
      </c>
      <c r="D1019" s="2">
        <v>42004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t="s">
        <v>46</v>
      </c>
      <c r="K1019" t="s">
        <v>378</v>
      </c>
    </row>
    <row r="1020" spans="1:11" x14ac:dyDescent="0.25">
      <c r="A1020">
        <v>1046</v>
      </c>
      <c r="B1020" t="s">
        <v>377</v>
      </c>
      <c r="C1020" t="s">
        <v>16</v>
      </c>
      <c r="D1020" s="2">
        <v>42369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t="s">
        <v>46</v>
      </c>
      <c r="K1020" t="s">
        <v>378</v>
      </c>
    </row>
    <row r="1021" spans="1:11" x14ac:dyDescent="0.25">
      <c r="A1021">
        <v>1047</v>
      </c>
      <c r="B1021" t="s">
        <v>379</v>
      </c>
      <c r="C1021" t="s">
        <v>11</v>
      </c>
      <c r="D1021" s="2">
        <v>41274</v>
      </c>
      <c r="E1021" s="1">
        <v>35015000000</v>
      </c>
      <c r="F1021" s="1">
        <v>21939000000</v>
      </c>
      <c r="G1021" s="1">
        <v>9176000000</v>
      </c>
      <c r="H1021" s="1">
        <v>0</v>
      </c>
      <c r="I1021" s="1">
        <v>217000000</v>
      </c>
      <c r="J1021" t="s">
        <v>35</v>
      </c>
      <c r="K1021" t="s">
        <v>123</v>
      </c>
    </row>
    <row r="1022" spans="1:11" x14ac:dyDescent="0.25">
      <c r="A1022">
        <v>1048</v>
      </c>
      <c r="B1022" t="s">
        <v>379</v>
      </c>
      <c r="C1022" t="s">
        <v>14</v>
      </c>
      <c r="D1022" s="2">
        <v>41639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t="s">
        <v>35</v>
      </c>
      <c r="K1022" t="s">
        <v>123</v>
      </c>
    </row>
    <row r="1023" spans="1:11" x14ac:dyDescent="0.25">
      <c r="A1023">
        <v>1049</v>
      </c>
      <c r="B1023" t="s">
        <v>379</v>
      </c>
      <c r="C1023" t="s">
        <v>15</v>
      </c>
      <c r="D1023" s="2">
        <v>42004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t="s">
        <v>35</v>
      </c>
      <c r="K1023" t="s">
        <v>123</v>
      </c>
    </row>
    <row r="1024" spans="1:11" x14ac:dyDescent="0.25">
      <c r="A1024">
        <v>1050</v>
      </c>
      <c r="B1024" t="s">
        <v>379</v>
      </c>
      <c r="C1024" t="s">
        <v>16</v>
      </c>
      <c r="D1024" s="2">
        <v>42369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t="s">
        <v>35</v>
      </c>
      <c r="K1024" t="s">
        <v>123</v>
      </c>
    </row>
    <row r="1025" spans="1:11" x14ac:dyDescent="0.25">
      <c r="A1025">
        <v>1051</v>
      </c>
      <c r="B1025" t="s">
        <v>380</v>
      </c>
      <c r="C1025" t="s">
        <v>11</v>
      </c>
      <c r="D1025" s="2">
        <v>41274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t="s">
        <v>46</v>
      </c>
      <c r="K1025" t="s">
        <v>47</v>
      </c>
    </row>
    <row r="1026" spans="1:11" x14ac:dyDescent="0.25">
      <c r="A1026">
        <v>1052</v>
      </c>
      <c r="B1026" t="s">
        <v>380</v>
      </c>
      <c r="C1026" t="s">
        <v>14</v>
      </c>
      <c r="D1026" s="2">
        <v>41639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t="s">
        <v>46</v>
      </c>
      <c r="K1026" t="s">
        <v>47</v>
      </c>
    </row>
    <row r="1027" spans="1:11" x14ac:dyDescent="0.25">
      <c r="A1027">
        <v>1053</v>
      </c>
      <c r="B1027" t="s">
        <v>380</v>
      </c>
      <c r="C1027" t="s">
        <v>15</v>
      </c>
      <c r="D1027" s="2">
        <v>42004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t="s">
        <v>46</v>
      </c>
      <c r="K1027" t="s">
        <v>47</v>
      </c>
    </row>
    <row r="1028" spans="1:11" x14ac:dyDescent="0.25">
      <c r="A1028">
        <v>1054</v>
      </c>
      <c r="B1028" t="s">
        <v>380</v>
      </c>
      <c r="C1028" t="s">
        <v>16</v>
      </c>
      <c r="D1028" s="2">
        <v>42369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t="s">
        <v>46</v>
      </c>
      <c r="K1028" t="s">
        <v>47</v>
      </c>
    </row>
    <row r="1029" spans="1:11" x14ac:dyDescent="0.25">
      <c r="A1029">
        <v>1055</v>
      </c>
      <c r="B1029" t="s">
        <v>381</v>
      </c>
      <c r="C1029" t="s">
        <v>11</v>
      </c>
      <c r="D1029" s="2">
        <v>41274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t="s">
        <v>18</v>
      </c>
      <c r="K1029" t="s">
        <v>382</v>
      </c>
    </row>
    <row r="1030" spans="1:11" x14ac:dyDescent="0.25">
      <c r="A1030">
        <v>1056</v>
      </c>
      <c r="B1030" t="s">
        <v>381</v>
      </c>
      <c r="C1030" t="s">
        <v>14</v>
      </c>
      <c r="D1030" s="2">
        <v>41639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t="s">
        <v>18</v>
      </c>
      <c r="K1030" t="s">
        <v>382</v>
      </c>
    </row>
    <row r="1031" spans="1:11" x14ac:dyDescent="0.25">
      <c r="A1031">
        <v>1057</v>
      </c>
      <c r="B1031" t="s">
        <v>381</v>
      </c>
      <c r="C1031" t="s">
        <v>15</v>
      </c>
      <c r="D1031" s="2">
        <v>42004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t="s">
        <v>18</v>
      </c>
      <c r="K1031" t="s">
        <v>382</v>
      </c>
    </row>
    <row r="1032" spans="1:11" x14ac:dyDescent="0.25">
      <c r="A1032">
        <v>1058</v>
      </c>
      <c r="B1032" t="s">
        <v>381</v>
      </c>
      <c r="C1032" t="s">
        <v>16</v>
      </c>
      <c r="D1032" s="2">
        <v>42369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t="s">
        <v>18</v>
      </c>
      <c r="K1032" t="s">
        <v>382</v>
      </c>
    </row>
    <row r="1033" spans="1:11" x14ac:dyDescent="0.25">
      <c r="A1033">
        <v>1059</v>
      </c>
      <c r="B1033" t="s">
        <v>383</v>
      </c>
      <c r="C1033" t="s">
        <v>11</v>
      </c>
      <c r="D1033" s="2">
        <v>41274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>
        <v>0</v>
      </c>
      <c r="J1033" t="s">
        <v>35</v>
      </c>
      <c r="K1033" t="s">
        <v>123</v>
      </c>
    </row>
    <row r="1034" spans="1:11" x14ac:dyDescent="0.25">
      <c r="A1034">
        <v>1060</v>
      </c>
      <c r="B1034" t="s">
        <v>383</v>
      </c>
      <c r="C1034" t="s">
        <v>14</v>
      </c>
      <c r="D1034" s="2">
        <v>41639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t="s">
        <v>35</v>
      </c>
      <c r="K1034" t="s">
        <v>123</v>
      </c>
    </row>
    <row r="1035" spans="1:11" x14ac:dyDescent="0.25">
      <c r="A1035">
        <v>1061</v>
      </c>
      <c r="B1035" t="s">
        <v>383</v>
      </c>
      <c r="C1035" t="s">
        <v>15</v>
      </c>
      <c r="D1035" s="2">
        <v>42004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t="s">
        <v>35</v>
      </c>
      <c r="K1035" t="s">
        <v>123</v>
      </c>
    </row>
    <row r="1036" spans="1:11" x14ac:dyDescent="0.25">
      <c r="A1036">
        <v>1062</v>
      </c>
      <c r="B1036" t="s">
        <v>383</v>
      </c>
      <c r="C1036" t="s">
        <v>16</v>
      </c>
      <c r="D1036" s="2">
        <v>42369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t="s">
        <v>35</v>
      </c>
      <c r="K1036" t="s">
        <v>123</v>
      </c>
    </row>
    <row r="1037" spans="1:11" x14ac:dyDescent="0.25">
      <c r="A1037">
        <v>1063</v>
      </c>
      <c r="B1037" t="s">
        <v>384</v>
      </c>
      <c r="C1037" t="s">
        <v>11</v>
      </c>
      <c r="D1037" s="2">
        <v>41608</v>
      </c>
      <c r="E1037" s="1">
        <v>4123400000</v>
      </c>
      <c r="F1037" s="1">
        <v>2457600000</v>
      </c>
      <c r="G1037" s="1">
        <v>1090300000</v>
      </c>
      <c r="H1037" s="1">
        <v>0</v>
      </c>
      <c r="I1037" s="1">
        <v>0</v>
      </c>
      <c r="J1037" t="s">
        <v>35</v>
      </c>
      <c r="K1037" t="s">
        <v>123</v>
      </c>
    </row>
    <row r="1038" spans="1:11" x14ac:dyDescent="0.25">
      <c r="A1038">
        <v>1064</v>
      </c>
      <c r="B1038" t="s">
        <v>384</v>
      </c>
      <c r="C1038" t="s">
        <v>14</v>
      </c>
      <c r="D1038" s="2">
        <v>41973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t="s">
        <v>35</v>
      </c>
      <c r="K1038" t="s">
        <v>123</v>
      </c>
    </row>
    <row r="1039" spans="1:11" x14ac:dyDescent="0.25">
      <c r="A1039">
        <v>1065</v>
      </c>
      <c r="B1039" t="s">
        <v>384</v>
      </c>
      <c r="C1039" t="s">
        <v>15</v>
      </c>
      <c r="D1039" s="2">
        <v>42338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t="s">
        <v>35</v>
      </c>
      <c r="K1039" t="s">
        <v>123</v>
      </c>
    </row>
    <row r="1040" spans="1:11" x14ac:dyDescent="0.25">
      <c r="A1040">
        <v>1066</v>
      </c>
      <c r="B1040" t="s">
        <v>384</v>
      </c>
      <c r="C1040" t="s">
        <v>16</v>
      </c>
      <c r="D1040" s="2">
        <v>42704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t="s">
        <v>35</v>
      </c>
      <c r="K1040" t="s">
        <v>123</v>
      </c>
    </row>
    <row r="1041" spans="1:11" x14ac:dyDescent="0.25">
      <c r="A1041">
        <v>1067</v>
      </c>
      <c r="B1041" t="s">
        <v>385</v>
      </c>
      <c r="C1041" t="s">
        <v>11</v>
      </c>
      <c r="D1041" s="2">
        <v>41274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t="s">
        <v>58</v>
      </c>
      <c r="K1041" t="s">
        <v>386</v>
      </c>
    </row>
    <row r="1042" spans="1:11" x14ac:dyDescent="0.25">
      <c r="A1042">
        <v>1068</v>
      </c>
      <c r="B1042" t="s">
        <v>385</v>
      </c>
      <c r="C1042" t="s">
        <v>14</v>
      </c>
      <c r="D1042" s="2">
        <v>41639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t="s">
        <v>58</v>
      </c>
      <c r="K1042" t="s">
        <v>386</v>
      </c>
    </row>
    <row r="1043" spans="1:11" x14ac:dyDescent="0.25">
      <c r="A1043">
        <v>1069</v>
      </c>
      <c r="B1043" t="s">
        <v>385</v>
      </c>
      <c r="C1043" t="s">
        <v>15</v>
      </c>
      <c r="D1043" s="2">
        <v>42004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t="s">
        <v>58</v>
      </c>
      <c r="K1043" t="s">
        <v>386</v>
      </c>
    </row>
    <row r="1044" spans="1:11" x14ac:dyDescent="0.25">
      <c r="A1044">
        <v>1070</v>
      </c>
      <c r="B1044" t="s">
        <v>385</v>
      </c>
      <c r="C1044" t="s">
        <v>16</v>
      </c>
      <c r="D1044" s="2">
        <v>42369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t="s">
        <v>58</v>
      </c>
      <c r="K1044" t="s">
        <v>386</v>
      </c>
    </row>
    <row r="1045" spans="1:11" x14ac:dyDescent="0.25">
      <c r="A1045">
        <v>1071</v>
      </c>
      <c r="B1045" t="s">
        <v>387</v>
      </c>
      <c r="C1045" t="s">
        <v>11</v>
      </c>
      <c r="D1045" s="2">
        <v>41274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t="s">
        <v>46</v>
      </c>
      <c r="K1045" t="s">
        <v>388</v>
      </c>
    </row>
    <row r="1046" spans="1:11" x14ac:dyDescent="0.25">
      <c r="A1046">
        <v>1072</v>
      </c>
      <c r="B1046" t="s">
        <v>387</v>
      </c>
      <c r="C1046" t="s">
        <v>14</v>
      </c>
      <c r="D1046" s="2">
        <v>41639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t="s">
        <v>46</v>
      </c>
      <c r="K1046" t="s">
        <v>388</v>
      </c>
    </row>
    <row r="1047" spans="1:11" x14ac:dyDescent="0.25">
      <c r="A1047">
        <v>1073</v>
      </c>
      <c r="B1047" t="s">
        <v>387</v>
      </c>
      <c r="C1047" t="s">
        <v>15</v>
      </c>
      <c r="D1047" s="2">
        <v>42004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t="s">
        <v>46</v>
      </c>
      <c r="K1047" t="s">
        <v>388</v>
      </c>
    </row>
    <row r="1048" spans="1:11" x14ac:dyDescent="0.25">
      <c r="A1048">
        <v>1074</v>
      </c>
      <c r="B1048" t="s">
        <v>387</v>
      </c>
      <c r="C1048" t="s">
        <v>16</v>
      </c>
      <c r="D1048" s="2">
        <v>42369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t="s">
        <v>46</v>
      </c>
      <c r="K1048" t="s">
        <v>388</v>
      </c>
    </row>
    <row r="1049" spans="1:11" x14ac:dyDescent="0.25">
      <c r="A1049">
        <v>1075</v>
      </c>
      <c r="B1049" t="s">
        <v>389</v>
      </c>
      <c r="C1049" t="s">
        <v>11</v>
      </c>
      <c r="D1049" s="2">
        <v>41639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t="s">
        <v>12</v>
      </c>
      <c r="K1049" t="s">
        <v>163</v>
      </c>
    </row>
    <row r="1050" spans="1:11" x14ac:dyDescent="0.25">
      <c r="A1050">
        <v>1076</v>
      </c>
      <c r="B1050" t="s">
        <v>389</v>
      </c>
      <c r="C1050" t="s">
        <v>14</v>
      </c>
      <c r="D1050" s="2">
        <v>42004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t="s">
        <v>12</v>
      </c>
      <c r="K1050" t="s">
        <v>163</v>
      </c>
    </row>
    <row r="1051" spans="1:11" x14ac:dyDescent="0.25">
      <c r="A1051">
        <v>1077</v>
      </c>
      <c r="B1051" t="s">
        <v>389</v>
      </c>
      <c r="C1051" t="s">
        <v>15</v>
      </c>
      <c r="D1051" s="2">
        <v>42369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t="s">
        <v>12</v>
      </c>
      <c r="K1051" t="s">
        <v>163</v>
      </c>
    </row>
    <row r="1052" spans="1:11" x14ac:dyDescent="0.25">
      <c r="A1052">
        <v>1078</v>
      </c>
      <c r="B1052" t="s">
        <v>389</v>
      </c>
      <c r="C1052" t="s">
        <v>16</v>
      </c>
      <c r="D1052" s="2">
        <v>42735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t="s">
        <v>12</v>
      </c>
      <c r="K1052" t="s">
        <v>163</v>
      </c>
    </row>
    <row r="1053" spans="1:11" x14ac:dyDescent="0.25">
      <c r="A1053">
        <v>1079</v>
      </c>
      <c r="B1053" t="s">
        <v>390</v>
      </c>
      <c r="C1053" t="s">
        <v>11</v>
      </c>
      <c r="D1053" s="2">
        <v>41274</v>
      </c>
      <c r="E1053" s="1">
        <v>2060702000</v>
      </c>
      <c r="F1053" s="1">
        <v>995046000</v>
      </c>
      <c r="G1053" s="1">
        <v>0</v>
      </c>
      <c r="H1053" s="1">
        <v>0</v>
      </c>
      <c r="I1053" s="1">
        <v>0</v>
      </c>
      <c r="J1053" t="s">
        <v>35</v>
      </c>
      <c r="K1053" t="s">
        <v>213</v>
      </c>
    </row>
    <row r="1054" spans="1:11" x14ac:dyDescent="0.25">
      <c r="A1054">
        <v>1080</v>
      </c>
      <c r="B1054" t="s">
        <v>390</v>
      </c>
      <c r="C1054" t="s">
        <v>14</v>
      </c>
      <c r="D1054" s="2">
        <v>41639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t="s">
        <v>35</v>
      </c>
      <c r="K1054" t="s">
        <v>213</v>
      </c>
    </row>
    <row r="1055" spans="1:11" x14ac:dyDescent="0.25">
      <c r="A1055">
        <v>1081</v>
      </c>
      <c r="B1055" t="s">
        <v>390</v>
      </c>
      <c r="C1055" t="s">
        <v>15</v>
      </c>
      <c r="D1055" s="2">
        <v>42004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t="s">
        <v>35</v>
      </c>
      <c r="K1055" t="s">
        <v>213</v>
      </c>
    </row>
    <row r="1056" spans="1:11" x14ac:dyDescent="0.25">
      <c r="A1056">
        <v>1082</v>
      </c>
      <c r="B1056" t="s">
        <v>390</v>
      </c>
      <c r="C1056" t="s">
        <v>16</v>
      </c>
      <c r="D1056" s="2">
        <v>42369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t="s">
        <v>35</v>
      </c>
      <c r="K1056" t="s">
        <v>213</v>
      </c>
    </row>
    <row r="1057" spans="1:11" x14ac:dyDescent="0.25">
      <c r="A1057">
        <v>1083</v>
      </c>
      <c r="B1057" t="s">
        <v>391</v>
      </c>
      <c r="C1057" t="s">
        <v>11</v>
      </c>
      <c r="D1057" s="2">
        <v>41274</v>
      </c>
      <c r="E1057" s="1">
        <v>24618000000</v>
      </c>
      <c r="F1057" s="1">
        <v>15055000000</v>
      </c>
      <c r="G1057" s="1">
        <v>2249000000</v>
      </c>
      <c r="H1057" s="1">
        <v>0</v>
      </c>
      <c r="I1057" s="1">
        <v>0</v>
      </c>
      <c r="J1057" t="s">
        <v>35</v>
      </c>
      <c r="K1057" t="s">
        <v>392</v>
      </c>
    </row>
    <row r="1058" spans="1:11" x14ac:dyDescent="0.25">
      <c r="A1058">
        <v>1084</v>
      </c>
      <c r="B1058" t="s">
        <v>391</v>
      </c>
      <c r="C1058" t="s">
        <v>14</v>
      </c>
      <c r="D1058" s="2">
        <v>41639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t="s">
        <v>35</v>
      </c>
      <c r="K1058" t="s">
        <v>392</v>
      </c>
    </row>
    <row r="1059" spans="1:11" x14ac:dyDescent="0.25">
      <c r="A1059">
        <v>1085</v>
      </c>
      <c r="B1059" t="s">
        <v>391</v>
      </c>
      <c r="C1059" t="s">
        <v>15</v>
      </c>
      <c r="D1059" s="2">
        <v>42004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t="s">
        <v>35</v>
      </c>
      <c r="K1059" t="s">
        <v>392</v>
      </c>
    </row>
    <row r="1060" spans="1:11" x14ac:dyDescent="0.25">
      <c r="A1060">
        <v>1086</v>
      </c>
      <c r="B1060" t="s">
        <v>391</v>
      </c>
      <c r="C1060" t="s">
        <v>16</v>
      </c>
      <c r="D1060" s="2">
        <v>42369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t="s">
        <v>35</v>
      </c>
      <c r="K1060" t="s">
        <v>392</v>
      </c>
    </row>
    <row r="1061" spans="1:11" x14ac:dyDescent="0.25">
      <c r="A1061">
        <v>1087</v>
      </c>
      <c r="B1061" t="s">
        <v>393</v>
      </c>
      <c r="C1061" t="s">
        <v>11</v>
      </c>
      <c r="D1061" s="2">
        <v>41517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t="s">
        <v>58</v>
      </c>
      <c r="K1061" t="s">
        <v>137</v>
      </c>
    </row>
    <row r="1062" spans="1:11" x14ac:dyDescent="0.25">
      <c r="A1062">
        <v>1088</v>
      </c>
      <c r="B1062" t="s">
        <v>393</v>
      </c>
      <c r="C1062" t="s">
        <v>14</v>
      </c>
      <c r="D1062" s="2">
        <v>41882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t="s">
        <v>58</v>
      </c>
      <c r="K1062" t="s">
        <v>137</v>
      </c>
    </row>
    <row r="1063" spans="1:11" x14ac:dyDescent="0.25">
      <c r="A1063">
        <v>1089</v>
      </c>
      <c r="B1063" t="s">
        <v>393</v>
      </c>
      <c r="C1063" t="s">
        <v>15</v>
      </c>
      <c r="D1063" s="2">
        <v>42247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t="s">
        <v>58</v>
      </c>
      <c r="K1063" t="s">
        <v>137</v>
      </c>
    </row>
    <row r="1064" spans="1:11" x14ac:dyDescent="0.25">
      <c r="A1064">
        <v>1090</v>
      </c>
      <c r="B1064" t="s">
        <v>393</v>
      </c>
      <c r="C1064" t="s">
        <v>16</v>
      </c>
      <c r="D1064" s="2">
        <v>42613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t="s">
        <v>58</v>
      </c>
      <c r="K1064" t="s">
        <v>137</v>
      </c>
    </row>
    <row r="1065" spans="1:11" x14ac:dyDescent="0.25">
      <c r="A1065">
        <v>1091</v>
      </c>
      <c r="B1065" t="s">
        <v>394</v>
      </c>
      <c r="C1065" t="s">
        <v>11</v>
      </c>
      <c r="D1065" s="2">
        <v>41425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t="s">
        <v>58</v>
      </c>
      <c r="K1065" t="s">
        <v>137</v>
      </c>
    </row>
    <row r="1066" spans="1:11" x14ac:dyDescent="0.25">
      <c r="A1066">
        <v>1092</v>
      </c>
      <c r="B1066" t="s">
        <v>394</v>
      </c>
      <c r="C1066" t="s">
        <v>14</v>
      </c>
      <c r="D1066" s="2">
        <v>42004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t="s">
        <v>58</v>
      </c>
      <c r="K1066" t="s">
        <v>137</v>
      </c>
    </row>
    <row r="1067" spans="1:11" x14ac:dyDescent="0.25">
      <c r="A1067">
        <v>1093</v>
      </c>
      <c r="B1067" t="s">
        <v>394</v>
      </c>
      <c r="C1067" t="s">
        <v>15</v>
      </c>
      <c r="D1067" s="2">
        <v>42369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t="s">
        <v>58</v>
      </c>
      <c r="K1067" t="s">
        <v>137</v>
      </c>
    </row>
    <row r="1068" spans="1:11" x14ac:dyDescent="0.25">
      <c r="A1068">
        <v>1094</v>
      </c>
      <c r="B1068" t="s">
        <v>394</v>
      </c>
      <c r="C1068" t="s">
        <v>16</v>
      </c>
      <c r="D1068" s="2">
        <v>42735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t="s">
        <v>58</v>
      </c>
      <c r="K1068" t="s">
        <v>137</v>
      </c>
    </row>
    <row r="1069" spans="1:11" x14ac:dyDescent="0.25">
      <c r="A1069">
        <v>1095</v>
      </c>
      <c r="B1069" t="s">
        <v>395</v>
      </c>
      <c r="C1069" t="s">
        <v>11</v>
      </c>
      <c r="D1069" s="2">
        <v>41274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t="s">
        <v>82</v>
      </c>
      <c r="K1069" t="s">
        <v>340</v>
      </c>
    </row>
    <row r="1070" spans="1:11" x14ac:dyDescent="0.25">
      <c r="A1070">
        <v>1096</v>
      </c>
      <c r="B1070" t="s">
        <v>395</v>
      </c>
      <c r="C1070" t="s">
        <v>14</v>
      </c>
      <c r="D1070" s="2">
        <v>41639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t="s">
        <v>82</v>
      </c>
      <c r="K1070" t="s">
        <v>340</v>
      </c>
    </row>
    <row r="1071" spans="1:11" x14ac:dyDescent="0.25">
      <c r="A1071">
        <v>1097</v>
      </c>
      <c r="B1071" t="s">
        <v>395</v>
      </c>
      <c r="C1071" t="s">
        <v>15</v>
      </c>
      <c r="D1071" s="2">
        <v>42004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t="s">
        <v>82</v>
      </c>
      <c r="K1071" t="s">
        <v>340</v>
      </c>
    </row>
    <row r="1072" spans="1:11" x14ac:dyDescent="0.25">
      <c r="A1072">
        <v>1098</v>
      </c>
      <c r="B1072" t="s">
        <v>395</v>
      </c>
      <c r="C1072" t="s">
        <v>16</v>
      </c>
      <c r="D1072" s="2">
        <v>42369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t="s">
        <v>82</v>
      </c>
      <c r="K1072" t="s">
        <v>340</v>
      </c>
    </row>
    <row r="1073" spans="1:11" x14ac:dyDescent="0.25">
      <c r="A1073">
        <v>1099</v>
      </c>
      <c r="B1073" t="s">
        <v>396</v>
      </c>
      <c r="C1073" t="s">
        <v>11</v>
      </c>
      <c r="D1073" s="2">
        <v>41274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t="s">
        <v>24</v>
      </c>
      <c r="K1073" t="s">
        <v>25</v>
      </c>
    </row>
    <row r="1074" spans="1:11" x14ac:dyDescent="0.25">
      <c r="A1074">
        <v>1100</v>
      </c>
      <c r="B1074" t="s">
        <v>396</v>
      </c>
      <c r="C1074" t="s">
        <v>14</v>
      </c>
      <c r="D1074" s="2">
        <v>41639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t="s">
        <v>24</v>
      </c>
      <c r="K1074" t="s">
        <v>25</v>
      </c>
    </row>
    <row r="1075" spans="1:11" x14ac:dyDescent="0.25">
      <c r="A1075">
        <v>1101</v>
      </c>
      <c r="B1075" t="s">
        <v>396</v>
      </c>
      <c r="C1075" t="s">
        <v>15</v>
      </c>
      <c r="D1075" s="2">
        <v>42004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t="s">
        <v>24</v>
      </c>
      <c r="K1075" t="s">
        <v>25</v>
      </c>
    </row>
    <row r="1076" spans="1:11" x14ac:dyDescent="0.25">
      <c r="A1076">
        <v>1102</v>
      </c>
      <c r="B1076" t="s">
        <v>396</v>
      </c>
      <c r="C1076" t="s">
        <v>16</v>
      </c>
      <c r="D1076" s="2">
        <v>42369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t="s">
        <v>24</v>
      </c>
      <c r="K1076" t="s">
        <v>25</v>
      </c>
    </row>
    <row r="1077" spans="1:11" x14ac:dyDescent="0.25">
      <c r="A1077">
        <v>1103</v>
      </c>
      <c r="B1077" t="s">
        <v>397</v>
      </c>
      <c r="C1077" t="s">
        <v>11</v>
      </c>
      <c r="D1077" s="2">
        <v>41274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t="s">
        <v>82</v>
      </c>
      <c r="K1077" t="s">
        <v>83</v>
      </c>
    </row>
    <row r="1078" spans="1:11" x14ac:dyDescent="0.25">
      <c r="A1078">
        <v>1104</v>
      </c>
      <c r="B1078" t="s">
        <v>397</v>
      </c>
      <c r="C1078" t="s">
        <v>14</v>
      </c>
      <c r="D1078" s="2">
        <v>41639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t="s">
        <v>82</v>
      </c>
      <c r="K1078" t="s">
        <v>83</v>
      </c>
    </row>
    <row r="1079" spans="1:11" x14ac:dyDescent="0.25">
      <c r="A1079">
        <v>1105</v>
      </c>
      <c r="B1079" t="s">
        <v>397</v>
      </c>
      <c r="C1079" t="s">
        <v>15</v>
      </c>
      <c r="D1079" s="2">
        <v>42004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t="s">
        <v>82</v>
      </c>
      <c r="K1079" t="s">
        <v>83</v>
      </c>
    </row>
    <row r="1080" spans="1:11" x14ac:dyDescent="0.25">
      <c r="A1080">
        <v>1106</v>
      </c>
      <c r="B1080" t="s">
        <v>397</v>
      </c>
      <c r="C1080" t="s">
        <v>16</v>
      </c>
      <c r="D1080" s="2">
        <v>42369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t="s">
        <v>82</v>
      </c>
      <c r="K1080" t="s">
        <v>83</v>
      </c>
    </row>
    <row r="1081" spans="1:11" x14ac:dyDescent="0.25">
      <c r="A1081">
        <v>1107</v>
      </c>
      <c r="B1081" t="s">
        <v>398</v>
      </c>
      <c r="C1081" t="s">
        <v>11</v>
      </c>
      <c r="D1081" s="2">
        <v>41455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t="s">
        <v>21</v>
      </c>
      <c r="K1081" t="s">
        <v>399</v>
      </c>
    </row>
    <row r="1082" spans="1:11" x14ac:dyDescent="0.25">
      <c r="A1082">
        <v>1108</v>
      </c>
      <c r="B1082" t="s">
        <v>398</v>
      </c>
      <c r="C1082" t="s">
        <v>14</v>
      </c>
      <c r="D1082" s="2">
        <v>41820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t="s">
        <v>21</v>
      </c>
      <c r="K1082" t="s">
        <v>399</v>
      </c>
    </row>
    <row r="1083" spans="1:11" x14ac:dyDescent="0.25">
      <c r="A1083">
        <v>1109</v>
      </c>
      <c r="B1083" t="s">
        <v>398</v>
      </c>
      <c r="C1083" t="s">
        <v>15</v>
      </c>
      <c r="D1083" s="2">
        <v>42185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t="s">
        <v>21</v>
      </c>
      <c r="K1083" t="s">
        <v>399</v>
      </c>
    </row>
    <row r="1084" spans="1:11" x14ac:dyDescent="0.25">
      <c r="A1084">
        <v>1110</v>
      </c>
      <c r="B1084" t="s">
        <v>398</v>
      </c>
      <c r="C1084" t="s">
        <v>16</v>
      </c>
      <c r="D1084" s="2">
        <v>42551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t="s">
        <v>21</v>
      </c>
      <c r="K1084" t="s">
        <v>399</v>
      </c>
    </row>
    <row r="1085" spans="1:11" x14ac:dyDescent="0.25">
      <c r="A1085">
        <v>1111</v>
      </c>
      <c r="B1085" t="s">
        <v>400</v>
      </c>
      <c r="C1085" t="s">
        <v>11</v>
      </c>
      <c r="D1085" s="2">
        <v>41274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t="s">
        <v>46</v>
      </c>
      <c r="K1085" t="s">
        <v>104</v>
      </c>
    </row>
    <row r="1086" spans="1:11" x14ac:dyDescent="0.25">
      <c r="A1086">
        <v>1112</v>
      </c>
      <c r="B1086" t="s">
        <v>400</v>
      </c>
      <c r="C1086" t="s">
        <v>14</v>
      </c>
      <c r="D1086" s="2">
        <v>41639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t="s">
        <v>46</v>
      </c>
      <c r="K1086" t="s">
        <v>104</v>
      </c>
    </row>
    <row r="1087" spans="1:11" x14ac:dyDescent="0.25">
      <c r="A1087">
        <v>1113</v>
      </c>
      <c r="B1087" t="s">
        <v>400</v>
      </c>
      <c r="C1087" t="s">
        <v>15</v>
      </c>
      <c r="D1087" s="2">
        <v>42004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t="s">
        <v>46</v>
      </c>
      <c r="K1087" t="s">
        <v>104</v>
      </c>
    </row>
    <row r="1088" spans="1:11" x14ac:dyDescent="0.25">
      <c r="A1088">
        <v>1114</v>
      </c>
      <c r="B1088" t="s">
        <v>400</v>
      </c>
      <c r="C1088" t="s">
        <v>16</v>
      </c>
      <c r="D1088" s="2">
        <v>42369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t="s">
        <v>46</v>
      </c>
      <c r="K1088" t="s">
        <v>104</v>
      </c>
    </row>
    <row r="1089" spans="1:11" x14ac:dyDescent="0.25">
      <c r="A1089">
        <v>1115</v>
      </c>
      <c r="B1089" t="s">
        <v>401</v>
      </c>
      <c r="C1089" t="s">
        <v>11</v>
      </c>
      <c r="D1089" s="2">
        <v>41639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24</v>
      </c>
      <c r="K1089" t="s">
        <v>317</v>
      </c>
    </row>
    <row r="1090" spans="1:11" x14ac:dyDescent="0.25">
      <c r="A1090">
        <v>1116</v>
      </c>
      <c r="B1090" t="s">
        <v>401</v>
      </c>
      <c r="C1090" t="s">
        <v>14</v>
      </c>
      <c r="D1090" s="2">
        <v>42004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24</v>
      </c>
      <c r="K1090" t="s">
        <v>317</v>
      </c>
    </row>
    <row r="1091" spans="1:11" x14ac:dyDescent="0.25">
      <c r="A1091">
        <v>1117</v>
      </c>
      <c r="B1091" t="s">
        <v>401</v>
      </c>
      <c r="C1091" t="s">
        <v>15</v>
      </c>
      <c r="D1091" s="2">
        <v>42369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24</v>
      </c>
      <c r="K1091" t="s">
        <v>317</v>
      </c>
    </row>
    <row r="1092" spans="1:11" x14ac:dyDescent="0.25">
      <c r="A1092">
        <v>1118</v>
      </c>
      <c r="B1092" t="s">
        <v>401</v>
      </c>
      <c r="C1092" t="s">
        <v>16</v>
      </c>
      <c r="D1092" s="2">
        <v>42735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24</v>
      </c>
      <c r="K1092" t="s">
        <v>317</v>
      </c>
    </row>
    <row r="1093" spans="1:11" x14ac:dyDescent="0.25">
      <c r="A1093">
        <v>1119</v>
      </c>
      <c r="B1093" t="s">
        <v>402</v>
      </c>
      <c r="C1093" t="s">
        <v>11</v>
      </c>
      <c r="D1093" s="2">
        <v>41515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t="s">
        <v>21</v>
      </c>
      <c r="K1093" t="s">
        <v>33</v>
      </c>
    </row>
    <row r="1094" spans="1:11" x14ac:dyDescent="0.25">
      <c r="A1094">
        <v>1120</v>
      </c>
      <c r="B1094" t="s">
        <v>402</v>
      </c>
      <c r="C1094" t="s">
        <v>14</v>
      </c>
      <c r="D1094" s="2">
        <v>41879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t="s">
        <v>21</v>
      </c>
      <c r="K1094" t="s">
        <v>33</v>
      </c>
    </row>
    <row r="1095" spans="1:11" x14ac:dyDescent="0.25">
      <c r="A1095">
        <v>1121</v>
      </c>
      <c r="B1095" t="s">
        <v>402</v>
      </c>
      <c r="C1095" t="s">
        <v>15</v>
      </c>
      <c r="D1095" s="2">
        <v>42250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t="s">
        <v>21</v>
      </c>
      <c r="K1095" t="s">
        <v>33</v>
      </c>
    </row>
    <row r="1096" spans="1:11" x14ac:dyDescent="0.25">
      <c r="A1096">
        <v>1122</v>
      </c>
      <c r="B1096" t="s">
        <v>402</v>
      </c>
      <c r="C1096" t="s">
        <v>16</v>
      </c>
      <c r="D1096" s="2">
        <v>42614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t="s">
        <v>21</v>
      </c>
      <c r="K1096" t="s">
        <v>33</v>
      </c>
    </row>
    <row r="1097" spans="1:11" x14ac:dyDescent="0.25">
      <c r="A1097">
        <v>1123</v>
      </c>
      <c r="B1097" t="s">
        <v>403</v>
      </c>
      <c r="C1097" t="s">
        <v>11</v>
      </c>
      <c r="D1097" s="2">
        <v>41274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t="s">
        <v>82</v>
      </c>
      <c r="K1097" t="s">
        <v>143</v>
      </c>
    </row>
    <row r="1098" spans="1:11" x14ac:dyDescent="0.25">
      <c r="A1098">
        <v>1124</v>
      </c>
      <c r="B1098" t="s">
        <v>403</v>
      </c>
      <c r="C1098" t="s">
        <v>14</v>
      </c>
      <c r="D1098" s="2">
        <v>41639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t="s">
        <v>82</v>
      </c>
      <c r="K1098" t="s">
        <v>143</v>
      </c>
    </row>
    <row r="1099" spans="1:11" x14ac:dyDescent="0.25">
      <c r="A1099">
        <v>1125</v>
      </c>
      <c r="B1099" t="s">
        <v>403</v>
      </c>
      <c r="C1099" t="s">
        <v>15</v>
      </c>
      <c r="D1099" s="2">
        <v>42004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t="s">
        <v>82</v>
      </c>
      <c r="K1099" t="s">
        <v>143</v>
      </c>
    </row>
    <row r="1100" spans="1:11" x14ac:dyDescent="0.25">
      <c r="A1100">
        <v>1126</v>
      </c>
      <c r="B1100" t="s">
        <v>403</v>
      </c>
      <c r="C1100" t="s">
        <v>16</v>
      </c>
      <c r="D1100" s="2">
        <v>42369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t="s">
        <v>82</v>
      </c>
      <c r="K1100" t="s">
        <v>143</v>
      </c>
    </row>
    <row r="1101" spans="1:11" x14ac:dyDescent="0.25">
      <c r="A1101">
        <v>1127</v>
      </c>
      <c r="B1101" t="s">
        <v>404</v>
      </c>
      <c r="C1101" t="s">
        <v>11</v>
      </c>
      <c r="D1101" s="2">
        <v>42004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t="s">
        <v>24</v>
      </c>
      <c r="K1101" t="s">
        <v>25</v>
      </c>
    </row>
    <row r="1102" spans="1:11" x14ac:dyDescent="0.25">
      <c r="A1102">
        <v>1128</v>
      </c>
      <c r="B1102" t="s">
        <v>404</v>
      </c>
      <c r="C1102" t="s">
        <v>14</v>
      </c>
      <c r="D1102" s="2">
        <v>42369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t="s">
        <v>24</v>
      </c>
      <c r="K1102" t="s">
        <v>25</v>
      </c>
    </row>
    <row r="1103" spans="1:11" x14ac:dyDescent="0.25">
      <c r="A1103">
        <v>1132</v>
      </c>
      <c r="B1103" t="s">
        <v>405</v>
      </c>
      <c r="C1103" t="s">
        <v>11</v>
      </c>
      <c r="D1103" s="2">
        <v>41639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t="s">
        <v>82</v>
      </c>
      <c r="K1103" t="s">
        <v>83</v>
      </c>
    </row>
    <row r="1104" spans="1:11" x14ac:dyDescent="0.25">
      <c r="A1104">
        <v>1133</v>
      </c>
      <c r="B1104" t="s">
        <v>405</v>
      </c>
      <c r="C1104" t="s">
        <v>14</v>
      </c>
      <c r="D1104" s="2">
        <v>42004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t="s">
        <v>82</v>
      </c>
      <c r="K1104" t="s">
        <v>83</v>
      </c>
    </row>
    <row r="1105" spans="1:11" x14ac:dyDescent="0.25">
      <c r="A1105">
        <v>1134</v>
      </c>
      <c r="B1105" t="s">
        <v>405</v>
      </c>
      <c r="C1105" t="s">
        <v>15</v>
      </c>
      <c r="D1105" s="2">
        <v>42369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t="s">
        <v>82</v>
      </c>
      <c r="K1105" t="s">
        <v>83</v>
      </c>
    </row>
    <row r="1106" spans="1:11" x14ac:dyDescent="0.25">
      <c r="A1106">
        <v>1135</v>
      </c>
      <c r="B1106" t="s">
        <v>405</v>
      </c>
      <c r="C1106" t="s">
        <v>16</v>
      </c>
      <c r="D1106" s="2">
        <v>42735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t="s">
        <v>82</v>
      </c>
      <c r="K1106" t="s">
        <v>83</v>
      </c>
    </row>
    <row r="1107" spans="1:11" x14ac:dyDescent="0.25">
      <c r="A1107">
        <v>1136</v>
      </c>
      <c r="B1107" t="s">
        <v>406</v>
      </c>
      <c r="C1107" t="s">
        <v>11</v>
      </c>
      <c r="D1107" s="2">
        <v>41274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t="s">
        <v>46</v>
      </c>
      <c r="K1107" t="s">
        <v>378</v>
      </c>
    </row>
    <row r="1108" spans="1:11" x14ac:dyDescent="0.25">
      <c r="A1108">
        <v>1137</v>
      </c>
      <c r="B1108" t="s">
        <v>406</v>
      </c>
      <c r="C1108" t="s">
        <v>14</v>
      </c>
      <c r="D1108" s="2">
        <v>41639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t="s">
        <v>46</v>
      </c>
      <c r="K1108" t="s">
        <v>378</v>
      </c>
    </row>
    <row r="1109" spans="1:11" x14ac:dyDescent="0.25">
      <c r="A1109">
        <v>1138</v>
      </c>
      <c r="B1109" t="s">
        <v>406</v>
      </c>
      <c r="C1109" t="s">
        <v>15</v>
      </c>
      <c r="D1109" s="2">
        <v>42004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t="s">
        <v>46</v>
      </c>
      <c r="K1109" t="s">
        <v>378</v>
      </c>
    </row>
    <row r="1110" spans="1:11" x14ac:dyDescent="0.25">
      <c r="A1110">
        <v>1139</v>
      </c>
      <c r="B1110" t="s">
        <v>406</v>
      </c>
      <c r="C1110" t="s">
        <v>16</v>
      </c>
      <c r="D1110" s="2">
        <v>42369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t="s">
        <v>46</v>
      </c>
      <c r="K1110" t="s">
        <v>378</v>
      </c>
    </row>
    <row r="1111" spans="1:11" x14ac:dyDescent="0.25">
      <c r="A1111">
        <v>1140</v>
      </c>
      <c r="B1111" t="s">
        <v>407</v>
      </c>
      <c r="C1111" t="s">
        <v>11</v>
      </c>
      <c r="D1111" s="2">
        <v>41274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t="s">
        <v>41</v>
      </c>
      <c r="K1111" t="s">
        <v>42</v>
      </c>
    </row>
    <row r="1112" spans="1:11" x14ac:dyDescent="0.25">
      <c r="A1112">
        <v>1141</v>
      </c>
      <c r="B1112" t="s">
        <v>407</v>
      </c>
      <c r="C1112" t="s">
        <v>14</v>
      </c>
      <c r="D1112" s="2">
        <v>41639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t="s">
        <v>41</v>
      </c>
      <c r="K1112" t="s">
        <v>42</v>
      </c>
    </row>
    <row r="1113" spans="1:11" x14ac:dyDescent="0.25">
      <c r="A1113">
        <v>1142</v>
      </c>
      <c r="B1113" t="s">
        <v>407</v>
      </c>
      <c r="C1113" t="s">
        <v>15</v>
      </c>
      <c r="D1113" s="2">
        <v>42004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t="s">
        <v>41</v>
      </c>
      <c r="K1113" t="s">
        <v>42</v>
      </c>
    </row>
    <row r="1114" spans="1:11" x14ac:dyDescent="0.25">
      <c r="A1114">
        <v>1143</v>
      </c>
      <c r="B1114" t="s">
        <v>407</v>
      </c>
      <c r="C1114" t="s">
        <v>16</v>
      </c>
      <c r="D1114" s="2">
        <v>42369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t="s">
        <v>41</v>
      </c>
      <c r="K1114" t="s">
        <v>42</v>
      </c>
    </row>
    <row r="1115" spans="1:11" x14ac:dyDescent="0.25">
      <c r="A1115">
        <v>1144</v>
      </c>
      <c r="B1115" t="s">
        <v>408</v>
      </c>
      <c r="C1115" t="s">
        <v>11</v>
      </c>
      <c r="D1115" s="2">
        <v>41274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58</v>
      </c>
      <c r="K1115" t="s">
        <v>409</v>
      </c>
    </row>
    <row r="1116" spans="1:11" x14ac:dyDescent="0.25">
      <c r="A1116">
        <v>1145</v>
      </c>
      <c r="B1116" t="s">
        <v>408</v>
      </c>
      <c r="C1116" t="s">
        <v>14</v>
      </c>
      <c r="D1116" s="2">
        <v>41639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58</v>
      </c>
      <c r="K1116" t="s">
        <v>409</v>
      </c>
    </row>
    <row r="1117" spans="1:11" x14ac:dyDescent="0.25">
      <c r="A1117">
        <v>1146</v>
      </c>
      <c r="B1117" t="s">
        <v>408</v>
      </c>
      <c r="C1117" t="s">
        <v>15</v>
      </c>
      <c r="D1117" s="2">
        <v>42004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58</v>
      </c>
      <c r="K1117" t="s">
        <v>409</v>
      </c>
    </row>
    <row r="1118" spans="1:11" x14ac:dyDescent="0.25">
      <c r="A1118">
        <v>1147</v>
      </c>
      <c r="B1118" t="s">
        <v>408</v>
      </c>
      <c r="C1118" t="s">
        <v>16</v>
      </c>
      <c r="D1118" s="2">
        <v>42369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58</v>
      </c>
      <c r="K1118" t="s">
        <v>409</v>
      </c>
    </row>
    <row r="1119" spans="1:11" x14ac:dyDescent="0.25">
      <c r="A1119">
        <v>1148</v>
      </c>
      <c r="B1119" t="s">
        <v>410</v>
      </c>
      <c r="C1119" t="s">
        <v>11</v>
      </c>
      <c r="D1119" s="2">
        <v>41639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t="s">
        <v>21</v>
      </c>
      <c r="K1119" t="s">
        <v>56</v>
      </c>
    </row>
    <row r="1120" spans="1:11" x14ac:dyDescent="0.25">
      <c r="A1120">
        <v>1149</v>
      </c>
      <c r="B1120" t="s">
        <v>410</v>
      </c>
      <c r="C1120" t="s">
        <v>14</v>
      </c>
      <c r="D1120" s="2">
        <v>42004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t="s">
        <v>21</v>
      </c>
      <c r="K1120" t="s">
        <v>56</v>
      </c>
    </row>
    <row r="1121" spans="1:11" x14ac:dyDescent="0.25">
      <c r="A1121">
        <v>1150</v>
      </c>
      <c r="B1121" t="s">
        <v>410</v>
      </c>
      <c r="C1121" t="s">
        <v>15</v>
      </c>
      <c r="D1121" s="2">
        <v>42369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t="s">
        <v>21</v>
      </c>
      <c r="K1121" t="s">
        <v>56</v>
      </c>
    </row>
    <row r="1122" spans="1:11" x14ac:dyDescent="0.25">
      <c r="A1122">
        <v>1151</v>
      </c>
      <c r="B1122" t="s">
        <v>410</v>
      </c>
      <c r="C1122" t="s">
        <v>16</v>
      </c>
      <c r="D1122" s="2">
        <v>42735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t="s">
        <v>21</v>
      </c>
      <c r="K1122" t="s">
        <v>56</v>
      </c>
    </row>
    <row r="1123" spans="1:11" x14ac:dyDescent="0.25">
      <c r="A1123">
        <v>1152</v>
      </c>
      <c r="B1123" t="s">
        <v>411</v>
      </c>
      <c r="C1123" t="s">
        <v>11</v>
      </c>
      <c r="D1123" s="2">
        <v>41274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t="s">
        <v>82</v>
      </c>
      <c r="K1123" t="s">
        <v>83</v>
      </c>
    </row>
    <row r="1124" spans="1:11" x14ac:dyDescent="0.25">
      <c r="A1124">
        <v>1153</v>
      </c>
      <c r="B1124" t="s">
        <v>411</v>
      </c>
      <c r="C1124" t="s">
        <v>14</v>
      </c>
      <c r="D1124" s="2">
        <v>41639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t="s">
        <v>82</v>
      </c>
      <c r="K1124" t="s">
        <v>83</v>
      </c>
    </row>
    <row r="1125" spans="1:11" x14ac:dyDescent="0.25">
      <c r="A1125">
        <v>1154</v>
      </c>
      <c r="B1125" t="s">
        <v>411</v>
      </c>
      <c r="C1125" t="s">
        <v>15</v>
      </c>
      <c r="D1125" s="2">
        <v>42004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t="s">
        <v>82</v>
      </c>
      <c r="K1125" t="s">
        <v>83</v>
      </c>
    </row>
    <row r="1126" spans="1:11" x14ac:dyDescent="0.25">
      <c r="A1126">
        <v>1155</v>
      </c>
      <c r="B1126" t="s">
        <v>411</v>
      </c>
      <c r="C1126" t="s">
        <v>16</v>
      </c>
      <c r="D1126" s="2">
        <v>42369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t="s">
        <v>82</v>
      </c>
      <c r="K1126" t="s">
        <v>83</v>
      </c>
    </row>
    <row r="1127" spans="1:11" x14ac:dyDescent="0.25">
      <c r="A1127">
        <v>1156</v>
      </c>
      <c r="B1127" t="s">
        <v>412</v>
      </c>
      <c r="C1127" t="s">
        <v>11</v>
      </c>
      <c r="D1127" s="2">
        <v>41425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t="s">
        <v>18</v>
      </c>
      <c r="K1127" t="s">
        <v>288</v>
      </c>
    </row>
    <row r="1128" spans="1:11" x14ac:dyDescent="0.25">
      <c r="A1128">
        <v>1157</v>
      </c>
      <c r="B1128" t="s">
        <v>412</v>
      </c>
      <c r="C1128" t="s">
        <v>14</v>
      </c>
      <c r="D1128" s="2">
        <v>41790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t="s">
        <v>18</v>
      </c>
      <c r="K1128" t="s">
        <v>288</v>
      </c>
    </row>
    <row r="1129" spans="1:11" x14ac:dyDescent="0.25">
      <c r="A1129">
        <v>1158</v>
      </c>
      <c r="B1129" t="s">
        <v>412</v>
      </c>
      <c r="C1129" t="s">
        <v>15</v>
      </c>
      <c r="D1129" s="2">
        <v>42155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t="s">
        <v>18</v>
      </c>
      <c r="K1129" t="s">
        <v>288</v>
      </c>
    </row>
    <row r="1130" spans="1:11" x14ac:dyDescent="0.25">
      <c r="A1130">
        <v>1159</v>
      </c>
      <c r="B1130" t="s">
        <v>412</v>
      </c>
      <c r="C1130" t="s">
        <v>16</v>
      </c>
      <c r="D1130" s="2">
        <v>42521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t="s">
        <v>18</v>
      </c>
      <c r="K1130" t="s">
        <v>288</v>
      </c>
    </row>
    <row r="1131" spans="1:11" x14ac:dyDescent="0.25">
      <c r="A1131">
        <v>1160</v>
      </c>
      <c r="B1131" t="s">
        <v>413</v>
      </c>
      <c r="C1131" t="s">
        <v>11</v>
      </c>
      <c r="D1131" s="2">
        <v>41639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t="s">
        <v>12</v>
      </c>
      <c r="K1131" t="s">
        <v>210</v>
      </c>
    </row>
    <row r="1132" spans="1:11" x14ac:dyDescent="0.25">
      <c r="A1132">
        <v>1161</v>
      </c>
      <c r="B1132" t="s">
        <v>413</v>
      </c>
      <c r="C1132" t="s">
        <v>14</v>
      </c>
      <c r="D1132" s="2">
        <v>42004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t="s">
        <v>12</v>
      </c>
      <c r="K1132" t="s">
        <v>210</v>
      </c>
    </row>
    <row r="1133" spans="1:11" x14ac:dyDescent="0.25">
      <c r="A1133">
        <v>1162</v>
      </c>
      <c r="B1133" t="s">
        <v>413</v>
      </c>
      <c r="C1133" t="s">
        <v>15</v>
      </c>
      <c r="D1133" s="2">
        <v>42369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t="s">
        <v>12</v>
      </c>
      <c r="K1133" t="s">
        <v>210</v>
      </c>
    </row>
    <row r="1134" spans="1:11" x14ac:dyDescent="0.25">
      <c r="A1134">
        <v>1163</v>
      </c>
      <c r="B1134" t="s">
        <v>413</v>
      </c>
      <c r="C1134" t="s">
        <v>16</v>
      </c>
      <c r="D1134" s="2">
        <v>42735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t="s">
        <v>12</v>
      </c>
      <c r="K1134" t="s">
        <v>210</v>
      </c>
    </row>
    <row r="1135" spans="1:11" x14ac:dyDescent="0.25">
      <c r="A1135">
        <v>1164</v>
      </c>
      <c r="B1135" t="s">
        <v>414</v>
      </c>
      <c r="C1135" t="s">
        <v>11</v>
      </c>
      <c r="D1135" s="2">
        <v>41274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t="s">
        <v>82</v>
      </c>
      <c r="K1135" t="s">
        <v>113</v>
      </c>
    </row>
    <row r="1136" spans="1:11" x14ac:dyDescent="0.25">
      <c r="A1136">
        <v>1165</v>
      </c>
      <c r="B1136" t="s">
        <v>414</v>
      </c>
      <c r="C1136" t="s">
        <v>14</v>
      </c>
      <c r="D1136" s="2">
        <v>41639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t="s">
        <v>82</v>
      </c>
      <c r="K1136" t="s">
        <v>113</v>
      </c>
    </row>
    <row r="1137" spans="1:11" x14ac:dyDescent="0.25">
      <c r="A1137">
        <v>1166</v>
      </c>
      <c r="B1137" t="s">
        <v>414</v>
      </c>
      <c r="C1137" t="s">
        <v>15</v>
      </c>
      <c r="D1137" s="2">
        <v>42004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t="s">
        <v>82</v>
      </c>
      <c r="K1137" t="s">
        <v>113</v>
      </c>
    </row>
    <row r="1138" spans="1:11" x14ac:dyDescent="0.25">
      <c r="A1138">
        <v>1167</v>
      </c>
      <c r="B1138" t="s">
        <v>414</v>
      </c>
      <c r="C1138" t="s">
        <v>16</v>
      </c>
      <c r="D1138" s="2">
        <v>42369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t="s">
        <v>82</v>
      </c>
      <c r="K1138" t="s">
        <v>113</v>
      </c>
    </row>
    <row r="1139" spans="1:11" x14ac:dyDescent="0.25">
      <c r="A1139">
        <v>1168</v>
      </c>
      <c r="B1139" t="s">
        <v>415</v>
      </c>
      <c r="C1139" t="s">
        <v>11</v>
      </c>
      <c r="D1139" s="2">
        <v>41639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t="s">
        <v>12</v>
      </c>
      <c r="K1139" t="s">
        <v>177</v>
      </c>
    </row>
    <row r="1140" spans="1:11" x14ac:dyDescent="0.25">
      <c r="A1140">
        <v>1169</v>
      </c>
      <c r="B1140" t="s">
        <v>415</v>
      </c>
      <c r="C1140" t="s">
        <v>14</v>
      </c>
      <c r="D1140" s="2">
        <v>42004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t="s">
        <v>12</v>
      </c>
      <c r="K1140" t="s">
        <v>177</v>
      </c>
    </row>
    <row r="1141" spans="1:11" x14ac:dyDescent="0.25">
      <c r="A1141">
        <v>1170</v>
      </c>
      <c r="B1141" t="s">
        <v>415</v>
      </c>
      <c r="C1141" t="s">
        <v>15</v>
      </c>
      <c r="D1141" s="2">
        <v>42369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t="s">
        <v>12</v>
      </c>
      <c r="K1141" t="s">
        <v>177</v>
      </c>
    </row>
    <row r="1142" spans="1:11" x14ac:dyDescent="0.25">
      <c r="A1142">
        <v>1171</v>
      </c>
      <c r="B1142" t="s">
        <v>415</v>
      </c>
      <c r="C1142" t="s">
        <v>16</v>
      </c>
      <c r="D1142" s="2">
        <v>42735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t="s">
        <v>12</v>
      </c>
      <c r="K1142" t="s">
        <v>177</v>
      </c>
    </row>
    <row r="1143" spans="1:11" x14ac:dyDescent="0.25">
      <c r="A1143">
        <v>1172</v>
      </c>
      <c r="B1143" t="s">
        <v>416</v>
      </c>
      <c r="C1143" t="s">
        <v>11</v>
      </c>
      <c r="D1143" s="2">
        <v>41390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t="s">
        <v>21</v>
      </c>
      <c r="K1143" t="s">
        <v>56</v>
      </c>
    </row>
    <row r="1144" spans="1:11" x14ac:dyDescent="0.25">
      <c r="A1144">
        <v>1173</v>
      </c>
      <c r="B1144" t="s">
        <v>416</v>
      </c>
      <c r="C1144" t="s">
        <v>14</v>
      </c>
      <c r="D1144" s="2">
        <v>41754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t="s">
        <v>21</v>
      </c>
      <c r="K1144" t="s">
        <v>56</v>
      </c>
    </row>
    <row r="1145" spans="1:11" x14ac:dyDescent="0.25">
      <c r="A1145">
        <v>1174</v>
      </c>
      <c r="B1145" t="s">
        <v>416</v>
      </c>
      <c r="C1145" t="s">
        <v>15</v>
      </c>
      <c r="D1145" s="2">
        <v>42118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t="s">
        <v>21</v>
      </c>
      <c r="K1145" t="s">
        <v>56</v>
      </c>
    </row>
    <row r="1146" spans="1:11" x14ac:dyDescent="0.25">
      <c r="A1146">
        <v>1175</v>
      </c>
      <c r="B1146" t="s">
        <v>416</v>
      </c>
      <c r="C1146" t="s">
        <v>16</v>
      </c>
      <c r="D1146" s="2">
        <v>42489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t="s">
        <v>21</v>
      </c>
      <c r="K1146" t="s">
        <v>56</v>
      </c>
    </row>
    <row r="1147" spans="1:11" x14ac:dyDescent="0.25">
      <c r="A1147">
        <v>1180</v>
      </c>
      <c r="B1147" t="s">
        <v>417</v>
      </c>
      <c r="C1147" t="s">
        <v>11</v>
      </c>
      <c r="D1147" s="2">
        <v>41274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t="s">
        <v>58</v>
      </c>
      <c r="K1147" t="s">
        <v>418</v>
      </c>
    </row>
    <row r="1148" spans="1:11" x14ac:dyDescent="0.25">
      <c r="A1148">
        <v>1181</v>
      </c>
      <c r="B1148" t="s">
        <v>417</v>
      </c>
      <c r="C1148" t="s">
        <v>14</v>
      </c>
      <c r="D1148" s="2">
        <v>41639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t="s">
        <v>58</v>
      </c>
      <c r="K1148" t="s">
        <v>418</v>
      </c>
    </row>
    <row r="1149" spans="1:11" x14ac:dyDescent="0.25">
      <c r="A1149">
        <v>1182</v>
      </c>
      <c r="B1149" t="s">
        <v>417</v>
      </c>
      <c r="C1149" t="s">
        <v>15</v>
      </c>
      <c r="D1149" s="2">
        <v>42004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t="s">
        <v>58</v>
      </c>
      <c r="K1149" t="s">
        <v>418</v>
      </c>
    </row>
    <row r="1150" spans="1:11" x14ac:dyDescent="0.25">
      <c r="A1150">
        <v>1183</v>
      </c>
      <c r="B1150" t="s">
        <v>417</v>
      </c>
      <c r="C1150" t="s">
        <v>16</v>
      </c>
      <c r="D1150" s="2">
        <v>42369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t="s">
        <v>58</v>
      </c>
      <c r="K1150" t="s">
        <v>418</v>
      </c>
    </row>
    <row r="1151" spans="1:11" x14ac:dyDescent="0.25">
      <c r="A1151">
        <v>1184</v>
      </c>
      <c r="B1151" t="s">
        <v>419</v>
      </c>
      <c r="C1151" t="s">
        <v>11</v>
      </c>
      <c r="D1151" s="2">
        <v>41301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t="s">
        <v>21</v>
      </c>
      <c r="K1151" t="s">
        <v>33</v>
      </c>
    </row>
    <row r="1152" spans="1:11" x14ac:dyDescent="0.25">
      <c r="A1152">
        <v>1185</v>
      </c>
      <c r="B1152" t="s">
        <v>419</v>
      </c>
      <c r="C1152" t="s">
        <v>14</v>
      </c>
      <c r="D1152" s="2">
        <v>41665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t="s">
        <v>21</v>
      </c>
      <c r="K1152" t="s">
        <v>33</v>
      </c>
    </row>
    <row r="1153" spans="1:11" x14ac:dyDescent="0.25">
      <c r="A1153">
        <v>1186</v>
      </c>
      <c r="B1153" t="s">
        <v>419</v>
      </c>
      <c r="C1153" t="s">
        <v>15</v>
      </c>
      <c r="D1153" s="2">
        <v>42029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t="s">
        <v>21</v>
      </c>
      <c r="K1153" t="s">
        <v>33</v>
      </c>
    </row>
    <row r="1154" spans="1:11" x14ac:dyDescent="0.25">
      <c r="A1154">
        <v>1187</v>
      </c>
      <c r="B1154" t="s">
        <v>419</v>
      </c>
      <c r="C1154" t="s">
        <v>16</v>
      </c>
      <c r="D1154" s="2">
        <v>42400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t="s">
        <v>21</v>
      </c>
      <c r="K1154" t="s">
        <v>33</v>
      </c>
    </row>
    <row r="1155" spans="1:11" x14ac:dyDescent="0.25">
      <c r="A1155">
        <v>1188</v>
      </c>
      <c r="B1155" t="s">
        <v>420</v>
      </c>
      <c r="C1155" t="s">
        <v>11</v>
      </c>
      <c r="D1155" s="2">
        <v>41274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t="s">
        <v>18</v>
      </c>
      <c r="K1155" t="s">
        <v>421</v>
      </c>
    </row>
    <row r="1156" spans="1:11" x14ac:dyDescent="0.25">
      <c r="A1156">
        <v>1189</v>
      </c>
      <c r="B1156" t="s">
        <v>420</v>
      </c>
      <c r="C1156" t="s">
        <v>14</v>
      </c>
      <c r="D1156" s="2">
        <v>41639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t="s">
        <v>18</v>
      </c>
      <c r="K1156" t="s">
        <v>421</v>
      </c>
    </row>
    <row r="1157" spans="1:11" x14ac:dyDescent="0.25">
      <c r="A1157">
        <v>1190</v>
      </c>
      <c r="B1157" t="s">
        <v>420</v>
      </c>
      <c r="C1157" t="s">
        <v>15</v>
      </c>
      <c r="D1157" s="2">
        <v>42004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t="s">
        <v>18</v>
      </c>
      <c r="K1157" t="s">
        <v>421</v>
      </c>
    </row>
    <row r="1158" spans="1:11" x14ac:dyDescent="0.25">
      <c r="A1158">
        <v>1191</v>
      </c>
      <c r="B1158" t="s">
        <v>420</v>
      </c>
      <c r="C1158" t="s">
        <v>16</v>
      </c>
      <c r="D1158" s="2">
        <v>42369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t="s">
        <v>18</v>
      </c>
      <c r="K1158" t="s">
        <v>421</v>
      </c>
    </row>
    <row r="1159" spans="1:11" x14ac:dyDescent="0.25">
      <c r="A1159">
        <v>1200</v>
      </c>
      <c r="B1159" t="s">
        <v>422</v>
      </c>
      <c r="C1159" t="s">
        <v>11</v>
      </c>
      <c r="D1159" s="2">
        <v>41274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t="s">
        <v>51</v>
      </c>
      <c r="K1159" t="s">
        <v>264</v>
      </c>
    </row>
    <row r="1160" spans="1:11" x14ac:dyDescent="0.25">
      <c r="A1160">
        <v>1201</v>
      </c>
      <c r="B1160" t="s">
        <v>422</v>
      </c>
      <c r="C1160" t="s">
        <v>14</v>
      </c>
      <c r="D1160" s="2">
        <v>41639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t="s">
        <v>51</v>
      </c>
      <c r="K1160" t="s">
        <v>264</v>
      </c>
    </row>
    <row r="1161" spans="1:11" x14ac:dyDescent="0.25">
      <c r="A1161">
        <v>1202</v>
      </c>
      <c r="B1161" t="s">
        <v>422</v>
      </c>
      <c r="C1161" t="s">
        <v>15</v>
      </c>
      <c r="D1161" s="2">
        <v>42004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t="s">
        <v>51</v>
      </c>
      <c r="K1161" t="s">
        <v>264</v>
      </c>
    </row>
    <row r="1162" spans="1:11" x14ac:dyDescent="0.25">
      <c r="A1162">
        <v>1203</v>
      </c>
      <c r="B1162" t="s">
        <v>422</v>
      </c>
      <c r="C1162" t="s">
        <v>16</v>
      </c>
      <c r="D1162" s="2">
        <v>42369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t="s">
        <v>51</v>
      </c>
      <c r="K1162" t="s">
        <v>264</v>
      </c>
    </row>
    <row r="1163" spans="1:11" x14ac:dyDescent="0.25">
      <c r="A1163">
        <v>1204</v>
      </c>
      <c r="B1163" t="s">
        <v>423</v>
      </c>
      <c r="C1163" t="s">
        <v>11</v>
      </c>
      <c r="D1163" s="2">
        <v>41274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t="s">
        <v>82</v>
      </c>
      <c r="K1163" t="s">
        <v>83</v>
      </c>
    </row>
    <row r="1164" spans="1:11" x14ac:dyDescent="0.25">
      <c r="A1164">
        <v>1205</v>
      </c>
      <c r="B1164" t="s">
        <v>423</v>
      </c>
      <c r="C1164" t="s">
        <v>14</v>
      </c>
      <c r="D1164" s="2">
        <v>41639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t="s">
        <v>82</v>
      </c>
      <c r="K1164" t="s">
        <v>83</v>
      </c>
    </row>
    <row r="1165" spans="1:11" x14ac:dyDescent="0.25">
      <c r="A1165">
        <v>1206</v>
      </c>
      <c r="B1165" t="s">
        <v>423</v>
      </c>
      <c r="C1165" t="s">
        <v>15</v>
      </c>
      <c r="D1165" s="2">
        <v>42004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t="s">
        <v>82</v>
      </c>
      <c r="K1165" t="s">
        <v>83</v>
      </c>
    </row>
    <row r="1166" spans="1:11" x14ac:dyDescent="0.25">
      <c r="A1166">
        <v>1207</v>
      </c>
      <c r="B1166" t="s">
        <v>423</v>
      </c>
      <c r="C1166" t="s">
        <v>16</v>
      </c>
      <c r="D1166" s="2">
        <v>42369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t="s">
        <v>82</v>
      </c>
      <c r="K1166" t="s">
        <v>83</v>
      </c>
    </row>
    <row r="1167" spans="1:11" x14ac:dyDescent="0.25">
      <c r="A1167">
        <v>1209</v>
      </c>
      <c r="B1167" t="s">
        <v>424</v>
      </c>
      <c r="C1167" t="s">
        <v>11</v>
      </c>
      <c r="D1167" s="2">
        <v>42004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t="s">
        <v>18</v>
      </c>
      <c r="K1167" t="s">
        <v>322</v>
      </c>
    </row>
    <row r="1168" spans="1:11" x14ac:dyDescent="0.25">
      <c r="A1168">
        <v>1210</v>
      </c>
      <c r="B1168" t="s">
        <v>424</v>
      </c>
      <c r="C1168" t="s">
        <v>14</v>
      </c>
      <c r="D1168" s="2">
        <v>42369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t="s">
        <v>18</v>
      </c>
      <c r="K1168" t="s">
        <v>322</v>
      </c>
    </row>
    <row r="1169" spans="1:11" x14ac:dyDescent="0.25">
      <c r="A1169">
        <v>1211</v>
      </c>
      <c r="B1169" t="s">
        <v>424</v>
      </c>
      <c r="C1169" t="s">
        <v>15</v>
      </c>
      <c r="D1169" s="2">
        <v>42735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t="s">
        <v>18</v>
      </c>
      <c r="K1169" t="s">
        <v>322</v>
      </c>
    </row>
    <row r="1170" spans="1:11" x14ac:dyDescent="0.25">
      <c r="A1170">
        <v>1212</v>
      </c>
      <c r="B1170" t="s">
        <v>425</v>
      </c>
      <c r="C1170" t="s">
        <v>11</v>
      </c>
      <c r="D1170" s="2">
        <v>41274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t="s">
        <v>18</v>
      </c>
      <c r="K1170" t="s">
        <v>78</v>
      </c>
    </row>
    <row r="1171" spans="1:11" x14ac:dyDescent="0.25">
      <c r="A1171">
        <v>1213</v>
      </c>
      <c r="B1171" t="s">
        <v>425</v>
      </c>
      <c r="C1171" t="s">
        <v>14</v>
      </c>
      <c r="D1171" s="2">
        <v>41639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t="s">
        <v>18</v>
      </c>
      <c r="K1171" t="s">
        <v>78</v>
      </c>
    </row>
    <row r="1172" spans="1:11" x14ac:dyDescent="0.25">
      <c r="A1172">
        <v>1214</v>
      </c>
      <c r="B1172" t="s">
        <v>425</v>
      </c>
      <c r="C1172" t="s">
        <v>15</v>
      </c>
      <c r="D1172" s="2">
        <v>42004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t="s">
        <v>18</v>
      </c>
      <c r="K1172" t="s">
        <v>78</v>
      </c>
    </row>
    <row r="1173" spans="1:11" x14ac:dyDescent="0.25">
      <c r="A1173">
        <v>1215</v>
      </c>
      <c r="B1173" t="s">
        <v>425</v>
      </c>
      <c r="C1173" t="s">
        <v>16</v>
      </c>
      <c r="D1173" s="2">
        <v>42369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t="s">
        <v>18</v>
      </c>
      <c r="K1173" t="s">
        <v>78</v>
      </c>
    </row>
    <row r="1174" spans="1:11" x14ac:dyDescent="0.25">
      <c r="A1174">
        <v>1216</v>
      </c>
      <c r="B1174" t="s">
        <v>426</v>
      </c>
      <c r="C1174" t="s">
        <v>11</v>
      </c>
      <c r="D1174" s="2">
        <v>41274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t="s">
        <v>82</v>
      </c>
      <c r="K1174" t="s">
        <v>83</v>
      </c>
    </row>
    <row r="1175" spans="1:11" x14ac:dyDescent="0.25">
      <c r="A1175">
        <v>1217</v>
      </c>
      <c r="B1175" t="s">
        <v>426</v>
      </c>
      <c r="C1175" t="s">
        <v>14</v>
      </c>
      <c r="D1175" s="2">
        <v>41639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t="s">
        <v>82</v>
      </c>
      <c r="K1175" t="s">
        <v>83</v>
      </c>
    </row>
    <row r="1176" spans="1:11" x14ac:dyDescent="0.25">
      <c r="A1176">
        <v>1218</v>
      </c>
      <c r="B1176" t="s">
        <v>426</v>
      </c>
      <c r="C1176" t="s">
        <v>15</v>
      </c>
      <c r="D1176" s="2">
        <v>42004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t="s">
        <v>82</v>
      </c>
      <c r="K1176" t="s">
        <v>83</v>
      </c>
    </row>
    <row r="1177" spans="1:11" x14ac:dyDescent="0.25">
      <c r="A1177">
        <v>1219</v>
      </c>
      <c r="B1177" t="s">
        <v>426</v>
      </c>
      <c r="C1177" t="s">
        <v>16</v>
      </c>
      <c r="D1177" s="2">
        <v>42369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t="s">
        <v>82</v>
      </c>
      <c r="K1177" t="s">
        <v>83</v>
      </c>
    </row>
    <row r="1178" spans="1:11" x14ac:dyDescent="0.25">
      <c r="A1178">
        <v>1224</v>
      </c>
      <c r="B1178" t="s">
        <v>427</v>
      </c>
      <c r="C1178" t="s">
        <v>11</v>
      </c>
      <c r="D1178" s="2">
        <v>41274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t="s">
        <v>46</v>
      </c>
      <c r="K1178" t="s">
        <v>428</v>
      </c>
    </row>
    <row r="1179" spans="1:11" x14ac:dyDescent="0.25">
      <c r="A1179">
        <v>1225</v>
      </c>
      <c r="B1179" t="s">
        <v>427</v>
      </c>
      <c r="C1179" t="s">
        <v>14</v>
      </c>
      <c r="D1179" s="2">
        <v>41639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t="s">
        <v>46</v>
      </c>
      <c r="K1179" t="s">
        <v>428</v>
      </c>
    </row>
    <row r="1180" spans="1:11" x14ac:dyDescent="0.25">
      <c r="A1180">
        <v>1226</v>
      </c>
      <c r="B1180" t="s">
        <v>427</v>
      </c>
      <c r="C1180" t="s">
        <v>15</v>
      </c>
      <c r="D1180" s="2">
        <v>42004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t="s">
        <v>46</v>
      </c>
      <c r="K1180" t="s">
        <v>428</v>
      </c>
    </row>
    <row r="1181" spans="1:11" x14ac:dyDescent="0.25">
      <c r="A1181">
        <v>1227</v>
      </c>
      <c r="B1181" t="s">
        <v>427</v>
      </c>
      <c r="C1181" t="s">
        <v>16</v>
      </c>
      <c r="D1181" s="2">
        <v>42369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t="s">
        <v>46</v>
      </c>
      <c r="K1181" t="s">
        <v>428</v>
      </c>
    </row>
    <row r="1182" spans="1:11" x14ac:dyDescent="0.25">
      <c r="A1182">
        <v>1228</v>
      </c>
      <c r="B1182" t="s">
        <v>429</v>
      </c>
      <c r="C1182" t="s">
        <v>11</v>
      </c>
      <c r="D1182" s="2">
        <v>41274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t="s">
        <v>12</v>
      </c>
      <c r="K1182" t="s">
        <v>430</v>
      </c>
    </row>
    <row r="1183" spans="1:11" x14ac:dyDescent="0.25">
      <c r="A1183">
        <v>1229</v>
      </c>
      <c r="B1183" t="s">
        <v>429</v>
      </c>
      <c r="C1183" t="s">
        <v>14</v>
      </c>
      <c r="D1183" s="2">
        <v>41639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t="s">
        <v>12</v>
      </c>
      <c r="K1183" t="s">
        <v>430</v>
      </c>
    </row>
    <row r="1184" spans="1:11" x14ac:dyDescent="0.25">
      <c r="A1184">
        <v>1230</v>
      </c>
      <c r="B1184" t="s">
        <v>429</v>
      </c>
      <c r="C1184" t="s">
        <v>15</v>
      </c>
      <c r="D1184" s="2">
        <v>42004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t="s">
        <v>12</v>
      </c>
      <c r="K1184" t="s">
        <v>430</v>
      </c>
    </row>
    <row r="1185" spans="1:11" x14ac:dyDescent="0.25">
      <c r="A1185">
        <v>1231</v>
      </c>
      <c r="B1185" t="s">
        <v>429</v>
      </c>
      <c r="C1185" t="s">
        <v>16</v>
      </c>
      <c r="D1185" s="2">
        <v>42369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t="s">
        <v>12</v>
      </c>
      <c r="K1185" t="s">
        <v>430</v>
      </c>
    </row>
    <row r="1186" spans="1:11" x14ac:dyDescent="0.25">
      <c r="A1186">
        <v>1232</v>
      </c>
      <c r="B1186" t="s">
        <v>431</v>
      </c>
      <c r="C1186" t="s">
        <v>11</v>
      </c>
      <c r="D1186" s="2">
        <v>41274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12</v>
      </c>
      <c r="K1186" t="s">
        <v>126</v>
      </c>
    </row>
    <row r="1187" spans="1:11" x14ac:dyDescent="0.25">
      <c r="A1187">
        <v>1233</v>
      </c>
      <c r="B1187" t="s">
        <v>431</v>
      </c>
      <c r="C1187" t="s">
        <v>14</v>
      </c>
      <c r="D1187" s="2">
        <v>41639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12</v>
      </c>
      <c r="K1187" t="s">
        <v>126</v>
      </c>
    </row>
    <row r="1188" spans="1:11" x14ac:dyDescent="0.25">
      <c r="A1188">
        <v>1234</v>
      </c>
      <c r="B1188" t="s">
        <v>431</v>
      </c>
      <c r="C1188" t="s">
        <v>15</v>
      </c>
      <c r="D1188" s="2">
        <v>42004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12</v>
      </c>
      <c r="K1188" t="s">
        <v>126</v>
      </c>
    </row>
    <row r="1189" spans="1:11" x14ac:dyDescent="0.25">
      <c r="A1189">
        <v>1235</v>
      </c>
      <c r="B1189" t="s">
        <v>431</v>
      </c>
      <c r="C1189" t="s">
        <v>16</v>
      </c>
      <c r="D1189" s="2">
        <v>42369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12</v>
      </c>
      <c r="K1189" t="s">
        <v>126</v>
      </c>
    </row>
    <row r="1190" spans="1:11" x14ac:dyDescent="0.25">
      <c r="A1190">
        <v>1236</v>
      </c>
      <c r="B1190" t="s">
        <v>432</v>
      </c>
      <c r="C1190" t="s">
        <v>11</v>
      </c>
      <c r="D1190" s="2">
        <v>41639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t="s">
        <v>41</v>
      </c>
      <c r="K1190" t="s">
        <v>42</v>
      </c>
    </row>
    <row r="1191" spans="1:11" x14ac:dyDescent="0.25">
      <c r="A1191">
        <v>1237</v>
      </c>
      <c r="B1191" t="s">
        <v>432</v>
      </c>
      <c r="C1191" t="s">
        <v>14</v>
      </c>
      <c r="D1191" s="2">
        <v>42004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t="s">
        <v>41</v>
      </c>
      <c r="K1191" t="s">
        <v>42</v>
      </c>
    </row>
    <row r="1192" spans="1:11" x14ac:dyDescent="0.25">
      <c r="A1192">
        <v>1238</v>
      </c>
      <c r="B1192" t="s">
        <v>432</v>
      </c>
      <c r="C1192" t="s">
        <v>15</v>
      </c>
      <c r="D1192" s="2">
        <v>42369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t="s">
        <v>41</v>
      </c>
      <c r="K1192" t="s">
        <v>42</v>
      </c>
    </row>
    <row r="1193" spans="1:11" x14ac:dyDescent="0.25">
      <c r="A1193">
        <v>1239</v>
      </c>
      <c r="B1193" t="s">
        <v>432</v>
      </c>
      <c r="C1193" t="s">
        <v>16</v>
      </c>
      <c r="D1193" s="2">
        <v>42735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t="s">
        <v>41</v>
      </c>
      <c r="K1193" t="s">
        <v>42</v>
      </c>
    </row>
    <row r="1194" spans="1:11" x14ac:dyDescent="0.25">
      <c r="A1194">
        <v>1240</v>
      </c>
      <c r="B1194" t="s">
        <v>433</v>
      </c>
      <c r="C1194" t="s">
        <v>11</v>
      </c>
      <c r="D1194" s="2">
        <v>41274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t="s">
        <v>18</v>
      </c>
      <c r="K1194" t="s">
        <v>76</v>
      </c>
    </row>
    <row r="1195" spans="1:11" x14ac:dyDescent="0.25">
      <c r="A1195">
        <v>1241</v>
      </c>
      <c r="B1195" t="s">
        <v>433</v>
      </c>
      <c r="C1195" t="s">
        <v>14</v>
      </c>
      <c r="D1195" s="2">
        <v>41639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t="s">
        <v>18</v>
      </c>
      <c r="K1195" t="s">
        <v>76</v>
      </c>
    </row>
    <row r="1196" spans="1:11" x14ac:dyDescent="0.25">
      <c r="A1196">
        <v>1242</v>
      </c>
      <c r="B1196" t="s">
        <v>433</v>
      </c>
      <c r="C1196" t="s">
        <v>15</v>
      </c>
      <c r="D1196" s="2">
        <v>42004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t="s">
        <v>18</v>
      </c>
      <c r="K1196" t="s">
        <v>76</v>
      </c>
    </row>
    <row r="1197" spans="1:11" x14ac:dyDescent="0.25">
      <c r="A1197">
        <v>1243</v>
      </c>
      <c r="B1197" t="s">
        <v>433</v>
      </c>
      <c r="C1197" t="s">
        <v>16</v>
      </c>
      <c r="D1197" s="2">
        <v>42369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t="s">
        <v>18</v>
      </c>
      <c r="K1197" t="s">
        <v>76</v>
      </c>
    </row>
    <row r="1198" spans="1:11" x14ac:dyDescent="0.25">
      <c r="A1198">
        <v>1244</v>
      </c>
      <c r="B1198" t="s">
        <v>434</v>
      </c>
      <c r="C1198" t="s">
        <v>11</v>
      </c>
      <c r="D1198" s="2">
        <v>41391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t="s">
        <v>24</v>
      </c>
      <c r="K1198" t="s">
        <v>165</v>
      </c>
    </row>
    <row r="1199" spans="1:11" x14ac:dyDescent="0.25">
      <c r="A1199">
        <v>1245</v>
      </c>
      <c r="B1199" t="s">
        <v>434</v>
      </c>
      <c r="C1199" t="s">
        <v>14</v>
      </c>
      <c r="D1199" s="2">
        <v>41755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t="s">
        <v>24</v>
      </c>
      <c r="K1199" t="s">
        <v>165</v>
      </c>
    </row>
    <row r="1200" spans="1:11" x14ac:dyDescent="0.25">
      <c r="A1200">
        <v>1246</v>
      </c>
      <c r="B1200" t="s">
        <v>434</v>
      </c>
      <c r="C1200" t="s">
        <v>15</v>
      </c>
      <c r="D1200" s="2">
        <v>42119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t="s">
        <v>24</v>
      </c>
      <c r="K1200" t="s">
        <v>165</v>
      </c>
    </row>
    <row r="1201" spans="1:11" x14ac:dyDescent="0.25">
      <c r="A1201">
        <v>1247</v>
      </c>
      <c r="B1201" t="s">
        <v>434</v>
      </c>
      <c r="C1201" t="s">
        <v>16</v>
      </c>
      <c r="D1201" s="2">
        <v>42490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t="s">
        <v>24</v>
      </c>
      <c r="K1201" t="s">
        <v>165</v>
      </c>
    </row>
    <row r="1202" spans="1:11" x14ac:dyDescent="0.25">
      <c r="A1202">
        <v>1248</v>
      </c>
      <c r="B1202" t="s">
        <v>435</v>
      </c>
      <c r="C1202" t="s">
        <v>11</v>
      </c>
      <c r="D1202" s="2">
        <v>41274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t="s">
        <v>41</v>
      </c>
      <c r="K1202" t="s">
        <v>44</v>
      </c>
    </row>
    <row r="1203" spans="1:11" x14ac:dyDescent="0.25">
      <c r="A1203">
        <v>1249</v>
      </c>
      <c r="B1203" t="s">
        <v>435</v>
      </c>
      <c r="C1203" t="s">
        <v>14</v>
      </c>
      <c r="D1203" s="2">
        <v>41639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t="s">
        <v>41</v>
      </c>
      <c r="K1203" t="s">
        <v>44</v>
      </c>
    </row>
    <row r="1204" spans="1:11" x14ac:dyDescent="0.25">
      <c r="A1204">
        <v>1250</v>
      </c>
      <c r="B1204" t="s">
        <v>435</v>
      </c>
      <c r="C1204" t="s">
        <v>15</v>
      </c>
      <c r="D1204" s="2">
        <v>42004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t="s">
        <v>41</v>
      </c>
      <c r="K1204" t="s">
        <v>44</v>
      </c>
    </row>
    <row r="1205" spans="1:11" x14ac:dyDescent="0.25">
      <c r="A1205">
        <v>1251</v>
      </c>
      <c r="B1205" t="s">
        <v>435</v>
      </c>
      <c r="C1205" t="s">
        <v>16</v>
      </c>
      <c r="D1205" s="2">
        <v>42369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t="s">
        <v>41</v>
      </c>
      <c r="K1205" t="s">
        <v>44</v>
      </c>
    </row>
    <row r="1206" spans="1:11" x14ac:dyDescent="0.25">
      <c r="A1206">
        <v>1252</v>
      </c>
      <c r="B1206" t="s">
        <v>436</v>
      </c>
      <c r="C1206" t="s">
        <v>11</v>
      </c>
      <c r="D1206" s="2">
        <v>41636</v>
      </c>
      <c r="E1206" s="1">
        <v>66415000000</v>
      </c>
      <c r="F1206" s="1">
        <v>31243000000</v>
      </c>
      <c r="G1206" s="1">
        <v>25357000000</v>
      </c>
      <c r="H1206" s="1">
        <v>0</v>
      </c>
      <c r="I1206" s="1">
        <v>110000000</v>
      </c>
      <c r="J1206" t="s">
        <v>35</v>
      </c>
      <c r="K1206" t="s">
        <v>213</v>
      </c>
    </row>
    <row r="1207" spans="1:11" x14ac:dyDescent="0.25">
      <c r="A1207">
        <v>1253</v>
      </c>
      <c r="B1207" t="s">
        <v>436</v>
      </c>
      <c r="C1207" t="s">
        <v>14</v>
      </c>
      <c r="D1207" s="2">
        <v>42000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t="s">
        <v>35</v>
      </c>
      <c r="K1207" t="s">
        <v>213</v>
      </c>
    </row>
    <row r="1208" spans="1:11" x14ac:dyDescent="0.25">
      <c r="A1208">
        <v>1254</v>
      </c>
      <c r="B1208" t="s">
        <v>436</v>
      </c>
      <c r="C1208" t="s">
        <v>15</v>
      </c>
      <c r="D1208" s="2">
        <v>42364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t="s">
        <v>35</v>
      </c>
      <c r="K1208" t="s">
        <v>213</v>
      </c>
    </row>
    <row r="1209" spans="1:11" x14ac:dyDescent="0.25">
      <c r="A1209">
        <v>1255</v>
      </c>
      <c r="B1209" t="s">
        <v>436</v>
      </c>
      <c r="C1209" t="s">
        <v>16</v>
      </c>
      <c r="D1209" s="2">
        <v>42735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t="s">
        <v>35</v>
      </c>
      <c r="K1209" t="s">
        <v>213</v>
      </c>
    </row>
    <row r="1210" spans="1:11" x14ac:dyDescent="0.25">
      <c r="A1210">
        <v>1256</v>
      </c>
      <c r="B1210" t="s">
        <v>437</v>
      </c>
      <c r="C1210" t="s">
        <v>11</v>
      </c>
      <c r="D1210" s="2">
        <v>41274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24</v>
      </c>
      <c r="K1210" t="s">
        <v>25</v>
      </c>
    </row>
    <row r="1211" spans="1:11" x14ac:dyDescent="0.25">
      <c r="A1211">
        <v>1257</v>
      </c>
      <c r="B1211" t="s">
        <v>437</v>
      </c>
      <c r="C1211" t="s">
        <v>14</v>
      </c>
      <c r="D1211" s="2">
        <v>41639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24</v>
      </c>
      <c r="K1211" t="s">
        <v>25</v>
      </c>
    </row>
    <row r="1212" spans="1:11" x14ac:dyDescent="0.25">
      <c r="A1212">
        <v>1258</v>
      </c>
      <c r="B1212" t="s">
        <v>437</v>
      </c>
      <c r="C1212" t="s">
        <v>15</v>
      </c>
      <c r="D1212" s="2">
        <v>42004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24</v>
      </c>
      <c r="K1212" t="s">
        <v>25</v>
      </c>
    </row>
    <row r="1213" spans="1:11" x14ac:dyDescent="0.25">
      <c r="A1213">
        <v>1259</v>
      </c>
      <c r="B1213" t="s">
        <v>437</v>
      </c>
      <c r="C1213" t="s">
        <v>16</v>
      </c>
      <c r="D1213" s="2">
        <v>42369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24</v>
      </c>
      <c r="K1213" t="s">
        <v>25</v>
      </c>
    </row>
    <row r="1214" spans="1:11" x14ac:dyDescent="0.25">
      <c r="A1214">
        <v>1260</v>
      </c>
      <c r="B1214" t="s">
        <v>438</v>
      </c>
      <c r="C1214" t="s">
        <v>11</v>
      </c>
      <c r="D1214" s="2">
        <v>41639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t="s">
        <v>46</v>
      </c>
      <c r="K1214" t="s">
        <v>378</v>
      </c>
    </row>
    <row r="1215" spans="1:11" x14ac:dyDescent="0.25">
      <c r="A1215">
        <v>1261</v>
      </c>
      <c r="B1215" t="s">
        <v>438</v>
      </c>
      <c r="C1215" t="s">
        <v>14</v>
      </c>
      <c r="D1215" s="2">
        <v>42004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t="s">
        <v>46</v>
      </c>
      <c r="K1215" t="s">
        <v>378</v>
      </c>
    </row>
    <row r="1216" spans="1:11" x14ac:dyDescent="0.25">
      <c r="A1216">
        <v>1262</v>
      </c>
      <c r="B1216" t="s">
        <v>438</v>
      </c>
      <c r="C1216" t="s">
        <v>15</v>
      </c>
      <c r="D1216" s="2">
        <v>42369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t="s">
        <v>46</v>
      </c>
      <c r="K1216" t="s">
        <v>378</v>
      </c>
    </row>
    <row r="1217" spans="1:11" x14ac:dyDescent="0.25">
      <c r="A1217">
        <v>1263</v>
      </c>
      <c r="B1217" t="s">
        <v>438</v>
      </c>
      <c r="C1217" t="s">
        <v>16</v>
      </c>
      <c r="D1217" s="2">
        <v>42735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t="s">
        <v>46</v>
      </c>
      <c r="K1217" t="s">
        <v>378</v>
      </c>
    </row>
    <row r="1218" spans="1:11" x14ac:dyDescent="0.25">
      <c r="A1218">
        <v>1264</v>
      </c>
      <c r="B1218" t="s">
        <v>439</v>
      </c>
      <c r="C1218" t="s">
        <v>11</v>
      </c>
      <c r="D1218" s="2">
        <v>41639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>
        <v>0</v>
      </c>
      <c r="J1218" t="s">
        <v>35</v>
      </c>
      <c r="K1218" t="s">
        <v>169</v>
      </c>
    </row>
    <row r="1219" spans="1:11" x14ac:dyDescent="0.25">
      <c r="A1219">
        <v>1265</v>
      </c>
      <c r="B1219" t="s">
        <v>439</v>
      </c>
      <c r="C1219" t="s">
        <v>14</v>
      </c>
      <c r="D1219" s="2">
        <v>42004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t="s">
        <v>35</v>
      </c>
      <c r="K1219" t="s">
        <v>169</v>
      </c>
    </row>
    <row r="1220" spans="1:11" x14ac:dyDescent="0.25">
      <c r="A1220">
        <v>1266</v>
      </c>
      <c r="B1220" t="s">
        <v>439</v>
      </c>
      <c r="C1220" t="s">
        <v>15</v>
      </c>
      <c r="D1220" s="2">
        <v>42369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t="s">
        <v>35</v>
      </c>
      <c r="K1220" t="s">
        <v>169</v>
      </c>
    </row>
    <row r="1221" spans="1:11" x14ac:dyDescent="0.25">
      <c r="A1221">
        <v>1267</v>
      </c>
      <c r="B1221" t="s">
        <v>439</v>
      </c>
      <c r="C1221" t="s">
        <v>16</v>
      </c>
      <c r="D1221" s="2">
        <v>42735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t="s">
        <v>35</v>
      </c>
      <c r="K1221" t="s">
        <v>169</v>
      </c>
    </row>
    <row r="1222" spans="1:11" x14ac:dyDescent="0.25">
      <c r="A1222">
        <v>1268</v>
      </c>
      <c r="B1222" t="s">
        <v>440</v>
      </c>
      <c r="C1222" t="s">
        <v>11</v>
      </c>
      <c r="D1222" s="2">
        <v>41274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t="s">
        <v>46</v>
      </c>
      <c r="K1222" t="s">
        <v>49</v>
      </c>
    </row>
    <row r="1223" spans="1:11" x14ac:dyDescent="0.25">
      <c r="A1223">
        <v>1269</v>
      </c>
      <c r="B1223" t="s">
        <v>440</v>
      </c>
      <c r="C1223" t="s">
        <v>14</v>
      </c>
      <c r="D1223" s="2">
        <v>41639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t="s">
        <v>46</v>
      </c>
      <c r="K1223" t="s">
        <v>49</v>
      </c>
    </row>
    <row r="1224" spans="1:11" x14ac:dyDescent="0.25">
      <c r="A1224">
        <v>1270</v>
      </c>
      <c r="B1224" t="s">
        <v>440</v>
      </c>
      <c r="C1224" t="s">
        <v>15</v>
      </c>
      <c r="D1224" s="2">
        <v>42004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t="s">
        <v>46</v>
      </c>
      <c r="K1224" t="s">
        <v>49</v>
      </c>
    </row>
    <row r="1225" spans="1:11" x14ac:dyDescent="0.25">
      <c r="A1225">
        <v>1271</v>
      </c>
      <c r="B1225" t="s">
        <v>440</v>
      </c>
      <c r="C1225" t="s">
        <v>16</v>
      </c>
      <c r="D1225" s="2">
        <v>42369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t="s">
        <v>46</v>
      </c>
      <c r="K1225" t="s">
        <v>49</v>
      </c>
    </row>
    <row r="1226" spans="1:11" x14ac:dyDescent="0.25">
      <c r="A1226">
        <v>1272</v>
      </c>
      <c r="B1226" t="s">
        <v>441</v>
      </c>
      <c r="C1226" t="s">
        <v>11</v>
      </c>
      <c r="D1226" s="2">
        <v>41455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t="s">
        <v>12</v>
      </c>
      <c r="K1226" t="s">
        <v>163</v>
      </c>
    </row>
    <row r="1227" spans="1:11" x14ac:dyDescent="0.25">
      <c r="A1227">
        <v>1273</v>
      </c>
      <c r="B1227" t="s">
        <v>441</v>
      </c>
      <c r="C1227" t="s">
        <v>14</v>
      </c>
      <c r="D1227" s="2">
        <v>41820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t="s">
        <v>12</v>
      </c>
      <c r="K1227" t="s">
        <v>163</v>
      </c>
    </row>
    <row r="1228" spans="1:11" x14ac:dyDescent="0.25">
      <c r="A1228">
        <v>1274</v>
      </c>
      <c r="B1228" t="s">
        <v>441</v>
      </c>
      <c r="C1228" t="s">
        <v>15</v>
      </c>
      <c r="D1228" s="2">
        <v>42185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t="s">
        <v>12</v>
      </c>
      <c r="K1228" t="s">
        <v>163</v>
      </c>
    </row>
    <row r="1229" spans="1:11" x14ac:dyDescent="0.25">
      <c r="A1229">
        <v>1275</v>
      </c>
      <c r="B1229" t="s">
        <v>441</v>
      </c>
      <c r="C1229" t="s">
        <v>16</v>
      </c>
      <c r="D1229" s="2">
        <v>42551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t="s">
        <v>12</v>
      </c>
      <c r="K1229" t="s">
        <v>163</v>
      </c>
    </row>
    <row r="1230" spans="1:11" x14ac:dyDescent="0.25">
      <c r="A1230">
        <v>1276</v>
      </c>
      <c r="B1230" t="s">
        <v>442</v>
      </c>
      <c r="C1230" t="s">
        <v>11</v>
      </c>
      <c r="D1230" s="2">
        <v>41639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t="s">
        <v>18</v>
      </c>
      <c r="K1230" t="s">
        <v>200</v>
      </c>
    </row>
    <row r="1231" spans="1:11" x14ac:dyDescent="0.25">
      <c r="A1231">
        <v>1277</v>
      </c>
      <c r="B1231" t="s">
        <v>442</v>
      </c>
      <c r="C1231" t="s">
        <v>14</v>
      </c>
      <c r="D1231" s="2">
        <v>42004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t="s">
        <v>18</v>
      </c>
      <c r="K1231" t="s">
        <v>200</v>
      </c>
    </row>
    <row r="1232" spans="1:11" x14ac:dyDescent="0.25">
      <c r="A1232">
        <v>1278</v>
      </c>
      <c r="B1232" t="s">
        <v>442</v>
      </c>
      <c r="C1232" t="s">
        <v>15</v>
      </c>
      <c r="D1232" s="2">
        <v>42369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t="s">
        <v>18</v>
      </c>
      <c r="K1232" t="s">
        <v>200</v>
      </c>
    </row>
    <row r="1233" spans="1:11" x14ac:dyDescent="0.25">
      <c r="A1233">
        <v>1279</v>
      </c>
      <c r="B1233" t="s">
        <v>442</v>
      </c>
      <c r="C1233" t="s">
        <v>16</v>
      </c>
      <c r="D1233" s="2">
        <v>42735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t="s">
        <v>18</v>
      </c>
      <c r="K1233" t="s">
        <v>200</v>
      </c>
    </row>
    <row r="1234" spans="1:11" x14ac:dyDescent="0.25">
      <c r="A1234">
        <v>1280</v>
      </c>
      <c r="B1234" t="s">
        <v>443</v>
      </c>
      <c r="C1234" t="s">
        <v>11</v>
      </c>
      <c r="D1234" s="2">
        <v>41273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t="s">
        <v>24</v>
      </c>
      <c r="K1234" t="s">
        <v>29</v>
      </c>
    </row>
    <row r="1235" spans="1:11" x14ac:dyDescent="0.25">
      <c r="A1235">
        <v>1281</v>
      </c>
      <c r="B1235" t="s">
        <v>443</v>
      </c>
      <c r="C1235" t="s">
        <v>14</v>
      </c>
      <c r="D1235" s="2">
        <v>41637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t="s">
        <v>24</v>
      </c>
      <c r="K1235" t="s">
        <v>29</v>
      </c>
    </row>
    <row r="1236" spans="1:11" x14ac:dyDescent="0.25">
      <c r="A1236">
        <v>1282</v>
      </c>
      <c r="B1236" t="s">
        <v>443</v>
      </c>
      <c r="C1236" t="s">
        <v>15</v>
      </c>
      <c r="D1236" s="2">
        <v>42001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t="s">
        <v>24</v>
      </c>
      <c r="K1236" t="s">
        <v>29</v>
      </c>
    </row>
    <row r="1237" spans="1:11" x14ac:dyDescent="0.25">
      <c r="A1237">
        <v>1283</v>
      </c>
      <c r="B1237" t="s">
        <v>443</v>
      </c>
      <c r="C1237" t="s">
        <v>16</v>
      </c>
      <c r="D1237" s="2">
        <v>42372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t="s">
        <v>24</v>
      </c>
      <c r="K1237" t="s">
        <v>29</v>
      </c>
    </row>
    <row r="1238" spans="1:11" x14ac:dyDescent="0.25">
      <c r="A1238">
        <v>1284</v>
      </c>
      <c r="B1238" t="s">
        <v>444</v>
      </c>
      <c r="C1238" t="s">
        <v>11</v>
      </c>
      <c r="D1238" s="2">
        <v>41639</v>
      </c>
      <c r="E1238" s="1">
        <v>80029000000</v>
      </c>
      <c r="F1238" s="1">
        <v>59222000000</v>
      </c>
      <c r="G1238" s="1">
        <v>6890000000</v>
      </c>
      <c r="H1238" s="1">
        <v>0</v>
      </c>
      <c r="I1238" s="1">
        <v>93000000</v>
      </c>
      <c r="J1238" t="s">
        <v>35</v>
      </c>
      <c r="K1238" t="s">
        <v>392</v>
      </c>
    </row>
    <row r="1239" spans="1:11" x14ac:dyDescent="0.25">
      <c r="A1239">
        <v>1285</v>
      </c>
      <c r="B1239" t="s">
        <v>444</v>
      </c>
      <c r="C1239" t="s">
        <v>14</v>
      </c>
      <c r="D1239" s="2">
        <v>42004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t="s">
        <v>35</v>
      </c>
      <c r="K1239" t="s">
        <v>392</v>
      </c>
    </row>
    <row r="1240" spans="1:11" x14ac:dyDescent="0.25">
      <c r="A1240">
        <v>1286</v>
      </c>
      <c r="B1240" t="s">
        <v>444</v>
      </c>
      <c r="C1240" t="s">
        <v>15</v>
      </c>
      <c r="D1240" s="2">
        <v>42369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t="s">
        <v>35</v>
      </c>
      <c r="K1240" t="s">
        <v>392</v>
      </c>
    </row>
    <row r="1241" spans="1:11" x14ac:dyDescent="0.25">
      <c r="A1241">
        <v>1287</v>
      </c>
      <c r="B1241" t="s">
        <v>444</v>
      </c>
      <c r="C1241" t="s">
        <v>16</v>
      </c>
      <c r="D1241" s="2">
        <v>42735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t="s">
        <v>35</v>
      </c>
      <c r="K1241" t="s">
        <v>392</v>
      </c>
    </row>
    <row r="1242" spans="1:11" x14ac:dyDescent="0.25">
      <c r="A1242">
        <v>1288</v>
      </c>
      <c r="B1242" t="s">
        <v>445</v>
      </c>
      <c r="C1242" t="s">
        <v>11</v>
      </c>
      <c r="D1242" s="2">
        <v>41274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t="s">
        <v>46</v>
      </c>
      <c r="K1242" t="s">
        <v>104</v>
      </c>
    </row>
    <row r="1243" spans="1:11" x14ac:dyDescent="0.25">
      <c r="A1243">
        <v>1289</v>
      </c>
      <c r="B1243" t="s">
        <v>445</v>
      </c>
      <c r="C1243" t="s">
        <v>14</v>
      </c>
      <c r="D1243" s="2">
        <v>41639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t="s">
        <v>46</v>
      </c>
      <c r="K1243" t="s">
        <v>104</v>
      </c>
    </row>
    <row r="1244" spans="1:11" x14ac:dyDescent="0.25">
      <c r="A1244">
        <v>1290</v>
      </c>
      <c r="B1244" t="s">
        <v>445</v>
      </c>
      <c r="C1244" t="s">
        <v>15</v>
      </c>
      <c r="D1244" s="2">
        <v>42004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t="s">
        <v>46</v>
      </c>
      <c r="K1244" t="s">
        <v>104</v>
      </c>
    </row>
    <row r="1245" spans="1:11" x14ac:dyDescent="0.25">
      <c r="A1245">
        <v>1291</v>
      </c>
      <c r="B1245" t="s">
        <v>445</v>
      </c>
      <c r="C1245" t="s">
        <v>16</v>
      </c>
      <c r="D1245" s="2">
        <v>42369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t="s">
        <v>46</v>
      </c>
      <c r="K1245" t="s">
        <v>104</v>
      </c>
    </row>
    <row r="1246" spans="1:11" x14ac:dyDescent="0.25">
      <c r="A1246">
        <v>1292</v>
      </c>
      <c r="B1246" t="s">
        <v>446</v>
      </c>
      <c r="C1246" t="s">
        <v>11</v>
      </c>
      <c r="D1246" s="2">
        <v>41274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t="s">
        <v>12</v>
      </c>
      <c r="K1246" t="s">
        <v>156</v>
      </c>
    </row>
    <row r="1247" spans="1:11" x14ac:dyDescent="0.25">
      <c r="A1247">
        <v>1293</v>
      </c>
      <c r="B1247" t="s">
        <v>446</v>
      </c>
      <c r="C1247" t="s">
        <v>14</v>
      </c>
      <c r="D1247" s="2">
        <v>41639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t="s">
        <v>12</v>
      </c>
      <c r="K1247" t="s">
        <v>156</v>
      </c>
    </row>
    <row r="1248" spans="1:11" x14ac:dyDescent="0.25">
      <c r="A1248">
        <v>1294</v>
      </c>
      <c r="B1248" t="s">
        <v>446</v>
      </c>
      <c r="C1248" t="s">
        <v>15</v>
      </c>
      <c r="D1248" s="2">
        <v>42004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t="s">
        <v>12</v>
      </c>
      <c r="K1248" t="s">
        <v>156</v>
      </c>
    </row>
    <row r="1249" spans="1:11" x14ac:dyDescent="0.25">
      <c r="A1249">
        <v>1295</v>
      </c>
      <c r="B1249" t="s">
        <v>446</v>
      </c>
      <c r="C1249" t="s">
        <v>16</v>
      </c>
      <c r="D1249" s="2">
        <v>42369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t="s">
        <v>12</v>
      </c>
      <c r="K1249" t="s">
        <v>156</v>
      </c>
    </row>
    <row r="1250" spans="1:11" x14ac:dyDescent="0.25">
      <c r="A1250">
        <v>1296</v>
      </c>
      <c r="B1250" t="s">
        <v>447</v>
      </c>
      <c r="C1250" t="s">
        <v>11</v>
      </c>
      <c r="D1250" s="2">
        <v>41274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t="s">
        <v>41</v>
      </c>
      <c r="K1250" t="s">
        <v>42</v>
      </c>
    </row>
    <row r="1251" spans="1:11" x14ac:dyDescent="0.25">
      <c r="A1251">
        <v>1297</v>
      </c>
      <c r="B1251" t="s">
        <v>447</v>
      </c>
      <c r="C1251" t="s">
        <v>14</v>
      </c>
      <c r="D1251" s="2">
        <v>41639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t="s">
        <v>41</v>
      </c>
      <c r="K1251" t="s">
        <v>42</v>
      </c>
    </row>
    <row r="1252" spans="1:11" x14ac:dyDescent="0.25">
      <c r="A1252">
        <v>1298</v>
      </c>
      <c r="B1252" t="s">
        <v>447</v>
      </c>
      <c r="C1252" t="s">
        <v>15</v>
      </c>
      <c r="D1252" s="2">
        <v>42004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t="s">
        <v>41</v>
      </c>
      <c r="K1252" t="s">
        <v>42</v>
      </c>
    </row>
    <row r="1253" spans="1:11" x14ac:dyDescent="0.25">
      <c r="A1253">
        <v>1299</v>
      </c>
      <c r="B1253" t="s">
        <v>447</v>
      </c>
      <c r="C1253" t="s">
        <v>16</v>
      </c>
      <c r="D1253" s="2">
        <v>42369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t="s">
        <v>41</v>
      </c>
      <c r="K1253" t="s">
        <v>42</v>
      </c>
    </row>
    <row r="1254" spans="1:11" x14ac:dyDescent="0.25">
      <c r="A1254">
        <v>1300</v>
      </c>
      <c r="B1254" t="s">
        <v>448</v>
      </c>
      <c r="C1254" t="s">
        <v>11</v>
      </c>
      <c r="D1254" s="2">
        <v>41639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58</v>
      </c>
      <c r="K1254" t="s">
        <v>192</v>
      </c>
    </row>
    <row r="1255" spans="1:11" x14ac:dyDescent="0.25">
      <c r="A1255">
        <v>1301</v>
      </c>
      <c r="B1255" t="s">
        <v>448</v>
      </c>
      <c r="C1255" t="s">
        <v>14</v>
      </c>
      <c r="D1255" s="2">
        <v>42004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58</v>
      </c>
      <c r="K1255" t="s">
        <v>192</v>
      </c>
    </row>
    <row r="1256" spans="1:11" x14ac:dyDescent="0.25">
      <c r="A1256">
        <v>1302</v>
      </c>
      <c r="B1256" t="s">
        <v>448</v>
      </c>
      <c r="C1256" t="s">
        <v>15</v>
      </c>
      <c r="D1256" s="2">
        <v>42369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58</v>
      </c>
      <c r="K1256" t="s">
        <v>192</v>
      </c>
    </row>
    <row r="1257" spans="1:11" x14ac:dyDescent="0.25">
      <c r="A1257">
        <v>1303</v>
      </c>
      <c r="B1257" t="s">
        <v>448</v>
      </c>
      <c r="C1257" t="s">
        <v>16</v>
      </c>
      <c r="D1257" s="2">
        <v>42735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58</v>
      </c>
      <c r="K1257" t="s">
        <v>192</v>
      </c>
    </row>
    <row r="1258" spans="1:11" x14ac:dyDescent="0.25">
      <c r="A1258">
        <v>1304</v>
      </c>
      <c r="B1258" t="s">
        <v>449</v>
      </c>
      <c r="C1258" t="s">
        <v>11</v>
      </c>
      <c r="D1258" s="2">
        <v>41274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t="s">
        <v>41</v>
      </c>
      <c r="K1258" t="s">
        <v>44</v>
      </c>
    </row>
    <row r="1259" spans="1:11" x14ac:dyDescent="0.25">
      <c r="A1259">
        <v>1305</v>
      </c>
      <c r="B1259" t="s">
        <v>449</v>
      </c>
      <c r="C1259" t="s">
        <v>14</v>
      </c>
      <c r="D1259" s="2">
        <v>41639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t="s">
        <v>41</v>
      </c>
      <c r="K1259" t="s">
        <v>44</v>
      </c>
    </row>
    <row r="1260" spans="1:11" x14ac:dyDescent="0.25">
      <c r="A1260">
        <v>1306</v>
      </c>
      <c r="B1260" t="s">
        <v>449</v>
      </c>
      <c r="C1260" t="s">
        <v>15</v>
      </c>
      <c r="D1260" s="2">
        <v>42004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t="s">
        <v>41</v>
      </c>
      <c r="K1260" t="s">
        <v>44</v>
      </c>
    </row>
    <row r="1261" spans="1:11" x14ac:dyDescent="0.25">
      <c r="A1261">
        <v>1307</v>
      </c>
      <c r="B1261" t="s">
        <v>449</v>
      </c>
      <c r="C1261" t="s">
        <v>16</v>
      </c>
      <c r="D1261" s="2">
        <v>42369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t="s">
        <v>41</v>
      </c>
      <c r="K1261" t="s">
        <v>44</v>
      </c>
    </row>
    <row r="1262" spans="1:11" x14ac:dyDescent="0.25">
      <c r="A1262">
        <v>1308</v>
      </c>
      <c r="B1262" t="s">
        <v>450</v>
      </c>
      <c r="C1262" t="s">
        <v>11</v>
      </c>
      <c r="D1262" s="2">
        <v>41274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t="s">
        <v>46</v>
      </c>
      <c r="K1262" t="s">
        <v>378</v>
      </c>
    </row>
    <row r="1263" spans="1:11" x14ac:dyDescent="0.25">
      <c r="A1263">
        <v>1309</v>
      </c>
      <c r="B1263" t="s">
        <v>450</v>
      </c>
      <c r="C1263" t="s">
        <v>14</v>
      </c>
      <c r="D1263" s="2">
        <v>41639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t="s">
        <v>46</v>
      </c>
      <c r="K1263" t="s">
        <v>378</v>
      </c>
    </row>
    <row r="1264" spans="1:11" x14ac:dyDescent="0.25">
      <c r="A1264">
        <v>1310</v>
      </c>
      <c r="B1264" t="s">
        <v>450</v>
      </c>
      <c r="C1264" t="s">
        <v>15</v>
      </c>
      <c r="D1264" s="2">
        <v>42004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t="s">
        <v>46</v>
      </c>
      <c r="K1264" t="s">
        <v>378</v>
      </c>
    </row>
    <row r="1265" spans="1:11" x14ac:dyDescent="0.25">
      <c r="A1265">
        <v>1311</v>
      </c>
      <c r="B1265" t="s">
        <v>450</v>
      </c>
      <c r="C1265" t="s">
        <v>16</v>
      </c>
      <c r="D1265" s="2">
        <v>42369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t="s">
        <v>46</v>
      </c>
      <c r="K1265" t="s">
        <v>378</v>
      </c>
    </row>
    <row r="1266" spans="1:11" x14ac:dyDescent="0.25">
      <c r="A1266">
        <v>1312</v>
      </c>
      <c r="B1266" t="s">
        <v>451</v>
      </c>
      <c r="C1266" t="s">
        <v>11</v>
      </c>
      <c r="D1266" s="2">
        <v>41274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t="s">
        <v>82</v>
      </c>
      <c r="K1266" t="s">
        <v>340</v>
      </c>
    </row>
    <row r="1267" spans="1:11" x14ac:dyDescent="0.25">
      <c r="A1267">
        <v>1313</v>
      </c>
      <c r="B1267" t="s">
        <v>451</v>
      </c>
      <c r="C1267" t="s">
        <v>14</v>
      </c>
      <c r="D1267" s="2">
        <v>41639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t="s">
        <v>82</v>
      </c>
      <c r="K1267" t="s">
        <v>340</v>
      </c>
    </row>
    <row r="1268" spans="1:11" x14ac:dyDescent="0.25">
      <c r="A1268">
        <v>1314</v>
      </c>
      <c r="B1268" t="s">
        <v>451</v>
      </c>
      <c r="C1268" t="s">
        <v>15</v>
      </c>
      <c r="D1268" s="2">
        <v>42004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t="s">
        <v>82</v>
      </c>
      <c r="K1268" t="s">
        <v>340</v>
      </c>
    </row>
    <row r="1269" spans="1:11" x14ac:dyDescent="0.25">
      <c r="A1269">
        <v>1315</v>
      </c>
      <c r="B1269" t="s">
        <v>451</v>
      </c>
      <c r="C1269" t="s">
        <v>16</v>
      </c>
      <c r="D1269" s="2">
        <v>42369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t="s">
        <v>82</v>
      </c>
      <c r="K1269" t="s">
        <v>340</v>
      </c>
    </row>
    <row r="1270" spans="1:11" x14ac:dyDescent="0.25">
      <c r="A1270">
        <v>1316</v>
      </c>
      <c r="B1270" t="s">
        <v>452</v>
      </c>
      <c r="C1270" t="s">
        <v>11</v>
      </c>
      <c r="D1270" s="2">
        <v>41308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t="s">
        <v>18</v>
      </c>
      <c r="K1270" t="s">
        <v>288</v>
      </c>
    </row>
    <row r="1271" spans="1:11" x14ac:dyDescent="0.25">
      <c r="A1271">
        <v>1317</v>
      </c>
      <c r="B1271" t="s">
        <v>452</v>
      </c>
      <c r="C1271" t="s">
        <v>14</v>
      </c>
      <c r="D1271" s="2">
        <v>41672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t="s">
        <v>18</v>
      </c>
      <c r="K1271" t="s">
        <v>288</v>
      </c>
    </row>
    <row r="1272" spans="1:11" x14ac:dyDescent="0.25">
      <c r="A1272">
        <v>1318</v>
      </c>
      <c r="B1272" t="s">
        <v>452</v>
      </c>
      <c r="C1272" t="s">
        <v>15</v>
      </c>
      <c r="D1272" s="2">
        <v>42036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t="s">
        <v>18</v>
      </c>
      <c r="K1272" t="s">
        <v>288</v>
      </c>
    </row>
    <row r="1273" spans="1:11" x14ac:dyDescent="0.25">
      <c r="A1273">
        <v>1319</v>
      </c>
      <c r="B1273" t="s">
        <v>452</v>
      </c>
      <c r="C1273" t="s">
        <v>16</v>
      </c>
      <c r="D1273" s="2">
        <v>42400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t="s">
        <v>18</v>
      </c>
      <c r="K1273" t="s">
        <v>288</v>
      </c>
    </row>
    <row r="1274" spans="1:11" x14ac:dyDescent="0.25">
      <c r="A1274">
        <v>1320</v>
      </c>
      <c r="B1274" t="s">
        <v>453</v>
      </c>
      <c r="C1274" t="s">
        <v>11</v>
      </c>
      <c r="D1274" s="2">
        <v>41274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t="s">
        <v>12</v>
      </c>
      <c r="K1274" t="s">
        <v>163</v>
      </c>
    </row>
    <row r="1275" spans="1:11" x14ac:dyDescent="0.25">
      <c r="A1275">
        <v>1321</v>
      </c>
      <c r="B1275" t="s">
        <v>453</v>
      </c>
      <c r="C1275" t="s">
        <v>14</v>
      </c>
      <c r="D1275" s="2">
        <v>41639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t="s">
        <v>12</v>
      </c>
      <c r="K1275" t="s">
        <v>163</v>
      </c>
    </row>
    <row r="1276" spans="1:11" x14ac:dyDescent="0.25">
      <c r="A1276">
        <v>1322</v>
      </c>
      <c r="B1276" t="s">
        <v>453</v>
      </c>
      <c r="C1276" t="s">
        <v>15</v>
      </c>
      <c r="D1276" s="2">
        <v>42004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t="s">
        <v>12</v>
      </c>
      <c r="K1276" t="s">
        <v>163</v>
      </c>
    </row>
    <row r="1277" spans="1:11" x14ac:dyDescent="0.25">
      <c r="A1277">
        <v>1323</v>
      </c>
      <c r="B1277" t="s">
        <v>453</v>
      </c>
      <c r="C1277" t="s">
        <v>16</v>
      </c>
      <c r="D1277" s="2">
        <v>42369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t="s">
        <v>12</v>
      </c>
      <c r="K1277" t="s">
        <v>163</v>
      </c>
    </row>
    <row r="1278" spans="1:11" x14ac:dyDescent="0.25">
      <c r="A1278">
        <v>1324</v>
      </c>
      <c r="B1278" t="s">
        <v>454</v>
      </c>
      <c r="C1278" t="s">
        <v>11</v>
      </c>
      <c r="D1278" s="2">
        <v>41274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58</v>
      </c>
      <c r="K1278" t="s">
        <v>86</v>
      </c>
    </row>
    <row r="1279" spans="1:11" x14ac:dyDescent="0.25">
      <c r="A1279">
        <v>1325</v>
      </c>
      <c r="B1279" t="s">
        <v>454</v>
      </c>
      <c r="C1279" t="s">
        <v>14</v>
      </c>
      <c r="D1279" s="2">
        <v>41639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58</v>
      </c>
      <c r="K1279" t="s">
        <v>86</v>
      </c>
    </row>
    <row r="1280" spans="1:11" x14ac:dyDescent="0.25">
      <c r="A1280">
        <v>1326</v>
      </c>
      <c r="B1280" t="s">
        <v>454</v>
      </c>
      <c r="C1280" t="s">
        <v>15</v>
      </c>
      <c r="D1280" s="2">
        <v>42004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58</v>
      </c>
      <c r="K1280" t="s">
        <v>86</v>
      </c>
    </row>
    <row r="1281" spans="1:11" x14ac:dyDescent="0.25">
      <c r="A1281">
        <v>1327</v>
      </c>
      <c r="B1281" t="s">
        <v>454</v>
      </c>
      <c r="C1281" t="s">
        <v>16</v>
      </c>
      <c r="D1281" s="2">
        <v>42369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58</v>
      </c>
      <c r="K1281" t="s">
        <v>86</v>
      </c>
    </row>
    <row r="1282" spans="1:11" x14ac:dyDescent="0.25">
      <c r="A1282">
        <v>1331</v>
      </c>
      <c r="B1282" t="s">
        <v>455</v>
      </c>
      <c r="C1282" t="s">
        <v>11</v>
      </c>
      <c r="D1282" s="2">
        <v>41546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t="s">
        <v>21</v>
      </c>
      <c r="K1282" t="s">
        <v>33</v>
      </c>
    </row>
    <row r="1283" spans="1:11" x14ac:dyDescent="0.25">
      <c r="A1283">
        <v>1332</v>
      </c>
      <c r="B1283" t="s">
        <v>455</v>
      </c>
      <c r="C1283" t="s">
        <v>14</v>
      </c>
      <c r="D1283" s="2">
        <v>41910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t="s">
        <v>21</v>
      </c>
      <c r="K1283" t="s">
        <v>33</v>
      </c>
    </row>
    <row r="1284" spans="1:11" x14ac:dyDescent="0.25">
      <c r="A1284">
        <v>1333</v>
      </c>
      <c r="B1284" t="s">
        <v>455</v>
      </c>
      <c r="C1284" t="s">
        <v>15</v>
      </c>
      <c r="D1284" s="2">
        <v>42274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t="s">
        <v>21</v>
      </c>
      <c r="K1284" t="s">
        <v>33</v>
      </c>
    </row>
    <row r="1285" spans="1:11" x14ac:dyDescent="0.25">
      <c r="A1285">
        <v>1334</v>
      </c>
      <c r="B1285" t="s">
        <v>455</v>
      </c>
      <c r="C1285" t="s">
        <v>16</v>
      </c>
      <c r="D1285" s="2">
        <v>42638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t="s">
        <v>21</v>
      </c>
      <c r="K1285" t="s">
        <v>33</v>
      </c>
    </row>
    <row r="1286" spans="1:11" x14ac:dyDescent="0.25">
      <c r="A1286">
        <v>1335</v>
      </c>
      <c r="B1286" t="s">
        <v>456</v>
      </c>
      <c r="C1286" t="s">
        <v>11</v>
      </c>
      <c r="D1286" s="2">
        <v>41727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t="s">
        <v>21</v>
      </c>
      <c r="K1286" t="s">
        <v>33</v>
      </c>
    </row>
    <row r="1287" spans="1:11" x14ac:dyDescent="0.25">
      <c r="A1287">
        <v>1336</v>
      </c>
      <c r="B1287" t="s">
        <v>456</v>
      </c>
      <c r="C1287" t="s">
        <v>14</v>
      </c>
      <c r="D1287" s="2">
        <v>42091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t="s">
        <v>21</v>
      </c>
      <c r="K1287" t="s">
        <v>33</v>
      </c>
    </row>
    <row r="1288" spans="1:11" x14ac:dyDescent="0.25">
      <c r="A1288">
        <v>1337</v>
      </c>
      <c r="B1288" t="s">
        <v>456</v>
      </c>
      <c r="C1288" t="s">
        <v>15</v>
      </c>
      <c r="D1288" s="2">
        <v>42462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t="s">
        <v>21</v>
      </c>
      <c r="K1288" t="s">
        <v>33</v>
      </c>
    </row>
    <row r="1289" spans="1:11" x14ac:dyDescent="0.25">
      <c r="A1289">
        <v>1338</v>
      </c>
      <c r="B1289" t="s">
        <v>457</v>
      </c>
      <c r="C1289" t="s">
        <v>11</v>
      </c>
      <c r="D1289" s="2">
        <v>41639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t="s">
        <v>12</v>
      </c>
      <c r="K1289" t="s">
        <v>163</v>
      </c>
    </row>
    <row r="1290" spans="1:11" x14ac:dyDescent="0.25">
      <c r="A1290">
        <v>1339</v>
      </c>
      <c r="B1290" t="s">
        <v>457</v>
      </c>
      <c r="C1290" t="s">
        <v>14</v>
      </c>
      <c r="D1290" s="2">
        <v>42004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t="s">
        <v>12</v>
      </c>
      <c r="K1290" t="s">
        <v>163</v>
      </c>
    </row>
    <row r="1291" spans="1:11" x14ac:dyDescent="0.25">
      <c r="A1291">
        <v>1340</v>
      </c>
      <c r="B1291" t="s">
        <v>457</v>
      </c>
      <c r="C1291" t="s">
        <v>15</v>
      </c>
      <c r="D1291" s="2">
        <v>42369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t="s">
        <v>12</v>
      </c>
      <c r="K1291" t="s">
        <v>163</v>
      </c>
    </row>
    <row r="1292" spans="1:11" x14ac:dyDescent="0.25">
      <c r="A1292">
        <v>1341</v>
      </c>
      <c r="B1292" t="s">
        <v>457</v>
      </c>
      <c r="C1292" t="s">
        <v>16</v>
      </c>
      <c r="D1292" s="2">
        <v>42735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t="s">
        <v>12</v>
      </c>
      <c r="K1292" t="s">
        <v>163</v>
      </c>
    </row>
    <row r="1293" spans="1:11" x14ac:dyDescent="0.25">
      <c r="A1293">
        <v>1342</v>
      </c>
      <c r="B1293" t="s">
        <v>458</v>
      </c>
      <c r="C1293" t="s">
        <v>11</v>
      </c>
      <c r="D1293" s="2">
        <v>41274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t="s">
        <v>18</v>
      </c>
      <c r="K1293" t="s">
        <v>132</v>
      </c>
    </row>
    <row r="1294" spans="1:11" x14ac:dyDescent="0.25">
      <c r="A1294">
        <v>1343</v>
      </c>
      <c r="B1294" t="s">
        <v>458</v>
      </c>
      <c r="C1294" t="s">
        <v>14</v>
      </c>
      <c r="D1294" s="2">
        <v>41639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t="s">
        <v>18</v>
      </c>
      <c r="K1294" t="s">
        <v>132</v>
      </c>
    </row>
    <row r="1295" spans="1:11" x14ac:dyDescent="0.25">
      <c r="A1295">
        <v>1344</v>
      </c>
      <c r="B1295" t="s">
        <v>458</v>
      </c>
      <c r="C1295" t="s">
        <v>15</v>
      </c>
      <c r="D1295" s="2">
        <v>42004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t="s">
        <v>18</v>
      </c>
      <c r="K1295" t="s">
        <v>132</v>
      </c>
    </row>
    <row r="1296" spans="1:11" x14ac:dyDescent="0.25">
      <c r="A1296">
        <v>1345</v>
      </c>
      <c r="B1296" t="s">
        <v>458</v>
      </c>
      <c r="C1296" t="s">
        <v>16</v>
      </c>
      <c r="D1296" s="2">
        <v>42369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t="s">
        <v>18</v>
      </c>
      <c r="K1296" t="s">
        <v>132</v>
      </c>
    </row>
    <row r="1297" spans="1:11" x14ac:dyDescent="0.25">
      <c r="A1297">
        <v>1346</v>
      </c>
      <c r="B1297" t="s">
        <v>459</v>
      </c>
      <c r="C1297" t="s">
        <v>11</v>
      </c>
      <c r="D1297" s="2">
        <v>41639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t="s">
        <v>24</v>
      </c>
      <c r="K1297" t="s">
        <v>65</v>
      </c>
    </row>
    <row r="1298" spans="1:11" x14ac:dyDescent="0.25">
      <c r="A1298">
        <v>1347</v>
      </c>
      <c r="B1298" t="s">
        <v>459</v>
      </c>
      <c r="C1298" t="s">
        <v>14</v>
      </c>
      <c r="D1298" s="2">
        <v>42004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t="s">
        <v>24</v>
      </c>
      <c r="K1298" t="s">
        <v>65</v>
      </c>
    </row>
    <row r="1299" spans="1:11" x14ac:dyDescent="0.25">
      <c r="A1299">
        <v>1348</v>
      </c>
      <c r="B1299" t="s">
        <v>459</v>
      </c>
      <c r="C1299" t="s">
        <v>15</v>
      </c>
      <c r="D1299" s="2">
        <v>42369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t="s">
        <v>24</v>
      </c>
      <c r="K1299" t="s">
        <v>65</v>
      </c>
    </row>
    <row r="1300" spans="1:11" x14ac:dyDescent="0.25">
      <c r="A1300">
        <v>1349</v>
      </c>
      <c r="B1300" t="s">
        <v>459</v>
      </c>
      <c r="C1300" t="s">
        <v>16</v>
      </c>
      <c r="D1300" s="2">
        <v>42735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t="s">
        <v>24</v>
      </c>
      <c r="K1300" t="s">
        <v>65</v>
      </c>
    </row>
    <row r="1301" spans="1:11" x14ac:dyDescent="0.25">
      <c r="A1301">
        <v>1350</v>
      </c>
      <c r="B1301" t="s">
        <v>460</v>
      </c>
      <c r="C1301" t="s">
        <v>11</v>
      </c>
      <c r="D1301" s="2">
        <v>41639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t="s">
        <v>12</v>
      </c>
      <c r="K1301" t="s">
        <v>461</v>
      </c>
    </row>
    <row r="1302" spans="1:11" x14ac:dyDescent="0.25">
      <c r="A1302">
        <v>1351</v>
      </c>
      <c r="B1302" t="s">
        <v>460</v>
      </c>
      <c r="C1302" t="s">
        <v>14</v>
      </c>
      <c r="D1302" s="2">
        <v>42004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t="s">
        <v>12</v>
      </c>
      <c r="K1302" t="s">
        <v>461</v>
      </c>
    </row>
    <row r="1303" spans="1:11" x14ac:dyDescent="0.25">
      <c r="A1303">
        <v>1352</v>
      </c>
      <c r="B1303" t="s">
        <v>460</v>
      </c>
      <c r="C1303" t="s">
        <v>15</v>
      </c>
      <c r="D1303" s="2">
        <v>42369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t="s">
        <v>12</v>
      </c>
      <c r="K1303" t="s">
        <v>461</v>
      </c>
    </row>
    <row r="1304" spans="1:11" x14ac:dyDescent="0.25">
      <c r="A1304">
        <v>1353</v>
      </c>
      <c r="B1304" t="s">
        <v>460</v>
      </c>
      <c r="C1304" t="s">
        <v>16</v>
      </c>
      <c r="D1304" s="2">
        <v>42735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t="s">
        <v>12</v>
      </c>
      <c r="K1304" t="s">
        <v>461</v>
      </c>
    </row>
    <row r="1305" spans="1:11" x14ac:dyDescent="0.25">
      <c r="A1305">
        <v>1354</v>
      </c>
      <c r="B1305" t="s">
        <v>462</v>
      </c>
      <c r="C1305" t="s">
        <v>11</v>
      </c>
      <c r="D1305" s="2">
        <v>41333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t="s">
        <v>21</v>
      </c>
      <c r="K1305" t="s">
        <v>399</v>
      </c>
    </row>
    <row r="1306" spans="1:11" x14ac:dyDescent="0.25">
      <c r="A1306">
        <v>1355</v>
      </c>
      <c r="B1306" t="s">
        <v>462</v>
      </c>
      <c r="C1306" t="s">
        <v>14</v>
      </c>
      <c r="D1306" s="2">
        <v>41698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t="s">
        <v>21</v>
      </c>
      <c r="K1306" t="s">
        <v>399</v>
      </c>
    </row>
    <row r="1307" spans="1:11" x14ac:dyDescent="0.25">
      <c r="A1307">
        <v>1356</v>
      </c>
      <c r="B1307" t="s">
        <v>462</v>
      </c>
      <c r="C1307" t="s">
        <v>15</v>
      </c>
      <c r="D1307" s="2">
        <v>42063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t="s">
        <v>21</v>
      </c>
      <c r="K1307" t="s">
        <v>399</v>
      </c>
    </row>
    <row r="1308" spans="1:11" x14ac:dyDescent="0.25">
      <c r="A1308">
        <v>1357</v>
      </c>
      <c r="B1308" t="s">
        <v>462</v>
      </c>
      <c r="C1308" t="s">
        <v>16</v>
      </c>
      <c r="D1308" s="2">
        <v>42429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t="s">
        <v>21</v>
      </c>
      <c r="K1308" t="s">
        <v>399</v>
      </c>
    </row>
    <row r="1309" spans="1:11" x14ac:dyDescent="0.25">
      <c r="A1309">
        <v>1358</v>
      </c>
      <c r="B1309" t="s">
        <v>463</v>
      </c>
      <c r="C1309" t="s">
        <v>11</v>
      </c>
      <c r="D1309" s="2">
        <v>41363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t="s">
        <v>18</v>
      </c>
      <c r="K1309" t="s">
        <v>288</v>
      </c>
    </row>
    <row r="1310" spans="1:11" x14ac:dyDescent="0.25">
      <c r="A1310">
        <v>1359</v>
      </c>
      <c r="B1310" t="s">
        <v>463</v>
      </c>
      <c r="C1310" t="s">
        <v>14</v>
      </c>
      <c r="D1310" s="2">
        <v>41727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t="s">
        <v>18</v>
      </c>
      <c r="K1310" t="s">
        <v>288</v>
      </c>
    </row>
    <row r="1311" spans="1:11" x14ac:dyDescent="0.25">
      <c r="A1311">
        <v>1360</v>
      </c>
      <c r="B1311" t="s">
        <v>463</v>
      </c>
      <c r="C1311" t="s">
        <v>15</v>
      </c>
      <c r="D1311" s="2">
        <v>42091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t="s">
        <v>18</v>
      </c>
      <c r="K1311" t="s">
        <v>288</v>
      </c>
    </row>
    <row r="1312" spans="1:11" x14ac:dyDescent="0.25">
      <c r="A1312">
        <v>1361</v>
      </c>
      <c r="B1312" t="s">
        <v>463</v>
      </c>
      <c r="C1312" t="s">
        <v>16</v>
      </c>
      <c r="D1312" s="2">
        <v>42462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t="s">
        <v>18</v>
      </c>
      <c r="K1312" t="s">
        <v>288</v>
      </c>
    </row>
    <row r="1313" spans="1:11" x14ac:dyDescent="0.25">
      <c r="A1313">
        <v>1362</v>
      </c>
      <c r="B1313" t="s">
        <v>464</v>
      </c>
      <c r="C1313" t="s">
        <v>11</v>
      </c>
      <c r="D1313" s="2">
        <v>41547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t="s">
        <v>12</v>
      </c>
      <c r="K1313" t="s">
        <v>163</v>
      </c>
    </row>
    <row r="1314" spans="1:11" x14ac:dyDescent="0.25">
      <c r="A1314">
        <v>1363</v>
      </c>
      <c r="B1314" t="s">
        <v>464</v>
      </c>
      <c r="C1314" t="s">
        <v>14</v>
      </c>
      <c r="D1314" s="2">
        <v>41912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t="s">
        <v>12</v>
      </c>
      <c r="K1314" t="s">
        <v>163</v>
      </c>
    </row>
    <row r="1315" spans="1:11" x14ac:dyDescent="0.25">
      <c r="A1315">
        <v>1364</v>
      </c>
      <c r="B1315" t="s">
        <v>464</v>
      </c>
      <c r="C1315" t="s">
        <v>15</v>
      </c>
      <c r="D1315" s="2">
        <v>42277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t="s">
        <v>12</v>
      </c>
      <c r="K1315" t="s">
        <v>163</v>
      </c>
    </row>
    <row r="1316" spans="1:11" x14ac:dyDescent="0.25">
      <c r="A1316">
        <v>1365</v>
      </c>
      <c r="B1316" t="s">
        <v>464</v>
      </c>
      <c r="C1316" t="s">
        <v>16</v>
      </c>
      <c r="D1316" s="2">
        <v>42643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t="s">
        <v>12</v>
      </c>
      <c r="K1316" t="s">
        <v>163</v>
      </c>
    </row>
    <row r="1317" spans="1:11" x14ac:dyDescent="0.25">
      <c r="A1317">
        <v>1366</v>
      </c>
      <c r="B1317" t="s">
        <v>465</v>
      </c>
      <c r="C1317" t="s">
        <v>11</v>
      </c>
      <c r="D1317" s="2">
        <v>41274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t="s">
        <v>12</v>
      </c>
      <c r="K1317" t="s">
        <v>163</v>
      </c>
    </row>
    <row r="1318" spans="1:11" x14ac:dyDescent="0.25">
      <c r="A1318">
        <v>1367</v>
      </c>
      <c r="B1318" t="s">
        <v>465</v>
      </c>
      <c r="C1318" t="s">
        <v>14</v>
      </c>
      <c r="D1318" s="2">
        <v>41639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t="s">
        <v>12</v>
      </c>
      <c r="K1318" t="s">
        <v>163</v>
      </c>
    </row>
    <row r="1319" spans="1:11" x14ac:dyDescent="0.25">
      <c r="A1319">
        <v>1368</v>
      </c>
      <c r="B1319" t="s">
        <v>465</v>
      </c>
      <c r="C1319" t="s">
        <v>15</v>
      </c>
      <c r="D1319" s="2">
        <v>42004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t="s">
        <v>12</v>
      </c>
      <c r="K1319" t="s">
        <v>163</v>
      </c>
    </row>
    <row r="1320" spans="1:11" x14ac:dyDescent="0.25">
      <c r="A1320">
        <v>1369</v>
      </c>
      <c r="B1320" t="s">
        <v>465</v>
      </c>
      <c r="C1320" t="s">
        <v>16</v>
      </c>
      <c r="D1320" s="2">
        <v>42369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t="s">
        <v>12</v>
      </c>
      <c r="K1320" t="s">
        <v>163</v>
      </c>
    </row>
    <row r="1321" spans="1:11" x14ac:dyDescent="0.25">
      <c r="A1321">
        <v>1370</v>
      </c>
      <c r="B1321" t="s">
        <v>466</v>
      </c>
      <c r="C1321" t="s">
        <v>11</v>
      </c>
      <c r="D1321" s="2">
        <v>41307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t="s">
        <v>18</v>
      </c>
      <c r="K1321" t="s">
        <v>256</v>
      </c>
    </row>
    <row r="1322" spans="1:11" x14ac:dyDescent="0.25">
      <c r="A1322">
        <v>1371</v>
      </c>
      <c r="B1322" t="s">
        <v>466</v>
      </c>
      <c r="C1322" t="s">
        <v>14</v>
      </c>
      <c r="D1322" s="2">
        <v>41671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t="s">
        <v>18</v>
      </c>
      <c r="K1322" t="s">
        <v>256</v>
      </c>
    </row>
    <row r="1323" spans="1:11" x14ac:dyDescent="0.25">
      <c r="A1323">
        <v>1372</v>
      </c>
      <c r="B1323" t="s">
        <v>466</v>
      </c>
      <c r="C1323" t="s">
        <v>15</v>
      </c>
      <c r="D1323" s="2">
        <v>42035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t="s">
        <v>18</v>
      </c>
      <c r="K1323" t="s">
        <v>256</v>
      </c>
    </row>
    <row r="1324" spans="1:11" x14ac:dyDescent="0.25">
      <c r="A1324">
        <v>1373</v>
      </c>
      <c r="B1324" t="s">
        <v>466</v>
      </c>
      <c r="C1324" t="s">
        <v>16</v>
      </c>
      <c r="D1324" s="2">
        <v>42399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t="s">
        <v>18</v>
      </c>
      <c r="K1324" t="s">
        <v>256</v>
      </c>
    </row>
    <row r="1325" spans="1:11" x14ac:dyDescent="0.25">
      <c r="A1325">
        <v>1374</v>
      </c>
      <c r="B1325" t="s">
        <v>467</v>
      </c>
      <c r="C1325" t="s">
        <v>11</v>
      </c>
      <c r="D1325" s="2">
        <v>41274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t="s">
        <v>82</v>
      </c>
      <c r="K1325" t="s">
        <v>83</v>
      </c>
    </row>
    <row r="1326" spans="1:11" x14ac:dyDescent="0.25">
      <c r="A1326">
        <v>1375</v>
      </c>
      <c r="B1326" t="s">
        <v>467</v>
      </c>
      <c r="C1326" t="s">
        <v>14</v>
      </c>
      <c r="D1326" s="2">
        <v>41639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t="s">
        <v>82</v>
      </c>
      <c r="K1326" t="s">
        <v>83</v>
      </c>
    </row>
    <row r="1327" spans="1:11" x14ac:dyDescent="0.25">
      <c r="A1327">
        <v>1376</v>
      </c>
      <c r="B1327" t="s">
        <v>467</v>
      </c>
      <c r="C1327" t="s">
        <v>15</v>
      </c>
      <c r="D1327" s="2">
        <v>42004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t="s">
        <v>82</v>
      </c>
      <c r="K1327" t="s">
        <v>83</v>
      </c>
    </row>
    <row r="1328" spans="1:11" x14ac:dyDescent="0.25">
      <c r="A1328">
        <v>1377</v>
      </c>
      <c r="B1328" t="s">
        <v>467</v>
      </c>
      <c r="C1328" t="s">
        <v>16</v>
      </c>
      <c r="D1328" s="2">
        <v>42369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t="s">
        <v>82</v>
      </c>
      <c r="K1328" t="s">
        <v>83</v>
      </c>
    </row>
    <row r="1329" spans="1:11" x14ac:dyDescent="0.25">
      <c r="A1329">
        <v>1378</v>
      </c>
      <c r="B1329" t="s">
        <v>468</v>
      </c>
      <c r="C1329" t="s">
        <v>11</v>
      </c>
      <c r="D1329" s="2">
        <v>41639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t="s">
        <v>12</v>
      </c>
      <c r="K1329" t="s">
        <v>163</v>
      </c>
    </row>
    <row r="1330" spans="1:11" x14ac:dyDescent="0.25">
      <c r="A1330">
        <v>1379</v>
      </c>
      <c r="B1330" t="s">
        <v>468</v>
      </c>
      <c r="C1330" t="s">
        <v>14</v>
      </c>
      <c r="D1330" s="2">
        <v>42004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t="s">
        <v>12</v>
      </c>
      <c r="K1330" t="s">
        <v>163</v>
      </c>
    </row>
    <row r="1331" spans="1:11" x14ac:dyDescent="0.25">
      <c r="A1331">
        <v>1380</v>
      </c>
      <c r="B1331" t="s">
        <v>468</v>
      </c>
      <c r="C1331" t="s">
        <v>15</v>
      </c>
      <c r="D1331" s="2">
        <v>42369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t="s">
        <v>12</v>
      </c>
      <c r="K1331" t="s">
        <v>163</v>
      </c>
    </row>
    <row r="1332" spans="1:11" x14ac:dyDescent="0.25">
      <c r="A1332">
        <v>1381</v>
      </c>
      <c r="B1332" t="s">
        <v>468</v>
      </c>
      <c r="C1332" t="s">
        <v>16</v>
      </c>
      <c r="D1332" s="2">
        <v>42735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t="s">
        <v>12</v>
      </c>
      <c r="K1332" t="s">
        <v>163</v>
      </c>
    </row>
    <row r="1333" spans="1:11" x14ac:dyDescent="0.25">
      <c r="A1333">
        <v>1382</v>
      </c>
      <c r="B1333" t="s">
        <v>469</v>
      </c>
      <c r="C1333" t="s">
        <v>11</v>
      </c>
      <c r="D1333" s="2">
        <v>41546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t="s">
        <v>18</v>
      </c>
      <c r="K1333" t="s">
        <v>154</v>
      </c>
    </row>
    <row r="1334" spans="1:11" x14ac:dyDescent="0.25">
      <c r="A1334">
        <v>1383</v>
      </c>
      <c r="B1334" t="s">
        <v>469</v>
      </c>
      <c r="C1334" t="s">
        <v>14</v>
      </c>
      <c r="D1334" s="2">
        <v>41910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t="s">
        <v>18</v>
      </c>
      <c r="K1334" t="s">
        <v>154</v>
      </c>
    </row>
    <row r="1335" spans="1:11" x14ac:dyDescent="0.25">
      <c r="A1335">
        <v>1384</v>
      </c>
      <c r="B1335" t="s">
        <v>469</v>
      </c>
      <c r="C1335" t="s">
        <v>15</v>
      </c>
      <c r="D1335" s="2">
        <v>42274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t="s">
        <v>18</v>
      </c>
      <c r="K1335" t="s">
        <v>154</v>
      </c>
    </row>
    <row r="1336" spans="1:11" x14ac:dyDescent="0.25">
      <c r="A1336">
        <v>1385</v>
      </c>
      <c r="B1336" t="s">
        <v>469</v>
      </c>
      <c r="C1336" t="s">
        <v>16</v>
      </c>
      <c r="D1336" s="2">
        <v>42645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t="s">
        <v>18</v>
      </c>
      <c r="K1336" t="s">
        <v>154</v>
      </c>
    </row>
    <row r="1337" spans="1:11" x14ac:dyDescent="0.25">
      <c r="A1337">
        <v>1386</v>
      </c>
      <c r="B1337" t="s">
        <v>470</v>
      </c>
      <c r="C1337" t="s">
        <v>11</v>
      </c>
      <c r="D1337" s="2">
        <v>41274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t="s">
        <v>41</v>
      </c>
      <c r="K1337" t="s">
        <v>42</v>
      </c>
    </row>
    <row r="1338" spans="1:11" x14ac:dyDescent="0.25">
      <c r="A1338">
        <v>1387</v>
      </c>
      <c r="B1338" t="s">
        <v>470</v>
      </c>
      <c r="C1338" t="s">
        <v>14</v>
      </c>
      <c r="D1338" s="2">
        <v>41639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t="s">
        <v>41</v>
      </c>
      <c r="K1338" t="s">
        <v>42</v>
      </c>
    </row>
    <row r="1339" spans="1:11" x14ac:dyDescent="0.25">
      <c r="A1339">
        <v>1388</v>
      </c>
      <c r="B1339" t="s">
        <v>470</v>
      </c>
      <c r="C1339" t="s">
        <v>15</v>
      </c>
      <c r="D1339" s="2">
        <v>42004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t="s">
        <v>41</v>
      </c>
      <c r="K1339" t="s">
        <v>42</v>
      </c>
    </row>
    <row r="1340" spans="1:11" x14ac:dyDescent="0.25">
      <c r="A1340">
        <v>1389</v>
      </c>
      <c r="B1340" t="s">
        <v>470</v>
      </c>
      <c r="C1340" t="s">
        <v>16</v>
      </c>
      <c r="D1340" s="2">
        <v>42369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t="s">
        <v>41</v>
      </c>
      <c r="K1340" t="s">
        <v>42</v>
      </c>
    </row>
    <row r="1341" spans="1:11" x14ac:dyDescent="0.25">
      <c r="A1341">
        <v>1394</v>
      </c>
      <c r="B1341" t="s">
        <v>471</v>
      </c>
      <c r="C1341" t="s">
        <v>11</v>
      </c>
      <c r="D1341" s="2">
        <v>41274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t="s">
        <v>82</v>
      </c>
      <c r="K1341" t="s">
        <v>340</v>
      </c>
    </row>
    <row r="1342" spans="1:11" x14ac:dyDescent="0.25">
      <c r="A1342">
        <v>1395</v>
      </c>
      <c r="B1342" t="s">
        <v>471</v>
      </c>
      <c r="C1342" t="s">
        <v>14</v>
      </c>
      <c r="D1342" s="2">
        <v>41639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t="s">
        <v>82</v>
      </c>
      <c r="K1342" t="s">
        <v>340</v>
      </c>
    </row>
    <row r="1343" spans="1:11" x14ac:dyDescent="0.25">
      <c r="A1343">
        <v>1396</v>
      </c>
      <c r="B1343" t="s">
        <v>471</v>
      </c>
      <c r="C1343" t="s">
        <v>15</v>
      </c>
      <c r="D1343" s="2">
        <v>42004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t="s">
        <v>82</v>
      </c>
      <c r="K1343" t="s">
        <v>340</v>
      </c>
    </row>
    <row r="1344" spans="1:11" x14ac:dyDescent="0.25">
      <c r="A1344">
        <v>1397</v>
      </c>
      <c r="B1344" t="s">
        <v>471</v>
      </c>
      <c r="C1344" t="s">
        <v>16</v>
      </c>
      <c r="D1344" s="2">
        <v>42369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t="s">
        <v>82</v>
      </c>
      <c r="K1344" t="s">
        <v>340</v>
      </c>
    </row>
    <row r="1345" spans="1:11" x14ac:dyDescent="0.25">
      <c r="A1345">
        <v>1398</v>
      </c>
      <c r="B1345" t="s">
        <v>472</v>
      </c>
      <c r="C1345" t="s">
        <v>11</v>
      </c>
      <c r="D1345" s="2">
        <v>41639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t="s">
        <v>58</v>
      </c>
      <c r="K1345" t="s">
        <v>95</v>
      </c>
    </row>
    <row r="1346" spans="1:11" x14ac:dyDescent="0.25">
      <c r="A1346">
        <v>1399</v>
      </c>
      <c r="B1346" t="s">
        <v>472</v>
      </c>
      <c r="C1346" t="s">
        <v>14</v>
      </c>
      <c r="D1346" s="2">
        <v>42004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t="s">
        <v>58</v>
      </c>
      <c r="K1346" t="s">
        <v>95</v>
      </c>
    </row>
    <row r="1347" spans="1:11" x14ac:dyDescent="0.25">
      <c r="A1347">
        <v>1400</v>
      </c>
      <c r="B1347" t="s">
        <v>472</v>
      </c>
      <c r="C1347" t="s">
        <v>15</v>
      </c>
      <c r="D1347" s="2">
        <v>42369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t="s">
        <v>58</v>
      </c>
      <c r="K1347" t="s">
        <v>95</v>
      </c>
    </row>
    <row r="1348" spans="1:11" x14ac:dyDescent="0.25">
      <c r="A1348">
        <v>1401</v>
      </c>
      <c r="B1348" t="s">
        <v>472</v>
      </c>
      <c r="C1348" t="s">
        <v>16</v>
      </c>
      <c r="D1348" s="2">
        <v>42735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t="s">
        <v>58</v>
      </c>
      <c r="K1348" t="s">
        <v>95</v>
      </c>
    </row>
    <row r="1349" spans="1:11" x14ac:dyDescent="0.25">
      <c r="A1349">
        <v>1402</v>
      </c>
      <c r="B1349" t="s">
        <v>473</v>
      </c>
      <c r="C1349" t="s">
        <v>11</v>
      </c>
      <c r="D1349" s="2">
        <v>41274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t="s">
        <v>58</v>
      </c>
      <c r="K1349" t="s">
        <v>59</v>
      </c>
    </row>
    <row r="1350" spans="1:11" x14ac:dyDescent="0.25">
      <c r="A1350">
        <v>1403</v>
      </c>
      <c r="B1350" t="s">
        <v>473</v>
      </c>
      <c r="C1350" t="s">
        <v>14</v>
      </c>
      <c r="D1350" s="2">
        <v>41639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t="s">
        <v>58</v>
      </c>
      <c r="K1350" t="s">
        <v>59</v>
      </c>
    </row>
    <row r="1351" spans="1:11" x14ac:dyDescent="0.25">
      <c r="A1351">
        <v>1404</v>
      </c>
      <c r="B1351" t="s">
        <v>473</v>
      </c>
      <c r="C1351" t="s">
        <v>15</v>
      </c>
      <c r="D1351" s="2">
        <v>42004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t="s">
        <v>58</v>
      </c>
      <c r="K1351" t="s">
        <v>59</v>
      </c>
    </row>
    <row r="1352" spans="1:11" x14ac:dyDescent="0.25">
      <c r="A1352">
        <v>1405</v>
      </c>
      <c r="B1352" t="s">
        <v>473</v>
      </c>
      <c r="C1352" t="s">
        <v>16</v>
      </c>
      <c r="D1352" s="2">
        <v>42369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t="s">
        <v>58</v>
      </c>
      <c r="K1352" t="s">
        <v>59</v>
      </c>
    </row>
    <row r="1353" spans="1:11" x14ac:dyDescent="0.25">
      <c r="A1353">
        <v>1406</v>
      </c>
      <c r="B1353" t="s">
        <v>474</v>
      </c>
      <c r="C1353" t="s">
        <v>11</v>
      </c>
      <c r="D1353" s="2">
        <v>41307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t="s">
        <v>18</v>
      </c>
      <c r="K1353" t="s">
        <v>78</v>
      </c>
    </row>
    <row r="1354" spans="1:11" x14ac:dyDescent="0.25">
      <c r="A1354">
        <v>1407</v>
      </c>
      <c r="B1354" t="s">
        <v>474</v>
      </c>
      <c r="C1354" t="s">
        <v>14</v>
      </c>
      <c r="D1354" s="2">
        <v>41671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t="s">
        <v>18</v>
      </c>
      <c r="K1354" t="s">
        <v>78</v>
      </c>
    </row>
    <row r="1355" spans="1:11" x14ac:dyDescent="0.25">
      <c r="A1355">
        <v>1408</v>
      </c>
      <c r="B1355" t="s">
        <v>474</v>
      </c>
      <c r="C1355" t="s">
        <v>15</v>
      </c>
      <c r="D1355" s="2">
        <v>42037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t="s">
        <v>18</v>
      </c>
      <c r="K1355" t="s">
        <v>78</v>
      </c>
    </row>
    <row r="1356" spans="1:11" x14ac:dyDescent="0.25">
      <c r="A1356">
        <v>1409</v>
      </c>
      <c r="B1356" t="s">
        <v>474</v>
      </c>
      <c r="C1356" t="s">
        <v>16</v>
      </c>
      <c r="D1356" s="2">
        <v>42399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t="s">
        <v>18</v>
      </c>
      <c r="K1356" t="s">
        <v>78</v>
      </c>
    </row>
    <row r="1357" spans="1:11" x14ac:dyDescent="0.25">
      <c r="A1357">
        <v>1410</v>
      </c>
      <c r="B1357" t="s">
        <v>475</v>
      </c>
      <c r="C1357" t="s">
        <v>11</v>
      </c>
      <c r="D1357" s="2">
        <v>41394</v>
      </c>
      <c r="E1357" s="1">
        <v>5897700000</v>
      </c>
      <c r="F1357" s="1">
        <v>3870100000</v>
      </c>
      <c r="G1357" s="1">
        <v>1020400000</v>
      </c>
      <c r="H1357" s="1">
        <v>0</v>
      </c>
      <c r="I1357" s="1">
        <v>96800000</v>
      </c>
      <c r="J1357" t="s">
        <v>35</v>
      </c>
      <c r="K1357" t="s">
        <v>123</v>
      </c>
    </row>
    <row r="1358" spans="1:11" x14ac:dyDescent="0.25">
      <c r="A1358">
        <v>1411</v>
      </c>
      <c r="B1358" t="s">
        <v>475</v>
      </c>
      <c r="C1358" t="s">
        <v>14</v>
      </c>
      <c r="D1358" s="2">
        <v>41759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t="s">
        <v>35</v>
      </c>
      <c r="K1358" t="s">
        <v>123</v>
      </c>
    </row>
    <row r="1359" spans="1:11" x14ac:dyDescent="0.25">
      <c r="A1359">
        <v>1412</v>
      </c>
      <c r="B1359" t="s">
        <v>475</v>
      </c>
      <c r="C1359" t="s">
        <v>15</v>
      </c>
      <c r="D1359" s="2">
        <v>42124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t="s">
        <v>35</v>
      </c>
      <c r="K1359" t="s">
        <v>123</v>
      </c>
    </row>
    <row r="1360" spans="1:11" x14ac:dyDescent="0.25">
      <c r="A1360">
        <v>1413</v>
      </c>
      <c r="B1360" t="s">
        <v>475</v>
      </c>
      <c r="C1360" t="s">
        <v>16</v>
      </c>
      <c r="D1360" s="2">
        <v>42490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t="s">
        <v>35</v>
      </c>
      <c r="K1360" t="s">
        <v>123</v>
      </c>
    </row>
    <row r="1361" spans="1:11" x14ac:dyDescent="0.25">
      <c r="A1361">
        <v>1414</v>
      </c>
      <c r="B1361" t="s">
        <v>476</v>
      </c>
      <c r="C1361" t="s">
        <v>11</v>
      </c>
      <c r="D1361" s="2">
        <v>41274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t="s">
        <v>51</v>
      </c>
      <c r="K1361" t="s">
        <v>477</v>
      </c>
    </row>
    <row r="1362" spans="1:11" x14ac:dyDescent="0.25">
      <c r="A1362">
        <v>1415</v>
      </c>
      <c r="B1362" t="s">
        <v>476</v>
      </c>
      <c r="C1362" t="s">
        <v>14</v>
      </c>
      <c r="D1362" s="2">
        <v>41639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t="s">
        <v>51</v>
      </c>
      <c r="K1362" t="s">
        <v>477</v>
      </c>
    </row>
    <row r="1363" spans="1:11" x14ac:dyDescent="0.25">
      <c r="A1363">
        <v>1416</v>
      </c>
      <c r="B1363" t="s">
        <v>476</v>
      </c>
      <c r="C1363" t="s">
        <v>15</v>
      </c>
      <c r="D1363" s="2">
        <v>42004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t="s">
        <v>51</v>
      </c>
      <c r="K1363" t="s">
        <v>477</v>
      </c>
    </row>
    <row r="1364" spans="1:11" x14ac:dyDescent="0.25">
      <c r="A1364">
        <v>1417</v>
      </c>
      <c r="B1364" t="s">
        <v>476</v>
      </c>
      <c r="C1364" t="s">
        <v>16</v>
      </c>
      <c r="D1364" s="2">
        <v>42369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t="s">
        <v>51</v>
      </c>
      <c r="K1364" t="s">
        <v>477</v>
      </c>
    </row>
    <row r="1365" spans="1:11" x14ac:dyDescent="0.25">
      <c r="A1365">
        <v>1418</v>
      </c>
      <c r="B1365" t="s">
        <v>478</v>
      </c>
      <c r="C1365" t="s">
        <v>11</v>
      </c>
      <c r="D1365" s="2">
        <v>41639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t="s">
        <v>18</v>
      </c>
      <c r="K1365" t="s">
        <v>479</v>
      </c>
    </row>
    <row r="1366" spans="1:11" x14ac:dyDescent="0.25">
      <c r="A1366">
        <v>1419</v>
      </c>
      <c r="B1366" t="s">
        <v>478</v>
      </c>
      <c r="C1366" t="s">
        <v>14</v>
      </c>
      <c r="D1366" s="2">
        <v>42007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t="s">
        <v>18</v>
      </c>
      <c r="K1366" t="s">
        <v>479</v>
      </c>
    </row>
    <row r="1367" spans="1:11" x14ac:dyDescent="0.25">
      <c r="A1367">
        <v>1420</v>
      </c>
      <c r="B1367" t="s">
        <v>478</v>
      </c>
      <c r="C1367" t="s">
        <v>15</v>
      </c>
      <c r="D1367" s="2">
        <v>42371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t="s">
        <v>18</v>
      </c>
      <c r="K1367" t="s">
        <v>479</v>
      </c>
    </row>
    <row r="1368" spans="1:11" x14ac:dyDescent="0.25">
      <c r="A1368">
        <v>1421</v>
      </c>
      <c r="B1368" t="s">
        <v>478</v>
      </c>
      <c r="C1368" t="s">
        <v>16</v>
      </c>
      <c r="D1368" s="2">
        <v>42735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t="s">
        <v>18</v>
      </c>
      <c r="K1368" t="s">
        <v>479</v>
      </c>
    </row>
    <row r="1369" spans="1:11" x14ac:dyDescent="0.25">
      <c r="A1369">
        <v>1422</v>
      </c>
      <c r="B1369" t="s">
        <v>480</v>
      </c>
      <c r="C1369" t="s">
        <v>11</v>
      </c>
      <c r="D1369" s="2">
        <v>41274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t="s">
        <v>18</v>
      </c>
      <c r="K1369" t="s">
        <v>203</v>
      </c>
    </row>
    <row r="1370" spans="1:11" x14ac:dyDescent="0.25">
      <c r="A1370">
        <v>1423</v>
      </c>
      <c r="B1370" t="s">
        <v>480</v>
      </c>
      <c r="C1370" t="s">
        <v>14</v>
      </c>
      <c r="D1370" s="2">
        <v>41639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t="s">
        <v>18</v>
      </c>
      <c r="K1370" t="s">
        <v>203</v>
      </c>
    </row>
    <row r="1371" spans="1:11" x14ac:dyDescent="0.25">
      <c r="A1371">
        <v>1424</v>
      </c>
      <c r="B1371" t="s">
        <v>480</v>
      </c>
      <c r="C1371" t="s">
        <v>15</v>
      </c>
      <c r="D1371" s="2">
        <v>42004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t="s">
        <v>18</v>
      </c>
      <c r="K1371" t="s">
        <v>203</v>
      </c>
    </row>
    <row r="1372" spans="1:11" x14ac:dyDescent="0.25">
      <c r="A1372">
        <v>1425</v>
      </c>
      <c r="B1372" t="s">
        <v>480</v>
      </c>
      <c r="C1372" t="s">
        <v>16</v>
      </c>
      <c r="D1372" s="2">
        <v>42369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t="s">
        <v>18</v>
      </c>
      <c r="K1372" t="s">
        <v>203</v>
      </c>
    </row>
    <row r="1373" spans="1:11" x14ac:dyDescent="0.25">
      <c r="A1373">
        <v>1426</v>
      </c>
      <c r="B1373" t="s">
        <v>481</v>
      </c>
      <c r="C1373" t="s">
        <v>11</v>
      </c>
      <c r="D1373" s="2">
        <v>41274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t="s">
        <v>41</v>
      </c>
      <c r="K1373" t="s">
        <v>44</v>
      </c>
    </row>
    <row r="1374" spans="1:11" x14ac:dyDescent="0.25">
      <c r="A1374">
        <v>1427</v>
      </c>
      <c r="B1374" t="s">
        <v>481</v>
      </c>
      <c r="C1374" t="s">
        <v>14</v>
      </c>
      <c r="D1374" s="2">
        <v>41639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t="s">
        <v>41</v>
      </c>
      <c r="K1374" t="s">
        <v>44</v>
      </c>
    </row>
    <row r="1375" spans="1:11" x14ac:dyDescent="0.25">
      <c r="A1375">
        <v>1428</v>
      </c>
      <c r="B1375" t="s">
        <v>481</v>
      </c>
      <c r="C1375" t="s">
        <v>15</v>
      </c>
      <c r="D1375" s="2">
        <v>42004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t="s">
        <v>41</v>
      </c>
      <c r="K1375" t="s">
        <v>44</v>
      </c>
    </row>
    <row r="1376" spans="1:11" x14ac:dyDescent="0.25">
      <c r="A1376">
        <v>1429</v>
      </c>
      <c r="B1376" t="s">
        <v>481</v>
      </c>
      <c r="C1376" t="s">
        <v>16</v>
      </c>
      <c r="D1376" s="2">
        <v>42369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t="s">
        <v>41</v>
      </c>
      <c r="K1376" t="s">
        <v>44</v>
      </c>
    </row>
    <row r="1377" spans="1:11" x14ac:dyDescent="0.25">
      <c r="A1377">
        <v>1430</v>
      </c>
      <c r="B1377" t="s">
        <v>482</v>
      </c>
      <c r="C1377" t="s">
        <v>11</v>
      </c>
      <c r="D1377" s="2">
        <v>41274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t="s">
        <v>51</v>
      </c>
      <c r="K1377" t="s">
        <v>52</v>
      </c>
    </row>
    <row r="1378" spans="1:11" x14ac:dyDescent="0.25">
      <c r="A1378">
        <v>1431</v>
      </c>
      <c r="B1378" t="s">
        <v>482</v>
      </c>
      <c r="C1378" t="s">
        <v>14</v>
      </c>
      <c r="D1378" s="2">
        <v>41639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t="s">
        <v>51</v>
      </c>
      <c r="K1378" t="s">
        <v>52</v>
      </c>
    </row>
    <row r="1379" spans="1:11" x14ac:dyDescent="0.25">
      <c r="A1379">
        <v>1432</v>
      </c>
      <c r="B1379" t="s">
        <v>482</v>
      </c>
      <c r="C1379" t="s">
        <v>15</v>
      </c>
      <c r="D1379" s="2">
        <v>42004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t="s">
        <v>51</v>
      </c>
      <c r="K1379" t="s">
        <v>52</v>
      </c>
    </row>
    <row r="1380" spans="1:11" x14ac:dyDescent="0.25">
      <c r="A1380">
        <v>1433</v>
      </c>
      <c r="B1380" t="s">
        <v>482</v>
      </c>
      <c r="C1380" t="s">
        <v>16</v>
      </c>
      <c r="D1380" s="2">
        <v>42369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t="s">
        <v>51</v>
      </c>
      <c r="K1380" t="s">
        <v>52</v>
      </c>
    </row>
    <row r="1381" spans="1:11" x14ac:dyDescent="0.25">
      <c r="A1381">
        <v>1438</v>
      </c>
      <c r="B1381" t="s">
        <v>483</v>
      </c>
      <c r="C1381" t="s">
        <v>11</v>
      </c>
      <c r="D1381" s="2">
        <v>41307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t="s">
        <v>18</v>
      </c>
      <c r="K1381" t="s">
        <v>78</v>
      </c>
    </row>
    <row r="1382" spans="1:11" x14ac:dyDescent="0.25">
      <c r="A1382">
        <v>1439</v>
      </c>
      <c r="B1382" t="s">
        <v>483</v>
      </c>
      <c r="C1382" t="s">
        <v>14</v>
      </c>
      <c r="D1382" s="2">
        <v>41671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t="s">
        <v>18</v>
      </c>
      <c r="K1382" t="s">
        <v>78</v>
      </c>
    </row>
    <row r="1383" spans="1:11" x14ac:dyDescent="0.25">
      <c r="A1383">
        <v>1440</v>
      </c>
      <c r="B1383" t="s">
        <v>483</v>
      </c>
      <c r="C1383" t="s">
        <v>15</v>
      </c>
      <c r="D1383" s="2">
        <v>42035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t="s">
        <v>18</v>
      </c>
      <c r="K1383" t="s">
        <v>78</v>
      </c>
    </row>
    <row r="1384" spans="1:11" x14ac:dyDescent="0.25">
      <c r="A1384">
        <v>1441</v>
      </c>
      <c r="B1384" t="s">
        <v>483</v>
      </c>
      <c r="C1384" t="s">
        <v>16</v>
      </c>
      <c r="D1384" s="2">
        <v>42399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t="s">
        <v>18</v>
      </c>
      <c r="K1384" t="s">
        <v>78</v>
      </c>
    </row>
    <row r="1385" spans="1:11" x14ac:dyDescent="0.25">
      <c r="A1385">
        <v>1442</v>
      </c>
      <c r="B1385" t="s">
        <v>484</v>
      </c>
      <c r="C1385" t="s">
        <v>11</v>
      </c>
      <c r="D1385" s="2">
        <v>41274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t="s">
        <v>12</v>
      </c>
      <c r="K1385" t="s">
        <v>163</v>
      </c>
    </row>
    <row r="1386" spans="1:11" x14ac:dyDescent="0.25">
      <c r="A1386">
        <v>1443</v>
      </c>
      <c r="B1386" t="s">
        <v>484</v>
      </c>
      <c r="C1386" t="s">
        <v>14</v>
      </c>
      <c r="D1386" s="2">
        <v>41639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t="s">
        <v>12</v>
      </c>
      <c r="K1386" t="s">
        <v>163</v>
      </c>
    </row>
    <row r="1387" spans="1:11" x14ac:dyDescent="0.25">
      <c r="A1387">
        <v>1444</v>
      </c>
      <c r="B1387" t="s">
        <v>484</v>
      </c>
      <c r="C1387" t="s">
        <v>15</v>
      </c>
      <c r="D1387" s="2">
        <v>42004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t="s">
        <v>12</v>
      </c>
      <c r="K1387" t="s">
        <v>163</v>
      </c>
    </row>
    <row r="1388" spans="1:11" x14ac:dyDescent="0.25">
      <c r="A1388">
        <v>1445</v>
      </c>
      <c r="B1388" t="s">
        <v>484</v>
      </c>
      <c r="C1388" t="s">
        <v>16</v>
      </c>
      <c r="D1388" s="2">
        <v>42369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t="s">
        <v>12</v>
      </c>
      <c r="K1388" t="s">
        <v>163</v>
      </c>
    </row>
    <row r="1389" spans="1:11" x14ac:dyDescent="0.25">
      <c r="A1389">
        <v>1446</v>
      </c>
      <c r="B1389" t="s">
        <v>485</v>
      </c>
      <c r="C1389" t="s">
        <v>11</v>
      </c>
      <c r="D1389" s="2">
        <v>41274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t="s">
        <v>41</v>
      </c>
      <c r="K1389" t="s">
        <v>42</v>
      </c>
    </row>
    <row r="1390" spans="1:11" x14ac:dyDescent="0.25">
      <c r="A1390">
        <v>1447</v>
      </c>
      <c r="B1390" t="s">
        <v>485</v>
      </c>
      <c r="C1390" t="s">
        <v>14</v>
      </c>
      <c r="D1390" s="2">
        <v>41639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t="s">
        <v>41</v>
      </c>
      <c r="K1390" t="s">
        <v>42</v>
      </c>
    </row>
    <row r="1391" spans="1:11" x14ac:dyDescent="0.25">
      <c r="A1391">
        <v>1448</v>
      </c>
      <c r="B1391" t="s">
        <v>485</v>
      </c>
      <c r="C1391" t="s">
        <v>15</v>
      </c>
      <c r="D1391" s="2">
        <v>42004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t="s">
        <v>41</v>
      </c>
      <c r="K1391" t="s">
        <v>42</v>
      </c>
    </row>
    <row r="1392" spans="1:11" x14ac:dyDescent="0.25">
      <c r="A1392">
        <v>1449</v>
      </c>
      <c r="B1392" t="s">
        <v>485</v>
      </c>
      <c r="C1392" t="s">
        <v>16</v>
      </c>
      <c r="D1392" s="2">
        <v>42369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t="s">
        <v>41</v>
      </c>
      <c r="K1392" t="s">
        <v>42</v>
      </c>
    </row>
    <row r="1393" spans="1:11" x14ac:dyDescent="0.25">
      <c r="A1393">
        <v>1450</v>
      </c>
      <c r="B1393" t="s">
        <v>486</v>
      </c>
      <c r="C1393" t="s">
        <v>11</v>
      </c>
      <c r="D1393" s="2">
        <v>41274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t="s">
        <v>46</v>
      </c>
      <c r="K1393" t="s">
        <v>104</v>
      </c>
    </row>
    <row r="1394" spans="1:11" x14ac:dyDescent="0.25">
      <c r="A1394">
        <v>1451</v>
      </c>
      <c r="B1394" t="s">
        <v>486</v>
      </c>
      <c r="C1394" t="s">
        <v>14</v>
      </c>
      <c r="D1394" s="2">
        <v>41639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t="s">
        <v>46</v>
      </c>
      <c r="K1394" t="s">
        <v>104</v>
      </c>
    </row>
    <row r="1395" spans="1:11" x14ac:dyDescent="0.25">
      <c r="A1395">
        <v>1452</v>
      </c>
      <c r="B1395" t="s">
        <v>486</v>
      </c>
      <c r="C1395" t="s">
        <v>15</v>
      </c>
      <c r="D1395" s="2">
        <v>42004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t="s">
        <v>46</v>
      </c>
      <c r="K1395" t="s">
        <v>104</v>
      </c>
    </row>
    <row r="1396" spans="1:11" x14ac:dyDescent="0.25">
      <c r="A1396">
        <v>1453</v>
      </c>
      <c r="B1396" t="s">
        <v>486</v>
      </c>
      <c r="C1396" t="s">
        <v>16</v>
      </c>
      <c r="D1396" s="2">
        <v>42369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t="s">
        <v>46</v>
      </c>
      <c r="K1396" t="s">
        <v>104</v>
      </c>
    </row>
    <row r="1397" spans="1:11" x14ac:dyDescent="0.25">
      <c r="A1397">
        <v>1458</v>
      </c>
      <c r="B1397" t="s">
        <v>487</v>
      </c>
      <c r="C1397" t="s">
        <v>11</v>
      </c>
      <c r="D1397" s="2">
        <v>41453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21</v>
      </c>
      <c r="K1397" t="s">
        <v>488</v>
      </c>
    </row>
    <row r="1398" spans="1:11" x14ac:dyDescent="0.25">
      <c r="A1398">
        <v>1459</v>
      </c>
      <c r="B1398" t="s">
        <v>487</v>
      </c>
      <c r="C1398" t="s">
        <v>14</v>
      </c>
      <c r="D1398" s="2">
        <v>41817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21</v>
      </c>
      <c r="K1398" t="s">
        <v>488</v>
      </c>
    </row>
    <row r="1399" spans="1:11" x14ac:dyDescent="0.25">
      <c r="A1399">
        <v>1460</v>
      </c>
      <c r="B1399" t="s">
        <v>487</v>
      </c>
      <c r="C1399" t="s">
        <v>15</v>
      </c>
      <c r="D1399" s="2">
        <v>42188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21</v>
      </c>
      <c r="K1399" t="s">
        <v>488</v>
      </c>
    </row>
    <row r="1400" spans="1:11" x14ac:dyDescent="0.25">
      <c r="A1400">
        <v>1461</v>
      </c>
      <c r="B1400" t="s">
        <v>487</v>
      </c>
      <c r="C1400" t="s">
        <v>16</v>
      </c>
      <c r="D1400" s="2">
        <v>42552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21</v>
      </c>
      <c r="K1400" t="s">
        <v>488</v>
      </c>
    </row>
    <row r="1401" spans="1:11" x14ac:dyDescent="0.25">
      <c r="A1401">
        <v>1462</v>
      </c>
      <c r="B1401" t="s">
        <v>489</v>
      </c>
      <c r="C1401" t="s">
        <v>11</v>
      </c>
      <c r="D1401" s="2">
        <v>41333</v>
      </c>
      <c r="E1401" s="1">
        <v>2796100000</v>
      </c>
      <c r="F1401" s="1">
        <v>1687800000</v>
      </c>
      <c r="G1401" s="1">
        <v>585400000</v>
      </c>
      <c r="H1401" s="1">
        <v>0</v>
      </c>
      <c r="I1401" s="1">
        <v>0</v>
      </c>
      <c r="J1401" t="s">
        <v>35</v>
      </c>
      <c r="K1401" t="s">
        <v>490</v>
      </c>
    </row>
    <row r="1402" spans="1:11" x14ac:dyDescent="0.25">
      <c r="A1402">
        <v>1463</v>
      </c>
      <c r="B1402" t="s">
        <v>489</v>
      </c>
      <c r="C1402" t="s">
        <v>14</v>
      </c>
      <c r="D1402" s="2">
        <v>41698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t="s">
        <v>35</v>
      </c>
      <c r="K1402" t="s">
        <v>490</v>
      </c>
    </row>
    <row r="1403" spans="1:11" x14ac:dyDescent="0.25">
      <c r="A1403">
        <v>1464</v>
      </c>
      <c r="B1403" t="s">
        <v>489</v>
      </c>
      <c r="C1403" t="s">
        <v>15</v>
      </c>
      <c r="D1403" s="2">
        <v>42063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t="s">
        <v>35</v>
      </c>
      <c r="K1403" t="s">
        <v>490</v>
      </c>
    </row>
    <row r="1404" spans="1:11" x14ac:dyDescent="0.25">
      <c r="A1404">
        <v>1465</v>
      </c>
      <c r="B1404" t="s">
        <v>489</v>
      </c>
      <c r="C1404" t="s">
        <v>16</v>
      </c>
      <c r="D1404" s="2">
        <v>42429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t="s">
        <v>35</v>
      </c>
      <c r="K1404" t="s">
        <v>490</v>
      </c>
    </row>
    <row r="1405" spans="1:11" x14ac:dyDescent="0.25">
      <c r="A1405">
        <v>1466</v>
      </c>
      <c r="B1405" t="s">
        <v>491</v>
      </c>
      <c r="C1405" t="s">
        <v>11</v>
      </c>
      <c r="D1405" s="2">
        <v>41636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t="s">
        <v>18</v>
      </c>
      <c r="K1405" t="s">
        <v>479</v>
      </c>
    </row>
    <row r="1406" spans="1:11" x14ac:dyDescent="0.25">
      <c r="A1406">
        <v>1467</v>
      </c>
      <c r="B1406" t="s">
        <v>491</v>
      </c>
      <c r="C1406" t="s">
        <v>14</v>
      </c>
      <c r="D1406" s="2">
        <v>42007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t="s">
        <v>18</v>
      </c>
      <c r="K1406" t="s">
        <v>479</v>
      </c>
    </row>
    <row r="1407" spans="1:11" x14ac:dyDescent="0.25">
      <c r="A1407">
        <v>1468</v>
      </c>
      <c r="B1407" t="s">
        <v>491</v>
      </c>
      <c r="C1407" t="s">
        <v>15</v>
      </c>
      <c r="D1407" s="2">
        <v>42371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t="s">
        <v>18</v>
      </c>
      <c r="K1407" t="s">
        <v>479</v>
      </c>
    </row>
    <row r="1408" spans="1:11" x14ac:dyDescent="0.25">
      <c r="A1408">
        <v>1469</v>
      </c>
      <c r="B1408" t="s">
        <v>491</v>
      </c>
      <c r="C1408" t="s">
        <v>16</v>
      </c>
      <c r="D1408" s="2">
        <v>42735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t="s">
        <v>18</v>
      </c>
      <c r="K1408" t="s">
        <v>479</v>
      </c>
    </row>
    <row r="1409" spans="1:11" x14ac:dyDescent="0.25">
      <c r="A1409">
        <v>1470</v>
      </c>
      <c r="B1409" t="s">
        <v>492</v>
      </c>
      <c r="C1409" t="s">
        <v>11</v>
      </c>
      <c r="D1409" s="2">
        <v>41544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21</v>
      </c>
      <c r="K1409" t="s">
        <v>33</v>
      </c>
    </row>
    <row r="1410" spans="1:11" x14ac:dyDescent="0.25">
      <c r="A1410">
        <v>1471</v>
      </c>
      <c r="B1410" t="s">
        <v>492</v>
      </c>
      <c r="C1410" t="s">
        <v>14</v>
      </c>
      <c r="D1410" s="2">
        <v>41915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21</v>
      </c>
      <c r="K1410" t="s">
        <v>33</v>
      </c>
    </row>
    <row r="1411" spans="1:11" x14ac:dyDescent="0.25">
      <c r="A1411">
        <v>1472</v>
      </c>
      <c r="B1411" t="s">
        <v>492</v>
      </c>
      <c r="C1411" t="s">
        <v>15</v>
      </c>
      <c r="D1411" s="2">
        <v>42279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21</v>
      </c>
      <c r="K1411" t="s">
        <v>33</v>
      </c>
    </row>
    <row r="1412" spans="1:11" x14ac:dyDescent="0.25">
      <c r="A1412">
        <v>1473</v>
      </c>
      <c r="B1412" t="s">
        <v>492</v>
      </c>
      <c r="C1412" t="s">
        <v>16</v>
      </c>
      <c r="D1412" s="2">
        <v>42643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21</v>
      </c>
      <c r="K1412" t="s">
        <v>33</v>
      </c>
    </row>
    <row r="1413" spans="1:11" x14ac:dyDescent="0.25">
      <c r="A1413">
        <v>1474</v>
      </c>
      <c r="B1413" t="s">
        <v>493</v>
      </c>
      <c r="C1413" t="s">
        <v>11</v>
      </c>
      <c r="D1413" s="2">
        <v>41274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t="s">
        <v>82</v>
      </c>
      <c r="K1413" t="s">
        <v>83</v>
      </c>
    </row>
    <row r="1414" spans="1:11" x14ac:dyDescent="0.25">
      <c r="A1414">
        <v>1475</v>
      </c>
      <c r="B1414" t="s">
        <v>493</v>
      </c>
      <c r="C1414" t="s">
        <v>14</v>
      </c>
      <c r="D1414" s="2">
        <v>41639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t="s">
        <v>82</v>
      </c>
      <c r="K1414" t="s">
        <v>83</v>
      </c>
    </row>
    <row r="1415" spans="1:11" x14ac:dyDescent="0.25">
      <c r="A1415">
        <v>1476</v>
      </c>
      <c r="B1415" t="s">
        <v>493</v>
      </c>
      <c r="C1415" t="s">
        <v>15</v>
      </c>
      <c r="D1415" s="2">
        <v>42004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t="s">
        <v>82</v>
      </c>
      <c r="K1415" t="s">
        <v>83</v>
      </c>
    </row>
    <row r="1416" spans="1:11" x14ac:dyDescent="0.25">
      <c r="A1416">
        <v>1477</v>
      </c>
      <c r="B1416" t="s">
        <v>493</v>
      </c>
      <c r="C1416" t="s">
        <v>16</v>
      </c>
      <c r="D1416" s="2">
        <v>42369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t="s">
        <v>82</v>
      </c>
      <c r="K1416" t="s">
        <v>83</v>
      </c>
    </row>
    <row r="1417" spans="1:11" x14ac:dyDescent="0.25">
      <c r="A1417">
        <v>1478</v>
      </c>
      <c r="B1417" t="s">
        <v>494</v>
      </c>
      <c r="C1417" t="s">
        <v>11</v>
      </c>
      <c r="D1417" s="2">
        <v>41274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t="s">
        <v>46</v>
      </c>
      <c r="K1417" t="s">
        <v>99</v>
      </c>
    </row>
    <row r="1418" spans="1:11" x14ac:dyDescent="0.25">
      <c r="A1418">
        <v>1479</v>
      </c>
      <c r="B1418" t="s">
        <v>494</v>
      </c>
      <c r="C1418" t="s">
        <v>14</v>
      </c>
      <c r="D1418" s="2">
        <v>41639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t="s">
        <v>46</v>
      </c>
      <c r="K1418" t="s">
        <v>99</v>
      </c>
    </row>
    <row r="1419" spans="1:11" x14ac:dyDescent="0.25">
      <c r="A1419">
        <v>1480</v>
      </c>
      <c r="B1419" t="s">
        <v>494</v>
      </c>
      <c r="C1419" t="s">
        <v>15</v>
      </c>
      <c r="D1419" s="2">
        <v>42004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t="s">
        <v>46</v>
      </c>
      <c r="K1419" t="s">
        <v>99</v>
      </c>
    </row>
    <row r="1420" spans="1:11" x14ac:dyDescent="0.25">
      <c r="A1420">
        <v>1481</v>
      </c>
      <c r="B1420" t="s">
        <v>494</v>
      </c>
      <c r="C1420" t="s">
        <v>16</v>
      </c>
      <c r="D1420" s="2">
        <v>42369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t="s">
        <v>46</v>
      </c>
      <c r="K1420" t="s">
        <v>99</v>
      </c>
    </row>
    <row r="1421" spans="1:11" x14ac:dyDescent="0.25">
      <c r="A1421">
        <v>1482</v>
      </c>
      <c r="B1421" t="s">
        <v>495</v>
      </c>
      <c r="C1421" t="s">
        <v>11</v>
      </c>
      <c r="D1421" s="2">
        <v>41639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24</v>
      </c>
      <c r="K1421" t="s">
        <v>29</v>
      </c>
    </row>
    <row r="1422" spans="1:11" x14ac:dyDescent="0.25">
      <c r="A1422">
        <v>1483</v>
      </c>
      <c r="B1422" t="s">
        <v>495</v>
      </c>
      <c r="C1422" t="s">
        <v>14</v>
      </c>
      <c r="D1422" s="2">
        <v>42004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24</v>
      </c>
      <c r="K1422" t="s">
        <v>29</v>
      </c>
    </row>
    <row r="1423" spans="1:11" x14ac:dyDescent="0.25">
      <c r="A1423">
        <v>1484</v>
      </c>
      <c r="B1423" t="s">
        <v>495</v>
      </c>
      <c r="C1423" t="s">
        <v>15</v>
      </c>
      <c r="D1423" s="2">
        <v>42369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24</v>
      </c>
      <c r="K1423" t="s">
        <v>29</v>
      </c>
    </row>
    <row r="1424" spans="1:11" x14ac:dyDescent="0.25">
      <c r="A1424">
        <v>1485</v>
      </c>
      <c r="B1424" t="s">
        <v>495</v>
      </c>
      <c r="C1424" t="s">
        <v>16</v>
      </c>
      <c r="D1424" s="2">
        <v>42735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24</v>
      </c>
      <c r="K1424" t="s">
        <v>29</v>
      </c>
    </row>
    <row r="1425" spans="1:11" x14ac:dyDescent="0.25">
      <c r="A1425">
        <v>1486</v>
      </c>
      <c r="B1425" t="s">
        <v>496</v>
      </c>
      <c r="C1425" t="s">
        <v>11</v>
      </c>
      <c r="D1425" s="2">
        <v>41362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21</v>
      </c>
      <c r="K1425" t="s">
        <v>31</v>
      </c>
    </row>
    <row r="1426" spans="1:11" x14ac:dyDescent="0.25">
      <c r="A1426">
        <v>1487</v>
      </c>
      <c r="B1426" t="s">
        <v>496</v>
      </c>
      <c r="C1426" t="s">
        <v>14</v>
      </c>
      <c r="D1426" s="2">
        <v>41726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21</v>
      </c>
      <c r="K1426" t="s">
        <v>31</v>
      </c>
    </row>
    <row r="1427" spans="1:11" x14ac:dyDescent="0.25">
      <c r="A1427">
        <v>1488</v>
      </c>
      <c r="B1427" t="s">
        <v>496</v>
      </c>
      <c r="C1427" t="s">
        <v>15</v>
      </c>
      <c r="D1427" s="2">
        <v>42097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21</v>
      </c>
      <c r="K1427" t="s">
        <v>31</v>
      </c>
    </row>
    <row r="1428" spans="1:11" x14ac:dyDescent="0.25">
      <c r="A1428">
        <v>1489</v>
      </c>
      <c r="B1428" t="s">
        <v>496</v>
      </c>
      <c r="C1428" t="s">
        <v>16</v>
      </c>
      <c r="D1428" s="2">
        <v>42461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21</v>
      </c>
      <c r="K1428" t="s">
        <v>31</v>
      </c>
    </row>
    <row r="1429" spans="1:11" x14ac:dyDescent="0.25">
      <c r="A1429">
        <v>1490</v>
      </c>
      <c r="B1429" t="s">
        <v>497</v>
      </c>
      <c r="C1429" t="s">
        <v>11</v>
      </c>
      <c r="D1429" s="2">
        <v>41454</v>
      </c>
      <c r="E1429" s="1">
        <v>44411233000</v>
      </c>
      <c r="F1429" s="1">
        <v>36414626000</v>
      </c>
      <c r="G1429" s="1">
        <v>6338129000</v>
      </c>
      <c r="H1429" s="1">
        <v>0</v>
      </c>
      <c r="I1429" s="1">
        <v>0</v>
      </c>
      <c r="J1429" t="s">
        <v>35</v>
      </c>
      <c r="K1429" t="s">
        <v>498</v>
      </c>
    </row>
    <row r="1430" spans="1:11" x14ac:dyDescent="0.25">
      <c r="A1430">
        <v>1491</v>
      </c>
      <c r="B1430" t="s">
        <v>497</v>
      </c>
      <c r="C1430" t="s">
        <v>14</v>
      </c>
      <c r="D1430" s="2">
        <v>41818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t="s">
        <v>35</v>
      </c>
      <c r="K1430" t="s">
        <v>498</v>
      </c>
    </row>
    <row r="1431" spans="1:11" x14ac:dyDescent="0.25">
      <c r="A1431">
        <v>1492</v>
      </c>
      <c r="B1431" t="s">
        <v>497</v>
      </c>
      <c r="C1431" t="s">
        <v>15</v>
      </c>
      <c r="D1431" s="2">
        <v>42182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t="s">
        <v>35</v>
      </c>
      <c r="K1431" t="s">
        <v>498</v>
      </c>
    </row>
    <row r="1432" spans="1:11" x14ac:dyDescent="0.25">
      <c r="A1432">
        <v>1493</v>
      </c>
      <c r="B1432" t="s">
        <v>497</v>
      </c>
      <c r="C1432" t="s">
        <v>16</v>
      </c>
      <c r="D1432" s="2">
        <v>42553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t="s">
        <v>35</v>
      </c>
      <c r="K1432" t="s">
        <v>498</v>
      </c>
    </row>
    <row r="1433" spans="1:11" x14ac:dyDescent="0.25">
      <c r="A1433">
        <v>1494</v>
      </c>
      <c r="B1433" t="s">
        <v>499</v>
      </c>
      <c r="C1433" t="s">
        <v>11</v>
      </c>
      <c r="D1433" s="2">
        <v>41274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t="s">
        <v>181</v>
      </c>
      <c r="K1433" t="s">
        <v>182</v>
      </c>
    </row>
    <row r="1434" spans="1:11" x14ac:dyDescent="0.25">
      <c r="A1434">
        <v>1495</v>
      </c>
      <c r="B1434" t="s">
        <v>499</v>
      </c>
      <c r="C1434" t="s">
        <v>14</v>
      </c>
      <c r="D1434" s="2">
        <v>41639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t="s">
        <v>181</v>
      </c>
      <c r="K1434" t="s">
        <v>182</v>
      </c>
    </row>
    <row r="1435" spans="1:11" x14ac:dyDescent="0.25">
      <c r="A1435">
        <v>1496</v>
      </c>
      <c r="B1435" t="s">
        <v>499</v>
      </c>
      <c r="C1435" t="s">
        <v>15</v>
      </c>
      <c r="D1435" s="2">
        <v>42004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t="s">
        <v>181</v>
      </c>
      <c r="K1435" t="s">
        <v>182</v>
      </c>
    </row>
    <row r="1436" spans="1:11" x14ac:dyDescent="0.25">
      <c r="A1436">
        <v>1497</v>
      </c>
      <c r="B1436" t="s">
        <v>499</v>
      </c>
      <c r="C1436" t="s">
        <v>16</v>
      </c>
      <c r="D1436" s="2">
        <v>42369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t="s">
        <v>181</v>
      </c>
      <c r="K1436" t="s">
        <v>182</v>
      </c>
    </row>
    <row r="1437" spans="1:11" x14ac:dyDescent="0.25">
      <c r="A1437">
        <v>1498</v>
      </c>
      <c r="B1437" t="s">
        <v>500</v>
      </c>
      <c r="C1437" t="s">
        <v>11</v>
      </c>
      <c r="D1437" s="2">
        <v>41639</v>
      </c>
      <c r="E1437" s="1">
        <v>4206100000</v>
      </c>
      <c r="F1437" s="1">
        <v>2545600000</v>
      </c>
      <c r="G1437" s="1">
        <v>1193800000</v>
      </c>
      <c r="H1437" s="1">
        <v>0</v>
      </c>
      <c r="I1437" s="1">
        <v>0</v>
      </c>
      <c r="J1437" t="s">
        <v>35</v>
      </c>
      <c r="K1437" t="s">
        <v>501</v>
      </c>
    </row>
    <row r="1438" spans="1:11" x14ac:dyDescent="0.25">
      <c r="A1438">
        <v>1499</v>
      </c>
      <c r="B1438" t="s">
        <v>500</v>
      </c>
      <c r="C1438" t="s">
        <v>14</v>
      </c>
      <c r="D1438" s="2">
        <v>42004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t="s">
        <v>35</v>
      </c>
      <c r="K1438" t="s">
        <v>501</v>
      </c>
    </row>
    <row r="1439" spans="1:11" x14ac:dyDescent="0.25">
      <c r="A1439">
        <v>1500</v>
      </c>
      <c r="B1439" t="s">
        <v>500</v>
      </c>
      <c r="C1439" t="s">
        <v>15</v>
      </c>
      <c r="D1439" s="2">
        <v>42369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t="s">
        <v>35</v>
      </c>
      <c r="K1439" t="s">
        <v>501</v>
      </c>
    </row>
    <row r="1440" spans="1:11" x14ac:dyDescent="0.25">
      <c r="A1440">
        <v>1501</v>
      </c>
      <c r="B1440" t="s">
        <v>500</v>
      </c>
      <c r="C1440" t="s">
        <v>16</v>
      </c>
      <c r="D1440" s="2">
        <v>42735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t="s">
        <v>35</v>
      </c>
      <c r="K1440" t="s">
        <v>501</v>
      </c>
    </row>
    <row r="1441" spans="1:11" x14ac:dyDescent="0.25">
      <c r="A1441">
        <v>1502</v>
      </c>
      <c r="B1441" t="s">
        <v>502</v>
      </c>
      <c r="C1441" t="s">
        <v>11</v>
      </c>
      <c r="D1441" s="2">
        <v>41274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t="s">
        <v>21</v>
      </c>
      <c r="K1441" t="s">
        <v>31</v>
      </c>
    </row>
    <row r="1442" spans="1:11" x14ac:dyDescent="0.25">
      <c r="A1442">
        <v>1503</v>
      </c>
      <c r="B1442" t="s">
        <v>502</v>
      </c>
      <c r="C1442" t="s">
        <v>14</v>
      </c>
      <c r="D1442" s="2">
        <v>41639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t="s">
        <v>21</v>
      </c>
      <c r="K1442" t="s">
        <v>31</v>
      </c>
    </row>
    <row r="1443" spans="1:11" x14ac:dyDescent="0.25">
      <c r="A1443">
        <v>1504</v>
      </c>
      <c r="B1443" t="s">
        <v>502</v>
      </c>
      <c r="C1443" t="s">
        <v>15</v>
      </c>
      <c r="D1443" s="2">
        <v>42004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t="s">
        <v>21</v>
      </c>
      <c r="K1443" t="s">
        <v>31</v>
      </c>
    </row>
    <row r="1444" spans="1:11" x14ac:dyDescent="0.25">
      <c r="A1444">
        <v>1505</v>
      </c>
      <c r="B1444" t="s">
        <v>502</v>
      </c>
      <c r="C1444" t="s">
        <v>16</v>
      </c>
      <c r="D1444" s="2">
        <v>42369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t="s">
        <v>21</v>
      </c>
      <c r="K1444" t="s">
        <v>31</v>
      </c>
    </row>
    <row r="1445" spans="1:11" x14ac:dyDescent="0.25">
      <c r="A1445">
        <v>1506</v>
      </c>
      <c r="B1445" t="s">
        <v>503</v>
      </c>
      <c r="C1445" t="s">
        <v>11</v>
      </c>
      <c r="D1445" s="2">
        <v>41547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t="s">
        <v>12</v>
      </c>
      <c r="K1445" t="s">
        <v>90</v>
      </c>
    </row>
    <row r="1446" spans="1:11" x14ac:dyDescent="0.25">
      <c r="A1446">
        <v>1507</v>
      </c>
      <c r="B1446" t="s">
        <v>503</v>
      </c>
      <c r="C1446" t="s">
        <v>14</v>
      </c>
      <c r="D1446" s="2">
        <v>41912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t="s">
        <v>12</v>
      </c>
      <c r="K1446" t="s">
        <v>90</v>
      </c>
    </row>
    <row r="1447" spans="1:11" x14ac:dyDescent="0.25">
      <c r="A1447">
        <v>1508</v>
      </c>
      <c r="B1447" t="s">
        <v>503</v>
      </c>
      <c r="C1447" t="s">
        <v>15</v>
      </c>
      <c r="D1447" s="2">
        <v>42277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t="s">
        <v>12</v>
      </c>
      <c r="K1447" t="s">
        <v>90</v>
      </c>
    </row>
    <row r="1448" spans="1:11" x14ac:dyDescent="0.25">
      <c r="A1448">
        <v>1509</v>
      </c>
      <c r="B1448" t="s">
        <v>503</v>
      </c>
      <c r="C1448" t="s">
        <v>16</v>
      </c>
      <c r="D1448" s="2">
        <v>42643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t="s">
        <v>12</v>
      </c>
      <c r="K1448" t="s">
        <v>90</v>
      </c>
    </row>
    <row r="1449" spans="1:11" x14ac:dyDescent="0.25">
      <c r="A1449">
        <v>1510</v>
      </c>
      <c r="B1449" t="s">
        <v>504</v>
      </c>
      <c r="C1449" t="s">
        <v>11</v>
      </c>
      <c r="D1449" s="2">
        <v>41544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t="s">
        <v>21</v>
      </c>
      <c r="K1449" t="s">
        <v>505</v>
      </c>
    </row>
    <row r="1450" spans="1:11" x14ac:dyDescent="0.25">
      <c r="A1450">
        <v>1511</v>
      </c>
      <c r="B1450" t="s">
        <v>504</v>
      </c>
      <c r="C1450" t="s">
        <v>14</v>
      </c>
      <c r="D1450" s="2">
        <v>41908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t="s">
        <v>21</v>
      </c>
      <c r="K1450" t="s">
        <v>505</v>
      </c>
    </row>
    <row r="1451" spans="1:11" x14ac:dyDescent="0.25">
      <c r="A1451">
        <v>1512</v>
      </c>
      <c r="B1451" t="s">
        <v>504</v>
      </c>
      <c r="C1451" t="s">
        <v>15</v>
      </c>
      <c r="D1451" s="2">
        <v>42272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t="s">
        <v>21</v>
      </c>
      <c r="K1451" t="s">
        <v>505</v>
      </c>
    </row>
    <row r="1452" spans="1:11" x14ac:dyDescent="0.25">
      <c r="A1452">
        <v>1513</v>
      </c>
      <c r="B1452" t="s">
        <v>504</v>
      </c>
      <c r="C1452" t="s">
        <v>16</v>
      </c>
      <c r="D1452" s="2">
        <v>42643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t="s">
        <v>21</v>
      </c>
      <c r="K1452" t="s">
        <v>505</v>
      </c>
    </row>
    <row r="1453" spans="1:11" x14ac:dyDescent="0.25">
      <c r="A1453">
        <v>1514</v>
      </c>
      <c r="B1453" t="s">
        <v>506</v>
      </c>
      <c r="C1453" t="s">
        <v>11</v>
      </c>
      <c r="D1453" s="2">
        <v>41273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t="s">
        <v>18</v>
      </c>
      <c r="K1453" t="s">
        <v>507</v>
      </c>
    </row>
    <row r="1454" spans="1:11" x14ac:dyDescent="0.25">
      <c r="A1454">
        <v>1515</v>
      </c>
      <c r="B1454" t="s">
        <v>506</v>
      </c>
      <c r="C1454" t="s">
        <v>14</v>
      </c>
      <c r="D1454" s="2">
        <v>41637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t="s">
        <v>18</v>
      </c>
      <c r="K1454" t="s">
        <v>507</v>
      </c>
    </row>
    <row r="1455" spans="1:11" x14ac:dyDescent="0.25">
      <c r="A1455">
        <v>1516</v>
      </c>
      <c r="B1455" t="s">
        <v>506</v>
      </c>
      <c r="C1455" t="s">
        <v>15</v>
      </c>
      <c r="D1455" s="2">
        <v>42004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t="s">
        <v>18</v>
      </c>
      <c r="K1455" t="s">
        <v>507</v>
      </c>
    </row>
    <row r="1456" spans="1:11" x14ac:dyDescent="0.25">
      <c r="A1456">
        <v>1517</v>
      </c>
      <c r="B1456" t="s">
        <v>506</v>
      </c>
      <c r="C1456" t="s">
        <v>16</v>
      </c>
      <c r="D1456" s="2">
        <v>42369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t="s">
        <v>18</v>
      </c>
      <c r="K1456" t="s">
        <v>507</v>
      </c>
    </row>
    <row r="1457" spans="1:11" x14ac:dyDescent="0.25">
      <c r="A1457">
        <v>1518</v>
      </c>
      <c r="B1457" t="s">
        <v>508</v>
      </c>
      <c r="C1457" t="s">
        <v>11</v>
      </c>
      <c r="D1457" s="2">
        <v>41307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t="s">
        <v>18</v>
      </c>
      <c r="K1457" t="s">
        <v>196</v>
      </c>
    </row>
    <row r="1458" spans="1:11" x14ac:dyDescent="0.25">
      <c r="A1458">
        <v>1519</v>
      </c>
      <c r="B1458" t="s">
        <v>508</v>
      </c>
      <c r="C1458" t="s">
        <v>14</v>
      </c>
      <c r="D1458" s="2">
        <v>41671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t="s">
        <v>18</v>
      </c>
      <c r="K1458" t="s">
        <v>196</v>
      </c>
    </row>
    <row r="1459" spans="1:11" x14ac:dyDescent="0.25">
      <c r="A1459">
        <v>1520</v>
      </c>
      <c r="B1459" t="s">
        <v>508</v>
      </c>
      <c r="C1459" t="s">
        <v>15</v>
      </c>
      <c r="D1459" s="2">
        <v>42035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t="s">
        <v>18</v>
      </c>
      <c r="K1459" t="s">
        <v>196</v>
      </c>
    </row>
    <row r="1460" spans="1:11" x14ac:dyDescent="0.25">
      <c r="A1460">
        <v>1521</v>
      </c>
      <c r="B1460" t="s">
        <v>508</v>
      </c>
      <c r="C1460" t="s">
        <v>16</v>
      </c>
      <c r="D1460" s="2">
        <v>42399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t="s">
        <v>18</v>
      </c>
      <c r="K1460" t="s">
        <v>196</v>
      </c>
    </row>
    <row r="1461" spans="1:11" x14ac:dyDescent="0.25">
      <c r="A1461">
        <v>1522</v>
      </c>
      <c r="B1461" t="s">
        <v>509</v>
      </c>
      <c r="C1461" t="s">
        <v>11</v>
      </c>
      <c r="D1461" s="2">
        <v>41305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t="s">
        <v>18</v>
      </c>
      <c r="K1461" t="s">
        <v>288</v>
      </c>
    </row>
    <row r="1462" spans="1:11" x14ac:dyDescent="0.25">
      <c r="A1462">
        <v>1523</v>
      </c>
      <c r="B1462" t="s">
        <v>509</v>
      </c>
      <c r="C1462" t="s">
        <v>14</v>
      </c>
      <c r="D1462" s="2">
        <v>41670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t="s">
        <v>18</v>
      </c>
      <c r="K1462" t="s">
        <v>288</v>
      </c>
    </row>
    <row r="1463" spans="1:11" x14ac:dyDescent="0.25">
      <c r="A1463">
        <v>1524</v>
      </c>
      <c r="B1463" t="s">
        <v>509</v>
      </c>
      <c r="C1463" t="s">
        <v>15</v>
      </c>
      <c r="D1463" s="2">
        <v>42035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t="s">
        <v>18</v>
      </c>
      <c r="K1463" t="s">
        <v>288</v>
      </c>
    </row>
    <row r="1464" spans="1:11" x14ac:dyDescent="0.25">
      <c r="A1464">
        <v>1525</v>
      </c>
      <c r="B1464" t="s">
        <v>509</v>
      </c>
      <c r="C1464" t="s">
        <v>16</v>
      </c>
      <c r="D1464" s="2">
        <v>42400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t="s">
        <v>18</v>
      </c>
      <c r="K1464" t="s">
        <v>288</v>
      </c>
    </row>
    <row r="1465" spans="1:11" x14ac:dyDescent="0.25">
      <c r="A1465">
        <v>1526</v>
      </c>
      <c r="B1465" t="s">
        <v>510</v>
      </c>
      <c r="C1465" t="s">
        <v>11</v>
      </c>
      <c r="D1465" s="2">
        <v>41307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t="s">
        <v>18</v>
      </c>
      <c r="K1465" t="s">
        <v>256</v>
      </c>
    </row>
    <row r="1466" spans="1:11" x14ac:dyDescent="0.25">
      <c r="A1466">
        <v>1527</v>
      </c>
      <c r="B1466" t="s">
        <v>510</v>
      </c>
      <c r="C1466" t="s">
        <v>14</v>
      </c>
      <c r="D1466" s="2">
        <v>41671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t="s">
        <v>18</v>
      </c>
      <c r="K1466" t="s">
        <v>256</v>
      </c>
    </row>
    <row r="1467" spans="1:11" x14ac:dyDescent="0.25">
      <c r="A1467">
        <v>1528</v>
      </c>
      <c r="B1467" t="s">
        <v>510</v>
      </c>
      <c r="C1467" t="s">
        <v>15</v>
      </c>
      <c r="D1467" s="2">
        <v>42035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t="s">
        <v>18</v>
      </c>
      <c r="K1467" t="s">
        <v>256</v>
      </c>
    </row>
    <row r="1468" spans="1:11" x14ac:dyDescent="0.25">
      <c r="A1468">
        <v>1529</v>
      </c>
      <c r="B1468" t="s">
        <v>510</v>
      </c>
      <c r="C1468" t="s">
        <v>16</v>
      </c>
      <c r="D1468" s="2">
        <v>42399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t="s">
        <v>18</v>
      </c>
      <c r="K1468" t="s">
        <v>256</v>
      </c>
    </row>
    <row r="1469" spans="1:11" x14ac:dyDescent="0.25">
      <c r="A1469">
        <v>1530</v>
      </c>
      <c r="B1469" t="s">
        <v>511</v>
      </c>
      <c r="C1469" t="s">
        <v>11</v>
      </c>
      <c r="D1469" s="2">
        <v>41274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t="s">
        <v>46</v>
      </c>
      <c r="K1469" t="s">
        <v>47</v>
      </c>
    </row>
    <row r="1470" spans="1:11" x14ac:dyDescent="0.25">
      <c r="A1470">
        <v>1531</v>
      </c>
      <c r="B1470" t="s">
        <v>511</v>
      </c>
      <c r="C1470" t="s">
        <v>14</v>
      </c>
      <c r="D1470" s="2">
        <v>41639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t="s">
        <v>46</v>
      </c>
      <c r="K1470" t="s">
        <v>47</v>
      </c>
    </row>
    <row r="1471" spans="1:11" x14ac:dyDescent="0.25">
      <c r="A1471">
        <v>1532</v>
      </c>
      <c r="B1471" t="s">
        <v>511</v>
      </c>
      <c r="C1471" t="s">
        <v>15</v>
      </c>
      <c r="D1471" s="2">
        <v>42004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t="s">
        <v>46</v>
      </c>
      <c r="K1471" t="s">
        <v>47</v>
      </c>
    </row>
    <row r="1472" spans="1:11" x14ac:dyDescent="0.25">
      <c r="A1472">
        <v>1533</v>
      </c>
      <c r="B1472" t="s">
        <v>511</v>
      </c>
      <c r="C1472" t="s">
        <v>16</v>
      </c>
      <c r="D1472" s="2">
        <v>42369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t="s">
        <v>46</v>
      </c>
      <c r="K1472" t="s">
        <v>47</v>
      </c>
    </row>
    <row r="1473" spans="1:11" x14ac:dyDescent="0.25">
      <c r="A1473">
        <v>1534</v>
      </c>
      <c r="B1473" t="s">
        <v>512</v>
      </c>
      <c r="C1473" t="s">
        <v>11</v>
      </c>
      <c r="D1473" s="2">
        <v>41274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t="s">
        <v>24</v>
      </c>
      <c r="K1473" t="s">
        <v>29</v>
      </c>
    </row>
    <row r="1474" spans="1:11" x14ac:dyDescent="0.25">
      <c r="A1474">
        <v>1535</v>
      </c>
      <c r="B1474" t="s">
        <v>512</v>
      </c>
      <c r="C1474" t="s">
        <v>14</v>
      </c>
      <c r="D1474" s="2">
        <v>41639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t="s">
        <v>24</v>
      </c>
      <c r="K1474" t="s">
        <v>29</v>
      </c>
    </row>
    <row r="1475" spans="1:11" x14ac:dyDescent="0.25">
      <c r="A1475">
        <v>1536</v>
      </c>
      <c r="B1475" t="s">
        <v>512</v>
      </c>
      <c r="C1475" t="s">
        <v>15</v>
      </c>
      <c r="D1475" s="2">
        <v>42004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t="s">
        <v>24</v>
      </c>
      <c r="K1475" t="s">
        <v>29</v>
      </c>
    </row>
    <row r="1476" spans="1:11" x14ac:dyDescent="0.25">
      <c r="A1476">
        <v>1537</v>
      </c>
      <c r="B1476" t="s">
        <v>512</v>
      </c>
      <c r="C1476" t="s">
        <v>16</v>
      </c>
      <c r="D1476" s="2">
        <v>42369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t="s">
        <v>24</v>
      </c>
      <c r="K1476" t="s">
        <v>29</v>
      </c>
    </row>
    <row r="1477" spans="1:11" x14ac:dyDescent="0.25">
      <c r="A1477">
        <v>1538</v>
      </c>
      <c r="B1477" t="s">
        <v>513</v>
      </c>
      <c r="C1477" t="s">
        <v>11</v>
      </c>
      <c r="D1477" s="2">
        <v>41274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t="s">
        <v>18</v>
      </c>
      <c r="K1477" t="s">
        <v>76</v>
      </c>
    </row>
    <row r="1478" spans="1:11" x14ac:dyDescent="0.25">
      <c r="A1478">
        <v>1539</v>
      </c>
      <c r="B1478" t="s">
        <v>513</v>
      </c>
      <c r="C1478" t="s">
        <v>14</v>
      </c>
      <c r="D1478" s="2">
        <v>41639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t="s">
        <v>18</v>
      </c>
      <c r="K1478" t="s">
        <v>76</v>
      </c>
    </row>
    <row r="1479" spans="1:11" x14ac:dyDescent="0.25">
      <c r="A1479">
        <v>1540</v>
      </c>
      <c r="B1479" t="s">
        <v>513</v>
      </c>
      <c r="C1479" t="s">
        <v>15</v>
      </c>
      <c r="D1479" s="2">
        <v>42004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t="s">
        <v>18</v>
      </c>
      <c r="K1479" t="s">
        <v>76</v>
      </c>
    </row>
    <row r="1480" spans="1:11" x14ac:dyDescent="0.25">
      <c r="A1480">
        <v>1541</v>
      </c>
      <c r="B1480" t="s">
        <v>513</v>
      </c>
      <c r="C1480" t="s">
        <v>16</v>
      </c>
      <c r="D1480" s="2">
        <v>42369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t="s">
        <v>18</v>
      </c>
      <c r="K1480" t="s">
        <v>76</v>
      </c>
    </row>
    <row r="1481" spans="1:11" x14ac:dyDescent="0.25">
      <c r="A1481">
        <v>1542</v>
      </c>
      <c r="B1481" t="s">
        <v>514</v>
      </c>
      <c r="C1481" t="s">
        <v>11</v>
      </c>
      <c r="D1481" s="2">
        <v>41639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t="s">
        <v>46</v>
      </c>
      <c r="K1481" t="s">
        <v>49</v>
      </c>
    </row>
    <row r="1482" spans="1:11" x14ac:dyDescent="0.25">
      <c r="A1482">
        <v>1543</v>
      </c>
      <c r="B1482" t="s">
        <v>514</v>
      </c>
      <c r="C1482" t="s">
        <v>14</v>
      </c>
      <c r="D1482" s="2">
        <v>42004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t="s">
        <v>46</v>
      </c>
      <c r="K1482" t="s">
        <v>49</v>
      </c>
    </row>
    <row r="1483" spans="1:11" x14ac:dyDescent="0.25">
      <c r="A1483">
        <v>1544</v>
      </c>
      <c r="B1483" t="s">
        <v>514</v>
      </c>
      <c r="C1483" t="s">
        <v>15</v>
      </c>
      <c r="D1483" s="2">
        <v>42369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t="s">
        <v>46</v>
      </c>
      <c r="K1483" t="s">
        <v>49</v>
      </c>
    </row>
    <row r="1484" spans="1:11" x14ac:dyDescent="0.25">
      <c r="A1484">
        <v>1545</v>
      </c>
      <c r="B1484" t="s">
        <v>514</v>
      </c>
      <c r="C1484" t="s">
        <v>16</v>
      </c>
      <c r="D1484" s="2">
        <v>42735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t="s">
        <v>46</v>
      </c>
      <c r="K1484" t="s">
        <v>49</v>
      </c>
    </row>
    <row r="1485" spans="1:11" x14ac:dyDescent="0.25">
      <c r="A1485">
        <v>1546</v>
      </c>
      <c r="B1485" t="s">
        <v>515</v>
      </c>
      <c r="C1485" t="s">
        <v>11</v>
      </c>
      <c r="D1485" s="2">
        <v>41272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t="s">
        <v>18</v>
      </c>
      <c r="K1485" t="s">
        <v>516</v>
      </c>
    </row>
    <row r="1486" spans="1:11" x14ac:dyDescent="0.25">
      <c r="A1486">
        <v>1547</v>
      </c>
      <c r="B1486" t="s">
        <v>515</v>
      </c>
      <c r="C1486" t="s">
        <v>14</v>
      </c>
      <c r="D1486" s="2">
        <v>41636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t="s">
        <v>18</v>
      </c>
      <c r="K1486" t="s">
        <v>516</v>
      </c>
    </row>
    <row r="1487" spans="1:11" x14ac:dyDescent="0.25">
      <c r="A1487">
        <v>1548</v>
      </c>
      <c r="B1487" t="s">
        <v>515</v>
      </c>
      <c r="C1487" t="s">
        <v>15</v>
      </c>
      <c r="D1487" s="2">
        <v>42000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t="s">
        <v>18</v>
      </c>
      <c r="K1487" t="s">
        <v>516</v>
      </c>
    </row>
    <row r="1488" spans="1:11" x14ac:dyDescent="0.25">
      <c r="A1488">
        <v>1549</v>
      </c>
      <c r="B1488" t="s">
        <v>515</v>
      </c>
      <c r="C1488" t="s">
        <v>16</v>
      </c>
      <c r="D1488" s="2">
        <v>42364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t="s">
        <v>18</v>
      </c>
      <c r="K1488" t="s">
        <v>516</v>
      </c>
    </row>
    <row r="1489" spans="1:11" x14ac:dyDescent="0.25">
      <c r="A1489">
        <v>1550</v>
      </c>
      <c r="B1489" t="s">
        <v>517</v>
      </c>
      <c r="C1489" t="s">
        <v>11</v>
      </c>
      <c r="D1489" s="2">
        <v>41550</v>
      </c>
      <c r="E1489" s="1">
        <v>34374000000</v>
      </c>
      <c r="F1489" s="1">
        <v>32016000000</v>
      </c>
      <c r="G1489" s="1">
        <v>983000000</v>
      </c>
      <c r="H1489" s="1">
        <v>0</v>
      </c>
      <c r="I1489" s="1">
        <v>0</v>
      </c>
      <c r="J1489" t="s">
        <v>35</v>
      </c>
      <c r="K1489" t="s">
        <v>123</v>
      </c>
    </row>
    <row r="1490" spans="1:11" x14ac:dyDescent="0.25">
      <c r="A1490">
        <v>1551</v>
      </c>
      <c r="B1490" t="s">
        <v>517</v>
      </c>
      <c r="C1490" t="s">
        <v>14</v>
      </c>
      <c r="D1490" s="2">
        <v>41915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t="s">
        <v>35</v>
      </c>
      <c r="K1490" t="s">
        <v>123</v>
      </c>
    </row>
    <row r="1491" spans="1:11" x14ac:dyDescent="0.25">
      <c r="A1491">
        <v>1552</v>
      </c>
      <c r="B1491" t="s">
        <v>517</v>
      </c>
      <c r="C1491" t="s">
        <v>15</v>
      </c>
      <c r="D1491" s="2">
        <v>42280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t="s">
        <v>35</v>
      </c>
      <c r="K1491" t="s">
        <v>123</v>
      </c>
    </row>
    <row r="1492" spans="1:11" x14ac:dyDescent="0.25">
      <c r="A1492">
        <v>1553</v>
      </c>
      <c r="B1492" t="s">
        <v>517</v>
      </c>
      <c r="C1492" t="s">
        <v>16</v>
      </c>
      <c r="D1492" s="2">
        <v>42644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t="s">
        <v>35</v>
      </c>
      <c r="K1492" t="s">
        <v>123</v>
      </c>
    </row>
    <row r="1493" spans="1:11" x14ac:dyDescent="0.25">
      <c r="A1493">
        <v>1554</v>
      </c>
      <c r="B1493" t="s">
        <v>518</v>
      </c>
      <c r="C1493" t="s">
        <v>11</v>
      </c>
      <c r="D1493" s="2">
        <v>41274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t="s">
        <v>82</v>
      </c>
      <c r="K1493" t="s">
        <v>340</v>
      </c>
    </row>
    <row r="1494" spans="1:11" x14ac:dyDescent="0.25">
      <c r="A1494">
        <v>1555</v>
      </c>
      <c r="B1494" t="s">
        <v>518</v>
      </c>
      <c r="C1494" t="s">
        <v>14</v>
      </c>
      <c r="D1494" s="2">
        <v>41639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t="s">
        <v>82</v>
      </c>
      <c r="K1494" t="s">
        <v>340</v>
      </c>
    </row>
    <row r="1495" spans="1:11" x14ac:dyDescent="0.25">
      <c r="A1495">
        <v>1556</v>
      </c>
      <c r="B1495" t="s">
        <v>518</v>
      </c>
      <c r="C1495" t="s">
        <v>15</v>
      </c>
      <c r="D1495" s="2">
        <v>42004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t="s">
        <v>82</v>
      </c>
      <c r="K1495" t="s">
        <v>340</v>
      </c>
    </row>
    <row r="1496" spans="1:11" x14ac:dyDescent="0.25">
      <c r="A1496">
        <v>1557</v>
      </c>
      <c r="B1496" t="s">
        <v>518</v>
      </c>
      <c r="C1496" t="s">
        <v>16</v>
      </c>
      <c r="D1496" s="2">
        <v>42369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t="s">
        <v>82</v>
      </c>
      <c r="K1496" t="s">
        <v>340</v>
      </c>
    </row>
    <row r="1497" spans="1:11" x14ac:dyDescent="0.25">
      <c r="A1497">
        <v>1558</v>
      </c>
      <c r="B1497" t="s">
        <v>519</v>
      </c>
      <c r="C1497" t="s">
        <v>11</v>
      </c>
      <c r="D1497" s="2">
        <v>41274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t="s">
        <v>21</v>
      </c>
      <c r="K1497" t="s">
        <v>56</v>
      </c>
    </row>
    <row r="1498" spans="1:11" x14ac:dyDescent="0.25">
      <c r="A1498">
        <v>1559</v>
      </c>
      <c r="B1498" t="s">
        <v>519</v>
      </c>
      <c r="C1498" t="s">
        <v>14</v>
      </c>
      <c r="D1498" s="2">
        <v>41639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t="s">
        <v>21</v>
      </c>
      <c r="K1498" t="s">
        <v>56</v>
      </c>
    </row>
    <row r="1499" spans="1:11" x14ac:dyDescent="0.25">
      <c r="A1499">
        <v>1560</v>
      </c>
      <c r="B1499" t="s">
        <v>519</v>
      </c>
      <c r="C1499" t="s">
        <v>15</v>
      </c>
      <c r="D1499" s="2">
        <v>42004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t="s">
        <v>21</v>
      </c>
      <c r="K1499" t="s">
        <v>56</v>
      </c>
    </row>
    <row r="1500" spans="1:11" x14ac:dyDescent="0.25">
      <c r="A1500">
        <v>1561</v>
      </c>
      <c r="B1500" t="s">
        <v>519</v>
      </c>
      <c r="C1500" t="s">
        <v>16</v>
      </c>
      <c r="D1500" s="2">
        <v>42369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t="s">
        <v>21</v>
      </c>
      <c r="K1500" t="s">
        <v>56</v>
      </c>
    </row>
    <row r="1501" spans="1:11" x14ac:dyDescent="0.25">
      <c r="A1501">
        <v>1562</v>
      </c>
      <c r="B1501" t="s">
        <v>520</v>
      </c>
      <c r="C1501" t="s">
        <v>11</v>
      </c>
      <c r="D1501" s="2">
        <v>41274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t="s">
        <v>21</v>
      </c>
      <c r="K1501" t="s">
        <v>33</v>
      </c>
    </row>
    <row r="1502" spans="1:11" x14ac:dyDescent="0.25">
      <c r="A1502">
        <v>1563</v>
      </c>
      <c r="B1502" t="s">
        <v>520</v>
      </c>
      <c r="C1502" t="s">
        <v>14</v>
      </c>
      <c r="D1502" s="2">
        <v>41639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t="s">
        <v>21</v>
      </c>
      <c r="K1502" t="s">
        <v>33</v>
      </c>
    </row>
    <row r="1503" spans="1:11" x14ac:dyDescent="0.25">
      <c r="A1503">
        <v>1564</v>
      </c>
      <c r="B1503" t="s">
        <v>520</v>
      </c>
      <c r="C1503" t="s">
        <v>15</v>
      </c>
      <c r="D1503" s="2">
        <v>42004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t="s">
        <v>21</v>
      </c>
      <c r="K1503" t="s">
        <v>33</v>
      </c>
    </row>
    <row r="1504" spans="1:11" x14ac:dyDescent="0.25">
      <c r="A1504">
        <v>1565</v>
      </c>
      <c r="B1504" t="s">
        <v>520</v>
      </c>
      <c r="C1504" t="s">
        <v>16</v>
      </c>
      <c r="D1504" s="2">
        <v>42369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t="s">
        <v>21</v>
      </c>
      <c r="K1504" t="s">
        <v>33</v>
      </c>
    </row>
    <row r="1505" spans="1:11" x14ac:dyDescent="0.25">
      <c r="A1505">
        <v>1566</v>
      </c>
      <c r="B1505" t="s">
        <v>521</v>
      </c>
      <c r="C1505" t="s">
        <v>11</v>
      </c>
      <c r="D1505" s="2">
        <v>41272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t="s">
        <v>12</v>
      </c>
      <c r="K1505" t="s">
        <v>163</v>
      </c>
    </row>
    <row r="1506" spans="1:11" x14ac:dyDescent="0.25">
      <c r="A1506">
        <v>1567</v>
      </c>
      <c r="B1506" t="s">
        <v>521</v>
      </c>
      <c r="C1506" t="s">
        <v>14</v>
      </c>
      <c r="D1506" s="2">
        <v>41636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t="s">
        <v>12</v>
      </c>
      <c r="K1506" t="s">
        <v>163</v>
      </c>
    </row>
    <row r="1507" spans="1:11" x14ac:dyDescent="0.25">
      <c r="A1507">
        <v>1568</v>
      </c>
      <c r="B1507" t="s">
        <v>521</v>
      </c>
      <c r="C1507" t="s">
        <v>15</v>
      </c>
      <c r="D1507" s="2">
        <v>42007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t="s">
        <v>12</v>
      </c>
      <c r="K1507" t="s">
        <v>163</v>
      </c>
    </row>
    <row r="1508" spans="1:11" x14ac:dyDescent="0.25">
      <c r="A1508">
        <v>1569</v>
      </c>
      <c r="B1508" t="s">
        <v>521</v>
      </c>
      <c r="C1508" t="s">
        <v>16</v>
      </c>
      <c r="D1508" s="2">
        <v>42371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t="s">
        <v>12</v>
      </c>
      <c r="K1508" t="s">
        <v>163</v>
      </c>
    </row>
    <row r="1509" spans="1:11" x14ac:dyDescent="0.25">
      <c r="A1509">
        <v>1570</v>
      </c>
      <c r="B1509" t="s">
        <v>522</v>
      </c>
      <c r="C1509" t="s">
        <v>11</v>
      </c>
      <c r="D1509" s="2">
        <v>41274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t="s">
        <v>18</v>
      </c>
      <c r="K1509" t="s">
        <v>288</v>
      </c>
    </row>
    <row r="1510" spans="1:11" x14ac:dyDescent="0.25">
      <c r="A1510">
        <v>1571</v>
      </c>
      <c r="B1510" t="s">
        <v>522</v>
      </c>
      <c r="C1510" t="s">
        <v>14</v>
      </c>
      <c r="D1510" s="2">
        <v>41639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t="s">
        <v>18</v>
      </c>
      <c r="K1510" t="s">
        <v>288</v>
      </c>
    </row>
    <row r="1511" spans="1:11" x14ac:dyDescent="0.25">
      <c r="A1511">
        <v>1572</v>
      </c>
      <c r="B1511" t="s">
        <v>522</v>
      </c>
      <c r="C1511" t="s">
        <v>15</v>
      </c>
      <c r="D1511" s="2">
        <v>42004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t="s">
        <v>18</v>
      </c>
      <c r="K1511" t="s">
        <v>288</v>
      </c>
    </row>
    <row r="1512" spans="1:11" x14ac:dyDescent="0.25">
      <c r="A1512">
        <v>1573</v>
      </c>
      <c r="B1512" t="s">
        <v>522</v>
      </c>
      <c r="C1512" t="s">
        <v>16</v>
      </c>
      <c r="D1512" s="2">
        <v>42369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t="s">
        <v>18</v>
      </c>
      <c r="K1512" t="s">
        <v>288</v>
      </c>
    </row>
    <row r="1513" spans="1:11" x14ac:dyDescent="0.25">
      <c r="A1513">
        <v>1574</v>
      </c>
      <c r="B1513" t="s">
        <v>523</v>
      </c>
      <c r="C1513" t="s">
        <v>11</v>
      </c>
      <c r="D1513" s="2">
        <v>41274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t="s">
        <v>18</v>
      </c>
      <c r="K1513" t="s">
        <v>288</v>
      </c>
    </row>
    <row r="1514" spans="1:11" x14ac:dyDescent="0.25">
      <c r="A1514">
        <v>1575</v>
      </c>
      <c r="B1514" t="s">
        <v>523</v>
      </c>
      <c r="C1514" t="s">
        <v>14</v>
      </c>
      <c r="D1514" s="2">
        <v>41639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t="s">
        <v>18</v>
      </c>
      <c r="K1514" t="s">
        <v>288</v>
      </c>
    </row>
    <row r="1515" spans="1:11" x14ac:dyDescent="0.25">
      <c r="A1515">
        <v>1576</v>
      </c>
      <c r="B1515" t="s">
        <v>523</v>
      </c>
      <c r="C1515" t="s">
        <v>15</v>
      </c>
      <c r="D1515" s="2">
        <v>42004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t="s">
        <v>18</v>
      </c>
      <c r="K1515" t="s">
        <v>288</v>
      </c>
    </row>
    <row r="1516" spans="1:11" x14ac:dyDescent="0.25">
      <c r="A1516">
        <v>1577</v>
      </c>
      <c r="B1516" t="s">
        <v>523</v>
      </c>
      <c r="C1516" t="s">
        <v>16</v>
      </c>
      <c r="D1516" s="2">
        <v>42369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t="s">
        <v>18</v>
      </c>
      <c r="K1516" t="s">
        <v>288</v>
      </c>
    </row>
    <row r="1517" spans="1:11" x14ac:dyDescent="0.25">
      <c r="A1517">
        <v>1578</v>
      </c>
      <c r="B1517" t="s">
        <v>524</v>
      </c>
      <c r="C1517" t="s">
        <v>11</v>
      </c>
      <c r="D1517" s="2">
        <v>41274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t="s">
        <v>12</v>
      </c>
      <c r="K1517" t="s">
        <v>13</v>
      </c>
    </row>
    <row r="1518" spans="1:11" x14ac:dyDescent="0.25">
      <c r="A1518">
        <v>1579</v>
      </c>
      <c r="B1518" t="s">
        <v>524</v>
      </c>
      <c r="C1518" t="s">
        <v>14</v>
      </c>
      <c r="D1518" s="2">
        <v>41639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t="s">
        <v>12</v>
      </c>
      <c r="K1518" t="s">
        <v>13</v>
      </c>
    </row>
    <row r="1519" spans="1:11" x14ac:dyDescent="0.25">
      <c r="A1519">
        <v>1580</v>
      </c>
      <c r="B1519" t="s">
        <v>524</v>
      </c>
      <c r="C1519" t="s">
        <v>15</v>
      </c>
      <c r="D1519" s="2">
        <v>42004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t="s">
        <v>12</v>
      </c>
      <c r="K1519" t="s">
        <v>13</v>
      </c>
    </row>
    <row r="1520" spans="1:11" x14ac:dyDescent="0.25">
      <c r="A1520">
        <v>1581</v>
      </c>
      <c r="B1520" t="s">
        <v>524</v>
      </c>
      <c r="C1520" t="s">
        <v>16</v>
      </c>
      <c r="D1520" s="2">
        <v>42369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t="s">
        <v>12</v>
      </c>
      <c r="K1520" t="s">
        <v>13</v>
      </c>
    </row>
    <row r="1521" spans="1:11" x14ac:dyDescent="0.25">
      <c r="A1521">
        <v>1582</v>
      </c>
      <c r="B1521" t="s">
        <v>525</v>
      </c>
      <c r="C1521" t="s">
        <v>11</v>
      </c>
      <c r="D1521" s="2">
        <v>41274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t="s">
        <v>51</v>
      </c>
      <c r="K1521" t="s">
        <v>233</v>
      </c>
    </row>
    <row r="1522" spans="1:11" x14ac:dyDescent="0.25">
      <c r="A1522">
        <v>1583</v>
      </c>
      <c r="B1522" t="s">
        <v>525</v>
      </c>
      <c r="C1522" t="s">
        <v>14</v>
      </c>
      <c r="D1522" s="2">
        <v>41639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t="s">
        <v>51</v>
      </c>
      <c r="K1522" t="s">
        <v>233</v>
      </c>
    </row>
    <row r="1523" spans="1:11" x14ac:dyDescent="0.25">
      <c r="A1523">
        <v>1584</v>
      </c>
      <c r="B1523" t="s">
        <v>525</v>
      </c>
      <c r="C1523" t="s">
        <v>15</v>
      </c>
      <c r="D1523" s="2">
        <v>42004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t="s">
        <v>51</v>
      </c>
      <c r="K1523" t="s">
        <v>233</v>
      </c>
    </row>
    <row r="1524" spans="1:11" x14ac:dyDescent="0.25">
      <c r="A1524">
        <v>1585</v>
      </c>
      <c r="B1524" t="s">
        <v>525</v>
      </c>
      <c r="C1524" t="s">
        <v>16</v>
      </c>
      <c r="D1524" s="2">
        <v>42369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t="s">
        <v>51</v>
      </c>
      <c r="K1524" t="s">
        <v>233</v>
      </c>
    </row>
    <row r="1525" spans="1:11" x14ac:dyDescent="0.25">
      <c r="A1525">
        <v>1590</v>
      </c>
      <c r="B1525" t="s">
        <v>526</v>
      </c>
      <c r="C1525" t="s">
        <v>11</v>
      </c>
      <c r="D1525" s="2">
        <v>41307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t="s">
        <v>18</v>
      </c>
      <c r="K1525" t="s">
        <v>78</v>
      </c>
    </row>
    <row r="1526" spans="1:11" x14ac:dyDescent="0.25">
      <c r="A1526">
        <v>1591</v>
      </c>
      <c r="B1526" t="s">
        <v>526</v>
      </c>
      <c r="C1526" t="s">
        <v>14</v>
      </c>
      <c r="D1526" s="2">
        <v>41672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t="s">
        <v>18</v>
      </c>
      <c r="K1526" t="s">
        <v>78</v>
      </c>
    </row>
    <row r="1527" spans="1:11" x14ac:dyDescent="0.25">
      <c r="A1527">
        <v>1592</v>
      </c>
      <c r="B1527" t="s">
        <v>526</v>
      </c>
      <c r="C1527" t="s">
        <v>15</v>
      </c>
      <c r="D1527" s="2">
        <v>42035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t="s">
        <v>18</v>
      </c>
      <c r="K1527" t="s">
        <v>78</v>
      </c>
    </row>
    <row r="1528" spans="1:11" x14ac:dyDescent="0.25">
      <c r="A1528">
        <v>1593</v>
      </c>
      <c r="B1528" t="s">
        <v>526</v>
      </c>
      <c r="C1528" t="s">
        <v>16</v>
      </c>
      <c r="D1528" s="2">
        <v>42400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t="s">
        <v>18</v>
      </c>
      <c r="K1528" t="s">
        <v>78</v>
      </c>
    </row>
    <row r="1529" spans="1:11" x14ac:dyDescent="0.25">
      <c r="A1529">
        <v>1594</v>
      </c>
      <c r="B1529" t="s">
        <v>527</v>
      </c>
      <c r="C1529" t="s">
        <v>11</v>
      </c>
      <c r="D1529" s="2">
        <v>41639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t="s">
        <v>24</v>
      </c>
      <c r="K1529" t="s">
        <v>80</v>
      </c>
    </row>
    <row r="1530" spans="1:11" x14ac:dyDescent="0.25">
      <c r="A1530">
        <v>1595</v>
      </c>
      <c r="B1530" t="s">
        <v>527</v>
      </c>
      <c r="C1530" t="s">
        <v>14</v>
      </c>
      <c r="D1530" s="2">
        <v>42004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t="s">
        <v>24</v>
      </c>
      <c r="K1530" t="s">
        <v>80</v>
      </c>
    </row>
    <row r="1531" spans="1:11" x14ac:dyDescent="0.25">
      <c r="A1531">
        <v>1596</v>
      </c>
      <c r="B1531" t="s">
        <v>527</v>
      </c>
      <c r="C1531" t="s">
        <v>15</v>
      </c>
      <c r="D1531" s="2">
        <v>42369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t="s">
        <v>24</v>
      </c>
      <c r="K1531" t="s">
        <v>80</v>
      </c>
    </row>
    <row r="1532" spans="1:11" x14ac:dyDescent="0.25">
      <c r="A1532">
        <v>1597</v>
      </c>
      <c r="B1532" t="s">
        <v>527</v>
      </c>
      <c r="C1532" t="s">
        <v>16</v>
      </c>
      <c r="D1532" s="2">
        <v>42735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t="s">
        <v>24</v>
      </c>
      <c r="K1532" t="s">
        <v>80</v>
      </c>
    </row>
    <row r="1533" spans="1:11" x14ac:dyDescent="0.25">
      <c r="A1533">
        <v>1598</v>
      </c>
      <c r="B1533" t="s">
        <v>528</v>
      </c>
      <c r="C1533" t="s">
        <v>11</v>
      </c>
      <c r="D1533" s="2">
        <v>41274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t="s">
        <v>46</v>
      </c>
      <c r="K1533" t="s">
        <v>378</v>
      </c>
    </row>
    <row r="1534" spans="1:11" x14ac:dyDescent="0.25">
      <c r="A1534">
        <v>1599</v>
      </c>
      <c r="B1534" t="s">
        <v>528</v>
      </c>
      <c r="C1534" t="s">
        <v>14</v>
      </c>
      <c r="D1534" s="2">
        <v>41639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t="s">
        <v>46</v>
      </c>
      <c r="K1534" t="s">
        <v>378</v>
      </c>
    </row>
    <row r="1535" spans="1:11" x14ac:dyDescent="0.25">
      <c r="A1535">
        <v>1600</v>
      </c>
      <c r="B1535" t="s">
        <v>528</v>
      </c>
      <c r="C1535" t="s">
        <v>15</v>
      </c>
      <c r="D1535" s="2">
        <v>42004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t="s">
        <v>46</v>
      </c>
      <c r="K1535" t="s">
        <v>378</v>
      </c>
    </row>
    <row r="1536" spans="1:11" x14ac:dyDescent="0.25">
      <c r="A1536">
        <v>1601</v>
      </c>
      <c r="B1536" t="s">
        <v>528</v>
      </c>
      <c r="C1536" t="s">
        <v>16</v>
      </c>
      <c r="D1536" s="2">
        <v>42369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t="s">
        <v>46</v>
      </c>
      <c r="K1536" t="s">
        <v>378</v>
      </c>
    </row>
    <row r="1537" spans="1:11" x14ac:dyDescent="0.25">
      <c r="A1537">
        <v>1602</v>
      </c>
      <c r="B1537" t="s">
        <v>529</v>
      </c>
      <c r="C1537" t="s">
        <v>11</v>
      </c>
      <c r="D1537" s="2">
        <v>41639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t="s">
        <v>12</v>
      </c>
      <c r="K1537" t="s">
        <v>177</v>
      </c>
    </row>
    <row r="1538" spans="1:11" x14ac:dyDescent="0.25">
      <c r="A1538">
        <v>1603</v>
      </c>
      <c r="B1538" t="s">
        <v>529</v>
      </c>
      <c r="C1538" t="s">
        <v>14</v>
      </c>
      <c r="D1538" s="2">
        <v>42004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t="s">
        <v>12</v>
      </c>
      <c r="K1538" t="s">
        <v>177</v>
      </c>
    </row>
    <row r="1539" spans="1:11" x14ac:dyDescent="0.25">
      <c r="A1539">
        <v>1604</v>
      </c>
      <c r="B1539" t="s">
        <v>529</v>
      </c>
      <c r="C1539" t="s">
        <v>15</v>
      </c>
      <c r="D1539" s="2">
        <v>42369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t="s">
        <v>12</v>
      </c>
      <c r="K1539" t="s">
        <v>177</v>
      </c>
    </row>
    <row r="1540" spans="1:11" x14ac:dyDescent="0.25">
      <c r="A1540">
        <v>1605</v>
      </c>
      <c r="B1540" t="s">
        <v>529</v>
      </c>
      <c r="C1540" t="s">
        <v>16</v>
      </c>
      <c r="D1540" s="2">
        <v>42735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t="s">
        <v>12</v>
      </c>
      <c r="K1540" t="s">
        <v>177</v>
      </c>
    </row>
    <row r="1541" spans="1:11" x14ac:dyDescent="0.25">
      <c r="A1541">
        <v>1606</v>
      </c>
      <c r="B1541" t="s">
        <v>530</v>
      </c>
      <c r="C1541" t="s">
        <v>11</v>
      </c>
      <c r="D1541" s="2">
        <v>41274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t="s">
        <v>12</v>
      </c>
      <c r="K1541" t="s">
        <v>145</v>
      </c>
    </row>
    <row r="1542" spans="1:11" x14ac:dyDescent="0.25">
      <c r="A1542">
        <v>1607</v>
      </c>
      <c r="B1542" t="s">
        <v>530</v>
      </c>
      <c r="C1542" t="s">
        <v>14</v>
      </c>
      <c r="D1542" s="2">
        <v>41639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t="s">
        <v>12</v>
      </c>
      <c r="K1542" t="s">
        <v>145</v>
      </c>
    </row>
    <row r="1543" spans="1:11" x14ac:dyDescent="0.25">
      <c r="A1543">
        <v>1608</v>
      </c>
      <c r="B1543" t="s">
        <v>530</v>
      </c>
      <c r="C1543" t="s">
        <v>15</v>
      </c>
      <c r="D1543" s="2">
        <v>42004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t="s">
        <v>12</v>
      </c>
      <c r="K1543" t="s">
        <v>145</v>
      </c>
    </row>
    <row r="1544" spans="1:11" x14ac:dyDescent="0.25">
      <c r="A1544">
        <v>1609</v>
      </c>
      <c r="B1544" t="s">
        <v>530</v>
      </c>
      <c r="C1544" t="s">
        <v>16</v>
      </c>
      <c r="D1544" s="2">
        <v>42369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t="s">
        <v>12</v>
      </c>
      <c r="K1544" t="s">
        <v>145</v>
      </c>
    </row>
    <row r="1545" spans="1:11" x14ac:dyDescent="0.25">
      <c r="A1545">
        <v>1610</v>
      </c>
      <c r="B1545" t="s">
        <v>531</v>
      </c>
      <c r="C1545" t="s">
        <v>11</v>
      </c>
      <c r="D1545" s="2">
        <v>41305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t="s">
        <v>18</v>
      </c>
      <c r="K1545" t="s">
        <v>256</v>
      </c>
    </row>
    <row r="1546" spans="1:11" x14ac:dyDescent="0.25">
      <c r="A1546">
        <v>1611</v>
      </c>
      <c r="B1546" t="s">
        <v>531</v>
      </c>
      <c r="C1546" t="s">
        <v>14</v>
      </c>
      <c r="D1546" s="2">
        <v>41670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t="s">
        <v>18</v>
      </c>
      <c r="K1546" t="s">
        <v>256</v>
      </c>
    </row>
    <row r="1547" spans="1:11" x14ac:dyDescent="0.25">
      <c r="A1547">
        <v>1612</v>
      </c>
      <c r="B1547" t="s">
        <v>531</v>
      </c>
      <c r="C1547" t="s">
        <v>15</v>
      </c>
      <c r="D1547" s="2">
        <v>42035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t="s">
        <v>18</v>
      </c>
      <c r="K1547" t="s">
        <v>256</v>
      </c>
    </row>
    <row r="1548" spans="1:11" x14ac:dyDescent="0.25">
      <c r="A1548">
        <v>1613</v>
      </c>
      <c r="B1548" t="s">
        <v>531</v>
      </c>
      <c r="C1548" t="s">
        <v>16</v>
      </c>
      <c r="D1548" s="2">
        <v>42400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t="s">
        <v>18</v>
      </c>
      <c r="K1548" t="s">
        <v>256</v>
      </c>
    </row>
    <row r="1549" spans="1:11" x14ac:dyDescent="0.25">
      <c r="A1549">
        <v>1614</v>
      </c>
      <c r="B1549" t="s">
        <v>532</v>
      </c>
      <c r="C1549" t="s">
        <v>11</v>
      </c>
      <c r="D1549" s="2">
        <v>41486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t="s">
        <v>46</v>
      </c>
      <c r="K1549" t="s">
        <v>104</v>
      </c>
    </row>
    <row r="1550" spans="1:11" x14ac:dyDescent="0.25">
      <c r="A1550">
        <v>1615</v>
      </c>
      <c r="B1550" t="s">
        <v>532</v>
      </c>
      <c r="C1550" t="s">
        <v>14</v>
      </c>
      <c r="D1550" s="2">
        <v>41851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t="s">
        <v>46</v>
      </c>
      <c r="K1550" t="s">
        <v>104</v>
      </c>
    </row>
    <row r="1551" spans="1:11" x14ac:dyDescent="0.25">
      <c r="A1551">
        <v>1616</v>
      </c>
      <c r="B1551" t="s">
        <v>532</v>
      </c>
      <c r="C1551" t="s">
        <v>15</v>
      </c>
      <c r="D1551" s="2">
        <v>42216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t="s">
        <v>46</v>
      </c>
      <c r="K1551" t="s">
        <v>104</v>
      </c>
    </row>
    <row r="1552" spans="1:11" x14ac:dyDescent="0.25">
      <c r="A1552">
        <v>1617</v>
      </c>
      <c r="B1552" t="s">
        <v>532</v>
      </c>
      <c r="C1552" t="s">
        <v>16</v>
      </c>
      <c r="D1552" s="2">
        <v>42582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t="s">
        <v>46</v>
      </c>
      <c r="K1552" t="s">
        <v>104</v>
      </c>
    </row>
    <row r="1553" spans="1:11" x14ac:dyDescent="0.25">
      <c r="A1553">
        <v>1618</v>
      </c>
      <c r="B1553" t="s">
        <v>533</v>
      </c>
      <c r="C1553" t="s">
        <v>11</v>
      </c>
      <c r="D1553" s="2">
        <v>41639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t="s">
        <v>12</v>
      </c>
      <c r="K1553" t="s">
        <v>163</v>
      </c>
    </row>
    <row r="1554" spans="1:11" x14ac:dyDescent="0.25">
      <c r="A1554">
        <v>1619</v>
      </c>
      <c r="B1554" t="s">
        <v>533</v>
      </c>
      <c r="C1554" t="s">
        <v>14</v>
      </c>
      <c r="D1554" s="2">
        <v>42004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t="s">
        <v>12</v>
      </c>
      <c r="K1554" t="s">
        <v>163</v>
      </c>
    </row>
    <row r="1555" spans="1:11" x14ac:dyDescent="0.25">
      <c r="A1555">
        <v>1620</v>
      </c>
      <c r="B1555" t="s">
        <v>533</v>
      </c>
      <c r="C1555" t="s">
        <v>15</v>
      </c>
      <c r="D1555" s="2">
        <v>42369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t="s">
        <v>12</v>
      </c>
      <c r="K1555" t="s">
        <v>163</v>
      </c>
    </row>
    <row r="1556" spans="1:11" x14ac:dyDescent="0.25">
      <c r="A1556">
        <v>1621</v>
      </c>
      <c r="B1556" t="s">
        <v>533</v>
      </c>
      <c r="C1556" t="s">
        <v>16</v>
      </c>
      <c r="D1556" s="2">
        <v>42735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t="s">
        <v>12</v>
      </c>
      <c r="K1556" t="s">
        <v>163</v>
      </c>
    </row>
    <row r="1557" spans="1:11" x14ac:dyDescent="0.25">
      <c r="A1557">
        <v>1622</v>
      </c>
      <c r="B1557" t="s">
        <v>534</v>
      </c>
      <c r="C1557" t="s">
        <v>11</v>
      </c>
      <c r="D1557" s="2">
        <v>41547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t="s">
        <v>21</v>
      </c>
      <c r="K1557" t="s">
        <v>56</v>
      </c>
    </row>
    <row r="1558" spans="1:11" x14ac:dyDescent="0.25">
      <c r="A1558">
        <v>1623</v>
      </c>
      <c r="B1558" t="s">
        <v>534</v>
      </c>
      <c r="C1558" t="s">
        <v>14</v>
      </c>
      <c r="D1558" s="2">
        <v>41912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t="s">
        <v>21</v>
      </c>
      <c r="K1558" t="s">
        <v>56</v>
      </c>
    </row>
    <row r="1559" spans="1:11" x14ac:dyDescent="0.25">
      <c r="A1559">
        <v>1624</v>
      </c>
      <c r="B1559" t="s">
        <v>534</v>
      </c>
      <c r="C1559" t="s">
        <v>15</v>
      </c>
      <c r="D1559" s="2">
        <v>42277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t="s">
        <v>21</v>
      </c>
      <c r="K1559" t="s">
        <v>56</v>
      </c>
    </row>
    <row r="1560" spans="1:11" x14ac:dyDescent="0.25">
      <c r="A1560">
        <v>1625</v>
      </c>
      <c r="B1560" t="s">
        <v>534</v>
      </c>
      <c r="C1560" t="s">
        <v>16</v>
      </c>
      <c r="D1560" s="2">
        <v>42643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t="s">
        <v>21</v>
      </c>
      <c r="K1560" t="s">
        <v>56</v>
      </c>
    </row>
    <row r="1561" spans="1:11" x14ac:dyDescent="0.25">
      <c r="A1561">
        <v>1626</v>
      </c>
      <c r="B1561" t="s">
        <v>535</v>
      </c>
      <c r="C1561" t="s">
        <v>11</v>
      </c>
      <c r="D1561" s="2">
        <v>41544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t="s">
        <v>24</v>
      </c>
      <c r="K1561" t="s">
        <v>29</v>
      </c>
    </row>
    <row r="1562" spans="1:11" x14ac:dyDescent="0.25">
      <c r="A1562">
        <v>1627</v>
      </c>
      <c r="B1562" t="s">
        <v>535</v>
      </c>
      <c r="C1562" t="s">
        <v>14</v>
      </c>
      <c r="D1562" s="2">
        <v>41908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t="s">
        <v>24</v>
      </c>
      <c r="K1562" t="s">
        <v>29</v>
      </c>
    </row>
    <row r="1563" spans="1:11" x14ac:dyDescent="0.25">
      <c r="A1563">
        <v>1628</v>
      </c>
      <c r="B1563" t="s">
        <v>535</v>
      </c>
      <c r="C1563" t="s">
        <v>15</v>
      </c>
      <c r="D1563" s="2">
        <v>42279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t="s">
        <v>24</v>
      </c>
      <c r="K1563" t="s">
        <v>29</v>
      </c>
    </row>
    <row r="1564" spans="1:11" x14ac:dyDescent="0.25">
      <c r="A1564">
        <v>1629</v>
      </c>
      <c r="B1564" t="s">
        <v>535</v>
      </c>
      <c r="C1564" t="s">
        <v>16</v>
      </c>
      <c r="D1564" s="2">
        <v>42643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t="s">
        <v>24</v>
      </c>
      <c r="K1564" t="s">
        <v>29</v>
      </c>
    </row>
    <row r="1565" spans="1:11" x14ac:dyDescent="0.25">
      <c r="A1565">
        <v>1630</v>
      </c>
      <c r="B1565" t="s">
        <v>536</v>
      </c>
      <c r="C1565" t="s">
        <v>11</v>
      </c>
      <c r="D1565" s="2">
        <v>41274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t="s">
        <v>18</v>
      </c>
      <c r="K1565" t="s">
        <v>288</v>
      </c>
    </row>
    <row r="1566" spans="1:11" x14ac:dyDescent="0.25">
      <c r="A1566">
        <v>1631</v>
      </c>
      <c r="B1566" t="s">
        <v>536</v>
      </c>
      <c r="C1566" t="s">
        <v>14</v>
      </c>
      <c r="D1566" s="2">
        <v>41639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t="s">
        <v>18</v>
      </c>
      <c r="K1566" t="s">
        <v>288</v>
      </c>
    </row>
    <row r="1567" spans="1:11" x14ac:dyDescent="0.25">
      <c r="A1567">
        <v>1632</v>
      </c>
      <c r="B1567" t="s">
        <v>536</v>
      </c>
      <c r="C1567" t="s">
        <v>15</v>
      </c>
      <c r="D1567" s="2">
        <v>42007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t="s">
        <v>18</v>
      </c>
      <c r="K1567" t="s">
        <v>288</v>
      </c>
    </row>
    <row r="1568" spans="1:11" x14ac:dyDescent="0.25">
      <c r="A1568">
        <v>1633</v>
      </c>
      <c r="B1568" t="s">
        <v>536</v>
      </c>
      <c r="C1568" t="s">
        <v>16</v>
      </c>
      <c r="D1568" s="2">
        <v>42371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t="s">
        <v>18</v>
      </c>
      <c r="K1568" t="s">
        <v>288</v>
      </c>
    </row>
    <row r="1569" spans="1:11" x14ac:dyDescent="0.25">
      <c r="A1569">
        <v>1634</v>
      </c>
      <c r="B1569" t="s">
        <v>537</v>
      </c>
      <c r="C1569" t="s">
        <v>11</v>
      </c>
      <c r="D1569" s="2">
        <v>41547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t="s">
        <v>18</v>
      </c>
      <c r="K1569" t="s">
        <v>203</v>
      </c>
    </row>
    <row r="1570" spans="1:11" x14ac:dyDescent="0.25">
      <c r="A1570">
        <v>1635</v>
      </c>
      <c r="B1570" t="s">
        <v>537</v>
      </c>
      <c r="C1570" t="s">
        <v>14</v>
      </c>
      <c r="D1570" s="2">
        <v>41912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t="s">
        <v>18</v>
      </c>
      <c r="K1570" t="s">
        <v>203</v>
      </c>
    </row>
    <row r="1571" spans="1:11" x14ac:dyDescent="0.25">
      <c r="A1571">
        <v>1636</v>
      </c>
      <c r="B1571" t="s">
        <v>537</v>
      </c>
      <c r="C1571" t="s">
        <v>15</v>
      </c>
      <c r="D1571" s="2">
        <v>42277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t="s">
        <v>18</v>
      </c>
      <c r="K1571" t="s">
        <v>203</v>
      </c>
    </row>
    <row r="1572" spans="1:11" x14ac:dyDescent="0.25">
      <c r="A1572">
        <v>1637</v>
      </c>
      <c r="B1572" t="s">
        <v>537</v>
      </c>
      <c r="C1572" t="s">
        <v>16</v>
      </c>
      <c r="D1572" s="2">
        <v>42643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t="s">
        <v>18</v>
      </c>
      <c r="K1572" t="s">
        <v>203</v>
      </c>
    </row>
    <row r="1573" spans="1:11" x14ac:dyDescent="0.25">
      <c r="A1573">
        <v>1638</v>
      </c>
      <c r="B1573" t="s">
        <v>538</v>
      </c>
      <c r="C1573" t="s">
        <v>11</v>
      </c>
      <c r="D1573" s="2">
        <v>41274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t="s">
        <v>82</v>
      </c>
      <c r="K1573" t="s">
        <v>340</v>
      </c>
    </row>
    <row r="1574" spans="1:11" x14ac:dyDescent="0.25">
      <c r="A1574">
        <v>1639</v>
      </c>
      <c r="B1574" t="s">
        <v>538</v>
      </c>
      <c r="C1574" t="s">
        <v>14</v>
      </c>
      <c r="D1574" s="2">
        <v>41639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t="s">
        <v>82</v>
      </c>
      <c r="K1574" t="s">
        <v>340</v>
      </c>
    </row>
    <row r="1575" spans="1:11" x14ac:dyDescent="0.25">
      <c r="A1575">
        <v>1640</v>
      </c>
      <c r="B1575" t="s">
        <v>538</v>
      </c>
      <c r="C1575" t="s">
        <v>15</v>
      </c>
      <c r="D1575" s="2">
        <v>42004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t="s">
        <v>82</v>
      </c>
      <c r="K1575" t="s">
        <v>340</v>
      </c>
    </row>
    <row r="1576" spans="1:11" x14ac:dyDescent="0.25">
      <c r="A1576">
        <v>1641</v>
      </c>
      <c r="B1576" t="s">
        <v>538</v>
      </c>
      <c r="C1576" t="s">
        <v>16</v>
      </c>
      <c r="D1576" s="2">
        <v>42369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t="s">
        <v>82</v>
      </c>
      <c r="K1576" t="s">
        <v>340</v>
      </c>
    </row>
    <row r="1577" spans="1:11" x14ac:dyDescent="0.25">
      <c r="A1577">
        <v>1642</v>
      </c>
      <c r="B1577" t="s">
        <v>539</v>
      </c>
      <c r="C1577" t="s">
        <v>11</v>
      </c>
      <c r="D1577" s="2">
        <v>41274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t="s">
        <v>58</v>
      </c>
      <c r="K1577" t="s">
        <v>386</v>
      </c>
    </row>
    <row r="1578" spans="1:11" x14ac:dyDescent="0.25">
      <c r="A1578">
        <v>1643</v>
      </c>
      <c r="B1578" t="s">
        <v>539</v>
      </c>
      <c r="C1578" t="s">
        <v>14</v>
      </c>
      <c r="D1578" s="2">
        <v>41639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t="s">
        <v>58</v>
      </c>
      <c r="K1578" t="s">
        <v>386</v>
      </c>
    </row>
    <row r="1579" spans="1:11" x14ac:dyDescent="0.25">
      <c r="A1579">
        <v>1644</v>
      </c>
      <c r="B1579" t="s">
        <v>539</v>
      </c>
      <c r="C1579" t="s">
        <v>15</v>
      </c>
      <c r="D1579" s="2">
        <v>42004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t="s">
        <v>58</v>
      </c>
      <c r="K1579" t="s">
        <v>386</v>
      </c>
    </row>
    <row r="1580" spans="1:11" x14ac:dyDescent="0.25">
      <c r="A1580">
        <v>1645</v>
      </c>
      <c r="B1580" t="s">
        <v>539</v>
      </c>
      <c r="C1580" t="s">
        <v>16</v>
      </c>
      <c r="D1580" s="2">
        <v>42369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t="s">
        <v>58</v>
      </c>
      <c r="K1580" t="s">
        <v>386</v>
      </c>
    </row>
    <row r="1581" spans="1:11" x14ac:dyDescent="0.25">
      <c r="A1581">
        <v>1646</v>
      </c>
      <c r="B1581" t="s">
        <v>540</v>
      </c>
      <c r="C1581" t="s">
        <v>11</v>
      </c>
      <c r="D1581" s="2">
        <v>41639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51</v>
      </c>
      <c r="K1581" t="s">
        <v>52</v>
      </c>
    </row>
    <row r="1582" spans="1:11" x14ac:dyDescent="0.25">
      <c r="A1582">
        <v>1647</v>
      </c>
      <c r="B1582" t="s">
        <v>540</v>
      </c>
      <c r="C1582" t="s">
        <v>14</v>
      </c>
      <c r="D1582" s="2">
        <v>42004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t="s">
        <v>51</v>
      </c>
      <c r="K1582" t="s">
        <v>52</v>
      </c>
    </row>
    <row r="1583" spans="1:11" x14ac:dyDescent="0.25">
      <c r="A1583">
        <v>1648</v>
      </c>
      <c r="B1583" t="s">
        <v>540</v>
      </c>
      <c r="C1583" t="s">
        <v>15</v>
      </c>
      <c r="D1583" s="2">
        <v>42369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t="s">
        <v>51</v>
      </c>
      <c r="K1583" t="s">
        <v>52</v>
      </c>
    </row>
    <row r="1584" spans="1:11" x14ac:dyDescent="0.25">
      <c r="A1584">
        <v>1649</v>
      </c>
      <c r="B1584" t="s">
        <v>540</v>
      </c>
      <c r="C1584" t="s">
        <v>16</v>
      </c>
      <c r="D1584" s="2">
        <v>42735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t="s">
        <v>51</v>
      </c>
      <c r="K1584" t="s">
        <v>52</v>
      </c>
    </row>
    <row r="1585" spans="1:11" x14ac:dyDescent="0.25">
      <c r="A1585">
        <v>1650</v>
      </c>
      <c r="B1585" t="s">
        <v>541</v>
      </c>
      <c r="C1585" t="s">
        <v>11</v>
      </c>
      <c r="D1585" s="2">
        <v>41274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t="s">
        <v>12</v>
      </c>
      <c r="K1585" t="s">
        <v>210</v>
      </c>
    </row>
    <row r="1586" spans="1:11" x14ac:dyDescent="0.25">
      <c r="A1586">
        <v>1651</v>
      </c>
      <c r="B1586" t="s">
        <v>541</v>
      </c>
      <c r="C1586" t="s">
        <v>14</v>
      </c>
      <c r="D1586" s="2">
        <v>41639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t="s">
        <v>12</v>
      </c>
      <c r="K1586" t="s">
        <v>210</v>
      </c>
    </row>
    <row r="1587" spans="1:11" x14ac:dyDescent="0.25">
      <c r="A1587">
        <v>1652</v>
      </c>
      <c r="B1587" t="s">
        <v>541</v>
      </c>
      <c r="C1587" t="s">
        <v>15</v>
      </c>
      <c r="D1587" s="2">
        <v>42004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t="s">
        <v>12</v>
      </c>
      <c r="K1587" t="s">
        <v>210</v>
      </c>
    </row>
    <row r="1588" spans="1:11" x14ac:dyDescent="0.25">
      <c r="A1588">
        <v>1653</v>
      </c>
      <c r="B1588" t="s">
        <v>541</v>
      </c>
      <c r="C1588" t="s">
        <v>16</v>
      </c>
      <c r="D1588" s="2">
        <v>42369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t="s">
        <v>12</v>
      </c>
      <c r="K1588" t="s">
        <v>210</v>
      </c>
    </row>
    <row r="1589" spans="1:11" x14ac:dyDescent="0.25">
      <c r="A1589">
        <v>1654</v>
      </c>
      <c r="B1589" t="s">
        <v>542</v>
      </c>
      <c r="C1589" t="s">
        <v>11</v>
      </c>
      <c r="D1589" s="2">
        <v>41274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t="s">
        <v>21</v>
      </c>
      <c r="K1589" t="s">
        <v>56</v>
      </c>
    </row>
    <row r="1590" spans="1:11" x14ac:dyDescent="0.25">
      <c r="A1590">
        <v>1655</v>
      </c>
      <c r="B1590" t="s">
        <v>542</v>
      </c>
      <c r="C1590" t="s">
        <v>14</v>
      </c>
      <c r="D1590" s="2">
        <v>41639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t="s">
        <v>21</v>
      </c>
      <c r="K1590" t="s">
        <v>56</v>
      </c>
    </row>
    <row r="1591" spans="1:11" x14ac:dyDescent="0.25">
      <c r="A1591">
        <v>1656</v>
      </c>
      <c r="B1591" t="s">
        <v>542</v>
      </c>
      <c r="C1591" t="s">
        <v>15</v>
      </c>
      <c r="D1591" s="2">
        <v>42004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t="s">
        <v>21</v>
      </c>
      <c r="K1591" t="s">
        <v>56</v>
      </c>
    </row>
    <row r="1592" spans="1:11" x14ac:dyDescent="0.25">
      <c r="A1592">
        <v>1657</v>
      </c>
      <c r="B1592" t="s">
        <v>542</v>
      </c>
      <c r="C1592" t="s">
        <v>16</v>
      </c>
      <c r="D1592" s="2">
        <v>42369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t="s">
        <v>21</v>
      </c>
      <c r="K1592" t="s">
        <v>56</v>
      </c>
    </row>
    <row r="1593" spans="1:11" x14ac:dyDescent="0.25">
      <c r="A1593">
        <v>1658</v>
      </c>
      <c r="B1593" t="s">
        <v>543</v>
      </c>
      <c r="C1593" t="s">
        <v>11</v>
      </c>
      <c r="D1593" s="2">
        <v>41274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t="s">
        <v>24</v>
      </c>
      <c r="K1593" t="s">
        <v>65</v>
      </c>
    </row>
    <row r="1594" spans="1:11" x14ac:dyDescent="0.25">
      <c r="A1594">
        <v>1659</v>
      </c>
      <c r="B1594" t="s">
        <v>543</v>
      </c>
      <c r="C1594" t="s">
        <v>14</v>
      </c>
      <c r="D1594" s="2">
        <v>41639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t="s">
        <v>24</v>
      </c>
      <c r="K1594" t="s">
        <v>65</v>
      </c>
    </row>
    <row r="1595" spans="1:11" x14ac:dyDescent="0.25">
      <c r="A1595">
        <v>1660</v>
      </c>
      <c r="B1595" t="s">
        <v>543</v>
      </c>
      <c r="C1595" t="s">
        <v>15</v>
      </c>
      <c r="D1595" s="2">
        <v>42004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t="s">
        <v>24</v>
      </c>
      <c r="K1595" t="s">
        <v>65</v>
      </c>
    </row>
    <row r="1596" spans="1:11" x14ac:dyDescent="0.25">
      <c r="A1596">
        <v>1661</v>
      </c>
      <c r="B1596" t="s">
        <v>543</v>
      </c>
      <c r="C1596" t="s">
        <v>16</v>
      </c>
      <c r="D1596" s="2">
        <v>42369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t="s">
        <v>24</v>
      </c>
      <c r="K1596" t="s">
        <v>65</v>
      </c>
    </row>
    <row r="1597" spans="1:11" x14ac:dyDescent="0.25">
      <c r="A1597">
        <v>1662</v>
      </c>
      <c r="B1597" t="s">
        <v>544</v>
      </c>
      <c r="C1597" t="s">
        <v>11</v>
      </c>
      <c r="D1597" s="2">
        <v>41639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t="s">
        <v>51</v>
      </c>
      <c r="K1597" t="s">
        <v>52</v>
      </c>
    </row>
    <row r="1598" spans="1:11" x14ac:dyDescent="0.25">
      <c r="A1598">
        <v>1663</v>
      </c>
      <c r="B1598" t="s">
        <v>544</v>
      </c>
      <c r="C1598" t="s">
        <v>14</v>
      </c>
      <c r="D1598" s="2">
        <v>42004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t="s">
        <v>51</v>
      </c>
      <c r="K1598" t="s">
        <v>52</v>
      </c>
    </row>
    <row r="1599" spans="1:11" x14ac:dyDescent="0.25">
      <c r="A1599">
        <v>1664</v>
      </c>
      <c r="B1599" t="s">
        <v>544</v>
      </c>
      <c r="C1599" t="s">
        <v>15</v>
      </c>
      <c r="D1599" s="2">
        <v>42369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t="s">
        <v>51</v>
      </c>
      <c r="K1599" t="s">
        <v>52</v>
      </c>
    </row>
    <row r="1600" spans="1:11" x14ac:dyDescent="0.25">
      <c r="A1600">
        <v>1665</v>
      </c>
      <c r="B1600" t="s">
        <v>544</v>
      </c>
      <c r="C1600" t="s">
        <v>16</v>
      </c>
      <c r="D1600" s="2">
        <v>42735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t="s">
        <v>51</v>
      </c>
      <c r="K1600" t="s">
        <v>52</v>
      </c>
    </row>
    <row r="1601" spans="1:11" x14ac:dyDescent="0.25">
      <c r="A1601">
        <v>1666</v>
      </c>
      <c r="B1601" t="s">
        <v>545</v>
      </c>
      <c r="C1601" t="s">
        <v>11</v>
      </c>
      <c r="D1601" s="2">
        <v>41274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t="s">
        <v>181</v>
      </c>
      <c r="K1601" t="s">
        <v>182</v>
      </c>
    </row>
    <row r="1602" spans="1:11" x14ac:dyDescent="0.25">
      <c r="A1602">
        <v>1667</v>
      </c>
      <c r="B1602" t="s">
        <v>545</v>
      </c>
      <c r="C1602" t="s">
        <v>14</v>
      </c>
      <c r="D1602" s="2">
        <v>41639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t="s">
        <v>181</v>
      </c>
      <c r="K1602" t="s">
        <v>182</v>
      </c>
    </row>
    <row r="1603" spans="1:11" x14ac:dyDescent="0.25">
      <c r="A1603">
        <v>1668</v>
      </c>
      <c r="B1603" t="s">
        <v>545</v>
      </c>
      <c r="C1603" t="s">
        <v>15</v>
      </c>
      <c r="D1603" s="2">
        <v>42004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t="s">
        <v>181</v>
      </c>
      <c r="K1603" t="s">
        <v>182</v>
      </c>
    </row>
    <row r="1604" spans="1:11" x14ac:dyDescent="0.25">
      <c r="A1604">
        <v>1669</v>
      </c>
      <c r="B1604" t="s">
        <v>545</v>
      </c>
      <c r="C1604" t="s">
        <v>16</v>
      </c>
      <c r="D1604" s="2">
        <v>42369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t="s">
        <v>181</v>
      </c>
      <c r="K1604" t="s">
        <v>182</v>
      </c>
    </row>
    <row r="1605" spans="1:11" x14ac:dyDescent="0.25">
      <c r="A1605">
        <v>1670</v>
      </c>
      <c r="B1605" t="s">
        <v>546</v>
      </c>
      <c r="C1605" t="s">
        <v>11</v>
      </c>
      <c r="D1605" s="2">
        <v>41274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24</v>
      </c>
      <c r="K1605" t="s">
        <v>27</v>
      </c>
    </row>
    <row r="1606" spans="1:11" x14ac:dyDescent="0.25">
      <c r="A1606">
        <v>1671</v>
      </c>
      <c r="B1606" t="s">
        <v>546</v>
      </c>
      <c r="C1606" t="s">
        <v>14</v>
      </c>
      <c r="D1606" s="2">
        <v>41639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24</v>
      </c>
      <c r="K1606" t="s">
        <v>27</v>
      </c>
    </row>
    <row r="1607" spans="1:11" x14ac:dyDescent="0.25">
      <c r="A1607">
        <v>1672</v>
      </c>
      <c r="B1607" t="s">
        <v>546</v>
      </c>
      <c r="C1607" t="s">
        <v>15</v>
      </c>
      <c r="D1607" s="2">
        <v>42004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24</v>
      </c>
      <c r="K1607" t="s">
        <v>27</v>
      </c>
    </row>
    <row r="1608" spans="1:11" x14ac:dyDescent="0.25">
      <c r="A1608">
        <v>1673</v>
      </c>
      <c r="B1608" t="s">
        <v>546</v>
      </c>
      <c r="C1608" t="s">
        <v>16</v>
      </c>
      <c r="D1608" s="2">
        <v>42369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24</v>
      </c>
      <c r="K1608" t="s">
        <v>27</v>
      </c>
    </row>
    <row r="1609" spans="1:11" x14ac:dyDescent="0.25">
      <c r="A1609">
        <v>1674</v>
      </c>
      <c r="B1609" t="s">
        <v>547</v>
      </c>
      <c r="C1609" t="s">
        <v>11</v>
      </c>
      <c r="D1609" s="2">
        <v>41453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t="s">
        <v>21</v>
      </c>
      <c r="K1609" t="s">
        <v>488</v>
      </c>
    </row>
    <row r="1610" spans="1:11" x14ac:dyDescent="0.25">
      <c r="A1610">
        <v>1675</v>
      </c>
      <c r="B1610" t="s">
        <v>547</v>
      </c>
      <c r="C1610" t="s">
        <v>14</v>
      </c>
      <c r="D1610" s="2">
        <v>41817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t="s">
        <v>21</v>
      </c>
      <c r="K1610" t="s">
        <v>488</v>
      </c>
    </row>
    <row r="1611" spans="1:11" x14ac:dyDescent="0.25">
      <c r="A1611">
        <v>1676</v>
      </c>
      <c r="B1611" t="s">
        <v>547</v>
      </c>
      <c r="C1611" t="s">
        <v>15</v>
      </c>
      <c r="D1611" s="2">
        <v>42188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t="s">
        <v>21</v>
      </c>
      <c r="K1611" t="s">
        <v>488</v>
      </c>
    </row>
    <row r="1612" spans="1:11" x14ac:dyDescent="0.25">
      <c r="A1612">
        <v>1677</v>
      </c>
      <c r="B1612" t="s">
        <v>547</v>
      </c>
      <c r="C1612" t="s">
        <v>16</v>
      </c>
      <c r="D1612" s="2">
        <v>42552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t="s">
        <v>21</v>
      </c>
      <c r="K1612" t="s">
        <v>488</v>
      </c>
    </row>
    <row r="1613" spans="1:11" x14ac:dyDescent="0.25">
      <c r="A1613">
        <v>1678</v>
      </c>
      <c r="B1613" t="s">
        <v>548</v>
      </c>
      <c r="C1613" t="s">
        <v>11</v>
      </c>
      <c r="D1613" s="2">
        <v>41274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t="s">
        <v>41</v>
      </c>
      <c r="K1613" t="s">
        <v>44</v>
      </c>
    </row>
    <row r="1614" spans="1:11" x14ac:dyDescent="0.25">
      <c r="A1614">
        <v>1679</v>
      </c>
      <c r="B1614" t="s">
        <v>548</v>
      </c>
      <c r="C1614" t="s">
        <v>14</v>
      </c>
      <c r="D1614" s="2">
        <v>41639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t="s">
        <v>41</v>
      </c>
      <c r="K1614" t="s">
        <v>44</v>
      </c>
    </row>
    <row r="1615" spans="1:11" x14ac:dyDescent="0.25">
      <c r="A1615">
        <v>1680</v>
      </c>
      <c r="B1615" t="s">
        <v>548</v>
      </c>
      <c r="C1615" t="s">
        <v>15</v>
      </c>
      <c r="D1615" s="2">
        <v>42004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t="s">
        <v>41</v>
      </c>
      <c r="K1615" t="s">
        <v>44</v>
      </c>
    </row>
    <row r="1616" spans="1:11" x14ac:dyDescent="0.25">
      <c r="A1616">
        <v>1681</v>
      </c>
      <c r="B1616" t="s">
        <v>548</v>
      </c>
      <c r="C1616" t="s">
        <v>16</v>
      </c>
      <c r="D1616" s="2">
        <v>42369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t="s">
        <v>41</v>
      </c>
      <c r="K1616" t="s">
        <v>44</v>
      </c>
    </row>
    <row r="1617" spans="1:11" x14ac:dyDescent="0.25">
      <c r="A1617">
        <v>1682</v>
      </c>
      <c r="B1617" t="s">
        <v>549</v>
      </c>
      <c r="C1617" t="s">
        <v>11</v>
      </c>
      <c r="D1617" s="2">
        <v>41274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t="s">
        <v>46</v>
      </c>
      <c r="K1617" t="s">
        <v>104</v>
      </c>
    </row>
    <row r="1618" spans="1:11" x14ac:dyDescent="0.25">
      <c r="A1618">
        <v>1683</v>
      </c>
      <c r="B1618" t="s">
        <v>549</v>
      </c>
      <c r="C1618" t="s">
        <v>14</v>
      </c>
      <c r="D1618" s="2">
        <v>41639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t="s">
        <v>46</v>
      </c>
      <c r="K1618" t="s">
        <v>104</v>
      </c>
    </row>
    <row r="1619" spans="1:11" x14ac:dyDescent="0.25">
      <c r="A1619">
        <v>1684</v>
      </c>
      <c r="B1619" t="s">
        <v>549</v>
      </c>
      <c r="C1619" t="s">
        <v>15</v>
      </c>
      <c r="D1619" s="2">
        <v>42004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t="s">
        <v>46</v>
      </c>
      <c r="K1619" t="s">
        <v>104</v>
      </c>
    </row>
    <row r="1620" spans="1:11" x14ac:dyDescent="0.25">
      <c r="A1620">
        <v>1685</v>
      </c>
      <c r="B1620" t="s">
        <v>549</v>
      </c>
      <c r="C1620" t="s">
        <v>16</v>
      </c>
      <c r="D1620" s="2">
        <v>42369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t="s">
        <v>46</v>
      </c>
      <c r="K1620" t="s">
        <v>104</v>
      </c>
    </row>
    <row r="1621" spans="1:11" x14ac:dyDescent="0.25">
      <c r="A1621">
        <v>1686</v>
      </c>
      <c r="B1621" t="s">
        <v>550</v>
      </c>
      <c r="C1621" t="s">
        <v>11</v>
      </c>
      <c r="D1621" s="2">
        <v>41546</v>
      </c>
      <c r="E1621" s="1">
        <v>12917000000</v>
      </c>
      <c r="F1621" s="1">
        <v>8288000000</v>
      </c>
      <c r="G1621" s="1">
        <v>3682000000</v>
      </c>
      <c r="H1621" s="1">
        <v>0</v>
      </c>
      <c r="I1621" s="1">
        <v>0</v>
      </c>
      <c r="J1621" t="s">
        <v>35</v>
      </c>
      <c r="K1621" t="s">
        <v>345</v>
      </c>
    </row>
    <row r="1622" spans="1:11" x14ac:dyDescent="0.25">
      <c r="A1622">
        <v>1687</v>
      </c>
      <c r="B1622" t="s">
        <v>550</v>
      </c>
      <c r="C1622" t="s">
        <v>14</v>
      </c>
      <c r="D1622" s="2">
        <v>41910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t="s">
        <v>35</v>
      </c>
      <c r="K1622" t="s">
        <v>345</v>
      </c>
    </row>
    <row r="1623" spans="1:11" x14ac:dyDescent="0.25">
      <c r="A1623">
        <v>1688</v>
      </c>
      <c r="B1623" t="s">
        <v>550</v>
      </c>
      <c r="C1623" t="s">
        <v>15</v>
      </c>
      <c r="D1623" s="2">
        <v>42274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t="s">
        <v>35</v>
      </c>
      <c r="K1623" t="s">
        <v>345</v>
      </c>
    </row>
    <row r="1624" spans="1:11" x14ac:dyDescent="0.25">
      <c r="A1624">
        <v>1689</v>
      </c>
      <c r="B1624" t="s">
        <v>550</v>
      </c>
      <c r="C1624" t="s">
        <v>16</v>
      </c>
      <c r="D1624" s="2">
        <v>42638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t="s">
        <v>35</v>
      </c>
      <c r="K1624" t="s">
        <v>345</v>
      </c>
    </row>
    <row r="1625" spans="1:11" x14ac:dyDescent="0.25">
      <c r="A1625">
        <v>1690</v>
      </c>
      <c r="B1625" t="s">
        <v>551</v>
      </c>
      <c r="C1625" t="s">
        <v>11</v>
      </c>
      <c r="D1625" s="2">
        <v>41639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t="s">
        <v>18</v>
      </c>
      <c r="K1625" t="s">
        <v>479</v>
      </c>
    </row>
    <row r="1626" spans="1:11" x14ac:dyDescent="0.25">
      <c r="A1626">
        <v>1691</v>
      </c>
      <c r="B1626" t="s">
        <v>551</v>
      </c>
      <c r="C1626" t="s">
        <v>14</v>
      </c>
      <c r="D1626" s="2">
        <v>42004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t="s">
        <v>18</v>
      </c>
      <c r="K1626" t="s">
        <v>479</v>
      </c>
    </row>
    <row r="1627" spans="1:11" x14ac:dyDescent="0.25">
      <c r="A1627">
        <v>1692</v>
      </c>
      <c r="B1627" t="s">
        <v>551</v>
      </c>
      <c r="C1627" t="s">
        <v>15</v>
      </c>
      <c r="D1627" s="2">
        <v>42369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t="s">
        <v>18</v>
      </c>
      <c r="K1627" t="s">
        <v>479</v>
      </c>
    </row>
    <row r="1628" spans="1:11" x14ac:dyDescent="0.25">
      <c r="A1628">
        <v>1693</v>
      </c>
      <c r="B1628" t="s">
        <v>551</v>
      </c>
      <c r="C1628" t="s">
        <v>16</v>
      </c>
      <c r="D1628" s="2">
        <v>42735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t="s">
        <v>18</v>
      </c>
      <c r="K1628" t="s">
        <v>479</v>
      </c>
    </row>
    <row r="1629" spans="1:11" x14ac:dyDescent="0.25">
      <c r="A1629">
        <v>1698</v>
      </c>
      <c r="B1629" t="s">
        <v>552</v>
      </c>
      <c r="C1629" t="s">
        <v>11</v>
      </c>
      <c r="D1629" s="2">
        <v>41639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t="s">
        <v>12</v>
      </c>
      <c r="K1629" t="s">
        <v>553</v>
      </c>
    </row>
    <row r="1630" spans="1:11" x14ac:dyDescent="0.25">
      <c r="A1630">
        <v>1699</v>
      </c>
      <c r="B1630" t="s">
        <v>552</v>
      </c>
      <c r="C1630" t="s">
        <v>14</v>
      </c>
      <c r="D1630" s="2">
        <v>42004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t="s">
        <v>12</v>
      </c>
      <c r="K1630" t="s">
        <v>553</v>
      </c>
    </row>
    <row r="1631" spans="1:11" x14ac:dyDescent="0.25">
      <c r="A1631">
        <v>1700</v>
      </c>
      <c r="B1631" t="s">
        <v>552</v>
      </c>
      <c r="C1631" t="s">
        <v>15</v>
      </c>
      <c r="D1631" s="2">
        <v>42369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t="s">
        <v>12</v>
      </c>
      <c r="K1631" t="s">
        <v>553</v>
      </c>
    </row>
    <row r="1632" spans="1:11" x14ac:dyDescent="0.25">
      <c r="A1632">
        <v>1701</v>
      </c>
      <c r="B1632" t="s">
        <v>552</v>
      </c>
      <c r="C1632" t="s">
        <v>16</v>
      </c>
      <c r="D1632" s="2">
        <v>42735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t="s">
        <v>12</v>
      </c>
      <c r="K1632" t="s">
        <v>553</v>
      </c>
    </row>
    <row r="1633" spans="1:11" x14ac:dyDescent="0.25">
      <c r="A1633">
        <v>1702</v>
      </c>
      <c r="B1633" t="s">
        <v>554</v>
      </c>
      <c r="C1633" t="s">
        <v>11</v>
      </c>
      <c r="D1633" s="2">
        <v>41274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t="s">
        <v>82</v>
      </c>
      <c r="K1633" t="s">
        <v>83</v>
      </c>
    </row>
    <row r="1634" spans="1:11" x14ac:dyDescent="0.25">
      <c r="A1634">
        <v>1703</v>
      </c>
      <c r="B1634" t="s">
        <v>554</v>
      </c>
      <c r="C1634" t="s">
        <v>14</v>
      </c>
      <c r="D1634" s="2">
        <v>41639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t="s">
        <v>82</v>
      </c>
      <c r="K1634" t="s">
        <v>83</v>
      </c>
    </row>
    <row r="1635" spans="1:11" x14ac:dyDescent="0.25">
      <c r="A1635">
        <v>1704</v>
      </c>
      <c r="B1635" t="s">
        <v>554</v>
      </c>
      <c r="C1635" t="s">
        <v>15</v>
      </c>
      <c r="D1635" s="2">
        <v>42004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t="s">
        <v>82</v>
      </c>
      <c r="K1635" t="s">
        <v>83</v>
      </c>
    </row>
    <row r="1636" spans="1:11" x14ac:dyDescent="0.25">
      <c r="A1636">
        <v>1705</v>
      </c>
      <c r="B1636" t="s">
        <v>554</v>
      </c>
      <c r="C1636" t="s">
        <v>16</v>
      </c>
      <c r="D1636" s="2">
        <v>42369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t="s">
        <v>82</v>
      </c>
      <c r="K1636" t="s">
        <v>83</v>
      </c>
    </row>
    <row r="1637" spans="1:11" x14ac:dyDescent="0.25">
      <c r="A1637">
        <v>1706</v>
      </c>
      <c r="B1637" t="s">
        <v>555</v>
      </c>
      <c r="C1637" t="s">
        <v>11</v>
      </c>
      <c r="D1637" s="2">
        <v>41305</v>
      </c>
      <c r="E1637" s="1">
        <v>468651000000</v>
      </c>
      <c r="F1637" s="1">
        <v>352297000000</v>
      </c>
      <c r="G1637" s="1">
        <v>88629000000</v>
      </c>
      <c r="H1637" s="1">
        <v>0</v>
      </c>
      <c r="I1637" s="1">
        <v>0</v>
      </c>
      <c r="J1637" t="s">
        <v>35</v>
      </c>
      <c r="K1637" t="s">
        <v>167</v>
      </c>
    </row>
    <row r="1638" spans="1:11" x14ac:dyDescent="0.25">
      <c r="A1638">
        <v>1707</v>
      </c>
      <c r="B1638" t="s">
        <v>555</v>
      </c>
      <c r="C1638" t="s">
        <v>14</v>
      </c>
      <c r="D1638" s="2">
        <v>41670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t="s">
        <v>35</v>
      </c>
      <c r="K1638" t="s">
        <v>167</v>
      </c>
    </row>
    <row r="1639" spans="1:11" x14ac:dyDescent="0.25">
      <c r="A1639">
        <v>1708</v>
      </c>
      <c r="B1639" t="s">
        <v>555</v>
      </c>
      <c r="C1639" t="s">
        <v>15</v>
      </c>
      <c r="D1639" s="2">
        <v>42035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t="s">
        <v>35</v>
      </c>
      <c r="K1639" t="s">
        <v>167</v>
      </c>
    </row>
    <row r="1640" spans="1:11" x14ac:dyDescent="0.25">
      <c r="A1640">
        <v>1709</v>
      </c>
      <c r="B1640" t="s">
        <v>555</v>
      </c>
      <c r="C1640" t="s">
        <v>16</v>
      </c>
      <c r="D1640" s="2">
        <v>42400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t="s">
        <v>35</v>
      </c>
      <c r="K1640" t="s">
        <v>167</v>
      </c>
    </row>
    <row r="1641" spans="1:11" x14ac:dyDescent="0.25">
      <c r="A1641">
        <v>1710</v>
      </c>
      <c r="B1641" t="s">
        <v>556</v>
      </c>
      <c r="C1641" t="s">
        <v>11</v>
      </c>
      <c r="D1641" s="2">
        <v>41912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t="s">
        <v>58</v>
      </c>
      <c r="K1641" t="s">
        <v>95</v>
      </c>
    </row>
    <row r="1642" spans="1:11" x14ac:dyDescent="0.25">
      <c r="A1642">
        <v>1711</v>
      </c>
      <c r="B1642" t="s">
        <v>556</v>
      </c>
      <c r="C1642" t="s">
        <v>14</v>
      </c>
      <c r="D1642" s="2">
        <v>42277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t="s">
        <v>58</v>
      </c>
      <c r="K1642" t="s">
        <v>95</v>
      </c>
    </row>
    <row r="1643" spans="1:11" x14ac:dyDescent="0.25">
      <c r="A1643">
        <v>1712</v>
      </c>
      <c r="B1643" t="s">
        <v>556</v>
      </c>
      <c r="C1643" t="s">
        <v>15</v>
      </c>
      <c r="D1643" s="2">
        <v>42643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t="s">
        <v>58</v>
      </c>
      <c r="K1643" t="s">
        <v>95</v>
      </c>
    </row>
    <row r="1644" spans="1:11" x14ac:dyDescent="0.25">
      <c r="A1644">
        <v>1713</v>
      </c>
      <c r="B1644" t="s">
        <v>557</v>
      </c>
      <c r="C1644" t="s">
        <v>11</v>
      </c>
      <c r="D1644" s="2">
        <v>41274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t="s">
        <v>21</v>
      </c>
      <c r="K1644" t="s">
        <v>56</v>
      </c>
    </row>
    <row r="1645" spans="1:11" x14ac:dyDescent="0.25">
      <c r="A1645">
        <v>1714</v>
      </c>
      <c r="B1645" t="s">
        <v>557</v>
      </c>
      <c r="C1645" t="s">
        <v>14</v>
      </c>
      <c r="D1645" s="2">
        <v>41639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t="s">
        <v>21</v>
      </c>
      <c r="K1645" t="s">
        <v>56</v>
      </c>
    </row>
    <row r="1646" spans="1:11" x14ac:dyDescent="0.25">
      <c r="A1646">
        <v>1715</v>
      </c>
      <c r="B1646" t="s">
        <v>557</v>
      </c>
      <c r="C1646" t="s">
        <v>15</v>
      </c>
      <c r="D1646" s="2">
        <v>42004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t="s">
        <v>21</v>
      </c>
      <c r="K1646" t="s">
        <v>56</v>
      </c>
    </row>
    <row r="1647" spans="1:11" x14ac:dyDescent="0.25">
      <c r="A1647">
        <v>1716</v>
      </c>
      <c r="B1647" t="s">
        <v>557</v>
      </c>
      <c r="C1647" t="s">
        <v>16</v>
      </c>
      <c r="D1647" s="2">
        <v>42369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t="s">
        <v>21</v>
      </c>
      <c r="K1647" t="s">
        <v>56</v>
      </c>
    </row>
    <row r="1648" spans="1:11" x14ac:dyDescent="0.25">
      <c r="A1648">
        <v>1717</v>
      </c>
      <c r="B1648" t="s">
        <v>558</v>
      </c>
      <c r="C1648" t="s">
        <v>11</v>
      </c>
      <c r="D1648" s="2">
        <v>41274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t="s">
        <v>51</v>
      </c>
      <c r="K1648" t="s">
        <v>52</v>
      </c>
    </row>
    <row r="1649" spans="1:11" x14ac:dyDescent="0.25">
      <c r="A1649">
        <v>1718</v>
      </c>
      <c r="B1649" t="s">
        <v>558</v>
      </c>
      <c r="C1649" t="s">
        <v>14</v>
      </c>
      <c r="D1649" s="2">
        <v>41639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t="s">
        <v>51</v>
      </c>
      <c r="K1649" t="s">
        <v>52</v>
      </c>
    </row>
    <row r="1650" spans="1:11" x14ac:dyDescent="0.25">
      <c r="A1650">
        <v>1719</v>
      </c>
      <c r="B1650" t="s">
        <v>558</v>
      </c>
      <c r="C1650" t="s">
        <v>15</v>
      </c>
      <c r="D1650" s="2">
        <v>42004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t="s">
        <v>51</v>
      </c>
      <c r="K1650" t="s">
        <v>52</v>
      </c>
    </row>
    <row r="1651" spans="1:11" x14ac:dyDescent="0.25">
      <c r="A1651">
        <v>1720</v>
      </c>
      <c r="B1651" t="s">
        <v>558</v>
      </c>
      <c r="C1651" t="s">
        <v>16</v>
      </c>
      <c r="D1651" s="2">
        <v>42369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t="s">
        <v>51</v>
      </c>
      <c r="K1651" t="s">
        <v>52</v>
      </c>
    </row>
    <row r="1652" spans="1:11" x14ac:dyDescent="0.25">
      <c r="A1652">
        <v>1721</v>
      </c>
      <c r="B1652" t="s">
        <v>559</v>
      </c>
      <c r="C1652" t="s">
        <v>11</v>
      </c>
      <c r="D1652" s="2">
        <v>41274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t="s">
        <v>18</v>
      </c>
      <c r="K1652" t="s">
        <v>132</v>
      </c>
    </row>
    <row r="1653" spans="1:11" x14ac:dyDescent="0.25">
      <c r="A1653">
        <v>1722</v>
      </c>
      <c r="B1653" t="s">
        <v>559</v>
      </c>
      <c r="C1653" t="s">
        <v>14</v>
      </c>
      <c r="D1653" s="2">
        <v>41639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t="s">
        <v>18</v>
      </c>
      <c r="K1653" t="s">
        <v>132</v>
      </c>
    </row>
    <row r="1654" spans="1:11" x14ac:dyDescent="0.25">
      <c r="A1654">
        <v>1723</v>
      </c>
      <c r="B1654" t="s">
        <v>559</v>
      </c>
      <c r="C1654" t="s">
        <v>15</v>
      </c>
      <c r="D1654" s="2">
        <v>42004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t="s">
        <v>18</v>
      </c>
      <c r="K1654" t="s">
        <v>132</v>
      </c>
    </row>
    <row r="1655" spans="1:11" x14ac:dyDescent="0.25">
      <c r="A1655">
        <v>1724</v>
      </c>
      <c r="B1655" t="s">
        <v>559</v>
      </c>
      <c r="C1655" t="s">
        <v>16</v>
      </c>
      <c r="D1655" s="2">
        <v>42369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t="s">
        <v>18</v>
      </c>
      <c r="K1655" t="s">
        <v>132</v>
      </c>
    </row>
    <row r="1656" spans="1:11" x14ac:dyDescent="0.25">
      <c r="A1656">
        <v>1725</v>
      </c>
      <c r="B1656" t="s">
        <v>560</v>
      </c>
      <c r="C1656" t="s">
        <v>11</v>
      </c>
      <c r="D1656" s="2">
        <v>41274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t="s">
        <v>18</v>
      </c>
      <c r="K1656" t="s">
        <v>561</v>
      </c>
    </row>
    <row r="1657" spans="1:11" x14ac:dyDescent="0.25">
      <c r="A1657">
        <v>1726</v>
      </c>
      <c r="B1657" t="s">
        <v>560</v>
      </c>
      <c r="C1657" t="s">
        <v>14</v>
      </c>
      <c r="D1657" s="2">
        <v>41639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t="s">
        <v>18</v>
      </c>
      <c r="K1657" t="s">
        <v>561</v>
      </c>
    </row>
    <row r="1658" spans="1:11" x14ac:dyDescent="0.25">
      <c r="A1658">
        <v>1727</v>
      </c>
      <c r="B1658" t="s">
        <v>560</v>
      </c>
      <c r="C1658" t="s">
        <v>15</v>
      </c>
      <c r="D1658" s="2">
        <v>42004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t="s">
        <v>18</v>
      </c>
      <c r="K1658" t="s">
        <v>561</v>
      </c>
    </row>
    <row r="1659" spans="1:11" x14ac:dyDescent="0.25">
      <c r="A1659">
        <v>1728</v>
      </c>
      <c r="B1659" t="s">
        <v>560</v>
      </c>
      <c r="C1659" t="s">
        <v>16</v>
      </c>
      <c r="D1659" s="2">
        <v>42369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t="s">
        <v>18</v>
      </c>
      <c r="K1659" t="s">
        <v>561</v>
      </c>
    </row>
    <row r="1660" spans="1:11" x14ac:dyDescent="0.25">
      <c r="A1660">
        <v>1729</v>
      </c>
      <c r="B1660" t="s">
        <v>562</v>
      </c>
      <c r="C1660" t="s">
        <v>11</v>
      </c>
      <c r="D1660" s="2">
        <v>41274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t="s">
        <v>82</v>
      </c>
      <c r="K1660" t="s">
        <v>83</v>
      </c>
    </row>
    <row r="1661" spans="1:11" x14ac:dyDescent="0.25">
      <c r="A1661">
        <v>1730</v>
      </c>
      <c r="B1661" t="s">
        <v>562</v>
      </c>
      <c r="C1661" t="s">
        <v>14</v>
      </c>
      <c r="D1661" s="2">
        <v>41639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t="s">
        <v>82</v>
      </c>
      <c r="K1661" t="s">
        <v>83</v>
      </c>
    </row>
    <row r="1662" spans="1:11" x14ac:dyDescent="0.25">
      <c r="A1662">
        <v>1731</v>
      </c>
      <c r="B1662" t="s">
        <v>562</v>
      </c>
      <c r="C1662" t="s">
        <v>15</v>
      </c>
      <c r="D1662" s="2">
        <v>42004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t="s">
        <v>82</v>
      </c>
      <c r="K1662" t="s">
        <v>83</v>
      </c>
    </row>
    <row r="1663" spans="1:11" x14ac:dyDescent="0.25">
      <c r="A1663">
        <v>1732</v>
      </c>
      <c r="B1663" t="s">
        <v>562</v>
      </c>
      <c r="C1663" t="s">
        <v>16</v>
      </c>
      <c r="D1663" s="2">
        <v>42369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t="s">
        <v>82</v>
      </c>
      <c r="K1663" t="s">
        <v>83</v>
      </c>
    </row>
    <row r="1664" spans="1:11" x14ac:dyDescent="0.25">
      <c r="A1664">
        <v>1733</v>
      </c>
      <c r="B1664" t="s">
        <v>563</v>
      </c>
      <c r="C1664" t="s">
        <v>11</v>
      </c>
      <c r="D1664" s="2">
        <v>41274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t="s">
        <v>41</v>
      </c>
      <c r="K1664" t="s">
        <v>42</v>
      </c>
    </row>
    <row r="1665" spans="1:11" x14ac:dyDescent="0.25">
      <c r="A1665">
        <v>1734</v>
      </c>
      <c r="B1665" t="s">
        <v>563</v>
      </c>
      <c r="C1665" t="s">
        <v>14</v>
      </c>
      <c r="D1665" s="2">
        <v>41639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t="s">
        <v>41</v>
      </c>
      <c r="K1665" t="s">
        <v>42</v>
      </c>
    </row>
    <row r="1666" spans="1:11" x14ac:dyDescent="0.25">
      <c r="A1666">
        <v>1735</v>
      </c>
      <c r="B1666" t="s">
        <v>563</v>
      </c>
      <c r="C1666" t="s">
        <v>15</v>
      </c>
      <c r="D1666" s="2">
        <v>42004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t="s">
        <v>41</v>
      </c>
      <c r="K1666" t="s">
        <v>42</v>
      </c>
    </row>
    <row r="1667" spans="1:11" x14ac:dyDescent="0.25">
      <c r="A1667">
        <v>1736</v>
      </c>
      <c r="B1667" t="s">
        <v>563</v>
      </c>
      <c r="C1667" t="s">
        <v>16</v>
      </c>
      <c r="D1667" s="2">
        <v>42369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t="s">
        <v>41</v>
      </c>
      <c r="K1667" t="s">
        <v>42</v>
      </c>
    </row>
    <row r="1668" spans="1:11" x14ac:dyDescent="0.25">
      <c r="A1668">
        <v>1737</v>
      </c>
      <c r="B1668" t="s">
        <v>564</v>
      </c>
      <c r="C1668" t="s">
        <v>11</v>
      </c>
      <c r="D1668" s="2">
        <v>41274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t="s">
        <v>46</v>
      </c>
      <c r="K1668" t="s">
        <v>49</v>
      </c>
    </row>
    <row r="1669" spans="1:11" x14ac:dyDescent="0.25">
      <c r="A1669">
        <v>1738</v>
      </c>
      <c r="B1669" t="s">
        <v>564</v>
      </c>
      <c r="C1669" t="s">
        <v>14</v>
      </c>
      <c r="D1669" s="2">
        <v>41639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t="s">
        <v>46</v>
      </c>
      <c r="K1669" t="s">
        <v>49</v>
      </c>
    </row>
    <row r="1670" spans="1:11" x14ac:dyDescent="0.25">
      <c r="A1670">
        <v>1739</v>
      </c>
      <c r="B1670" t="s">
        <v>564</v>
      </c>
      <c r="C1670" t="s">
        <v>15</v>
      </c>
      <c r="D1670" s="2">
        <v>42004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t="s">
        <v>46</v>
      </c>
      <c r="K1670" t="s">
        <v>49</v>
      </c>
    </row>
    <row r="1671" spans="1:11" x14ac:dyDescent="0.25">
      <c r="A1671">
        <v>1740</v>
      </c>
      <c r="B1671" t="s">
        <v>564</v>
      </c>
      <c r="C1671" t="s">
        <v>16</v>
      </c>
      <c r="D1671" s="2">
        <v>42369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t="s">
        <v>46</v>
      </c>
      <c r="K1671" t="s">
        <v>49</v>
      </c>
    </row>
    <row r="1672" spans="1:11" x14ac:dyDescent="0.25">
      <c r="A1672">
        <v>1741</v>
      </c>
      <c r="B1672" t="s">
        <v>565</v>
      </c>
      <c r="C1672" t="s">
        <v>11</v>
      </c>
      <c r="D1672" s="2">
        <v>41363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21</v>
      </c>
      <c r="K1672" t="s">
        <v>33</v>
      </c>
    </row>
    <row r="1673" spans="1:11" x14ac:dyDescent="0.25">
      <c r="A1673">
        <v>1742</v>
      </c>
      <c r="B1673" t="s">
        <v>565</v>
      </c>
      <c r="C1673" t="s">
        <v>14</v>
      </c>
      <c r="D1673" s="2">
        <v>41727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21</v>
      </c>
      <c r="K1673" t="s">
        <v>33</v>
      </c>
    </row>
    <row r="1674" spans="1:11" x14ac:dyDescent="0.25">
      <c r="A1674">
        <v>1743</v>
      </c>
      <c r="B1674" t="s">
        <v>565</v>
      </c>
      <c r="C1674" t="s">
        <v>15</v>
      </c>
      <c r="D1674" s="2">
        <v>42091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21</v>
      </c>
      <c r="K1674" t="s">
        <v>33</v>
      </c>
    </row>
    <row r="1675" spans="1:11" x14ac:dyDescent="0.25">
      <c r="A1675">
        <v>1744</v>
      </c>
      <c r="B1675" t="s">
        <v>565</v>
      </c>
      <c r="C1675" t="s">
        <v>16</v>
      </c>
      <c r="D1675" s="2">
        <v>42462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21</v>
      </c>
      <c r="K1675" t="s">
        <v>33</v>
      </c>
    </row>
    <row r="1676" spans="1:11" x14ac:dyDescent="0.25">
      <c r="A1676">
        <v>1745</v>
      </c>
      <c r="B1676" t="s">
        <v>566</v>
      </c>
      <c r="C1676" t="s">
        <v>11</v>
      </c>
      <c r="D1676" s="2">
        <v>41274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t="s">
        <v>82</v>
      </c>
      <c r="K1676" t="s">
        <v>143</v>
      </c>
    </row>
    <row r="1677" spans="1:11" x14ac:dyDescent="0.25">
      <c r="A1677">
        <v>1746</v>
      </c>
      <c r="B1677" t="s">
        <v>566</v>
      </c>
      <c r="C1677" t="s">
        <v>14</v>
      </c>
      <c r="D1677" s="2">
        <v>41639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t="s">
        <v>82</v>
      </c>
      <c r="K1677" t="s">
        <v>143</v>
      </c>
    </row>
    <row r="1678" spans="1:11" x14ac:dyDescent="0.25">
      <c r="A1678">
        <v>1747</v>
      </c>
      <c r="B1678" t="s">
        <v>566</v>
      </c>
      <c r="C1678" t="s">
        <v>15</v>
      </c>
      <c r="D1678" s="2">
        <v>42004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t="s">
        <v>82</v>
      </c>
      <c r="K1678" t="s">
        <v>143</v>
      </c>
    </row>
    <row r="1679" spans="1:11" x14ac:dyDescent="0.25">
      <c r="A1679">
        <v>1748</v>
      </c>
      <c r="B1679" t="s">
        <v>566</v>
      </c>
      <c r="C1679" t="s">
        <v>16</v>
      </c>
      <c r="D1679" s="2">
        <v>42369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t="s">
        <v>82</v>
      </c>
      <c r="K1679" t="s">
        <v>143</v>
      </c>
    </row>
    <row r="1680" spans="1:11" x14ac:dyDescent="0.25">
      <c r="A1680">
        <v>1749</v>
      </c>
      <c r="B1680" t="s">
        <v>567</v>
      </c>
      <c r="C1680" t="s">
        <v>11</v>
      </c>
      <c r="D1680" s="2">
        <v>41274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t="s">
        <v>24</v>
      </c>
      <c r="K1680" t="s">
        <v>165</v>
      </c>
    </row>
    <row r="1681" spans="1:11" x14ac:dyDescent="0.25">
      <c r="A1681">
        <v>1750</v>
      </c>
      <c r="B1681" t="s">
        <v>567</v>
      </c>
      <c r="C1681" t="s">
        <v>14</v>
      </c>
      <c r="D1681" s="2">
        <v>41639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t="s">
        <v>24</v>
      </c>
      <c r="K1681" t="s">
        <v>165</v>
      </c>
    </row>
    <row r="1682" spans="1:11" x14ac:dyDescent="0.25">
      <c r="A1682">
        <v>1751</v>
      </c>
      <c r="B1682" t="s">
        <v>567</v>
      </c>
      <c r="C1682" t="s">
        <v>15</v>
      </c>
      <c r="D1682" s="2">
        <v>42004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t="s">
        <v>24</v>
      </c>
      <c r="K1682" t="s">
        <v>165</v>
      </c>
    </row>
    <row r="1683" spans="1:11" x14ac:dyDescent="0.25">
      <c r="A1683">
        <v>1752</v>
      </c>
      <c r="B1683" t="s">
        <v>567</v>
      </c>
      <c r="C1683" t="s">
        <v>16</v>
      </c>
      <c r="D1683" s="2">
        <v>42369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t="s">
        <v>24</v>
      </c>
      <c r="K1683" t="s">
        <v>165</v>
      </c>
    </row>
    <row r="1684" spans="1:11" x14ac:dyDescent="0.25">
      <c r="A1684">
        <v>1753</v>
      </c>
      <c r="B1684" t="s">
        <v>568</v>
      </c>
      <c r="C1684" t="s">
        <v>11</v>
      </c>
      <c r="D1684" s="2">
        <v>41274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21</v>
      </c>
      <c r="K1684" t="s">
        <v>175</v>
      </c>
    </row>
    <row r="1685" spans="1:11" x14ac:dyDescent="0.25">
      <c r="A1685">
        <v>1754</v>
      </c>
      <c r="B1685" t="s">
        <v>568</v>
      </c>
      <c r="C1685" t="s">
        <v>14</v>
      </c>
      <c r="D1685" s="2">
        <v>41639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21</v>
      </c>
      <c r="K1685" t="s">
        <v>175</v>
      </c>
    </row>
    <row r="1686" spans="1:11" x14ac:dyDescent="0.25">
      <c r="A1686">
        <v>1755</v>
      </c>
      <c r="B1686" t="s">
        <v>568</v>
      </c>
      <c r="C1686" t="s">
        <v>15</v>
      </c>
      <c r="D1686" s="2">
        <v>42004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21</v>
      </c>
      <c r="K1686" t="s">
        <v>175</v>
      </c>
    </row>
    <row r="1687" spans="1:11" x14ac:dyDescent="0.25">
      <c r="A1687">
        <v>1756</v>
      </c>
      <c r="B1687" t="s">
        <v>568</v>
      </c>
      <c r="C1687" t="s">
        <v>16</v>
      </c>
      <c r="D1687" s="2">
        <v>42369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21</v>
      </c>
      <c r="K1687" t="s">
        <v>175</v>
      </c>
    </row>
    <row r="1688" spans="1:11" x14ac:dyDescent="0.25">
      <c r="A1688">
        <v>1757</v>
      </c>
      <c r="B1688" t="s">
        <v>569</v>
      </c>
      <c r="C1688" t="s">
        <v>11</v>
      </c>
      <c r="D1688" s="2">
        <v>41274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t="s">
        <v>12</v>
      </c>
      <c r="K1688" t="s">
        <v>163</v>
      </c>
    </row>
    <row r="1689" spans="1:11" x14ac:dyDescent="0.25">
      <c r="A1689">
        <v>1758</v>
      </c>
      <c r="B1689" t="s">
        <v>569</v>
      </c>
      <c r="C1689" t="s">
        <v>14</v>
      </c>
      <c r="D1689" s="2">
        <v>41639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t="s">
        <v>12</v>
      </c>
      <c r="K1689" t="s">
        <v>163</v>
      </c>
    </row>
    <row r="1690" spans="1:11" x14ac:dyDescent="0.25">
      <c r="A1690">
        <v>1759</v>
      </c>
      <c r="B1690" t="s">
        <v>569</v>
      </c>
      <c r="C1690" t="s">
        <v>15</v>
      </c>
      <c r="D1690" s="2">
        <v>42004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t="s">
        <v>12</v>
      </c>
      <c r="K1690" t="s">
        <v>163</v>
      </c>
    </row>
    <row r="1691" spans="1:11" x14ac:dyDescent="0.25">
      <c r="A1691">
        <v>1760</v>
      </c>
      <c r="B1691" t="s">
        <v>569</v>
      </c>
      <c r="C1691" t="s">
        <v>16</v>
      </c>
      <c r="D1691" s="2">
        <v>42369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t="s">
        <v>12</v>
      </c>
      <c r="K1691" t="s">
        <v>163</v>
      </c>
    </row>
    <row r="1692" spans="1:11" x14ac:dyDescent="0.25">
      <c r="A1692">
        <v>1761</v>
      </c>
      <c r="B1692" t="s">
        <v>570</v>
      </c>
      <c r="C1692" t="s">
        <v>11</v>
      </c>
      <c r="D1692" s="2">
        <v>41274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21</v>
      </c>
      <c r="K1692" t="s">
        <v>56</v>
      </c>
    </row>
    <row r="1693" spans="1:11" x14ac:dyDescent="0.25">
      <c r="A1693">
        <v>1762</v>
      </c>
      <c r="B1693" t="s">
        <v>570</v>
      </c>
      <c r="C1693" t="s">
        <v>14</v>
      </c>
      <c r="D1693" s="2">
        <v>41639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21</v>
      </c>
      <c r="K1693" t="s">
        <v>56</v>
      </c>
    </row>
    <row r="1694" spans="1:11" x14ac:dyDescent="0.25">
      <c r="A1694">
        <v>1763</v>
      </c>
      <c r="B1694" t="s">
        <v>570</v>
      </c>
      <c r="C1694" t="s">
        <v>15</v>
      </c>
      <c r="D1694" s="2">
        <v>42004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21</v>
      </c>
      <c r="K1694" t="s">
        <v>56</v>
      </c>
    </row>
    <row r="1695" spans="1:11" x14ac:dyDescent="0.25">
      <c r="A1695">
        <v>1764</v>
      </c>
      <c r="B1695" t="s">
        <v>570</v>
      </c>
      <c r="C1695" t="s">
        <v>16</v>
      </c>
      <c r="D1695" s="2">
        <v>42369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21</v>
      </c>
      <c r="K1695" t="s">
        <v>56</v>
      </c>
    </row>
    <row r="1696" spans="1:11" x14ac:dyDescent="0.25">
      <c r="A1696">
        <v>1765</v>
      </c>
      <c r="B1696" t="s">
        <v>571</v>
      </c>
      <c r="C1696" t="s">
        <v>11</v>
      </c>
      <c r="D1696" s="2">
        <v>41272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t="s">
        <v>18</v>
      </c>
      <c r="K1696" t="s">
        <v>154</v>
      </c>
    </row>
    <row r="1697" spans="1:11" x14ac:dyDescent="0.25">
      <c r="A1697">
        <v>1766</v>
      </c>
      <c r="B1697" t="s">
        <v>571</v>
      </c>
      <c r="C1697" t="s">
        <v>14</v>
      </c>
      <c r="D1697" s="2">
        <v>41636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t="s">
        <v>18</v>
      </c>
      <c r="K1697" t="s">
        <v>154</v>
      </c>
    </row>
    <row r="1698" spans="1:11" x14ac:dyDescent="0.25">
      <c r="A1698">
        <v>1767</v>
      </c>
      <c r="B1698" t="s">
        <v>571</v>
      </c>
      <c r="C1698" t="s">
        <v>15</v>
      </c>
      <c r="D1698" s="2">
        <v>42000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t="s">
        <v>18</v>
      </c>
      <c r="K1698" t="s">
        <v>154</v>
      </c>
    </row>
    <row r="1699" spans="1:11" x14ac:dyDescent="0.25">
      <c r="A1699">
        <v>1768</v>
      </c>
      <c r="B1699" t="s">
        <v>571</v>
      </c>
      <c r="C1699" t="s">
        <v>16</v>
      </c>
      <c r="D1699" s="2">
        <v>42364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t="s">
        <v>18</v>
      </c>
      <c r="K1699" t="s">
        <v>154</v>
      </c>
    </row>
    <row r="1700" spans="1:11" x14ac:dyDescent="0.25">
      <c r="A1700">
        <v>1769</v>
      </c>
      <c r="B1700" t="s">
        <v>572</v>
      </c>
      <c r="C1700" t="s">
        <v>11</v>
      </c>
      <c r="D1700" s="2">
        <v>41274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t="s">
        <v>24</v>
      </c>
      <c r="K1700" t="s">
        <v>29</v>
      </c>
    </row>
    <row r="1701" spans="1:11" x14ac:dyDescent="0.25">
      <c r="A1701">
        <v>1770</v>
      </c>
      <c r="B1701" t="s">
        <v>572</v>
      </c>
      <c r="C1701" t="s">
        <v>14</v>
      </c>
      <c r="D1701" s="2">
        <v>41639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24</v>
      </c>
      <c r="K1701" t="s">
        <v>29</v>
      </c>
    </row>
    <row r="1702" spans="1:11" x14ac:dyDescent="0.25">
      <c r="A1702">
        <v>1771</v>
      </c>
      <c r="B1702" t="s">
        <v>572</v>
      </c>
      <c r="C1702" t="s">
        <v>15</v>
      </c>
      <c r="D1702" s="2">
        <v>42004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24</v>
      </c>
      <c r="K1702" t="s">
        <v>29</v>
      </c>
    </row>
    <row r="1703" spans="1:11" x14ac:dyDescent="0.25">
      <c r="A1703">
        <v>1772</v>
      </c>
      <c r="B1703" t="s">
        <v>572</v>
      </c>
      <c r="C1703" t="s">
        <v>16</v>
      </c>
      <c r="D1703" s="2">
        <v>42369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24</v>
      </c>
      <c r="K1703" t="s">
        <v>29</v>
      </c>
    </row>
    <row r="1704" spans="1:11" x14ac:dyDescent="0.25">
      <c r="A1704">
        <v>1773</v>
      </c>
      <c r="B1704" t="s">
        <v>573</v>
      </c>
      <c r="C1704" t="s">
        <v>11</v>
      </c>
      <c r="D1704" s="2">
        <v>41274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t="s">
        <v>46</v>
      </c>
      <c r="K1704" t="s">
        <v>139</v>
      </c>
    </row>
    <row r="1705" spans="1:11" x14ac:dyDescent="0.25">
      <c r="A1705">
        <v>1774</v>
      </c>
      <c r="B1705" t="s">
        <v>573</v>
      </c>
      <c r="C1705" t="s">
        <v>14</v>
      </c>
      <c r="D1705" s="2">
        <v>41639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-72761000</v>
      </c>
      <c r="J1705" t="s">
        <v>46</v>
      </c>
      <c r="K1705" t="s">
        <v>139</v>
      </c>
    </row>
    <row r="1706" spans="1:11" x14ac:dyDescent="0.25">
      <c r="A1706">
        <v>1775</v>
      </c>
      <c r="B1706" t="s">
        <v>573</v>
      </c>
      <c r="C1706" t="s">
        <v>15</v>
      </c>
      <c r="D1706" s="2">
        <v>42004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-87159000</v>
      </c>
      <c r="J1706" t="s">
        <v>46</v>
      </c>
      <c r="K1706" t="s">
        <v>139</v>
      </c>
    </row>
    <row r="1707" spans="1:11" x14ac:dyDescent="0.25">
      <c r="A1707">
        <v>1776</v>
      </c>
      <c r="B1707" t="s">
        <v>573</v>
      </c>
      <c r="C1707" t="s">
        <v>16</v>
      </c>
      <c r="D1707" s="2">
        <v>42369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t="s">
        <v>46</v>
      </c>
      <c r="K1707" t="s">
        <v>139</v>
      </c>
    </row>
    <row r="1708" spans="1:11" x14ac:dyDescent="0.25">
      <c r="A1708">
        <v>1777</v>
      </c>
      <c r="B1708" t="s">
        <v>574</v>
      </c>
      <c r="C1708" t="s">
        <v>11</v>
      </c>
      <c r="D1708" s="2">
        <v>41639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24</v>
      </c>
      <c r="K1708" t="s">
        <v>25</v>
      </c>
    </row>
    <row r="1709" spans="1:11" x14ac:dyDescent="0.25">
      <c r="A1709">
        <v>1778</v>
      </c>
      <c r="B1709" t="s">
        <v>574</v>
      </c>
      <c r="C1709" t="s">
        <v>14</v>
      </c>
      <c r="D1709" s="2">
        <v>42004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24</v>
      </c>
      <c r="K1709" t="s">
        <v>25</v>
      </c>
    </row>
    <row r="1710" spans="1:11" x14ac:dyDescent="0.25">
      <c r="A1710">
        <v>1779</v>
      </c>
      <c r="B1710" t="s">
        <v>574</v>
      </c>
      <c r="C1710" t="s">
        <v>15</v>
      </c>
      <c r="D1710" s="2">
        <v>42369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24</v>
      </c>
      <c r="K1710" t="s">
        <v>25</v>
      </c>
    </row>
    <row r="1711" spans="1:11" x14ac:dyDescent="0.25">
      <c r="A1711">
        <v>1780</v>
      </c>
      <c r="B1711" t="s">
        <v>574</v>
      </c>
      <c r="C1711" t="s">
        <v>16</v>
      </c>
      <c r="D1711" s="2">
        <v>42735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24</v>
      </c>
      <c r="K1711" t="s">
        <v>25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711"/>
  <sheetViews>
    <sheetView zoomScale="112" workbookViewId="0">
      <selection activeCell="E720" sqref="E720"/>
    </sheetView>
  </sheetViews>
  <sheetFormatPr defaultRowHeight="15" x14ac:dyDescent="0.25"/>
  <cols>
    <col min="2" max="2" width="13.425781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>
        <v>0</v>
      </c>
      <c r="B2" t="s">
        <v>10</v>
      </c>
      <c r="C2" t="s">
        <v>11</v>
      </c>
      <c r="D2" s="2">
        <v>41274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t="s">
        <v>12</v>
      </c>
      <c r="K2" t="s">
        <v>13</v>
      </c>
    </row>
    <row r="3" spans="1:11" hidden="1" x14ac:dyDescent="0.25">
      <c r="A3">
        <v>1</v>
      </c>
      <c r="B3" t="s">
        <v>10</v>
      </c>
      <c r="C3" t="s">
        <v>14</v>
      </c>
      <c r="D3" s="2">
        <v>41639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t="s">
        <v>12</v>
      </c>
      <c r="K3" t="s">
        <v>13</v>
      </c>
    </row>
    <row r="4" spans="1:11" hidden="1" x14ac:dyDescent="0.25">
      <c r="A4">
        <v>2</v>
      </c>
      <c r="B4" t="s">
        <v>10</v>
      </c>
      <c r="C4" t="s">
        <v>15</v>
      </c>
      <c r="D4" s="2">
        <v>42004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t="s">
        <v>12</v>
      </c>
      <c r="K4" t="s">
        <v>13</v>
      </c>
    </row>
    <row r="5" spans="1:11" hidden="1" x14ac:dyDescent="0.25">
      <c r="A5">
        <v>3</v>
      </c>
      <c r="B5" t="s">
        <v>10</v>
      </c>
      <c r="C5" t="s">
        <v>16</v>
      </c>
      <c r="D5" s="2">
        <v>42369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t="s">
        <v>12</v>
      </c>
      <c r="K5" t="s">
        <v>13</v>
      </c>
    </row>
    <row r="6" spans="1:11" hidden="1" x14ac:dyDescent="0.25">
      <c r="A6">
        <v>4</v>
      </c>
      <c r="B6" t="s">
        <v>17</v>
      </c>
      <c r="C6" t="s">
        <v>11</v>
      </c>
      <c r="D6" s="2">
        <v>41272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t="s">
        <v>18</v>
      </c>
      <c r="K6" t="s">
        <v>19</v>
      </c>
    </row>
    <row r="7" spans="1:11" hidden="1" x14ac:dyDescent="0.25">
      <c r="A7">
        <v>5</v>
      </c>
      <c r="B7" t="s">
        <v>17</v>
      </c>
      <c r="C7" t="s">
        <v>14</v>
      </c>
      <c r="D7" s="2">
        <v>41636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t="s">
        <v>18</v>
      </c>
      <c r="K7" t="s">
        <v>19</v>
      </c>
    </row>
    <row r="8" spans="1:11" hidden="1" x14ac:dyDescent="0.25">
      <c r="A8">
        <v>6</v>
      </c>
      <c r="B8" t="s">
        <v>17</v>
      </c>
      <c r="C8" t="s">
        <v>15</v>
      </c>
      <c r="D8" s="2">
        <v>42007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t="s">
        <v>18</v>
      </c>
      <c r="K8" t="s">
        <v>19</v>
      </c>
    </row>
    <row r="9" spans="1:11" x14ac:dyDescent="0.25">
      <c r="A9">
        <v>7</v>
      </c>
      <c r="B9" t="s">
        <v>17</v>
      </c>
      <c r="C9" t="s">
        <v>16</v>
      </c>
      <c r="D9" s="2">
        <v>42371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t="s">
        <v>18</v>
      </c>
      <c r="K9" t="s">
        <v>19</v>
      </c>
    </row>
    <row r="10" spans="1:11" hidden="1" x14ac:dyDescent="0.25">
      <c r="A10">
        <v>8</v>
      </c>
      <c r="B10" t="s">
        <v>20</v>
      </c>
      <c r="C10" t="s">
        <v>11</v>
      </c>
      <c r="D10" s="2">
        <v>41545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t="s">
        <v>21</v>
      </c>
      <c r="K10" t="s">
        <v>22</v>
      </c>
    </row>
    <row r="11" spans="1:11" hidden="1" x14ac:dyDescent="0.25">
      <c r="A11">
        <v>9</v>
      </c>
      <c r="B11" t="s">
        <v>20</v>
      </c>
      <c r="C11" t="s">
        <v>14</v>
      </c>
      <c r="D11" s="2">
        <v>41909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t="s">
        <v>21</v>
      </c>
      <c r="K11" t="s">
        <v>22</v>
      </c>
    </row>
    <row r="12" spans="1:11" hidden="1" x14ac:dyDescent="0.25">
      <c r="A12">
        <v>10</v>
      </c>
      <c r="B12" t="s">
        <v>20</v>
      </c>
      <c r="C12" t="s">
        <v>15</v>
      </c>
      <c r="D12" s="2">
        <v>42273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t="s">
        <v>21</v>
      </c>
      <c r="K12" t="s">
        <v>22</v>
      </c>
    </row>
    <row r="13" spans="1:11" hidden="1" x14ac:dyDescent="0.25">
      <c r="A13">
        <v>11</v>
      </c>
      <c r="B13" t="s">
        <v>20</v>
      </c>
      <c r="C13" t="s">
        <v>16</v>
      </c>
      <c r="D13" s="2">
        <v>42637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t="s">
        <v>21</v>
      </c>
      <c r="K13" t="s">
        <v>22</v>
      </c>
    </row>
    <row r="14" spans="1:11" hidden="1" x14ac:dyDescent="0.25">
      <c r="A14">
        <v>12</v>
      </c>
      <c r="B14" t="s">
        <v>23</v>
      </c>
      <c r="C14" t="s">
        <v>11</v>
      </c>
      <c r="D14" s="2">
        <v>41274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t="s">
        <v>24</v>
      </c>
      <c r="K14" t="s">
        <v>25</v>
      </c>
    </row>
    <row r="15" spans="1:11" hidden="1" x14ac:dyDescent="0.25">
      <c r="A15">
        <v>13</v>
      </c>
      <c r="B15" t="s">
        <v>23</v>
      </c>
      <c r="C15" t="s">
        <v>14</v>
      </c>
      <c r="D15" s="2">
        <v>41639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t="s">
        <v>24</v>
      </c>
      <c r="K15" t="s">
        <v>25</v>
      </c>
    </row>
    <row r="16" spans="1:11" hidden="1" x14ac:dyDescent="0.25">
      <c r="A16">
        <v>14</v>
      </c>
      <c r="B16" t="s">
        <v>23</v>
      </c>
      <c r="C16" t="s">
        <v>15</v>
      </c>
      <c r="D16" s="2">
        <v>42004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t="s">
        <v>24</v>
      </c>
      <c r="K16" t="s">
        <v>25</v>
      </c>
    </row>
    <row r="17" spans="1:11" hidden="1" x14ac:dyDescent="0.25">
      <c r="A17">
        <v>15</v>
      </c>
      <c r="B17" t="s">
        <v>23</v>
      </c>
      <c r="C17" t="s">
        <v>16</v>
      </c>
      <c r="D17" s="2">
        <v>42369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t="s">
        <v>24</v>
      </c>
      <c r="K17" t="s">
        <v>25</v>
      </c>
    </row>
    <row r="18" spans="1:11" hidden="1" x14ac:dyDescent="0.25">
      <c r="A18">
        <v>16</v>
      </c>
      <c r="B18" t="s">
        <v>26</v>
      </c>
      <c r="C18" t="s">
        <v>11</v>
      </c>
      <c r="D18" s="2">
        <v>41547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t="s">
        <v>24</v>
      </c>
      <c r="K18" t="s">
        <v>27</v>
      </c>
    </row>
    <row r="19" spans="1:11" hidden="1" x14ac:dyDescent="0.25">
      <c r="A19">
        <v>17</v>
      </c>
      <c r="B19" t="s">
        <v>26</v>
      </c>
      <c r="C19" t="s">
        <v>14</v>
      </c>
      <c r="D19" s="2">
        <v>41912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t="s">
        <v>24</v>
      </c>
      <c r="K19" t="s">
        <v>27</v>
      </c>
    </row>
    <row r="20" spans="1:11" hidden="1" x14ac:dyDescent="0.25">
      <c r="A20">
        <v>18</v>
      </c>
      <c r="B20" t="s">
        <v>26</v>
      </c>
      <c r="C20" t="s">
        <v>15</v>
      </c>
      <c r="D20" s="2">
        <v>42277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t="s">
        <v>24</v>
      </c>
      <c r="K20" t="s">
        <v>27</v>
      </c>
    </row>
    <row r="21" spans="1:11" hidden="1" x14ac:dyDescent="0.25">
      <c r="A21">
        <v>19</v>
      </c>
      <c r="B21" t="s">
        <v>26</v>
      </c>
      <c r="C21" t="s">
        <v>16</v>
      </c>
      <c r="D21" s="2">
        <v>42643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t="s">
        <v>24</v>
      </c>
      <c r="K21" t="s">
        <v>27</v>
      </c>
    </row>
    <row r="22" spans="1:11" hidden="1" x14ac:dyDescent="0.25">
      <c r="A22">
        <v>20</v>
      </c>
      <c r="B22" t="s">
        <v>28</v>
      </c>
      <c r="C22" t="s">
        <v>11</v>
      </c>
      <c r="D22" s="2">
        <v>41274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24</v>
      </c>
      <c r="K22" t="s">
        <v>29</v>
      </c>
    </row>
    <row r="23" spans="1:11" hidden="1" x14ac:dyDescent="0.25">
      <c r="A23">
        <v>21</v>
      </c>
      <c r="B23" t="s">
        <v>28</v>
      </c>
      <c r="C23" t="s">
        <v>14</v>
      </c>
      <c r="D23" s="2">
        <v>41639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24</v>
      </c>
      <c r="K23" t="s">
        <v>29</v>
      </c>
    </row>
    <row r="24" spans="1:11" hidden="1" x14ac:dyDescent="0.25">
      <c r="A24">
        <v>22</v>
      </c>
      <c r="B24" t="s">
        <v>28</v>
      </c>
      <c r="C24" t="s">
        <v>15</v>
      </c>
      <c r="D24" s="2">
        <v>42004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24</v>
      </c>
      <c r="K24" t="s">
        <v>29</v>
      </c>
    </row>
    <row r="25" spans="1:11" hidden="1" x14ac:dyDescent="0.25">
      <c r="A25">
        <v>23</v>
      </c>
      <c r="B25" t="s">
        <v>28</v>
      </c>
      <c r="C25" t="s">
        <v>16</v>
      </c>
      <c r="D25" s="2">
        <v>42369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24</v>
      </c>
      <c r="K25" t="s">
        <v>29</v>
      </c>
    </row>
    <row r="26" spans="1:11" hidden="1" x14ac:dyDescent="0.25">
      <c r="A26">
        <v>24</v>
      </c>
      <c r="B26" t="s">
        <v>30</v>
      </c>
      <c r="C26" t="s">
        <v>11</v>
      </c>
      <c r="D26" s="2">
        <v>41607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21</v>
      </c>
      <c r="K26" t="s">
        <v>31</v>
      </c>
    </row>
    <row r="27" spans="1:11" hidden="1" x14ac:dyDescent="0.25">
      <c r="A27">
        <v>25</v>
      </c>
      <c r="B27" t="s">
        <v>30</v>
      </c>
      <c r="C27" t="s">
        <v>14</v>
      </c>
      <c r="D27" s="2">
        <v>41971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21</v>
      </c>
      <c r="K27" t="s">
        <v>31</v>
      </c>
    </row>
    <row r="28" spans="1:11" hidden="1" x14ac:dyDescent="0.25">
      <c r="A28">
        <v>26</v>
      </c>
      <c r="B28" t="s">
        <v>30</v>
      </c>
      <c r="C28" t="s">
        <v>15</v>
      </c>
      <c r="D28" s="2">
        <v>42335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21</v>
      </c>
      <c r="K28" t="s">
        <v>31</v>
      </c>
    </row>
    <row r="29" spans="1:11" hidden="1" x14ac:dyDescent="0.25">
      <c r="A29">
        <v>27</v>
      </c>
      <c r="B29" t="s">
        <v>30</v>
      </c>
      <c r="C29" t="s">
        <v>16</v>
      </c>
      <c r="D29" s="2">
        <v>42706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21</v>
      </c>
      <c r="K29" t="s">
        <v>31</v>
      </c>
    </row>
    <row r="30" spans="1:11" hidden="1" x14ac:dyDescent="0.25">
      <c r="A30">
        <v>28</v>
      </c>
      <c r="B30" t="s">
        <v>32</v>
      </c>
      <c r="C30" t="s">
        <v>11</v>
      </c>
      <c r="D30" s="2">
        <v>41580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21</v>
      </c>
      <c r="K30" t="s">
        <v>33</v>
      </c>
    </row>
    <row r="31" spans="1:11" hidden="1" x14ac:dyDescent="0.25">
      <c r="A31">
        <v>29</v>
      </c>
      <c r="B31" t="s">
        <v>32</v>
      </c>
      <c r="C31" t="s">
        <v>14</v>
      </c>
      <c r="D31" s="2">
        <v>41944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21</v>
      </c>
      <c r="K31" t="s">
        <v>33</v>
      </c>
    </row>
    <row r="32" spans="1:11" hidden="1" x14ac:dyDescent="0.25">
      <c r="A32">
        <v>30</v>
      </c>
      <c r="B32" t="s">
        <v>32</v>
      </c>
      <c r="C32" t="s">
        <v>15</v>
      </c>
      <c r="D32" s="2">
        <v>42308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21</v>
      </c>
      <c r="K32" t="s">
        <v>33</v>
      </c>
    </row>
    <row r="33" spans="1:11" hidden="1" x14ac:dyDescent="0.25">
      <c r="A33">
        <v>31</v>
      </c>
      <c r="B33" t="s">
        <v>32</v>
      </c>
      <c r="C33" t="s">
        <v>16</v>
      </c>
      <c r="D33" s="2">
        <v>42672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21</v>
      </c>
      <c r="K33" t="s">
        <v>33</v>
      </c>
    </row>
    <row r="34" spans="1:11" hidden="1" x14ac:dyDescent="0.25">
      <c r="A34">
        <v>32</v>
      </c>
      <c r="B34" t="s">
        <v>34</v>
      </c>
      <c r="C34" t="s">
        <v>11</v>
      </c>
      <c r="D34" s="2">
        <v>41274</v>
      </c>
      <c r="E34" s="1">
        <v>90559000000</v>
      </c>
      <c r="F34" s="1">
        <v>86936000000</v>
      </c>
      <c r="G34" s="1">
        <v>1665000000</v>
      </c>
      <c r="H34" s="1">
        <v>0</v>
      </c>
      <c r="I34" s="1">
        <v>0</v>
      </c>
      <c r="J34" t="s">
        <v>35</v>
      </c>
      <c r="K34" t="s">
        <v>36</v>
      </c>
    </row>
    <row r="35" spans="1:11" hidden="1" x14ac:dyDescent="0.25">
      <c r="A35">
        <v>33</v>
      </c>
      <c r="B35" t="s">
        <v>34</v>
      </c>
      <c r="C35" t="s">
        <v>14</v>
      </c>
      <c r="D35" s="2">
        <v>41639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t="s">
        <v>35</v>
      </c>
      <c r="K35" t="s">
        <v>36</v>
      </c>
    </row>
    <row r="36" spans="1:11" hidden="1" x14ac:dyDescent="0.25">
      <c r="A36">
        <v>34</v>
      </c>
      <c r="B36" t="s">
        <v>34</v>
      </c>
      <c r="C36" t="s">
        <v>15</v>
      </c>
      <c r="D36" s="2">
        <v>42004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t="s">
        <v>35</v>
      </c>
      <c r="K36" t="s">
        <v>36</v>
      </c>
    </row>
    <row r="37" spans="1:11" hidden="1" x14ac:dyDescent="0.25">
      <c r="A37">
        <v>35</v>
      </c>
      <c r="B37" t="s">
        <v>34</v>
      </c>
      <c r="C37" t="s">
        <v>16</v>
      </c>
      <c r="D37" s="2">
        <v>42369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t="s">
        <v>35</v>
      </c>
      <c r="K37" t="s">
        <v>36</v>
      </c>
    </row>
    <row r="38" spans="1:11" hidden="1" x14ac:dyDescent="0.25">
      <c r="A38">
        <v>36</v>
      </c>
      <c r="B38" t="s">
        <v>37</v>
      </c>
      <c r="C38" t="s">
        <v>11</v>
      </c>
      <c r="D38" s="2">
        <v>41274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t="s">
        <v>21</v>
      </c>
      <c r="K38" t="s">
        <v>38</v>
      </c>
    </row>
    <row r="39" spans="1:11" hidden="1" x14ac:dyDescent="0.25">
      <c r="A39">
        <v>37</v>
      </c>
      <c r="B39" t="s">
        <v>37</v>
      </c>
      <c r="C39" t="s">
        <v>14</v>
      </c>
      <c r="D39" s="2">
        <v>41639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t="s">
        <v>21</v>
      </c>
      <c r="K39" t="s">
        <v>38</v>
      </c>
    </row>
    <row r="40" spans="1:11" hidden="1" x14ac:dyDescent="0.25">
      <c r="A40">
        <v>38</v>
      </c>
      <c r="B40" t="s">
        <v>37</v>
      </c>
      <c r="C40" t="s">
        <v>15</v>
      </c>
      <c r="D40" s="2">
        <v>42004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t="s">
        <v>21</v>
      </c>
      <c r="K40" t="s">
        <v>38</v>
      </c>
    </row>
    <row r="41" spans="1:11" hidden="1" x14ac:dyDescent="0.25">
      <c r="A41">
        <v>39</v>
      </c>
      <c r="B41" t="s">
        <v>37</v>
      </c>
      <c r="C41" t="s">
        <v>16</v>
      </c>
      <c r="D41" s="2">
        <v>42369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t="s">
        <v>21</v>
      </c>
      <c r="K41" t="s">
        <v>38</v>
      </c>
    </row>
    <row r="42" spans="1:11" hidden="1" x14ac:dyDescent="0.25">
      <c r="A42">
        <v>40</v>
      </c>
      <c r="B42" t="s">
        <v>39</v>
      </c>
      <c r="C42" t="s">
        <v>11</v>
      </c>
      <c r="D42" s="2">
        <v>41305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21</v>
      </c>
      <c r="K42" t="s">
        <v>31</v>
      </c>
    </row>
    <row r="43" spans="1:11" hidden="1" x14ac:dyDescent="0.25">
      <c r="A43">
        <v>41</v>
      </c>
      <c r="B43" t="s">
        <v>39</v>
      </c>
      <c r="C43" t="s">
        <v>14</v>
      </c>
      <c r="D43" s="2">
        <v>41670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21</v>
      </c>
      <c r="K43" t="s">
        <v>31</v>
      </c>
    </row>
    <row r="44" spans="1:11" hidden="1" x14ac:dyDescent="0.25">
      <c r="A44">
        <v>42</v>
      </c>
      <c r="B44" t="s">
        <v>39</v>
      </c>
      <c r="C44" t="s">
        <v>15</v>
      </c>
      <c r="D44" s="2">
        <v>42035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21</v>
      </c>
      <c r="K44" t="s">
        <v>31</v>
      </c>
    </row>
    <row r="45" spans="1:11" hidden="1" x14ac:dyDescent="0.25">
      <c r="A45">
        <v>43</v>
      </c>
      <c r="B45" t="s">
        <v>39</v>
      </c>
      <c r="C45" t="s">
        <v>16</v>
      </c>
      <c r="D45" s="2">
        <v>42400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21</v>
      </c>
      <c r="K45" t="s">
        <v>31</v>
      </c>
    </row>
    <row r="46" spans="1:11" hidden="1" x14ac:dyDescent="0.25">
      <c r="A46">
        <v>44</v>
      </c>
      <c r="B46" t="s">
        <v>40</v>
      </c>
      <c r="C46" t="s">
        <v>11</v>
      </c>
      <c r="D46" s="2">
        <v>41274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t="s">
        <v>41</v>
      </c>
      <c r="K46" t="s">
        <v>42</v>
      </c>
    </row>
    <row r="47" spans="1:11" hidden="1" x14ac:dyDescent="0.25">
      <c r="A47">
        <v>45</v>
      </c>
      <c r="B47" t="s">
        <v>40</v>
      </c>
      <c r="C47" t="s">
        <v>14</v>
      </c>
      <c r="D47" s="2">
        <v>41639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t="s">
        <v>41</v>
      </c>
      <c r="K47" t="s">
        <v>42</v>
      </c>
    </row>
    <row r="48" spans="1:11" hidden="1" x14ac:dyDescent="0.25">
      <c r="A48">
        <v>46</v>
      </c>
      <c r="B48" t="s">
        <v>40</v>
      </c>
      <c r="C48" t="s">
        <v>15</v>
      </c>
      <c r="D48" s="2">
        <v>42004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t="s">
        <v>41</v>
      </c>
      <c r="K48" t="s">
        <v>42</v>
      </c>
    </row>
    <row r="49" spans="1:11" hidden="1" x14ac:dyDescent="0.25">
      <c r="A49">
        <v>47</v>
      </c>
      <c r="B49" t="s">
        <v>40</v>
      </c>
      <c r="C49" t="s">
        <v>16</v>
      </c>
      <c r="D49" s="2">
        <v>42369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t="s">
        <v>41</v>
      </c>
      <c r="K49" t="s">
        <v>42</v>
      </c>
    </row>
    <row r="50" spans="1:11" hidden="1" x14ac:dyDescent="0.25">
      <c r="A50">
        <v>48</v>
      </c>
      <c r="B50" t="s">
        <v>43</v>
      </c>
      <c r="C50" t="s">
        <v>11</v>
      </c>
      <c r="D50" s="2">
        <v>41274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t="s">
        <v>41</v>
      </c>
      <c r="K50" t="s">
        <v>44</v>
      </c>
    </row>
    <row r="51" spans="1:11" hidden="1" x14ac:dyDescent="0.25">
      <c r="A51">
        <v>49</v>
      </c>
      <c r="B51" t="s">
        <v>43</v>
      </c>
      <c r="C51" t="s">
        <v>14</v>
      </c>
      <c r="D51" s="2">
        <v>41639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t="s">
        <v>41</v>
      </c>
      <c r="K51" t="s">
        <v>44</v>
      </c>
    </row>
    <row r="52" spans="1:11" hidden="1" x14ac:dyDescent="0.25">
      <c r="A52">
        <v>50</v>
      </c>
      <c r="B52" t="s">
        <v>43</v>
      </c>
      <c r="C52" t="s">
        <v>15</v>
      </c>
      <c r="D52" s="2">
        <v>42004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t="s">
        <v>41</v>
      </c>
      <c r="K52" t="s">
        <v>44</v>
      </c>
    </row>
    <row r="53" spans="1:11" hidden="1" x14ac:dyDescent="0.25">
      <c r="A53">
        <v>51</v>
      </c>
      <c r="B53" t="s">
        <v>43</v>
      </c>
      <c r="C53" t="s">
        <v>16</v>
      </c>
      <c r="D53" s="2">
        <v>42369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t="s">
        <v>41</v>
      </c>
      <c r="K53" t="s">
        <v>44</v>
      </c>
    </row>
    <row r="54" spans="1:11" hidden="1" x14ac:dyDescent="0.25">
      <c r="A54">
        <v>52</v>
      </c>
      <c r="B54" t="s">
        <v>45</v>
      </c>
      <c r="C54" t="s">
        <v>11</v>
      </c>
      <c r="D54" s="2">
        <v>41274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t="s">
        <v>46</v>
      </c>
      <c r="K54" t="s">
        <v>47</v>
      </c>
    </row>
    <row r="55" spans="1:11" hidden="1" x14ac:dyDescent="0.25">
      <c r="A55">
        <v>53</v>
      </c>
      <c r="B55" t="s">
        <v>45</v>
      </c>
      <c r="C55" t="s">
        <v>14</v>
      </c>
      <c r="D55" s="2">
        <v>41639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t="s">
        <v>46</v>
      </c>
      <c r="K55" t="s">
        <v>47</v>
      </c>
    </row>
    <row r="56" spans="1:11" hidden="1" x14ac:dyDescent="0.25">
      <c r="A56">
        <v>54</v>
      </c>
      <c r="B56" t="s">
        <v>45</v>
      </c>
      <c r="C56" t="s">
        <v>15</v>
      </c>
      <c r="D56" s="2">
        <v>42004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t="s">
        <v>46</v>
      </c>
      <c r="K56" t="s">
        <v>47</v>
      </c>
    </row>
    <row r="57" spans="1:11" hidden="1" x14ac:dyDescent="0.25">
      <c r="A57">
        <v>55</v>
      </c>
      <c r="B57" t="s">
        <v>45</v>
      </c>
      <c r="C57" t="s">
        <v>16</v>
      </c>
      <c r="D57" s="2">
        <v>42369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t="s">
        <v>46</v>
      </c>
      <c r="K57" t="s">
        <v>47</v>
      </c>
    </row>
    <row r="58" spans="1:11" hidden="1" x14ac:dyDescent="0.25">
      <c r="A58">
        <v>56</v>
      </c>
      <c r="B58" t="s">
        <v>48</v>
      </c>
      <c r="C58" t="s">
        <v>11</v>
      </c>
      <c r="D58" s="2">
        <v>41274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t="s">
        <v>46</v>
      </c>
      <c r="K58" t="s">
        <v>49</v>
      </c>
    </row>
    <row r="59" spans="1:11" hidden="1" x14ac:dyDescent="0.25">
      <c r="A59">
        <v>57</v>
      </c>
      <c r="B59" t="s">
        <v>48</v>
      </c>
      <c r="C59" t="s">
        <v>14</v>
      </c>
      <c r="D59" s="2">
        <v>41639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t="s">
        <v>46</v>
      </c>
      <c r="K59" t="s">
        <v>49</v>
      </c>
    </row>
    <row r="60" spans="1:11" hidden="1" x14ac:dyDescent="0.25">
      <c r="A60">
        <v>58</v>
      </c>
      <c r="B60" t="s">
        <v>48</v>
      </c>
      <c r="C60" t="s">
        <v>15</v>
      </c>
      <c r="D60" s="2">
        <v>42004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t="s">
        <v>46</v>
      </c>
      <c r="K60" t="s">
        <v>49</v>
      </c>
    </row>
    <row r="61" spans="1:11" hidden="1" x14ac:dyDescent="0.25">
      <c r="A61">
        <v>59</v>
      </c>
      <c r="B61" t="s">
        <v>48</v>
      </c>
      <c r="C61" t="s">
        <v>16</v>
      </c>
      <c r="D61" s="2">
        <v>42369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t="s">
        <v>46</v>
      </c>
      <c r="K61" t="s">
        <v>49</v>
      </c>
    </row>
    <row r="62" spans="1:11" hidden="1" x14ac:dyDescent="0.25">
      <c r="A62">
        <v>60</v>
      </c>
      <c r="B62" t="s">
        <v>50</v>
      </c>
      <c r="C62" t="s">
        <v>11</v>
      </c>
      <c r="D62" s="2">
        <v>41274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t="s">
        <v>51</v>
      </c>
      <c r="K62" t="s">
        <v>52</v>
      </c>
    </row>
    <row r="63" spans="1:11" hidden="1" x14ac:dyDescent="0.25">
      <c r="A63">
        <v>61</v>
      </c>
      <c r="B63" t="s">
        <v>50</v>
      </c>
      <c r="C63" t="s">
        <v>14</v>
      </c>
      <c r="D63" s="2">
        <v>41639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t="s">
        <v>51</v>
      </c>
      <c r="K63" t="s">
        <v>52</v>
      </c>
    </row>
    <row r="64" spans="1:11" hidden="1" x14ac:dyDescent="0.25">
      <c r="A64">
        <v>62</v>
      </c>
      <c r="B64" t="s">
        <v>50</v>
      </c>
      <c r="C64" t="s">
        <v>15</v>
      </c>
      <c r="D64" s="2">
        <v>42004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t="s">
        <v>51</v>
      </c>
      <c r="K64" t="s">
        <v>52</v>
      </c>
    </row>
    <row r="65" spans="1:11" hidden="1" x14ac:dyDescent="0.25">
      <c r="A65">
        <v>63</v>
      </c>
      <c r="B65" t="s">
        <v>50</v>
      </c>
      <c r="C65" t="s">
        <v>16</v>
      </c>
      <c r="D65" s="2">
        <v>42369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t="s">
        <v>51</v>
      </c>
      <c r="K65" t="s">
        <v>52</v>
      </c>
    </row>
    <row r="66" spans="1:11" hidden="1" x14ac:dyDescent="0.25">
      <c r="A66">
        <v>64</v>
      </c>
      <c r="B66" t="s">
        <v>53</v>
      </c>
      <c r="C66" t="s">
        <v>11</v>
      </c>
      <c r="D66" s="2">
        <v>41639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t="s">
        <v>46</v>
      </c>
      <c r="K66" t="s">
        <v>54</v>
      </c>
    </row>
    <row r="67" spans="1:11" hidden="1" x14ac:dyDescent="0.25">
      <c r="A67">
        <v>65</v>
      </c>
      <c r="B67" t="s">
        <v>53</v>
      </c>
      <c r="C67" t="s">
        <v>14</v>
      </c>
      <c r="D67" s="2">
        <v>42004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t="s">
        <v>46</v>
      </c>
      <c r="K67" t="s">
        <v>54</v>
      </c>
    </row>
    <row r="68" spans="1:11" hidden="1" x14ac:dyDescent="0.25">
      <c r="A68">
        <v>66</v>
      </c>
      <c r="B68" t="s">
        <v>53</v>
      </c>
      <c r="C68" t="s">
        <v>15</v>
      </c>
      <c r="D68" s="2">
        <v>42369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t="s">
        <v>46</v>
      </c>
      <c r="K68" t="s">
        <v>54</v>
      </c>
    </row>
    <row r="69" spans="1:11" hidden="1" x14ac:dyDescent="0.25">
      <c r="A69">
        <v>67</v>
      </c>
      <c r="B69" t="s">
        <v>53</v>
      </c>
      <c r="C69" t="s">
        <v>16</v>
      </c>
      <c r="D69" s="2">
        <v>42735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t="s">
        <v>46</v>
      </c>
      <c r="K69" t="s">
        <v>54</v>
      </c>
    </row>
    <row r="70" spans="1:11" hidden="1" x14ac:dyDescent="0.25">
      <c r="A70">
        <v>72</v>
      </c>
      <c r="B70" t="s">
        <v>55</v>
      </c>
      <c r="C70" t="s">
        <v>11</v>
      </c>
      <c r="D70" s="2">
        <v>41274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21</v>
      </c>
      <c r="K70" t="s">
        <v>56</v>
      </c>
    </row>
    <row r="71" spans="1:11" hidden="1" x14ac:dyDescent="0.25">
      <c r="A71">
        <v>73</v>
      </c>
      <c r="B71" t="s">
        <v>55</v>
      </c>
      <c r="C71" t="s">
        <v>14</v>
      </c>
      <c r="D71" s="2">
        <v>41639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21</v>
      </c>
      <c r="K71" t="s">
        <v>56</v>
      </c>
    </row>
    <row r="72" spans="1:11" hidden="1" x14ac:dyDescent="0.25">
      <c r="A72">
        <v>74</v>
      </c>
      <c r="B72" t="s">
        <v>55</v>
      </c>
      <c r="C72" t="s">
        <v>15</v>
      </c>
      <c r="D72" s="2">
        <v>42004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21</v>
      </c>
      <c r="K72" t="s">
        <v>56</v>
      </c>
    </row>
    <row r="73" spans="1:11" hidden="1" x14ac:dyDescent="0.25">
      <c r="A73">
        <v>75</v>
      </c>
      <c r="B73" t="s">
        <v>55</v>
      </c>
      <c r="C73" t="s">
        <v>16</v>
      </c>
      <c r="D73" s="2">
        <v>42369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21</v>
      </c>
      <c r="K73" t="s">
        <v>56</v>
      </c>
    </row>
    <row r="74" spans="1:11" hidden="1" x14ac:dyDescent="0.25">
      <c r="A74">
        <v>76</v>
      </c>
      <c r="B74" t="s">
        <v>57</v>
      </c>
      <c r="C74" t="s">
        <v>11</v>
      </c>
      <c r="D74" s="2">
        <v>41274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t="s">
        <v>58</v>
      </c>
      <c r="K74" t="s">
        <v>59</v>
      </c>
    </row>
    <row r="75" spans="1:11" hidden="1" x14ac:dyDescent="0.25">
      <c r="A75">
        <v>77</v>
      </c>
      <c r="B75" t="s">
        <v>57</v>
      </c>
      <c r="C75" t="s">
        <v>14</v>
      </c>
      <c r="D75" s="2">
        <v>41639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t="s">
        <v>58</v>
      </c>
      <c r="K75" t="s">
        <v>59</v>
      </c>
    </row>
    <row r="76" spans="1:11" hidden="1" x14ac:dyDescent="0.25">
      <c r="A76">
        <v>78</v>
      </c>
      <c r="B76" t="s">
        <v>57</v>
      </c>
      <c r="C76" t="s">
        <v>15</v>
      </c>
      <c r="D76" s="2">
        <v>42004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t="s">
        <v>58</v>
      </c>
      <c r="K76" t="s">
        <v>59</v>
      </c>
    </row>
    <row r="77" spans="1:11" hidden="1" x14ac:dyDescent="0.25">
      <c r="A77">
        <v>79</v>
      </c>
      <c r="B77" t="s">
        <v>57</v>
      </c>
      <c r="C77" t="s">
        <v>16</v>
      </c>
      <c r="D77" s="2">
        <v>42369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t="s">
        <v>58</v>
      </c>
      <c r="K77" t="s">
        <v>59</v>
      </c>
    </row>
    <row r="78" spans="1:11" hidden="1" x14ac:dyDescent="0.25">
      <c r="A78">
        <v>80</v>
      </c>
      <c r="B78" t="s">
        <v>60</v>
      </c>
      <c r="C78" t="s">
        <v>11</v>
      </c>
      <c r="D78" s="2">
        <v>41274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t="s">
        <v>12</v>
      </c>
      <c r="K78" t="s">
        <v>13</v>
      </c>
    </row>
    <row r="79" spans="1:11" hidden="1" x14ac:dyDescent="0.25">
      <c r="A79">
        <v>81</v>
      </c>
      <c r="B79" t="s">
        <v>60</v>
      </c>
      <c r="C79" t="s">
        <v>14</v>
      </c>
      <c r="D79" s="2">
        <v>41639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t="s">
        <v>12</v>
      </c>
      <c r="K79" t="s">
        <v>13</v>
      </c>
    </row>
    <row r="80" spans="1:11" hidden="1" x14ac:dyDescent="0.25">
      <c r="A80">
        <v>82</v>
      </c>
      <c r="B80" t="s">
        <v>60</v>
      </c>
      <c r="C80" t="s">
        <v>15</v>
      </c>
      <c r="D80" s="2">
        <v>42004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t="s">
        <v>12</v>
      </c>
      <c r="K80" t="s">
        <v>13</v>
      </c>
    </row>
    <row r="81" spans="1:11" hidden="1" x14ac:dyDescent="0.25">
      <c r="A81">
        <v>83</v>
      </c>
      <c r="B81" t="s">
        <v>60</v>
      </c>
      <c r="C81" t="s">
        <v>16</v>
      </c>
      <c r="D81" s="2">
        <v>42369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t="s">
        <v>12</v>
      </c>
      <c r="K81" t="s">
        <v>13</v>
      </c>
    </row>
    <row r="82" spans="1:11" hidden="1" x14ac:dyDescent="0.25">
      <c r="A82">
        <v>84</v>
      </c>
      <c r="B82" t="s">
        <v>61</v>
      </c>
      <c r="C82" t="s">
        <v>11</v>
      </c>
      <c r="D82" s="2">
        <v>41274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t="s">
        <v>46</v>
      </c>
      <c r="K82" t="s">
        <v>49</v>
      </c>
    </row>
    <row r="83" spans="1:11" hidden="1" x14ac:dyDescent="0.25">
      <c r="A83">
        <v>85</v>
      </c>
      <c r="B83" t="s">
        <v>61</v>
      </c>
      <c r="C83" t="s">
        <v>14</v>
      </c>
      <c r="D83" s="2">
        <v>41639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t="s">
        <v>46</v>
      </c>
      <c r="K83" t="s">
        <v>49</v>
      </c>
    </row>
    <row r="84" spans="1:11" hidden="1" x14ac:dyDescent="0.25">
      <c r="A84">
        <v>86</v>
      </c>
      <c r="B84" t="s">
        <v>61</v>
      </c>
      <c r="C84" t="s">
        <v>15</v>
      </c>
      <c r="D84" s="2">
        <v>42004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t="s">
        <v>46</v>
      </c>
      <c r="K84" t="s">
        <v>49</v>
      </c>
    </row>
    <row r="85" spans="1:11" hidden="1" x14ac:dyDescent="0.25">
      <c r="A85">
        <v>87</v>
      </c>
      <c r="B85" t="s">
        <v>61</v>
      </c>
      <c r="C85" t="s">
        <v>16</v>
      </c>
      <c r="D85" s="2">
        <v>42369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t="s">
        <v>46</v>
      </c>
      <c r="K85" t="s">
        <v>49</v>
      </c>
    </row>
    <row r="86" spans="1:11" hidden="1" x14ac:dyDescent="0.25">
      <c r="A86">
        <v>88</v>
      </c>
      <c r="B86" t="s">
        <v>62</v>
      </c>
      <c r="C86" t="s">
        <v>11</v>
      </c>
      <c r="D86" s="2">
        <v>41639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t="s">
        <v>12</v>
      </c>
      <c r="K86" t="s">
        <v>63</v>
      </c>
    </row>
    <row r="87" spans="1:11" hidden="1" x14ac:dyDescent="0.25">
      <c r="A87">
        <v>89</v>
      </c>
      <c r="B87" t="s">
        <v>62</v>
      </c>
      <c r="C87" t="s">
        <v>14</v>
      </c>
      <c r="D87" s="2">
        <v>42004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t="s">
        <v>12</v>
      </c>
      <c r="K87" t="s">
        <v>63</v>
      </c>
    </row>
    <row r="88" spans="1:11" hidden="1" x14ac:dyDescent="0.25">
      <c r="A88">
        <v>90</v>
      </c>
      <c r="B88" t="s">
        <v>62</v>
      </c>
      <c r="C88" t="s">
        <v>15</v>
      </c>
      <c r="D88" s="2">
        <v>42369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t="s">
        <v>12</v>
      </c>
      <c r="K88" t="s">
        <v>63</v>
      </c>
    </row>
    <row r="89" spans="1:11" hidden="1" x14ac:dyDescent="0.25">
      <c r="A89">
        <v>91</v>
      </c>
      <c r="B89" t="s">
        <v>62</v>
      </c>
      <c r="C89" t="s">
        <v>16</v>
      </c>
      <c r="D89" s="2">
        <v>42735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t="s">
        <v>12</v>
      </c>
      <c r="K89" t="s">
        <v>63</v>
      </c>
    </row>
    <row r="90" spans="1:11" hidden="1" x14ac:dyDescent="0.25">
      <c r="A90">
        <v>92</v>
      </c>
      <c r="B90" t="s">
        <v>64</v>
      </c>
      <c r="C90" t="s">
        <v>11</v>
      </c>
      <c r="D90" s="2">
        <v>41639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24</v>
      </c>
      <c r="K90" t="s">
        <v>65</v>
      </c>
    </row>
    <row r="91" spans="1:11" hidden="1" x14ac:dyDescent="0.25">
      <c r="A91">
        <v>93</v>
      </c>
      <c r="B91" t="s">
        <v>64</v>
      </c>
      <c r="C91" t="s">
        <v>14</v>
      </c>
      <c r="D91" s="2">
        <v>42004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t="s">
        <v>24</v>
      </c>
      <c r="K91" t="s">
        <v>65</v>
      </c>
    </row>
    <row r="92" spans="1:11" hidden="1" x14ac:dyDescent="0.25">
      <c r="A92">
        <v>94</v>
      </c>
      <c r="B92" t="s">
        <v>64</v>
      </c>
      <c r="C92" t="s">
        <v>15</v>
      </c>
      <c r="D92" s="2">
        <v>42369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24</v>
      </c>
      <c r="K92" t="s">
        <v>65</v>
      </c>
    </row>
    <row r="93" spans="1:11" hidden="1" x14ac:dyDescent="0.25">
      <c r="A93">
        <v>95</v>
      </c>
      <c r="B93" t="s">
        <v>64</v>
      </c>
      <c r="C93" t="s">
        <v>16</v>
      </c>
      <c r="D93" s="2">
        <v>42735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24</v>
      </c>
      <c r="K93" t="s">
        <v>65</v>
      </c>
    </row>
    <row r="94" spans="1:11" hidden="1" x14ac:dyDescent="0.25">
      <c r="A94">
        <v>96</v>
      </c>
      <c r="B94" t="s">
        <v>66</v>
      </c>
      <c r="C94" t="s">
        <v>11</v>
      </c>
      <c r="D94" s="2">
        <v>41574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t="s">
        <v>21</v>
      </c>
      <c r="K94" t="s">
        <v>67</v>
      </c>
    </row>
    <row r="95" spans="1:11" hidden="1" x14ac:dyDescent="0.25">
      <c r="A95">
        <v>97</v>
      </c>
      <c r="B95" t="s">
        <v>66</v>
      </c>
      <c r="C95" t="s">
        <v>14</v>
      </c>
      <c r="D95" s="2">
        <v>41938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t="s">
        <v>21</v>
      </c>
      <c r="K95" t="s">
        <v>67</v>
      </c>
    </row>
    <row r="96" spans="1:11" hidden="1" x14ac:dyDescent="0.25">
      <c r="A96">
        <v>98</v>
      </c>
      <c r="B96" t="s">
        <v>66</v>
      </c>
      <c r="C96" t="s">
        <v>15</v>
      </c>
      <c r="D96" s="2">
        <v>42302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t="s">
        <v>21</v>
      </c>
      <c r="K96" t="s">
        <v>67</v>
      </c>
    </row>
    <row r="97" spans="1:11" hidden="1" x14ac:dyDescent="0.25">
      <c r="A97">
        <v>99</v>
      </c>
      <c r="B97" t="s">
        <v>66</v>
      </c>
      <c r="C97" t="s">
        <v>16</v>
      </c>
      <c r="D97" s="2">
        <v>42673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t="s">
        <v>21</v>
      </c>
      <c r="K97" t="s">
        <v>67</v>
      </c>
    </row>
    <row r="98" spans="1:11" hidden="1" x14ac:dyDescent="0.25">
      <c r="A98">
        <v>100</v>
      </c>
      <c r="B98" t="s">
        <v>68</v>
      </c>
      <c r="C98" t="s">
        <v>11</v>
      </c>
      <c r="D98" s="2">
        <v>41274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t="s">
        <v>12</v>
      </c>
      <c r="K98" t="s">
        <v>69</v>
      </c>
    </row>
    <row r="99" spans="1:11" hidden="1" x14ac:dyDescent="0.25">
      <c r="A99">
        <v>101</v>
      </c>
      <c r="B99" t="s">
        <v>68</v>
      </c>
      <c r="C99" t="s">
        <v>14</v>
      </c>
      <c r="D99" s="2">
        <v>41639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t="s">
        <v>12</v>
      </c>
      <c r="K99" t="s">
        <v>69</v>
      </c>
    </row>
    <row r="100" spans="1:11" hidden="1" x14ac:dyDescent="0.25">
      <c r="A100">
        <v>102</v>
      </c>
      <c r="B100" t="s">
        <v>68</v>
      </c>
      <c r="C100" t="s">
        <v>15</v>
      </c>
      <c r="D100" s="2">
        <v>42004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t="s">
        <v>12</v>
      </c>
      <c r="K100" t="s">
        <v>69</v>
      </c>
    </row>
    <row r="101" spans="1:11" hidden="1" x14ac:dyDescent="0.25">
      <c r="A101">
        <v>103</v>
      </c>
      <c r="B101" t="s">
        <v>68</v>
      </c>
      <c r="C101" t="s">
        <v>16</v>
      </c>
      <c r="D101" s="2">
        <v>42369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t="s">
        <v>12</v>
      </c>
      <c r="K101" t="s">
        <v>69</v>
      </c>
    </row>
    <row r="102" spans="1:11" hidden="1" x14ac:dyDescent="0.25">
      <c r="A102">
        <v>108</v>
      </c>
      <c r="B102" t="s">
        <v>70</v>
      </c>
      <c r="C102" t="s">
        <v>11</v>
      </c>
      <c r="D102" s="2">
        <v>41639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t="s">
        <v>24</v>
      </c>
      <c r="K102" t="s">
        <v>65</v>
      </c>
    </row>
    <row r="103" spans="1:11" hidden="1" x14ac:dyDescent="0.25">
      <c r="A103">
        <v>109</v>
      </c>
      <c r="B103" t="s">
        <v>70</v>
      </c>
      <c r="C103" t="s">
        <v>14</v>
      </c>
      <c r="D103" s="2">
        <v>42004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t="s">
        <v>24</v>
      </c>
      <c r="K103" t="s">
        <v>65</v>
      </c>
    </row>
    <row r="104" spans="1:11" hidden="1" x14ac:dyDescent="0.25">
      <c r="A104">
        <v>110</v>
      </c>
      <c r="B104" t="s">
        <v>70</v>
      </c>
      <c r="C104" t="s">
        <v>15</v>
      </c>
      <c r="D104" s="2">
        <v>42369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t="s">
        <v>24</v>
      </c>
      <c r="K104" t="s">
        <v>65</v>
      </c>
    </row>
    <row r="105" spans="1:11" hidden="1" x14ac:dyDescent="0.25">
      <c r="A105">
        <v>111</v>
      </c>
      <c r="B105" t="s">
        <v>70</v>
      </c>
      <c r="C105" t="s">
        <v>16</v>
      </c>
      <c r="D105" s="2">
        <v>42735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t="s">
        <v>24</v>
      </c>
      <c r="K105" t="s">
        <v>65</v>
      </c>
    </row>
    <row r="106" spans="1:11" hidden="1" x14ac:dyDescent="0.25">
      <c r="A106">
        <v>112</v>
      </c>
      <c r="B106" t="s">
        <v>71</v>
      </c>
      <c r="C106" t="s">
        <v>11</v>
      </c>
      <c r="D106" s="2">
        <v>41274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t="s">
        <v>46</v>
      </c>
      <c r="K106" t="s">
        <v>72</v>
      </c>
    </row>
    <row r="107" spans="1:11" hidden="1" x14ac:dyDescent="0.25">
      <c r="A107">
        <v>113</v>
      </c>
      <c r="B107" t="s">
        <v>71</v>
      </c>
      <c r="C107" t="s">
        <v>14</v>
      </c>
      <c r="D107" s="2">
        <v>41639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t="s">
        <v>46</v>
      </c>
      <c r="K107" t="s">
        <v>72</v>
      </c>
    </row>
    <row r="108" spans="1:11" hidden="1" x14ac:dyDescent="0.25">
      <c r="A108">
        <v>114</v>
      </c>
      <c r="B108" t="s">
        <v>71</v>
      </c>
      <c r="C108" t="s">
        <v>15</v>
      </c>
      <c r="D108" s="2">
        <v>42004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t="s">
        <v>46</v>
      </c>
      <c r="K108" t="s">
        <v>72</v>
      </c>
    </row>
    <row r="109" spans="1:11" hidden="1" x14ac:dyDescent="0.25">
      <c r="A109">
        <v>115</v>
      </c>
      <c r="B109" t="s">
        <v>71</v>
      </c>
      <c r="C109" t="s">
        <v>16</v>
      </c>
      <c r="D109" s="2">
        <v>42369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t="s">
        <v>46</v>
      </c>
      <c r="K109" t="s">
        <v>72</v>
      </c>
    </row>
    <row r="110" spans="1:11" hidden="1" x14ac:dyDescent="0.25">
      <c r="A110">
        <v>116</v>
      </c>
      <c r="B110" t="s">
        <v>73</v>
      </c>
      <c r="C110" t="s">
        <v>11</v>
      </c>
      <c r="D110" s="2">
        <v>41274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t="s">
        <v>51</v>
      </c>
      <c r="K110" t="s">
        <v>74</v>
      </c>
    </row>
    <row r="111" spans="1:11" hidden="1" x14ac:dyDescent="0.25">
      <c r="A111">
        <v>117</v>
      </c>
      <c r="B111" t="s">
        <v>73</v>
      </c>
      <c r="C111" t="s">
        <v>14</v>
      </c>
      <c r="D111" s="2">
        <v>41639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t="s">
        <v>51</v>
      </c>
      <c r="K111" t="s">
        <v>74</v>
      </c>
    </row>
    <row r="112" spans="1:11" hidden="1" x14ac:dyDescent="0.25">
      <c r="A112">
        <v>118</v>
      </c>
      <c r="B112" t="s">
        <v>73</v>
      </c>
      <c r="C112" t="s">
        <v>15</v>
      </c>
      <c r="D112" s="2">
        <v>42004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t="s">
        <v>51</v>
      </c>
      <c r="K112" t="s">
        <v>74</v>
      </c>
    </row>
    <row r="113" spans="1:11" hidden="1" x14ac:dyDescent="0.25">
      <c r="A113">
        <v>119</v>
      </c>
      <c r="B113" t="s">
        <v>73</v>
      </c>
      <c r="C113" t="s">
        <v>16</v>
      </c>
      <c r="D113" s="2">
        <v>42369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t="s">
        <v>51</v>
      </c>
      <c r="K113" t="s">
        <v>74</v>
      </c>
    </row>
    <row r="114" spans="1:11" hidden="1" x14ac:dyDescent="0.25">
      <c r="A114">
        <v>120</v>
      </c>
      <c r="B114" t="s">
        <v>75</v>
      </c>
      <c r="C114" t="s">
        <v>11</v>
      </c>
      <c r="D114" s="2">
        <v>41639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t="s">
        <v>18</v>
      </c>
      <c r="K114" t="s">
        <v>76</v>
      </c>
    </row>
    <row r="115" spans="1:11" hidden="1" x14ac:dyDescent="0.25">
      <c r="A115">
        <v>121</v>
      </c>
      <c r="B115" t="s">
        <v>75</v>
      </c>
      <c r="C115" t="s">
        <v>14</v>
      </c>
      <c r="D115" s="2">
        <v>42004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t="s">
        <v>18</v>
      </c>
      <c r="K115" t="s">
        <v>76</v>
      </c>
    </row>
    <row r="116" spans="1:11" hidden="1" x14ac:dyDescent="0.25">
      <c r="A116">
        <v>122</v>
      </c>
      <c r="B116" t="s">
        <v>75</v>
      </c>
      <c r="C116" t="s">
        <v>15</v>
      </c>
      <c r="D116" s="2">
        <v>42369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t="s">
        <v>18</v>
      </c>
      <c r="K116" t="s">
        <v>76</v>
      </c>
    </row>
    <row r="117" spans="1:11" x14ac:dyDescent="0.25">
      <c r="A117">
        <v>123</v>
      </c>
      <c r="B117" t="s">
        <v>75</v>
      </c>
      <c r="C117" t="s">
        <v>16</v>
      </c>
      <c r="D117" s="2">
        <v>42735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t="s">
        <v>18</v>
      </c>
      <c r="K117" t="s">
        <v>76</v>
      </c>
    </row>
    <row r="118" spans="1:11" hidden="1" x14ac:dyDescent="0.25">
      <c r="A118">
        <v>124</v>
      </c>
      <c r="B118" t="s">
        <v>77</v>
      </c>
      <c r="C118" t="s">
        <v>11</v>
      </c>
      <c r="D118" s="2">
        <v>41639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t="s">
        <v>18</v>
      </c>
      <c r="K118" t="s">
        <v>78</v>
      </c>
    </row>
    <row r="119" spans="1:11" hidden="1" x14ac:dyDescent="0.25">
      <c r="A119">
        <v>125</v>
      </c>
      <c r="B119" t="s">
        <v>77</v>
      </c>
      <c r="C119" t="s">
        <v>14</v>
      </c>
      <c r="D119" s="2">
        <v>42004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t="s">
        <v>18</v>
      </c>
      <c r="K119" t="s">
        <v>78</v>
      </c>
    </row>
    <row r="120" spans="1:11" hidden="1" x14ac:dyDescent="0.25">
      <c r="A120">
        <v>126</v>
      </c>
      <c r="B120" t="s">
        <v>77</v>
      </c>
      <c r="C120" t="s">
        <v>15</v>
      </c>
      <c r="D120" s="2">
        <v>42369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t="s">
        <v>18</v>
      </c>
      <c r="K120" t="s">
        <v>78</v>
      </c>
    </row>
    <row r="121" spans="1:11" x14ac:dyDescent="0.25">
      <c r="A121">
        <v>127</v>
      </c>
      <c r="B121" t="s">
        <v>77</v>
      </c>
      <c r="C121" t="s">
        <v>16</v>
      </c>
      <c r="D121" s="2">
        <v>42735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t="s">
        <v>18</v>
      </c>
      <c r="K121" t="s">
        <v>78</v>
      </c>
    </row>
    <row r="122" spans="1:11" hidden="1" x14ac:dyDescent="0.25">
      <c r="A122">
        <v>128</v>
      </c>
      <c r="B122" t="s">
        <v>79</v>
      </c>
      <c r="C122" t="s">
        <v>11</v>
      </c>
      <c r="D122" s="2">
        <v>41274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t="s">
        <v>24</v>
      </c>
      <c r="K122" t="s">
        <v>80</v>
      </c>
    </row>
    <row r="123" spans="1:11" hidden="1" x14ac:dyDescent="0.25">
      <c r="A123">
        <v>129</v>
      </c>
      <c r="B123" t="s">
        <v>79</v>
      </c>
      <c r="C123" t="s">
        <v>14</v>
      </c>
      <c r="D123" s="2">
        <v>41639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t="s">
        <v>24</v>
      </c>
      <c r="K123" t="s">
        <v>80</v>
      </c>
    </row>
    <row r="124" spans="1:11" hidden="1" x14ac:dyDescent="0.25">
      <c r="A124">
        <v>130</v>
      </c>
      <c r="B124" t="s">
        <v>79</v>
      </c>
      <c r="C124" t="s">
        <v>15</v>
      </c>
      <c r="D124" s="2">
        <v>42004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t="s">
        <v>24</v>
      </c>
      <c r="K124" t="s">
        <v>80</v>
      </c>
    </row>
    <row r="125" spans="1:11" hidden="1" x14ac:dyDescent="0.25">
      <c r="A125">
        <v>131</v>
      </c>
      <c r="B125" t="s">
        <v>79</v>
      </c>
      <c r="C125" t="s">
        <v>16</v>
      </c>
      <c r="D125" s="2">
        <v>42369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t="s">
        <v>24</v>
      </c>
      <c r="K125" t="s">
        <v>80</v>
      </c>
    </row>
    <row r="126" spans="1:11" hidden="1" x14ac:dyDescent="0.25">
      <c r="A126">
        <v>136</v>
      </c>
      <c r="B126" t="s">
        <v>81</v>
      </c>
      <c r="C126" t="s">
        <v>11</v>
      </c>
      <c r="D126" s="2">
        <v>41274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t="s">
        <v>82</v>
      </c>
      <c r="K126" t="s">
        <v>83</v>
      </c>
    </row>
    <row r="127" spans="1:11" hidden="1" x14ac:dyDescent="0.25">
      <c r="A127">
        <v>137</v>
      </c>
      <c r="B127" t="s">
        <v>81</v>
      </c>
      <c r="C127" t="s">
        <v>14</v>
      </c>
      <c r="D127" s="2">
        <v>41639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t="s">
        <v>82</v>
      </c>
      <c r="K127" t="s">
        <v>83</v>
      </c>
    </row>
    <row r="128" spans="1:11" hidden="1" x14ac:dyDescent="0.25">
      <c r="A128">
        <v>138</v>
      </c>
      <c r="B128" t="s">
        <v>81</v>
      </c>
      <c r="C128" t="s">
        <v>15</v>
      </c>
      <c r="D128" s="2">
        <v>42004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t="s">
        <v>82</v>
      </c>
      <c r="K128" t="s">
        <v>83</v>
      </c>
    </row>
    <row r="129" spans="1:11" hidden="1" x14ac:dyDescent="0.25">
      <c r="A129">
        <v>139</v>
      </c>
      <c r="B129" t="s">
        <v>81</v>
      </c>
      <c r="C129" t="s">
        <v>16</v>
      </c>
      <c r="D129" s="2">
        <v>42369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t="s">
        <v>82</v>
      </c>
      <c r="K129" t="s">
        <v>83</v>
      </c>
    </row>
    <row r="130" spans="1:11" hidden="1" x14ac:dyDescent="0.25">
      <c r="A130">
        <v>140</v>
      </c>
      <c r="B130" t="s">
        <v>84</v>
      </c>
      <c r="C130" t="s">
        <v>11</v>
      </c>
      <c r="D130" s="2">
        <v>41639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t="s">
        <v>82</v>
      </c>
      <c r="K130" t="s">
        <v>83</v>
      </c>
    </row>
    <row r="131" spans="1:11" hidden="1" x14ac:dyDescent="0.25">
      <c r="A131">
        <v>141</v>
      </c>
      <c r="B131" t="s">
        <v>84</v>
      </c>
      <c r="C131" t="s">
        <v>14</v>
      </c>
      <c r="D131" s="2">
        <v>42004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t="s">
        <v>82</v>
      </c>
      <c r="K131" t="s">
        <v>83</v>
      </c>
    </row>
    <row r="132" spans="1:11" hidden="1" x14ac:dyDescent="0.25">
      <c r="A132">
        <v>142</v>
      </c>
      <c r="B132" t="s">
        <v>84</v>
      </c>
      <c r="C132" t="s">
        <v>15</v>
      </c>
      <c r="D132" s="2">
        <v>42369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t="s">
        <v>82</v>
      </c>
      <c r="K132" t="s">
        <v>83</v>
      </c>
    </row>
    <row r="133" spans="1:11" hidden="1" x14ac:dyDescent="0.25">
      <c r="A133">
        <v>143</v>
      </c>
      <c r="B133" t="s">
        <v>84</v>
      </c>
      <c r="C133" t="s">
        <v>16</v>
      </c>
      <c r="D133" s="2">
        <v>42735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t="s">
        <v>82</v>
      </c>
      <c r="K133" t="s">
        <v>83</v>
      </c>
    </row>
    <row r="134" spans="1:11" hidden="1" x14ac:dyDescent="0.25">
      <c r="A134">
        <v>144</v>
      </c>
      <c r="B134" t="s">
        <v>85</v>
      </c>
      <c r="C134" t="s">
        <v>11</v>
      </c>
      <c r="D134" s="2">
        <v>41547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t="s">
        <v>58</v>
      </c>
      <c r="K134" t="s">
        <v>86</v>
      </c>
    </row>
    <row r="135" spans="1:11" hidden="1" x14ac:dyDescent="0.25">
      <c r="A135">
        <v>145</v>
      </c>
      <c r="B135" t="s">
        <v>85</v>
      </c>
      <c r="C135" t="s">
        <v>14</v>
      </c>
      <c r="D135" s="2">
        <v>41912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t="s">
        <v>58</v>
      </c>
      <c r="K135" t="s">
        <v>86</v>
      </c>
    </row>
    <row r="136" spans="1:11" hidden="1" x14ac:dyDescent="0.25">
      <c r="A136">
        <v>146</v>
      </c>
      <c r="B136" t="s">
        <v>85</v>
      </c>
      <c r="C136" t="s">
        <v>15</v>
      </c>
      <c r="D136" s="2">
        <v>42277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t="s">
        <v>58</v>
      </c>
      <c r="K136" t="s">
        <v>86</v>
      </c>
    </row>
    <row r="137" spans="1:11" hidden="1" x14ac:dyDescent="0.25">
      <c r="A137">
        <v>147</v>
      </c>
      <c r="B137" t="s">
        <v>85</v>
      </c>
      <c r="C137" t="s">
        <v>16</v>
      </c>
      <c r="D137" s="2">
        <v>42643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t="s">
        <v>58</v>
      </c>
      <c r="K137" t="s">
        <v>86</v>
      </c>
    </row>
    <row r="138" spans="1:11" hidden="1" x14ac:dyDescent="0.25">
      <c r="A138">
        <v>148</v>
      </c>
      <c r="B138" t="s">
        <v>87</v>
      </c>
      <c r="C138" t="s">
        <v>11</v>
      </c>
      <c r="D138" s="2">
        <v>41274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t="s">
        <v>21</v>
      </c>
      <c r="K138" t="s">
        <v>88</v>
      </c>
    </row>
    <row r="139" spans="1:11" hidden="1" x14ac:dyDescent="0.25">
      <c r="A139">
        <v>149</v>
      </c>
      <c r="B139" t="s">
        <v>87</v>
      </c>
      <c r="C139" t="s">
        <v>14</v>
      </c>
      <c r="D139" s="2">
        <v>41639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t="s">
        <v>21</v>
      </c>
      <c r="K139" t="s">
        <v>88</v>
      </c>
    </row>
    <row r="140" spans="1:11" hidden="1" x14ac:dyDescent="0.25">
      <c r="A140">
        <v>150</v>
      </c>
      <c r="B140" t="s">
        <v>87</v>
      </c>
      <c r="C140" t="s">
        <v>15</v>
      </c>
      <c r="D140" s="2">
        <v>42004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t="s">
        <v>21</v>
      </c>
      <c r="K140" t="s">
        <v>88</v>
      </c>
    </row>
    <row r="141" spans="1:11" hidden="1" x14ac:dyDescent="0.25">
      <c r="A141">
        <v>151</v>
      </c>
      <c r="B141" t="s">
        <v>87</v>
      </c>
      <c r="C141" t="s">
        <v>16</v>
      </c>
      <c r="D141" s="2">
        <v>42369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t="s">
        <v>21</v>
      </c>
      <c r="K141" t="s">
        <v>88</v>
      </c>
    </row>
    <row r="142" spans="1:11" hidden="1" x14ac:dyDescent="0.25">
      <c r="A142">
        <v>152</v>
      </c>
      <c r="B142" t="s">
        <v>89</v>
      </c>
      <c r="C142" t="s">
        <v>11</v>
      </c>
      <c r="D142" s="2">
        <v>41274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12</v>
      </c>
      <c r="K142" t="s">
        <v>90</v>
      </c>
    </row>
    <row r="143" spans="1:11" hidden="1" x14ac:dyDescent="0.25">
      <c r="A143">
        <v>153</v>
      </c>
      <c r="B143" t="s">
        <v>89</v>
      </c>
      <c r="C143" t="s">
        <v>14</v>
      </c>
      <c r="D143" s="2">
        <v>41639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12</v>
      </c>
      <c r="K143" t="s">
        <v>90</v>
      </c>
    </row>
    <row r="144" spans="1:11" hidden="1" x14ac:dyDescent="0.25">
      <c r="A144">
        <v>154</v>
      </c>
      <c r="B144" t="s">
        <v>89</v>
      </c>
      <c r="C144" t="s">
        <v>15</v>
      </c>
      <c r="D144" s="2">
        <v>42004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12</v>
      </c>
      <c r="K144" t="s">
        <v>90</v>
      </c>
    </row>
    <row r="145" spans="1:11" hidden="1" x14ac:dyDescent="0.25">
      <c r="A145">
        <v>155</v>
      </c>
      <c r="B145" t="s">
        <v>89</v>
      </c>
      <c r="C145" t="s">
        <v>16</v>
      </c>
      <c r="D145" s="2">
        <v>42369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12</v>
      </c>
      <c r="K145" t="s">
        <v>90</v>
      </c>
    </row>
    <row r="146" spans="1:11" hidden="1" x14ac:dyDescent="0.25">
      <c r="A146">
        <v>156</v>
      </c>
      <c r="B146" t="s">
        <v>91</v>
      </c>
      <c r="C146" t="s">
        <v>11</v>
      </c>
      <c r="D146" s="2">
        <v>41274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t="s">
        <v>21</v>
      </c>
      <c r="K146" t="s">
        <v>92</v>
      </c>
    </row>
    <row r="147" spans="1:11" hidden="1" x14ac:dyDescent="0.25">
      <c r="A147">
        <v>157</v>
      </c>
      <c r="B147" t="s">
        <v>91</v>
      </c>
      <c r="C147" t="s">
        <v>14</v>
      </c>
      <c r="D147" s="2">
        <v>41639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t="s">
        <v>21</v>
      </c>
      <c r="K147" t="s">
        <v>92</v>
      </c>
    </row>
    <row r="148" spans="1:11" hidden="1" x14ac:dyDescent="0.25">
      <c r="A148">
        <v>158</v>
      </c>
      <c r="B148" t="s">
        <v>91</v>
      </c>
      <c r="C148" t="s">
        <v>15</v>
      </c>
      <c r="D148" s="2">
        <v>42004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t="s">
        <v>21</v>
      </c>
      <c r="K148" t="s">
        <v>92</v>
      </c>
    </row>
    <row r="149" spans="1:11" hidden="1" x14ac:dyDescent="0.25">
      <c r="A149">
        <v>159</v>
      </c>
      <c r="B149" t="s">
        <v>91</v>
      </c>
      <c r="C149" t="s">
        <v>16</v>
      </c>
      <c r="D149" s="2">
        <v>42369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t="s">
        <v>21</v>
      </c>
      <c r="K149" t="s">
        <v>92</v>
      </c>
    </row>
    <row r="150" spans="1:11" hidden="1" x14ac:dyDescent="0.25">
      <c r="A150">
        <v>164</v>
      </c>
      <c r="B150" t="s">
        <v>93</v>
      </c>
      <c r="C150" t="s">
        <v>11</v>
      </c>
      <c r="D150" s="2">
        <v>42309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21</v>
      </c>
      <c r="K150" t="s">
        <v>33</v>
      </c>
    </row>
    <row r="151" spans="1:11" hidden="1" x14ac:dyDescent="0.25">
      <c r="A151">
        <v>165</v>
      </c>
      <c r="B151" t="s">
        <v>93</v>
      </c>
      <c r="C151" t="s">
        <v>14</v>
      </c>
      <c r="D151" s="2">
        <v>42673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21</v>
      </c>
      <c r="K151" t="s">
        <v>33</v>
      </c>
    </row>
    <row r="152" spans="1:11" hidden="1" x14ac:dyDescent="0.25">
      <c r="A152">
        <v>166</v>
      </c>
      <c r="B152" t="s">
        <v>94</v>
      </c>
      <c r="C152" t="s">
        <v>11</v>
      </c>
      <c r="D152" s="2">
        <v>41274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t="s">
        <v>58</v>
      </c>
      <c r="K152" t="s">
        <v>95</v>
      </c>
    </row>
    <row r="153" spans="1:11" hidden="1" x14ac:dyDescent="0.25">
      <c r="A153">
        <v>167</v>
      </c>
      <c r="B153" t="s">
        <v>94</v>
      </c>
      <c r="C153" t="s">
        <v>14</v>
      </c>
      <c r="D153" s="2">
        <v>41636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t="s">
        <v>58</v>
      </c>
      <c r="K153" t="s">
        <v>95</v>
      </c>
    </row>
    <row r="154" spans="1:11" hidden="1" x14ac:dyDescent="0.25">
      <c r="A154">
        <v>168</v>
      </c>
      <c r="B154" t="s">
        <v>94</v>
      </c>
      <c r="C154" t="s">
        <v>15</v>
      </c>
      <c r="D154" s="2">
        <v>42007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t="s">
        <v>58</v>
      </c>
      <c r="K154" t="s">
        <v>95</v>
      </c>
    </row>
    <row r="155" spans="1:11" hidden="1" x14ac:dyDescent="0.25">
      <c r="A155">
        <v>169</v>
      </c>
      <c r="B155" t="s">
        <v>94</v>
      </c>
      <c r="C155" t="s">
        <v>16</v>
      </c>
      <c r="D155" s="2">
        <v>42371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t="s">
        <v>58</v>
      </c>
      <c r="K155" t="s">
        <v>95</v>
      </c>
    </row>
    <row r="156" spans="1:11" hidden="1" x14ac:dyDescent="0.25">
      <c r="A156">
        <v>170</v>
      </c>
      <c r="B156" t="s">
        <v>96</v>
      </c>
      <c r="C156" t="s">
        <v>11</v>
      </c>
      <c r="D156" s="2">
        <v>41274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t="s">
        <v>41</v>
      </c>
      <c r="K156" t="s">
        <v>97</v>
      </c>
    </row>
    <row r="157" spans="1:11" hidden="1" x14ac:dyDescent="0.25">
      <c r="A157">
        <v>171</v>
      </c>
      <c r="B157" t="s">
        <v>96</v>
      </c>
      <c r="C157" t="s">
        <v>14</v>
      </c>
      <c r="D157" s="2">
        <v>41639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t="s">
        <v>41</v>
      </c>
      <c r="K157" t="s">
        <v>97</v>
      </c>
    </row>
    <row r="158" spans="1:11" hidden="1" x14ac:dyDescent="0.25">
      <c r="A158">
        <v>172</v>
      </c>
      <c r="B158" t="s">
        <v>96</v>
      </c>
      <c r="C158" t="s">
        <v>15</v>
      </c>
      <c r="D158" s="2">
        <v>42004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t="s">
        <v>41</v>
      </c>
      <c r="K158" t="s">
        <v>97</v>
      </c>
    </row>
    <row r="159" spans="1:11" hidden="1" x14ac:dyDescent="0.25">
      <c r="A159">
        <v>173</v>
      </c>
      <c r="B159" t="s">
        <v>96</v>
      </c>
      <c r="C159" t="s">
        <v>16</v>
      </c>
      <c r="D159" s="2">
        <v>42369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t="s">
        <v>41</v>
      </c>
      <c r="K159" t="s">
        <v>97</v>
      </c>
    </row>
    <row r="160" spans="1:11" hidden="1" x14ac:dyDescent="0.25">
      <c r="A160">
        <v>174</v>
      </c>
      <c r="B160" t="s">
        <v>98</v>
      </c>
      <c r="C160" t="s">
        <v>11</v>
      </c>
      <c r="D160" s="2">
        <v>41274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t="s">
        <v>46</v>
      </c>
      <c r="K160" t="s">
        <v>99</v>
      </c>
    </row>
    <row r="161" spans="1:11" hidden="1" x14ac:dyDescent="0.25">
      <c r="A161">
        <v>175</v>
      </c>
      <c r="B161" t="s">
        <v>98</v>
      </c>
      <c r="C161" t="s">
        <v>14</v>
      </c>
      <c r="D161" s="2">
        <v>41639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t="s">
        <v>46</v>
      </c>
      <c r="K161" t="s">
        <v>99</v>
      </c>
    </row>
    <row r="162" spans="1:11" hidden="1" x14ac:dyDescent="0.25">
      <c r="A162">
        <v>176</v>
      </c>
      <c r="B162" t="s">
        <v>98</v>
      </c>
      <c r="C162" t="s">
        <v>15</v>
      </c>
      <c r="D162" s="2">
        <v>42004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t="s">
        <v>46</v>
      </c>
      <c r="K162" t="s">
        <v>99</v>
      </c>
    </row>
    <row r="163" spans="1:11" hidden="1" x14ac:dyDescent="0.25">
      <c r="A163">
        <v>177</v>
      </c>
      <c r="B163" t="s">
        <v>98</v>
      </c>
      <c r="C163" t="s">
        <v>16</v>
      </c>
      <c r="D163" s="2">
        <v>42369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t="s">
        <v>46</v>
      </c>
      <c r="K163" t="s">
        <v>99</v>
      </c>
    </row>
    <row r="164" spans="1:11" hidden="1" x14ac:dyDescent="0.25">
      <c r="A164">
        <v>178</v>
      </c>
      <c r="B164" t="s">
        <v>100</v>
      </c>
      <c r="C164" t="s">
        <v>11</v>
      </c>
      <c r="D164" s="2">
        <v>41517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t="s">
        <v>12</v>
      </c>
      <c r="K164" t="s">
        <v>69</v>
      </c>
    </row>
    <row r="165" spans="1:11" hidden="1" x14ac:dyDescent="0.25">
      <c r="A165">
        <v>179</v>
      </c>
      <c r="B165" t="s">
        <v>100</v>
      </c>
      <c r="C165" t="s">
        <v>14</v>
      </c>
      <c r="D165" s="2">
        <v>41882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t="s">
        <v>12</v>
      </c>
      <c r="K165" t="s">
        <v>69</v>
      </c>
    </row>
    <row r="166" spans="1:11" hidden="1" x14ac:dyDescent="0.25">
      <c r="A166">
        <v>180</v>
      </c>
      <c r="B166" t="s">
        <v>100</v>
      </c>
      <c r="C166" t="s">
        <v>15</v>
      </c>
      <c r="D166" s="2">
        <v>42247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t="s">
        <v>12</v>
      </c>
      <c r="K166" t="s">
        <v>69</v>
      </c>
    </row>
    <row r="167" spans="1:11" hidden="1" x14ac:dyDescent="0.25">
      <c r="A167">
        <v>181</v>
      </c>
      <c r="B167" t="s">
        <v>100</v>
      </c>
      <c r="C167" t="s">
        <v>16</v>
      </c>
      <c r="D167" s="2">
        <v>42613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t="s">
        <v>12</v>
      </c>
      <c r="K167" t="s">
        <v>69</v>
      </c>
    </row>
    <row r="168" spans="1:11" hidden="1" x14ac:dyDescent="0.25">
      <c r="A168">
        <v>182</v>
      </c>
      <c r="B168" t="s">
        <v>101</v>
      </c>
      <c r="C168" t="s">
        <v>11</v>
      </c>
      <c r="D168" s="2">
        <v>41517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t="s">
        <v>18</v>
      </c>
      <c r="K168" t="s">
        <v>78</v>
      </c>
    </row>
    <row r="169" spans="1:11" hidden="1" x14ac:dyDescent="0.25">
      <c r="A169">
        <v>183</v>
      </c>
      <c r="B169" t="s">
        <v>101</v>
      </c>
      <c r="C169" t="s">
        <v>14</v>
      </c>
      <c r="D169" s="2">
        <v>41881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t="s">
        <v>18</v>
      </c>
      <c r="K169" t="s">
        <v>78</v>
      </c>
    </row>
    <row r="170" spans="1:11" hidden="1" x14ac:dyDescent="0.25">
      <c r="A170">
        <v>184</v>
      </c>
      <c r="B170" t="s">
        <v>101</v>
      </c>
      <c r="C170" t="s">
        <v>15</v>
      </c>
      <c r="D170" s="2">
        <v>42245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t="s">
        <v>18</v>
      </c>
      <c r="K170" t="s">
        <v>78</v>
      </c>
    </row>
    <row r="171" spans="1:11" x14ac:dyDescent="0.25">
      <c r="A171">
        <v>185</v>
      </c>
      <c r="B171" t="s">
        <v>101</v>
      </c>
      <c r="C171" t="s">
        <v>16</v>
      </c>
      <c r="D171" s="2">
        <v>42609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t="s">
        <v>18</v>
      </c>
      <c r="K171" t="s">
        <v>78</v>
      </c>
    </row>
    <row r="172" spans="1:11" hidden="1" x14ac:dyDescent="0.25">
      <c r="A172">
        <v>186</v>
      </c>
      <c r="B172" t="s">
        <v>102</v>
      </c>
      <c r="C172" t="s">
        <v>11</v>
      </c>
      <c r="D172" s="2">
        <v>41639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t="s">
        <v>12</v>
      </c>
      <c r="K172" t="s">
        <v>90</v>
      </c>
    </row>
    <row r="173" spans="1:11" hidden="1" x14ac:dyDescent="0.25">
      <c r="A173">
        <v>187</v>
      </c>
      <c r="B173" t="s">
        <v>102</v>
      </c>
      <c r="C173" t="s">
        <v>14</v>
      </c>
      <c r="D173" s="2">
        <v>42004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t="s">
        <v>12</v>
      </c>
      <c r="K173" t="s">
        <v>90</v>
      </c>
    </row>
    <row r="174" spans="1:11" hidden="1" x14ac:dyDescent="0.25">
      <c r="A174">
        <v>188</v>
      </c>
      <c r="B174" t="s">
        <v>102</v>
      </c>
      <c r="C174" t="s">
        <v>15</v>
      </c>
      <c r="D174" s="2">
        <v>42369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t="s">
        <v>12</v>
      </c>
      <c r="K174" t="s">
        <v>90</v>
      </c>
    </row>
    <row r="175" spans="1:11" hidden="1" x14ac:dyDescent="0.25">
      <c r="A175">
        <v>189</v>
      </c>
      <c r="B175" t="s">
        <v>102</v>
      </c>
      <c r="C175" t="s">
        <v>16</v>
      </c>
      <c r="D175" s="2">
        <v>42735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t="s">
        <v>12</v>
      </c>
      <c r="K175" t="s">
        <v>90</v>
      </c>
    </row>
    <row r="176" spans="1:11" hidden="1" x14ac:dyDescent="0.25">
      <c r="A176">
        <v>190</v>
      </c>
      <c r="B176" t="s">
        <v>103</v>
      </c>
      <c r="C176" t="s">
        <v>11</v>
      </c>
      <c r="D176" s="2">
        <v>41274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t="s">
        <v>46</v>
      </c>
      <c r="K176" t="s">
        <v>104</v>
      </c>
    </row>
    <row r="177" spans="1:11" hidden="1" x14ac:dyDescent="0.25">
      <c r="A177">
        <v>191</v>
      </c>
      <c r="B177" t="s">
        <v>103</v>
      </c>
      <c r="C177" t="s">
        <v>14</v>
      </c>
      <c r="D177" s="2">
        <v>41639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t="s">
        <v>46</v>
      </c>
      <c r="K177" t="s">
        <v>104</v>
      </c>
    </row>
    <row r="178" spans="1:11" hidden="1" x14ac:dyDescent="0.25">
      <c r="A178">
        <v>192</v>
      </c>
      <c r="B178" t="s">
        <v>103</v>
      </c>
      <c r="C178" t="s">
        <v>15</v>
      </c>
      <c r="D178" s="2">
        <v>42004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t="s">
        <v>46</v>
      </c>
      <c r="K178" t="s">
        <v>104</v>
      </c>
    </row>
    <row r="179" spans="1:11" hidden="1" x14ac:dyDescent="0.25">
      <c r="A179">
        <v>193</v>
      </c>
      <c r="B179" t="s">
        <v>103</v>
      </c>
      <c r="C179" t="s">
        <v>16</v>
      </c>
      <c r="D179" s="2">
        <v>42369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t="s">
        <v>46</v>
      </c>
      <c r="K179" t="s">
        <v>104</v>
      </c>
    </row>
    <row r="180" spans="1:11" hidden="1" x14ac:dyDescent="0.25">
      <c r="A180">
        <v>194</v>
      </c>
      <c r="B180" t="s">
        <v>105</v>
      </c>
      <c r="C180" t="s">
        <v>11</v>
      </c>
      <c r="D180" s="2">
        <v>41274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t="s">
        <v>24</v>
      </c>
      <c r="K180" t="s">
        <v>29</v>
      </c>
    </row>
    <row r="181" spans="1:11" hidden="1" x14ac:dyDescent="0.25">
      <c r="A181">
        <v>195</v>
      </c>
      <c r="B181" t="s">
        <v>105</v>
      </c>
      <c r="C181" t="s">
        <v>14</v>
      </c>
      <c r="D181" s="2">
        <v>41639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t="s">
        <v>24</v>
      </c>
      <c r="K181" t="s">
        <v>29</v>
      </c>
    </row>
    <row r="182" spans="1:11" hidden="1" x14ac:dyDescent="0.25">
      <c r="A182">
        <v>196</v>
      </c>
      <c r="B182" t="s">
        <v>105</v>
      </c>
      <c r="C182" t="s">
        <v>15</v>
      </c>
      <c r="D182" s="2">
        <v>42004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t="s">
        <v>24</v>
      </c>
      <c r="K182" t="s">
        <v>29</v>
      </c>
    </row>
    <row r="183" spans="1:11" hidden="1" x14ac:dyDescent="0.25">
      <c r="A183">
        <v>197</v>
      </c>
      <c r="B183" t="s">
        <v>105</v>
      </c>
      <c r="C183" t="s">
        <v>16</v>
      </c>
      <c r="D183" s="2">
        <v>42369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t="s">
        <v>24</v>
      </c>
      <c r="K183" t="s">
        <v>29</v>
      </c>
    </row>
    <row r="184" spans="1:11" hidden="1" x14ac:dyDescent="0.25">
      <c r="A184">
        <v>198</v>
      </c>
      <c r="B184" t="s">
        <v>106</v>
      </c>
      <c r="C184" t="s">
        <v>11</v>
      </c>
      <c r="D184" s="2">
        <v>41335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t="s">
        <v>18</v>
      </c>
      <c r="K184" t="s">
        <v>78</v>
      </c>
    </row>
    <row r="185" spans="1:11" hidden="1" x14ac:dyDescent="0.25">
      <c r="A185">
        <v>199</v>
      </c>
      <c r="B185" t="s">
        <v>106</v>
      </c>
      <c r="C185" t="s">
        <v>14</v>
      </c>
      <c r="D185" s="2">
        <v>41699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t="s">
        <v>18</v>
      </c>
      <c r="K185" t="s">
        <v>78</v>
      </c>
    </row>
    <row r="186" spans="1:11" hidden="1" x14ac:dyDescent="0.25">
      <c r="A186">
        <v>200</v>
      </c>
      <c r="B186" t="s">
        <v>106</v>
      </c>
      <c r="C186" t="s">
        <v>15</v>
      </c>
      <c r="D186" s="2">
        <v>42063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t="s">
        <v>18</v>
      </c>
      <c r="K186" t="s">
        <v>78</v>
      </c>
    </row>
    <row r="187" spans="1:11" x14ac:dyDescent="0.25">
      <c r="A187">
        <v>201</v>
      </c>
      <c r="B187" t="s">
        <v>106</v>
      </c>
      <c r="C187" t="s">
        <v>16</v>
      </c>
      <c r="D187" s="2">
        <v>42427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t="s">
        <v>18</v>
      </c>
      <c r="K187" t="s">
        <v>78</v>
      </c>
    </row>
    <row r="188" spans="1:11" hidden="1" x14ac:dyDescent="0.25">
      <c r="A188">
        <v>202</v>
      </c>
      <c r="B188" t="s">
        <v>107</v>
      </c>
      <c r="C188" t="s">
        <v>11</v>
      </c>
      <c r="D188" s="2">
        <v>41274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t="s">
        <v>46</v>
      </c>
      <c r="K188" t="s">
        <v>104</v>
      </c>
    </row>
    <row r="189" spans="1:11" hidden="1" x14ac:dyDescent="0.25">
      <c r="A189">
        <v>203</v>
      </c>
      <c r="B189" t="s">
        <v>107</v>
      </c>
      <c r="C189" t="s">
        <v>14</v>
      </c>
      <c r="D189" s="2">
        <v>41639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t="s">
        <v>46</v>
      </c>
      <c r="K189" t="s">
        <v>104</v>
      </c>
    </row>
    <row r="190" spans="1:11" hidden="1" x14ac:dyDescent="0.25">
      <c r="A190">
        <v>204</v>
      </c>
      <c r="B190" t="s">
        <v>107</v>
      </c>
      <c r="C190" t="s">
        <v>15</v>
      </c>
      <c r="D190" s="2">
        <v>42004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t="s">
        <v>46</v>
      </c>
      <c r="K190" t="s">
        <v>104</v>
      </c>
    </row>
    <row r="191" spans="1:11" hidden="1" x14ac:dyDescent="0.25">
      <c r="A191">
        <v>205</v>
      </c>
      <c r="B191" t="s">
        <v>107</v>
      </c>
      <c r="C191" t="s">
        <v>16</v>
      </c>
      <c r="D191" s="2">
        <v>42369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t="s">
        <v>46</v>
      </c>
      <c r="K191" t="s">
        <v>104</v>
      </c>
    </row>
    <row r="192" spans="1:11" hidden="1" x14ac:dyDescent="0.25">
      <c r="A192">
        <v>206</v>
      </c>
      <c r="B192" t="s">
        <v>108</v>
      </c>
      <c r="C192" t="s">
        <v>11</v>
      </c>
      <c r="D192" s="2">
        <v>40971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t="s">
        <v>18</v>
      </c>
      <c r="K192" t="s">
        <v>109</v>
      </c>
    </row>
    <row r="193" spans="1:11" hidden="1" x14ac:dyDescent="0.25">
      <c r="A193">
        <v>207</v>
      </c>
      <c r="B193" t="s">
        <v>108</v>
      </c>
      <c r="C193" t="s">
        <v>14</v>
      </c>
      <c r="D193" s="2">
        <v>41671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t="s">
        <v>18</v>
      </c>
      <c r="K193" t="s">
        <v>109</v>
      </c>
    </row>
    <row r="194" spans="1:11" hidden="1" x14ac:dyDescent="0.25">
      <c r="A194">
        <v>208</v>
      </c>
      <c r="B194" t="s">
        <v>108</v>
      </c>
      <c r="C194" t="s">
        <v>15</v>
      </c>
      <c r="D194" s="2">
        <v>42035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t="s">
        <v>18</v>
      </c>
      <c r="K194" t="s">
        <v>109</v>
      </c>
    </row>
    <row r="195" spans="1:11" x14ac:dyDescent="0.25">
      <c r="A195">
        <v>209</v>
      </c>
      <c r="B195" t="s">
        <v>108</v>
      </c>
      <c r="C195" t="s">
        <v>16</v>
      </c>
      <c r="D195" s="2">
        <v>42399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t="s">
        <v>18</v>
      </c>
      <c r="K195" t="s">
        <v>109</v>
      </c>
    </row>
    <row r="196" spans="1:11" hidden="1" x14ac:dyDescent="0.25">
      <c r="A196">
        <v>210</v>
      </c>
      <c r="B196" t="s">
        <v>110</v>
      </c>
      <c r="C196" t="s">
        <v>11</v>
      </c>
      <c r="D196" s="2">
        <v>41639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t="s">
        <v>24</v>
      </c>
      <c r="K196" t="s">
        <v>29</v>
      </c>
    </row>
    <row r="197" spans="1:11" hidden="1" x14ac:dyDescent="0.25">
      <c r="A197">
        <v>211</v>
      </c>
      <c r="B197" t="s">
        <v>110</v>
      </c>
      <c r="C197" t="s">
        <v>14</v>
      </c>
      <c r="D197" s="2">
        <v>42004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t="s">
        <v>24</v>
      </c>
      <c r="K197" t="s">
        <v>29</v>
      </c>
    </row>
    <row r="198" spans="1:11" hidden="1" x14ac:dyDescent="0.25">
      <c r="A198">
        <v>212</v>
      </c>
      <c r="B198" t="s">
        <v>110</v>
      </c>
      <c r="C198" t="s">
        <v>15</v>
      </c>
      <c r="D198" s="2">
        <v>42369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t="s">
        <v>24</v>
      </c>
      <c r="K198" t="s">
        <v>29</v>
      </c>
    </row>
    <row r="199" spans="1:11" hidden="1" x14ac:dyDescent="0.25">
      <c r="A199">
        <v>213</v>
      </c>
      <c r="B199" t="s">
        <v>110</v>
      </c>
      <c r="C199" t="s">
        <v>16</v>
      </c>
      <c r="D199" s="2">
        <v>42735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t="s">
        <v>24</v>
      </c>
      <c r="K199" t="s">
        <v>29</v>
      </c>
    </row>
    <row r="200" spans="1:11" hidden="1" x14ac:dyDescent="0.25">
      <c r="A200">
        <v>214</v>
      </c>
      <c r="B200" t="s">
        <v>111</v>
      </c>
      <c r="C200" t="s">
        <v>11</v>
      </c>
      <c r="D200" s="2">
        <v>41547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t="s">
        <v>24</v>
      </c>
      <c r="K200" t="s">
        <v>29</v>
      </c>
    </row>
    <row r="201" spans="1:11" hidden="1" x14ac:dyDescent="0.25">
      <c r="A201">
        <v>215</v>
      </c>
      <c r="B201" t="s">
        <v>111</v>
      </c>
      <c r="C201" t="s">
        <v>14</v>
      </c>
      <c r="D201" s="2">
        <v>41912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t="s">
        <v>24</v>
      </c>
      <c r="K201" t="s">
        <v>29</v>
      </c>
    </row>
    <row r="202" spans="1:11" hidden="1" x14ac:dyDescent="0.25">
      <c r="A202">
        <v>216</v>
      </c>
      <c r="B202" t="s">
        <v>111</v>
      </c>
      <c r="C202" t="s">
        <v>15</v>
      </c>
      <c r="D202" s="2">
        <v>42277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t="s">
        <v>24</v>
      </c>
      <c r="K202" t="s">
        <v>29</v>
      </c>
    </row>
    <row r="203" spans="1:11" hidden="1" x14ac:dyDescent="0.25">
      <c r="A203">
        <v>217</v>
      </c>
      <c r="B203" t="s">
        <v>111</v>
      </c>
      <c r="C203" t="s">
        <v>16</v>
      </c>
      <c r="D203" s="2">
        <v>42643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t="s">
        <v>24</v>
      </c>
      <c r="K203" t="s">
        <v>29</v>
      </c>
    </row>
    <row r="204" spans="1:11" hidden="1" x14ac:dyDescent="0.25">
      <c r="A204">
        <v>218</v>
      </c>
      <c r="B204" t="s">
        <v>112</v>
      </c>
      <c r="C204" t="s">
        <v>11</v>
      </c>
      <c r="D204" s="2">
        <v>41639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t="s">
        <v>82</v>
      </c>
      <c r="K204" t="s">
        <v>113</v>
      </c>
    </row>
    <row r="205" spans="1:11" hidden="1" x14ac:dyDescent="0.25">
      <c r="A205">
        <v>219</v>
      </c>
      <c r="B205" t="s">
        <v>112</v>
      </c>
      <c r="C205" t="s">
        <v>14</v>
      </c>
      <c r="D205" s="2">
        <v>42004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t="s">
        <v>82</v>
      </c>
      <c r="K205" t="s">
        <v>113</v>
      </c>
    </row>
    <row r="206" spans="1:11" hidden="1" x14ac:dyDescent="0.25">
      <c r="A206">
        <v>220</v>
      </c>
      <c r="B206" t="s">
        <v>112</v>
      </c>
      <c r="C206" t="s">
        <v>15</v>
      </c>
      <c r="D206" s="2">
        <v>42369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t="s">
        <v>82</v>
      </c>
      <c r="K206" t="s">
        <v>113</v>
      </c>
    </row>
    <row r="207" spans="1:11" hidden="1" x14ac:dyDescent="0.25">
      <c r="A207">
        <v>221</v>
      </c>
      <c r="B207" t="s">
        <v>112</v>
      </c>
      <c r="C207" t="s">
        <v>16</v>
      </c>
      <c r="D207" s="2">
        <v>42735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t="s">
        <v>82</v>
      </c>
      <c r="K207" t="s">
        <v>113</v>
      </c>
    </row>
    <row r="208" spans="1:11" hidden="1" x14ac:dyDescent="0.25">
      <c r="A208">
        <v>222</v>
      </c>
      <c r="B208" t="s">
        <v>114</v>
      </c>
      <c r="C208" t="s">
        <v>11</v>
      </c>
      <c r="D208" s="2">
        <v>41639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24</v>
      </c>
      <c r="K208" t="s">
        <v>65</v>
      </c>
    </row>
    <row r="209" spans="1:11" hidden="1" x14ac:dyDescent="0.25">
      <c r="A209">
        <v>223</v>
      </c>
      <c r="B209" t="s">
        <v>114</v>
      </c>
      <c r="C209" t="s">
        <v>14</v>
      </c>
      <c r="D209" s="2">
        <v>42004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24</v>
      </c>
      <c r="K209" t="s">
        <v>65</v>
      </c>
    </row>
    <row r="210" spans="1:11" hidden="1" x14ac:dyDescent="0.25">
      <c r="A210">
        <v>224</v>
      </c>
      <c r="B210" t="s">
        <v>114</v>
      </c>
      <c r="C210" t="s">
        <v>15</v>
      </c>
      <c r="D210" s="2">
        <v>42369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24</v>
      </c>
      <c r="K210" t="s">
        <v>65</v>
      </c>
    </row>
    <row r="211" spans="1:11" hidden="1" x14ac:dyDescent="0.25">
      <c r="A211">
        <v>225</v>
      </c>
      <c r="B211" t="s">
        <v>114</v>
      </c>
      <c r="C211" t="s">
        <v>16</v>
      </c>
      <c r="D211" s="2">
        <v>42735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24</v>
      </c>
      <c r="K211" t="s">
        <v>65</v>
      </c>
    </row>
    <row r="212" spans="1:11" hidden="1" x14ac:dyDescent="0.25">
      <c r="A212">
        <v>230</v>
      </c>
      <c r="B212" t="s">
        <v>115</v>
      </c>
      <c r="C212" t="s">
        <v>11</v>
      </c>
      <c r="D212" s="2">
        <v>41274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t="s">
        <v>58</v>
      </c>
      <c r="K212" t="s">
        <v>116</v>
      </c>
    </row>
    <row r="213" spans="1:11" hidden="1" x14ac:dyDescent="0.25">
      <c r="A213">
        <v>231</v>
      </c>
      <c r="B213" t="s">
        <v>115</v>
      </c>
      <c r="C213" t="s">
        <v>14</v>
      </c>
      <c r="D213" s="2">
        <v>41639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t="s">
        <v>58</v>
      </c>
      <c r="K213" t="s">
        <v>116</v>
      </c>
    </row>
    <row r="214" spans="1:11" hidden="1" x14ac:dyDescent="0.25">
      <c r="A214">
        <v>232</v>
      </c>
      <c r="B214" t="s">
        <v>115</v>
      </c>
      <c r="C214" t="s">
        <v>15</v>
      </c>
      <c r="D214" s="2">
        <v>42004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t="s">
        <v>58</v>
      </c>
      <c r="K214" t="s">
        <v>116</v>
      </c>
    </row>
    <row r="215" spans="1:11" hidden="1" x14ac:dyDescent="0.25">
      <c r="A215">
        <v>233</v>
      </c>
      <c r="B215" t="s">
        <v>115</v>
      </c>
      <c r="C215" t="s">
        <v>16</v>
      </c>
      <c r="D215" s="2">
        <v>42369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t="s">
        <v>58</v>
      </c>
      <c r="K215" t="s">
        <v>116</v>
      </c>
    </row>
    <row r="216" spans="1:11" hidden="1" x14ac:dyDescent="0.25">
      <c r="A216">
        <v>234</v>
      </c>
      <c r="B216" t="s">
        <v>117</v>
      </c>
      <c r="C216" t="s">
        <v>11</v>
      </c>
      <c r="D216" s="2">
        <v>41274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t="s">
        <v>24</v>
      </c>
      <c r="K216" t="s">
        <v>27</v>
      </c>
    </row>
    <row r="217" spans="1:11" hidden="1" x14ac:dyDescent="0.25">
      <c r="A217">
        <v>235</v>
      </c>
      <c r="B217" t="s">
        <v>117</v>
      </c>
      <c r="C217" t="s">
        <v>14</v>
      </c>
      <c r="D217" s="2">
        <v>41639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t="s">
        <v>24</v>
      </c>
      <c r="K217" t="s">
        <v>27</v>
      </c>
    </row>
    <row r="218" spans="1:11" hidden="1" x14ac:dyDescent="0.25">
      <c r="A218">
        <v>236</v>
      </c>
      <c r="B218" t="s">
        <v>117</v>
      </c>
      <c r="C218" t="s">
        <v>15</v>
      </c>
      <c r="D218" s="2">
        <v>42004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t="s">
        <v>24</v>
      </c>
      <c r="K218" t="s">
        <v>27</v>
      </c>
    </row>
    <row r="219" spans="1:11" hidden="1" x14ac:dyDescent="0.25">
      <c r="A219">
        <v>237</v>
      </c>
      <c r="B219" t="s">
        <v>117</v>
      </c>
      <c r="C219" t="s">
        <v>16</v>
      </c>
      <c r="D219" s="2">
        <v>42369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t="s">
        <v>24</v>
      </c>
      <c r="K219" t="s">
        <v>27</v>
      </c>
    </row>
    <row r="220" spans="1:11" hidden="1" x14ac:dyDescent="0.25">
      <c r="A220">
        <v>238</v>
      </c>
      <c r="B220" t="s">
        <v>118</v>
      </c>
      <c r="C220" t="s">
        <v>11</v>
      </c>
      <c r="D220" s="2">
        <v>41274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24</v>
      </c>
      <c r="K220" t="s">
        <v>29</v>
      </c>
    </row>
    <row r="221" spans="1:11" hidden="1" x14ac:dyDescent="0.25">
      <c r="A221">
        <v>239</v>
      </c>
      <c r="B221" t="s">
        <v>118</v>
      </c>
      <c r="C221" t="s">
        <v>14</v>
      </c>
      <c r="D221" s="2">
        <v>41639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24</v>
      </c>
      <c r="K221" t="s">
        <v>29</v>
      </c>
    </row>
    <row r="222" spans="1:11" hidden="1" x14ac:dyDescent="0.25">
      <c r="A222">
        <v>240</v>
      </c>
      <c r="B222" t="s">
        <v>118</v>
      </c>
      <c r="C222" t="s">
        <v>15</v>
      </c>
      <c r="D222" s="2">
        <v>42004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24</v>
      </c>
      <c r="K222" t="s">
        <v>29</v>
      </c>
    </row>
    <row r="223" spans="1:11" hidden="1" x14ac:dyDescent="0.25">
      <c r="A223">
        <v>241</v>
      </c>
      <c r="B223" t="s">
        <v>118</v>
      </c>
      <c r="C223" t="s">
        <v>16</v>
      </c>
      <c r="D223" s="2">
        <v>42369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24</v>
      </c>
      <c r="K223" t="s">
        <v>29</v>
      </c>
    </row>
    <row r="224" spans="1:11" hidden="1" x14ac:dyDescent="0.25">
      <c r="A224">
        <v>242</v>
      </c>
      <c r="B224" t="s">
        <v>119</v>
      </c>
      <c r="C224" t="s">
        <v>11</v>
      </c>
      <c r="D224" s="2">
        <v>41639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t="s">
        <v>18</v>
      </c>
      <c r="K224" t="s">
        <v>120</v>
      </c>
    </row>
    <row r="225" spans="1:11" hidden="1" x14ac:dyDescent="0.25">
      <c r="A225">
        <v>243</v>
      </c>
      <c r="B225" t="s">
        <v>119</v>
      </c>
      <c r="C225" t="s">
        <v>14</v>
      </c>
      <c r="D225" s="2">
        <v>42004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t="s">
        <v>18</v>
      </c>
      <c r="K225" t="s">
        <v>120</v>
      </c>
    </row>
    <row r="226" spans="1:11" hidden="1" x14ac:dyDescent="0.25">
      <c r="A226">
        <v>244</v>
      </c>
      <c r="B226" t="s">
        <v>119</v>
      </c>
      <c r="C226" t="s">
        <v>15</v>
      </c>
      <c r="D226" s="2">
        <v>42369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t="s">
        <v>18</v>
      </c>
      <c r="K226" t="s">
        <v>120</v>
      </c>
    </row>
    <row r="227" spans="1:11" x14ac:dyDescent="0.25">
      <c r="A227">
        <v>245</v>
      </c>
      <c r="B227" t="s">
        <v>119</v>
      </c>
      <c r="C227" t="s">
        <v>16</v>
      </c>
      <c r="D227" s="2">
        <v>42735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t="s">
        <v>18</v>
      </c>
      <c r="K227" t="s">
        <v>120</v>
      </c>
    </row>
    <row r="228" spans="1:11" hidden="1" x14ac:dyDescent="0.25">
      <c r="A228">
        <v>246</v>
      </c>
      <c r="B228" t="s">
        <v>121</v>
      </c>
      <c r="C228" t="s">
        <v>11</v>
      </c>
      <c r="D228" s="2">
        <v>41274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t="s">
        <v>51</v>
      </c>
      <c r="K228" t="s">
        <v>52</v>
      </c>
    </row>
    <row r="229" spans="1:11" hidden="1" x14ac:dyDescent="0.25">
      <c r="A229">
        <v>247</v>
      </c>
      <c r="B229" t="s">
        <v>121</v>
      </c>
      <c r="C229" t="s">
        <v>14</v>
      </c>
      <c r="D229" s="2">
        <v>41639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t="s">
        <v>51</v>
      </c>
      <c r="K229" t="s">
        <v>52</v>
      </c>
    </row>
    <row r="230" spans="1:11" hidden="1" x14ac:dyDescent="0.25">
      <c r="A230">
        <v>248</v>
      </c>
      <c r="B230" t="s">
        <v>121</v>
      </c>
      <c r="C230" t="s">
        <v>15</v>
      </c>
      <c r="D230" s="2">
        <v>42004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t="s">
        <v>51</v>
      </c>
      <c r="K230" t="s">
        <v>52</v>
      </c>
    </row>
    <row r="231" spans="1:11" hidden="1" x14ac:dyDescent="0.25">
      <c r="A231">
        <v>249</v>
      </c>
      <c r="B231" t="s">
        <v>121</v>
      </c>
      <c r="C231" t="s">
        <v>16</v>
      </c>
      <c r="D231" s="2">
        <v>42369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t="s">
        <v>51</v>
      </c>
      <c r="K231" t="s">
        <v>52</v>
      </c>
    </row>
    <row r="232" spans="1:11" hidden="1" x14ac:dyDescent="0.25">
      <c r="A232">
        <v>254</v>
      </c>
      <c r="B232" t="s">
        <v>122</v>
      </c>
      <c r="C232" t="s">
        <v>11</v>
      </c>
      <c r="D232" s="2">
        <v>41420</v>
      </c>
      <c r="E232" s="1">
        <v>13469300000</v>
      </c>
      <c r="F232" s="1">
        <v>10104400000</v>
      </c>
      <c r="G232" s="1">
        <v>2065900000</v>
      </c>
      <c r="H232" s="1">
        <v>0</v>
      </c>
      <c r="I232" s="1">
        <v>0</v>
      </c>
      <c r="J232" t="s">
        <v>35</v>
      </c>
      <c r="K232" t="s">
        <v>123</v>
      </c>
    </row>
    <row r="233" spans="1:11" hidden="1" x14ac:dyDescent="0.25">
      <c r="A233">
        <v>255</v>
      </c>
      <c r="B233" t="s">
        <v>122</v>
      </c>
      <c r="C233" t="s">
        <v>14</v>
      </c>
      <c r="D233" s="2">
        <v>41784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t="s">
        <v>35</v>
      </c>
      <c r="K233" t="s">
        <v>123</v>
      </c>
    </row>
    <row r="234" spans="1:11" hidden="1" x14ac:dyDescent="0.25">
      <c r="A234">
        <v>256</v>
      </c>
      <c r="B234" t="s">
        <v>122</v>
      </c>
      <c r="C234" t="s">
        <v>15</v>
      </c>
      <c r="D234" s="2">
        <v>42155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t="s">
        <v>35</v>
      </c>
      <c r="K234" t="s">
        <v>123</v>
      </c>
    </row>
    <row r="235" spans="1:11" x14ac:dyDescent="0.25">
      <c r="A235">
        <v>257</v>
      </c>
      <c r="B235" t="s">
        <v>122</v>
      </c>
      <c r="C235" t="s">
        <v>16</v>
      </c>
      <c r="D235" s="2">
        <v>42519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t="s">
        <v>35</v>
      </c>
      <c r="K235" t="s">
        <v>123</v>
      </c>
    </row>
    <row r="236" spans="1:11" hidden="1" x14ac:dyDescent="0.25">
      <c r="A236">
        <v>258</v>
      </c>
      <c r="B236" t="s">
        <v>124</v>
      </c>
      <c r="C236" t="s">
        <v>11</v>
      </c>
      <c r="D236" s="2">
        <v>41455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t="s">
        <v>24</v>
      </c>
      <c r="K236" t="s">
        <v>27</v>
      </c>
    </row>
    <row r="237" spans="1:11" hidden="1" x14ac:dyDescent="0.25">
      <c r="A237">
        <v>259</v>
      </c>
      <c r="B237" t="s">
        <v>124</v>
      </c>
      <c r="C237" t="s">
        <v>14</v>
      </c>
      <c r="D237" s="2">
        <v>41820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t="s">
        <v>24</v>
      </c>
      <c r="K237" t="s">
        <v>27</v>
      </c>
    </row>
    <row r="238" spans="1:11" hidden="1" x14ac:dyDescent="0.25">
      <c r="A238">
        <v>260</v>
      </c>
      <c r="B238" t="s">
        <v>124</v>
      </c>
      <c r="C238" t="s">
        <v>15</v>
      </c>
      <c r="D238" s="2">
        <v>42185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t="s">
        <v>24</v>
      </c>
      <c r="K238" t="s">
        <v>27</v>
      </c>
    </row>
    <row r="239" spans="1:11" hidden="1" x14ac:dyDescent="0.25">
      <c r="A239">
        <v>261</v>
      </c>
      <c r="B239" t="s">
        <v>124</v>
      </c>
      <c r="C239" t="s">
        <v>16</v>
      </c>
      <c r="D239" s="2">
        <v>42551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t="s">
        <v>24</v>
      </c>
      <c r="K239" t="s">
        <v>27</v>
      </c>
    </row>
    <row r="240" spans="1:11" hidden="1" x14ac:dyDescent="0.25">
      <c r="A240">
        <v>262</v>
      </c>
      <c r="B240" t="s">
        <v>125</v>
      </c>
      <c r="C240" t="s">
        <v>11</v>
      </c>
      <c r="D240" s="2">
        <v>41639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t="s">
        <v>12</v>
      </c>
      <c r="K240" t="s">
        <v>126</v>
      </c>
    </row>
    <row r="241" spans="1:11" hidden="1" x14ac:dyDescent="0.25">
      <c r="A241">
        <v>263</v>
      </c>
      <c r="B241" t="s">
        <v>125</v>
      </c>
      <c r="C241" t="s">
        <v>14</v>
      </c>
      <c r="D241" s="2">
        <v>42004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t="s">
        <v>12</v>
      </c>
      <c r="K241" t="s">
        <v>126</v>
      </c>
    </row>
    <row r="242" spans="1:11" hidden="1" x14ac:dyDescent="0.25">
      <c r="A242">
        <v>264</v>
      </c>
      <c r="B242" t="s">
        <v>125</v>
      </c>
      <c r="C242" t="s">
        <v>15</v>
      </c>
      <c r="D242" s="2">
        <v>42369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t="s">
        <v>12</v>
      </c>
      <c r="K242" t="s">
        <v>126</v>
      </c>
    </row>
    <row r="243" spans="1:11" hidden="1" x14ac:dyDescent="0.25">
      <c r="A243">
        <v>265</v>
      </c>
      <c r="B243" t="s">
        <v>125</v>
      </c>
      <c r="C243" t="s">
        <v>16</v>
      </c>
      <c r="D243" s="2">
        <v>42735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t="s">
        <v>12</v>
      </c>
      <c r="K243" t="s">
        <v>126</v>
      </c>
    </row>
    <row r="244" spans="1:11" hidden="1" x14ac:dyDescent="0.25">
      <c r="A244">
        <v>266</v>
      </c>
      <c r="B244" t="s">
        <v>127</v>
      </c>
      <c r="C244" t="s">
        <v>11</v>
      </c>
      <c r="D244" s="2">
        <v>41274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-6000000</v>
      </c>
      <c r="J244" t="s">
        <v>46</v>
      </c>
      <c r="K244" t="s">
        <v>49</v>
      </c>
    </row>
    <row r="245" spans="1:11" hidden="1" x14ac:dyDescent="0.25">
      <c r="A245">
        <v>267</v>
      </c>
      <c r="B245" t="s">
        <v>127</v>
      </c>
      <c r="C245" t="s">
        <v>14</v>
      </c>
      <c r="D245" s="2">
        <v>41639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t="s">
        <v>46</v>
      </c>
      <c r="K245" t="s">
        <v>49</v>
      </c>
    </row>
    <row r="246" spans="1:11" hidden="1" x14ac:dyDescent="0.25">
      <c r="A246">
        <v>268</v>
      </c>
      <c r="B246" t="s">
        <v>127</v>
      </c>
      <c r="C246" t="s">
        <v>15</v>
      </c>
      <c r="D246" s="2">
        <v>42004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-82000000</v>
      </c>
      <c r="J246" t="s">
        <v>46</v>
      </c>
      <c r="K246" t="s">
        <v>49</v>
      </c>
    </row>
    <row r="247" spans="1:11" hidden="1" x14ac:dyDescent="0.25">
      <c r="A247">
        <v>269</v>
      </c>
      <c r="B247" t="s">
        <v>127</v>
      </c>
      <c r="C247" t="s">
        <v>16</v>
      </c>
      <c r="D247" s="2">
        <v>42369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t="s">
        <v>46</v>
      </c>
      <c r="K247" t="s">
        <v>49</v>
      </c>
    </row>
    <row r="248" spans="1:11" hidden="1" x14ac:dyDescent="0.25">
      <c r="A248">
        <v>270</v>
      </c>
      <c r="B248" t="s">
        <v>128</v>
      </c>
      <c r="C248" t="s">
        <v>11</v>
      </c>
      <c r="D248" s="2">
        <v>41274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t="s">
        <v>51</v>
      </c>
      <c r="K248" t="s">
        <v>129</v>
      </c>
    </row>
    <row r="249" spans="1:11" hidden="1" x14ac:dyDescent="0.25">
      <c r="A249">
        <v>271</v>
      </c>
      <c r="B249" t="s">
        <v>128</v>
      </c>
      <c r="C249" t="s">
        <v>14</v>
      </c>
      <c r="D249" s="2">
        <v>41639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t="s">
        <v>51</v>
      </c>
      <c r="K249" t="s">
        <v>129</v>
      </c>
    </row>
    <row r="250" spans="1:11" hidden="1" x14ac:dyDescent="0.25">
      <c r="A250">
        <v>272</v>
      </c>
      <c r="B250" t="s">
        <v>128</v>
      </c>
      <c r="C250" t="s">
        <v>15</v>
      </c>
      <c r="D250" s="2">
        <v>42004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t="s">
        <v>51</v>
      </c>
      <c r="K250" t="s">
        <v>129</v>
      </c>
    </row>
    <row r="251" spans="1:11" hidden="1" x14ac:dyDescent="0.25">
      <c r="A251">
        <v>273</v>
      </c>
      <c r="B251" t="s">
        <v>128</v>
      </c>
      <c r="C251" t="s">
        <v>16</v>
      </c>
      <c r="D251" s="2">
        <v>42369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t="s">
        <v>51</v>
      </c>
      <c r="K251" t="s">
        <v>129</v>
      </c>
    </row>
    <row r="252" spans="1:11" hidden="1" x14ac:dyDescent="0.25">
      <c r="A252">
        <v>274</v>
      </c>
      <c r="B252" t="s">
        <v>130</v>
      </c>
      <c r="C252" t="s">
        <v>11</v>
      </c>
      <c r="D252" s="2">
        <v>41274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t="s">
        <v>51</v>
      </c>
      <c r="K252" t="s">
        <v>52</v>
      </c>
    </row>
    <row r="253" spans="1:11" hidden="1" x14ac:dyDescent="0.25">
      <c r="A253">
        <v>275</v>
      </c>
      <c r="B253" t="s">
        <v>130</v>
      </c>
      <c r="C253" t="s">
        <v>14</v>
      </c>
      <c r="D253" s="2">
        <v>41639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t="s">
        <v>51</v>
      </c>
      <c r="K253" t="s">
        <v>52</v>
      </c>
    </row>
    <row r="254" spans="1:11" hidden="1" x14ac:dyDescent="0.25">
      <c r="A254">
        <v>276</v>
      </c>
      <c r="B254" t="s">
        <v>130</v>
      </c>
      <c r="C254" t="s">
        <v>15</v>
      </c>
      <c r="D254" s="2">
        <v>42004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t="s">
        <v>51</v>
      </c>
      <c r="K254" t="s">
        <v>52</v>
      </c>
    </row>
    <row r="255" spans="1:11" hidden="1" x14ac:dyDescent="0.25">
      <c r="A255">
        <v>277</v>
      </c>
      <c r="B255" t="s">
        <v>130</v>
      </c>
      <c r="C255" t="s">
        <v>16</v>
      </c>
      <c r="D255" s="2">
        <v>42369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t="s">
        <v>51</v>
      </c>
      <c r="K255" t="s">
        <v>52</v>
      </c>
    </row>
    <row r="256" spans="1:11" hidden="1" x14ac:dyDescent="0.25">
      <c r="A256">
        <v>278</v>
      </c>
      <c r="B256" t="s">
        <v>131</v>
      </c>
      <c r="C256" t="s">
        <v>11</v>
      </c>
      <c r="D256" s="2">
        <v>41608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t="s">
        <v>18</v>
      </c>
      <c r="K256" t="s">
        <v>132</v>
      </c>
    </row>
    <row r="257" spans="1:11" hidden="1" x14ac:dyDescent="0.25">
      <c r="A257">
        <v>279</v>
      </c>
      <c r="B257" t="s">
        <v>131</v>
      </c>
      <c r="C257" t="s">
        <v>14</v>
      </c>
      <c r="D257" s="2">
        <v>41973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t="s">
        <v>18</v>
      </c>
      <c r="K257" t="s">
        <v>132</v>
      </c>
    </row>
    <row r="258" spans="1:11" hidden="1" x14ac:dyDescent="0.25">
      <c r="A258">
        <v>280</v>
      </c>
      <c r="B258" t="s">
        <v>131</v>
      </c>
      <c r="C258" t="s">
        <v>15</v>
      </c>
      <c r="D258" s="2">
        <v>42338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t="s">
        <v>18</v>
      </c>
      <c r="K258" t="s">
        <v>132</v>
      </c>
    </row>
    <row r="259" spans="1:11" x14ac:dyDescent="0.25">
      <c r="A259">
        <v>281</v>
      </c>
      <c r="B259" t="s">
        <v>131</v>
      </c>
      <c r="C259" t="s">
        <v>16</v>
      </c>
      <c r="D259" s="2">
        <v>42704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t="s">
        <v>18</v>
      </c>
      <c r="K259" t="s">
        <v>132</v>
      </c>
    </row>
    <row r="260" spans="1:11" hidden="1" x14ac:dyDescent="0.25">
      <c r="A260">
        <v>282</v>
      </c>
      <c r="B260" t="s">
        <v>133</v>
      </c>
      <c r="C260" t="s">
        <v>11</v>
      </c>
      <c r="D260" s="2">
        <v>41639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24</v>
      </c>
      <c r="K260" t="s">
        <v>65</v>
      </c>
    </row>
    <row r="261" spans="1:11" hidden="1" x14ac:dyDescent="0.25">
      <c r="A261">
        <v>283</v>
      </c>
      <c r="B261" t="s">
        <v>133</v>
      </c>
      <c r="C261" t="s">
        <v>14</v>
      </c>
      <c r="D261" s="2">
        <v>42004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24</v>
      </c>
      <c r="K261" t="s">
        <v>65</v>
      </c>
    </row>
    <row r="262" spans="1:11" hidden="1" x14ac:dyDescent="0.25">
      <c r="A262">
        <v>284</v>
      </c>
      <c r="B262" t="s">
        <v>133</v>
      </c>
      <c r="C262" t="s">
        <v>15</v>
      </c>
      <c r="D262" s="2">
        <v>42369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24</v>
      </c>
      <c r="K262" t="s">
        <v>65</v>
      </c>
    </row>
    <row r="263" spans="1:11" hidden="1" x14ac:dyDescent="0.25">
      <c r="A263">
        <v>285</v>
      </c>
      <c r="B263" t="s">
        <v>133</v>
      </c>
      <c r="C263" t="s">
        <v>16</v>
      </c>
      <c r="D263" s="2">
        <v>42735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24</v>
      </c>
      <c r="K263" t="s">
        <v>65</v>
      </c>
    </row>
    <row r="264" spans="1:11" hidden="1" x14ac:dyDescent="0.25">
      <c r="A264">
        <v>286</v>
      </c>
      <c r="B264" t="s">
        <v>134</v>
      </c>
      <c r="C264" t="s">
        <v>11</v>
      </c>
      <c r="D264" s="2">
        <v>41636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24</v>
      </c>
      <c r="K264" t="s">
        <v>135</v>
      </c>
    </row>
    <row r="265" spans="1:11" hidden="1" x14ac:dyDescent="0.25">
      <c r="A265">
        <v>287</v>
      </c>
      <c r="B265" t="s">
        <v>134</v>
      </c>
      <c r="C265" t="s">
        <v>14</v>
      </c>
      <c r="D265" s="2">
        <v>42007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24</v>
      </c>
      <c r="K265" t="s">
        <v>135</v>
      </c>
    </row>
    <row r="266" spans="1:11" hidden="1" x14ac:dyDescent="0.25">
      <c r="A266">
        <v>288</v>
      </c>
      <c r="B266" t="s">
        <v>134</v>
      </c>
      <c r="C266" t="s">
        <v>15</v>
      </c>
      <c r="D266" s="2">
        <v>42371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24</v>
      </c>
      <c r="K266" t="s">
        <v>135</v>
      </c>
    </row>
    <row r="267" spans="1:11" hidden="1" x14ac:dyDescent="0.25">
      <c r="A267">
        <v>289</v>
      </c>
      <c r="B267" t="s">
        <v>134</v>
      </c>
      <c r="C267" t="s">
        <v>16</v>
      </c>
      <c r="D267" s="2">
        <v>42735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24</v>
      </c>
      <c r="K267" t="s">
        <v>135</v>
      </c>
    </row>
    <row r="268" spans="1:11" hidden="1" x14ac:dyDescent="0.25">
      <c r="A268">
        <v>290</v>
      </c>
      <c r="B268" t="s">
        <v>136</v>
      </c>
      <c r="C268" t="s">
        <v>11</v>
      </c>
      <c r="D268" s="2">
        <v>41274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t="s">
        <v>58</v>
      </c>
      <c r="K268" t="s">
        <v>137</v>
      </c>
    </row>
    <row r="269" spans="1:11" hidden="1" x14ac:dyDescent="0.25">
      <c r="A269">
        <v>291</v>
      </c>
      <c r="B269" t="s">
        <v>136</v>
      </c>
      <c r="C269" t="s">
        <v>14</v>
      </c>
      <c r="D269" s="2">
        <v>41639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t="s">
        <v>58</v>
      </c>
      <c r="K269" t="s">
        <v>137</v>
      </c>
    </row>
    <row r="270" spans="1:11" hidden="1" x14ac:dyDescent="0.25">
      <c r="A270">
        <v>292</v>
      </c>
      <c r="B270" t="s">
        <v>136</v>
      </c>
      <c r="C270" t="s">
        <v>15</v>
      </c>
      <c r="D270" s="2">
        <v>42004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t="s">
        <v>58</v>
      </c>
      <c r="K270" t="s">
        <v>137</v>
      </c>
    </row>
    <row r="271" spans="1:11" hidden="1" x14ac:dyDescent="0.25">
      <c r="A271">
        <v>293</v>
      </c>
      <c r="B271" t="s">
        <v>136</v>
      </c>
      <c r="C271" t="s">
        <v>16</v>
      </c>
      <c r="D271" s="2">
        <v>42369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t="s">
        <v>58</v>
      </c>
      <c r="K271" t="s">
        <v>137</v>
      </c>
    </row>
    <row r="272" spans="1:11" hidden="1" x14ac:dyDescent="0.25">
      <c r="A272">
        <v>294</v>
      </c>
      <c r="B272" t="s">
        <v>138</v>
      </c>
      <c r="C272" t="s">
        <v>11</v>
      </c>
      <c r="D272" s="2">
        <v>41274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t="s">
        <v>46</v>
      </c>
      <c r="K272" t="s">
        <v>139</v>
      </c>
    </row>
    <row r="273" spans="1:11" hidden="1" x14ac:dyDescent="0.25">
      <c r="A273">
        <v>295</v>
      </c>
      <c r="B273" t="s">
        <v>138</v>
      </c>
      <c r="C273" t="s">
        <v>14</v>
      </c>
      <c r="D273" s="2">
        <v>41639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t="s">
        <v>46</v>
      </c>
      <c r="K273" t="s">
        <v>139</v>
      </c>
    </row>
    <row r="274" spans="1:11" hidden="1" x14ac:dyDescent="0.25">
      <c r="A274">
        <v>296</v>
      </c>
      <c r="B274" t="s">
        <v>138</v>
      </c>
      <c r="C274" t="s">
        <v>15</v>
      </c>
      <c r="D274" s="2">
        <v>42004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t="s">
        <v>46</v>
      </c>
      <c r="K274" t="s">
        <v>139</v>
      </c>
    </row>
    <row r="275" spans="1:11" hidden="1" x14ac:dyDescent="0.25">
      <c r="A275">
        <v>297</v>
      </c>
      <c r="B275" t="s">
        <v>138</v>
      </c>
      <c r="C275" t="s">
        <v>16</v>
      </c>
      <c r="D275" s="2">
        <v>42369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t="s">
        <v>46</v>
      </c>
      <c r="K275" t="s">
        <v>139</v>
      </c>
    </row>
    <row r="276" spans="1:11" hidden="1" x14ac:dyDescent="0.25">
      <c r="A276">
        <v>298</v>
      </c>
      <c r="B276" t="s">
        <v>140</v>
      </c>
      <c r="C276" t="s">
        <v>11</v>
      </c>
      <c r="D276" s="2">
        <v>41274</v>
      </c>
      <c r="E276" s="1">
        <v>2921900000</v>
      </c>
      <c r="F276" s="1">
        <v>1630500000</v>
      </c>
      <c r="G276" s="1">
        <v>746300000</v>
      </c>
      <c r="H276" s="1">
        <v>0</v>
      </c>
      <c r="I276" s="1">
        <v>0</v>
      </c>
      <c r="J276" t="s">
        <v>35</v>
      </c>
      <c r="K276" t="s">
        <v>141</v>
      </c>
    </row>
    <row r="277" spans="1:11" hidden="1" x14ac:dyDescent="0.25">
      <c r="A277">
        <v>299</v>
      </c>
      <c r="B277" t="s">
        <v>140</v>
      </c>
      <c r="C277" t="s">
        <v>14</v>
      </c>
      <c r="D277" s="2">
        <v>41639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t="s">
        <v>35</v>
      </c>
      <c r="K277" t="s">
        <v>141</v>
      </c>
    </row>
    <row r="278" spans="1:11" hidden="1" x14ac:dyDescent="0.25">
      <c r="A278">
        <v>300</v>
      </c>
      <c r="B278" t="s">
        <v>140</v>
      </c>
      <c r="C278" t="s">
        <v>15</v>
      </c>
      <c r="D278" s="2">
        <v>42004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t="s">
        <v>35</v>
      </c>
      <c r="K278" t="s">
        <v>141</v>
      </c>
    </row>
    <row r="279" spans="1:11" hidden="1" x14ac:dyDescent="0.25">
      <c r="A279">
        <v>301</v>
      </c>
      <c r="B279" t="s">
        <v>140</v>
      </c>
      <c r="C279" t="s">
        <v>16</v>
      </c>
      <c r="D279" s="2">
        <v>42369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t="s">
        <v>35</v>
      </c>
      <c r="K279" t="s">
        <v>141</v>
      </c>
    </row>
    <row r="280" spans="1:11" hidden="1" x14ac:dyDescent="0.25">
      <c r="A280">
        <v>302</v>
      </c>
      <c r="B280" t="s">
        <v>142</v>
      </c>
      <c r="C280" t="s">
        <v>11</v>
      </c>
      <c r="D280" s="2">
        <v>41274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t="s">
        <v>82</v>
      </c>
      <c r="K280" t="s">
        <v>143</v>
      </c>
    </row>
    <row r="281" spans="1:11" hidden="1" x14ac:dyDescent="0.25">
      <c r="A281">
        <v>303</v>
      </c>
      <c r="B281" t="s">
        <v>142</v>
      </c>
      <c r="C281" t="s">
        <v>14</v>
      </c>
      <c r="D281" s="2">
        <v>41639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t="s">
        <v>82</v>
      </c>
      <c r="K281" t="s">
        <v>143</v>
      </c>
    </row>
    <row r="282" spans="1:11" hidden="1" x14ac:dyDescent="0.25">
      <c r="A282">
        <v>304</v>
      </c>
      <c r="B282" t="s">
        <v>142</v>
      </c>
      <c r="C282" t="s">
        <v>15</v>
      </c>
      <c r="D282" s="2">
        <v>42004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t="s">
        <v>82</v>
      </c>
      <c r="K282" t="s">
        <v>143</v>
      </c>
    </row>
    <row r="283" spans="1:11" hidden="1" x14ac:dyDescent="0.25">
      <c r="A283">
        <v>305</v>
      </c>
      <c r="B283" t="s">
        <v>142</v>
      </c>
      <c r="C283" t="s">
        <v>16</v>
      </c>
      <c r="D283" s="2">
        <v>42369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t="s">
        <v>82</v>
      </c>
      <c r="K283" t="s">
        <v>143</v>
      </c>
    </row>
    <row r="284" spans="1:11" hidden="1" x14ac:dyDescent="0.25">
      <c r="A284">
        <v>306</v>
      </c>
      <c r="B284" t="s">
        <v>144</v>
      </c>
      <c r="C284" t="s">
        <v>11</v>
      </c>
      <c r="D284" s="2">
        <v>41274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t="s">
        <v>12</v>
      </c>
      <c r="K284" t="s">
        <v>145</v>
      </c>
    </row>
    <row r="285" spans="1:11" hidden="1" x14ac:dyDescent="0.25">
      <c r="A285">
        <v>307</v>
      </c>
      <c r="B285" t="s">
        <v>144</v>
      </c>
      <c r="C285" t="s">
        <v>14</v>
      </c>
      <c r="D285" s="2">
        <v>41639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t="s">
        <v>12</v>
      </c>
      <c r="K285" t="s">
        <v>145</v>
      </c>
    </row>
    <row r="286" spans="1:11" hidden="1" x14ac:dyDescent="0.25">
      <c r="A286">
        <v>308</v>
      </c>
      <c r="B286" t="s">
        <v>144</v>
      </c>
      <c r="C286" t="s">
        <v>15</v>
      </c>
      <c r="D286" s="2">
        <v>42004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t="s">
        <v>12</v>
      </c>
      <c r="K286" t="s">
        <v>145</v>
      </c>
    </row>
    <row r="287" spans="1:11" hidden="1" x14ac:dyDescent="0.25">
      <c r="A287">
        <v>309</v>
      </c>
      <c r="B287" t="s">
        <v>144</v>
      </c>
      <c r="C287" t="s">
        <v>16</v>
      </c>
      <c r="D287" s="2">
        <v>42369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t="s">
        <v>12</v>
      </c>
      <c r="K287" t="s">
        <v>145</v>
      </c>
    </row>
    <row r="288" spans="1:11" hidden="1" x14ac:dyDescent="0.25">
      <c r="A288">
        <v>310</v>
      </c>
      <c r="B288" t="s">
        <v>146</v>
      </c>
      <c r="C288" t="s">
        <v>11</v>
      </c>
      <c r="D288" s="2">
        <v>41639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t="s">
        <v>18</v>
      </c>
      <c r="K288" t="s">
        <v>147</v>
      </c>
    </row>
    <row r="289" spans="1:11" hidden="1" x14ac:dyDescent="0.25">
      <c r="A289">
        <v>311</v>
      </c>
      <c r="B289" t="s">
        <v>146</v>
      </c>
      <c r="C289" t="s">
        <v>14</v>
      </c>
      <c r="D289" s="2">
        <v>42004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t="s">
        <v>18</v>
      </c>
      <c r="K289" t="s">
        <v>147</v>
      </c>
    </row>
    <row r="290" spans="1:11" hidden="1" x14ac:dyDescent="0.25">
      <c r="A290">
        <v>312</v>
      </c>
      <c r="B290" t="s">
        <v>146</v>
      </c>
      <c r="C290" t="s">
        <v>15</v>
      </c>
      <c r="D290" s="2">
        <v>42369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t="s">
        <v>18</v>
      </c>
      <c r="K290" t="s">
        <v>147</v>
      </c>
    </row>
    <row r="291" spans="1:11" x14ac:dyDescent="0.25">
      <c r="A291">
        <v>313</v>
      </c>
      <c r="B291" t="s">
        <v>146</v>
      </c>
      <c r="C291" t="s">
        <v>16</v>
      </c>
      <c r="D291" s="2">
        <v>42735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t="s">
        <v>18</v>
      </c>
      <c r="K291" t="s">
        <v>147</v>
      </c>
    </row>
    <row r="292" spans="1:11" hidden="1" x14ac:dyDescent="0.25">
      <c r="A292">
        <v>314</v>
      </c>
      <c r="B292" t="s">
        <v>148</v>
      </c>
      <c r="C292" t="s">
        <v>11</v>
      </c>
      <c r="D292" s="2">
        <v>41274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t="s">
        <v>24</v>
      </c>
      <c r="K292" t="s">
        <v>80</v>
      </c>
    </row>
    <row r="293" spans="1:11" hidden="1" x14ac:dyDescent="0.25">
      <c r="A293">
        <v>315</v>
      </c>
      <c r="B293" t="s">
        <v>148</v>
      </c>
      <c r="C293" t="s">
        <v>14</v>
      </c>
      <c r="D293" s="2">
        <v>41639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t="s">
        <v>24</v>
      </c>
      <c r="K293" t="s">
        <v>80</v>
      </c>
    </row>
    <row r="294" spans="1:11" hidden="1" x14ac:dyDescent="0.25">
      <c r="A294">
        <v>316</v>
      </c>
      <c r="B294" t="s">
        <v>148</v>
      </c>
      <c r="C294" t="s">
        <v>15</v>
      </c>
      <c r="D294" s="2">
        <v>42004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t="s">
        <v>24</v>
      </c>
      <c r="K294" t="s">
        <v>80</v>
      </c>
    </row>
    <row r="295" spans="1:11" hidden="1" x14ac:dyDescent="0.25">
      <c r="A295">
        <v>317</v>
      </c>
      <c r="B295" t="s">
        <v>148</v>
      </c>
      <c r="C295" t="s">
        <v>16</v>
      </c>
      <c r="D295" s="2">
        <v>42369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t="s">
        <v>24</v>
      </c>
      <c r="K295" t="s">
        <v>80</v>
      </c>
    </row>
    <row r="296" spans="1:11" hidden="1" x14ac:dyDescent="0.25">
      <c r="A296">
        <v>318</v>
      </c>
      <c r="B296" t="s">
        <v>149</v>
      </c>
      <c r="C296" t="s">
        <v>11</v>
      </c>
      <c r="D296" s="2">
        <v>41274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t="s">
        <v>46</v>
      </c>
      <c r="K296" t="s">
        <v>49</v>
      </c>
    </row>
    <row r="297" spans="1:11" hidden="1" x14ac:dyDescent="0.25">
      <c r="A297">
        <v>319</v>
      </c>
      <c r="B297" t="s">
        <v>149</v>
      </c>
      <c r="C297" t="s">
        <v>14</v>
      </c>
      <c r="D297" s="2">
        <v>41639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t="s">
        <v>46</v>
      </c>
      <c r="K297" t="s">
        <v>49</v>
      </c>
    </row>
    <row r="298" spans="1:11" hidden="1" x14ac:dyDescent="0.25">
      <c r="A298">
        <v>320</v>
      </c>
      <c r="B298" t="s">
        <v>149</v>
      </c>
      <c r="C298" t="s">
        <v>15</v>
      </c>
      <c r="D298" s="2">
        <v>42004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t="s">
        <v>46</v>
      </c>
      <c r="K298" t="s">
        <v>49</v>
      </c>
    </row>
    <row r="299" spans="1:11" hidden="1" x14ac:dyDescent="0.25">
      <c r="A299">
        <v>321</v>
      </c>
      <c r="B299" t="s">
        <v>149</v>
      </c>
      <c r="C299" t="s">
        <v>16</v>
      </c>
      <c r="D299" s="2">
        <v>42369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t="s">
        <v>46</v>
      </c>
      <c r="K299" t="s">
        <v>49</v>
      </c>
    </row>
    <row r="300" spans="1:11" hidden="1" x14ac:dyDescent="0.25">
      <c r="A300">
        <v>322</v>
      </c>
      <c r="B300" t="s">
        <v>150</v>
      </c>
      <c r="C300" t="s">
        <v>11</v>
      </c>
      <c r="D300" s="2">
        <v>41274</v>
      </c>
      <c r="E300" s="1">
        <v>17085000000</v>
      </c>
      <c r="F300" s="1">
        <v>7153000000</v>
      </c>
      <c r="G300" s="1">
        <v>6043000000</v>
      </c>
      <c r="H300" s="1">
        <v>0</v>
      </c>
      <c r="I300" s="1">
        <v>0</v>
      </c>
      <c r="J300" t="s">
        <v>35</v>
      </c>
      <c r="K300" t="s">
        <v>141</v>
      </c>
    </row>
    <row r="301" spans="1:11" hidden="1" x14ac:dyDescent="0.25">
      <c r="A301">
        <v>323</v>
      </c>
      <c r="B301" t="s">
        <v>150</v>
      </c>
      <c r="C301" t="s">
        <v>14</v>
      </c>
      <c r="D301" s="2">
        <v>41639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t="s">
        <v>35</v>
      </c>
      <c r="K301" t="s">
        <v>141</v>
      </c>
    </row>
    <row r="302" spans="1:11" hidden="1" x14ac:dyDescent="0.25">
      <c r="A302">
        <v>324</v>
      </c>
      <c r="B302" t="s">
        <v>150</v>
      </c>
      <c r="C302" t="s">
        <v>15</v>
      </c>
      <c r="D302" s="2">
        <v>42004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t="s">
        <v>35</v>
      </c>
      <c r="K302" t="s">
        <v>141</v>
      </c>
    </row>
    <row r="303" spans="1:11" hidden="1" x14ac:dyDescent="0.25">
      <c r="A303">
        <v>325</v>
      </c>
      <c r="B303" t="s">
        <v>150</v>
      </c>
      <c r="C303" t="s">
        <v>16</v>
      </c>
      <c r="D303" s="2">
        <v>42369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t="s">
        <v>35</v>
      </c>
      <c r="K303" t="s">
        <v>141</v>
      </c>
    </row>
    <row r="304" spans="1:11" hidden="1" x14ac:dyDescent="0.25">
      <c r="A304">
        <v>326</v>
      </c>
      <c r="B304" t="s">
        <v>151</v>
      </c>
      <c r="C304" t="s">
        <v>11</v>
      </c>
      <c r="D304" s="2">
        <v>41455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>
        <v>0</v>
      </c>
      <c r="J304" t="s">
        <v>35</v>
      </c>
      <c r="K304" t="s">
        <v>141</v>
      </c>
    </row>
    <row r="305" spans="1:11" hidden="1" x14ac:dyDescent="0.25">
      <c r="A305">
        <v>327</v>
      </c>
      <c r="B305" t="s">
        <v>151</v>
      </c>
      <c r="C305" t="s">
        <v>14</v>
      </c>
      <c r="D305" s="2">
        <v>41820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t="s">
        <v>35</v>
      </c>
      <c r="K305" t="s">
        <v>141</v>
      </c>
    </row>
    <row r="306" spans="1:11" hidden="1" x14ac:dyDescent="0.25">
      <c r="A306">
        <v>328</v>
      </c>
      <c r="B306" t="s">
        <v>151</v>
      </c>
      <c r="C306" t="s">
        <v>15</v>
      </c>
      <c r="D306" s="2">
        <v>42185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t="s">
        <v>35</v>
      </c>
      <c r="K306" t="s">
        <v>141</v>
      </c>
    </row>
    <row r="307" spans="1:11" x14ac:dyDescent="0.25">
      <c r="A307">
        <v>329</v>
      </c>
      <c r="B307" t="s">
        <v>151</v>
      </c>
      <c r="C307" t="s">
        <v>16</v>
      </c>
      <c r="D307" s="2">
        <v>42551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t="s">
        <v>35</v>
      </c>
      <c r="K307" t="s">
        <v>141</v>
      </c>
    </row>
    <row r="308" spans="1:11" hidden="1" x14ac:dyDescent="0.25">
      <c r="A308">
        <v>330</v>
      </c>
      <c r="B308" t="s">
        <v>152</v>
      </c>
      <c r="C308" t="s">
        <v>11</v>
      </c>
      <c r="D308" s="2">
        <v>41639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t="s">
        <v>46</v>
      </c>
      <c r="K308" t="s">
        <v>139</v>
      </c>
    </row>
    <row r="309" spans="1:11" hidden="1" x14ac:dyDescent="0.25">
      <c r="A309">
        <v>331</v>
      </c>
      <c r="B309" t="s">
        <v>152</v>
      </c>
      <c r="C309" t="s">
        <v>14</v>
      </c>
      <c r="D309" s="2">
        <v>42004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t="s">
        <v>46</v>
      </c>
      <c r="K309" t="s">
        <v>139</v>
      </c>
    </row>
    <row r="310" spans="1:11" hidden="1" x14ac:dyDescent="0.25">
      <c r="A310">
        <v>332</v>
      </c>
      <c r="B310" t="s">
        <v>152</v>
      </c>
      <c r="C310" t="s">
        <v>15</v>
      </c>
      <c r="D310" s="2">
        <v>42369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t="s">
        <v>46</v>
      </c>
      <c r="K310" t="s">
        <v>139</v>
      </c>
    </row>
    <row r="311" spans="1:11" hidden="1" x14ac:dyDescent="0.25">
      <c r="A311">
        <v>333</v>
      </c>
      <c r="B311" t="s">
        <v>152</v>
      </c>
      <c r="C311" t="s">
        <v>16</v>
      </c>
      <c r="D311" s="2">
        <v>42735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t="s">
        <v>46</v>
      </c>
      <c r="K311" t="s">
        <v>139</v>
      </c>
    </row>
    <row r="312" spans="1:11" hidden="1" x14ac:dyDescent="0.25">
      <c r="A312">
        <v>338</v>
      </c>
      <c r="B312" t="s">
        <v>153</v>
      </c>
      <c r="C312" t="s">
        <v>11</v>
      </c>
      <c r="D312" s="2">
        <v>41639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t="s">
        <v>18</v>
      </c>
      <c r="K312" t="s">
        <v>154</v>
      </c>
    </row>
    <row r="313" spans="1:11" hidden="1" x14ac:dyDescent="0.25">
      <c r="A313">
        <v>339</v>
      </c>
      <c r="B313" t="s">
        <v>153</v>
      </c>
      <c r="C313" t="s">
        <v>14</v>
      </c>
      <c r="D313" s="2">
        <v>42004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t="s">
        <v>18</v>
      </c>
      <c r="K313" t="s">
        <v>154</v>
      </c>
    </row>
    <row r="314" spans="1:11" hidden="1" x14ac:dyDescent="0.25">
      <c r="A314">
        <v>340</v>
      </c>
      <c r="B314" t="s">
        <v>153</v>
      </c>
      <c r="C314" t="s">
        <v>15</v>
      </c>
      <c r="D314" s="2">
        <v>42369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t="s">
        <v>18</v>
      </c>
      <c r="K314" t="s">
        <v>154</v>
      </c>
    </row>
    <row r="315" spans="1:11" x14ac:dyDescent="0.25">
      <c r="A315">
        <v>341</v>
      </c>
      <c r="B315" t="s">
        <v>153</v>
      </c>
      <c r="C315" t="s">
        <v>16</v>
      </c>
      <c r="D315" s="2">
        <v>42735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t="s">
        <v>18</v>
      </c>
      <c r="K315" t="s">
        <v>154</v>
      </c>
    </row>
    <row r="316" spans="1:11" hidden="1" x14ac:dyDescent="0.25">
      <c r="A316">
        <v>342</v>
      </c>
      <c r="B316" t="s">
        <v>155</v>
      </c>
      <c r="C316" t="s">
        <v>11</v>
      </c>
      <c r="D316" s="2">
        <v>41639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t="s">
        <v>12</v>
      </c>
      <c r="K316" t="s">
        <v>156</v>
      </c>
    </row>
    <row r="317" spans="1:11" hidden="1" x14ac:dyDescent="0.25">
      <c r="A317">
        <v>343</v>
      </c>
      <c r="B317" t="s">
        <v>155</v>
      </c>
      <c r="C317" t="s">
        <v>14</v>
      </c>
      <c r="D317" s="2">
        <v>42004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t="s">
        <v>12</v>
      </c>
      <c r="K317" t="s">
        <v>156</v>
      </c>
    </row>
    <row r="318" spans="1:11" hidden="1" x14ac:dyDescent="0.25">
      <c r="A318">
        <v>344</v>
      </c>
      <c r="B318" t="s">
        <v>155</v>
      </c>
      <c r="C318" t="s">
        <v>15</v>
      </c>
      <c r="D318" s="2">
        <v>42369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t="s">
        <v>12</v>
      </c>
      <c r="K318" t="s">
        <v>156</v>
      </c>
    </row>
    <row r="319" spans="1:11" hidden="1" x14ac:dyDescent="0.25">
      <c r="A319">
        <v>345</v>
      </c>
      <c r="B319" t="s">
        <v>155</v>
      </c>
      <c r="C319" t="s">
        <v>16</v>
      </c>
      <c r="D319" s="2">
        <v>42735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t="s">
        <v>12</v>
      </c>
      <c r="K319" t="s">
        <v>156</v>
      </c>
    </row>
    <row r="320" spans="1:11" hidden="1" x14ac:dyDescent="0.25">
      <c r="A320">
        <v>346</v>
      </c>
      <c r="B320" t="s">
        <v>157</v>
      </c>
      <c r="C320" t="s">
        <v>11</v>
      </c>
      <c r="D320" s="2">
        <v>41639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t="s">
        <v>41</v>
      </c>
      <c r="K320" t="s">
        <v>42</v>
      </c>
    </row>
    <row r="321" spans="1:11" hidden="1" x14ac:dyDescent="0.25">
      <c r="A321">
        <v>347</v>
      </c>
      <c r="B321" t="s">
        <v>157</v>
      </c>
      <c r="C321" t="s">
        <v>14</v>
      </c>
      <c r="D321" s="2">
        <v>42004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t="s">
        <v>41</v>
      </c>
      <c r="K321" t="s">
        <v>42</v>
      </c>
    </row>
    <row r="322" spans="1:11" hidden="1" x14ac:dyDescent="0.25">
      <c r="A322">
        <v>348</v>
      </c>
      <c r="B322" t="s">
        <v>157</v>
      </c>
      <c r="C322" t="s">
        <v>15</v>
      </c>
      <c r="D322" s="2">
        <v>42369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t="s">
        <v>41</v>
      </c>
      <c r="K322" t="s">
        <v>42</v>
      </c>
    </row>
    <row r="323" spans="1:11" hidden="1" x14ac:dyDescent="0.25">
      <c r="A323">
        <v>349</v>
      </c>
      <c r="B323" t="s">
        <v>157</v>
      </c>
      <c r="C323" t="s">
        <v>16</v>
      </c>
      <c r="D323" s="2">
        <v>42735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t="s">
        <v>41</v>
      </c>
      <c r="K323" t="s">
        <v>42</v>
      </c>
    </row>
    <row r="324" spans="1:11" hidden="1" x14ac:dyDescent="0.25">
      <c r="A324">
        <v>350</v>
      </c>
      <c r="B324" t="s">
        <v>158</v>
      </c>
      <c r="C324" t="s">
        <v>11</v>
      </c>
      <c r="D324" s="2">
        <v>41274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t="s">
        <v>24</v>
      </c>
      <c r="K324" t="s">
        <v>80</v>
      </c>
    </row>
    <row r="325" spans="1:11" hidden="1" x14ac:dyDescent="0.25">
      <c r="A325">
        <v>351</v>
      </c>
      <c r="B325" t="s">
        <v>158</v>
      </c>
      <c r="C325" t="s">
        <v>14</v>
      </c>
      <c r="D325" s="2">
        <v>41639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t="s">
        <v>24</v>
      </c>
      <c r="K325" t="s">
        <v>80</v>
      </c>
    </row>
    <row r="326" spans="1:11" hidden="1" x14ac:dyDescent="0.25">
      <c r="A326">
        <v>352</v>
      </c>
      <c r="B326" t="s">
        <v>158</v>
      </c>
      <c r="C326" t="s">
        <v>15</v>
      </c>
      <c r="D326" s="2">
        <v>42004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t="s">
        <v>24</v>
      </c>
      <c r="K326" t="s">
        <v>80</v>
      </c>
    </row>
    <row r="327" spans="1:11" hidden="1" x14ac:dyDescent="0.25">
      <c r="A327">
        <v>353</v>
      </c>
      <c r="B327" t="s">
        <v>158</v>
      </c>
      <c r="C327" t="s">
        <v>16</v>
      </c>
      <c r="D327" s="2">
        <v>42369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t="s">
        <v>24</v>
      </c>
      <c r="K327" t="s">
        <v>80</v>
      </c>
    </row>
    <row r="328" spans="1:11" hidden="1" x14ac:dyDescent="0.25">
      <c r="A328">
        <v>354</v>
      </c>
      <c r="B328" t="s">
        <v>159</v>
      </c>
      <c r="C328" t="s">
        <v>11</v>
      </c>
      <c r="D328" s="2">
        <v>41274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t="s">
        <v>41</v>
      </c>
      <c r="K328" t="s">
        <v>42</v>
      </c>
    </row>
    <row r="329" spans="1:11" hidden="1" x14ac:dyDescent="0.25">
      <c r="A329">
        <v>355</v>
      </c>
      <c r="B329" t="s">
        <v>159</v>
      </c>
      <c r="C329" t="s">
        <v>14</v>
      </c>
      <c r="D329" s="2">
        <v>41639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t="s">
        <v>41</v>
      </c>
      <c r="K329" t="s">
        <v>42</v>
      </c>
    </row>
    <row r="330" spans="1:11" hidden="1" x14ac:dyDescent="0.25">
      <c r="A330">
        <v>356</v>
      </c>
      <c r="B330" t="s">
        <v>159</v>
      </c>
      <c r="C330" t="s">
        <v>15</v>
      </c>
      <c r="D330" s="2">
        <v>42004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t="s">
        <v>41</v>
      </c>
      <c r="K330" t="s">
        <v>42</v>
      </c>
    </row>
    <row r="331" spans="1:11" hidden="1" x14ac:dyDescent="0.25">
      <c r="A331">
        <v>357</v>
      </c>
      <c r="B331" t="s">
        <v>159</v>
      </c>
      <c r="C331" t="s">
        <v>16</v>
      </c>
      <c r="D331" s="2">
        <v>42369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t="s">
        <v>41</v>
      </c>
      <c r="K331" t="s">
        <v>42</v>
      </c>
    </row>
    <row r="332" spans="1:11" hidden="1" x14ac:dyDescent="0.25">
      <c r="A332">
        <v>358</v>
      </c>
      <c r="B332" t="s">
        <v>160</v>
      </c>
      <c r="C332" t="s">
        <v>11</v>
      </c>
      <c r="D332" s="2">
        <v>41274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t="s">
        <v>46</v>
      </c>
      <c r="K332" t="s">
        <v>99</v>
      </c>
    </row>
    <row r="333" spans="1:11" hidden="1" x14ac:dyDescent="0.25">
      <c r="A333">
        <v>359</v>
      </c>
      <c r="B333" t="s">
        <v>160</v>
      </c>
      <c r="C333" t="s">
        <v>14</v>
      </c>
      <c r="D333" s="2">
        <v>41639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t="s">
        <v>46</v>
      </c>
      <c r="K333" t="s">
        <v>99</v>
      </c>
    </row>
    <row r="334" spans="1:11" hidden="1" x14ac:dyDescent="0.25">
      <c r="A334">
        <v>360</v>
      </c>
      <c r="B334" t="s">
        <v>160</v>
      </c>
      <c r="C334" t="s">
        <v>15</v>
      </c>
      <c r="D334" s="2">
        <v>42004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t="s">
        <v>46</v>
      </c>
      <c r="K334" t="s">
        <v>99</v>
      </c>
    </row>
    <row r="335" spans="1:11" hidden="1" x14ac:dyDescent="0.25">
      <c r="A335">
        <v>361</v>
      </c>
      <c r="B335" t="s">
        <v>160</v>
      </c>
      <c r="C335" t="s">
        <v>16</v>
      </c>
      <c r="D335" s="2">
        <v>42369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t="s">
        <v>46</v>
      </c>
      <c r="K335" t="s">
        <v>99</v>
      </c>
    </row>
    <row r="336" spans="1:11" hidden="1" x14ac:dyDescent="0.25">
      <c r="A336">
        <v>362</v>
      </c>
      <c r="B336" t="s">
        <v>161</v>
      </c>
      <c r="C336" t="s">
        <v>11</v>
      </c>
      <c r="D336" s="2">
        <v>41274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t="s">
        <v>82</v>
      </c>
      <c r="K336" t="s">
        <v>83</v>
      </c>
    </row>
    <row r="337" spans="1:11" hidden="1" x14ac:dyDescent="0.25">
      <c r="A337">
        <v>363</v>
      </c>
      <c r="B337" t="s">
        <v>161</v>
      </c>
      <c r="C337" t="s">
        <v>14</v>
      </c>
      <c r="D337" s="2">
        <v>41639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t="s">
        <v>82</v>
      </c>
      <c r="K337" t="s">
        <v>83</v>
      </c>
    </row>
    <row r="338" spans="1:11" hidden="1" x14ac:dyDescent="0.25">
      <c r="A338">
        <v>364</v>
      </c>
      <c r="B338" t="s">
        <v>161</v>
      </c>
      <c r="C338" t="s">
        <v>15</v>
      </c>
      <c r="D338" s="2">
        <v>42004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t="s">
        <v>82</v>
      </c>
      <c r="K338" t="s">
        <v>83</v>
      </c>
    </row>
    <row r="339" spans="1:11" hidden="1" x14ac:dyDescent="0.25">
      <c r="A339">
        <v>365</v>
      </c>
      <c r="B339" t="s">
        <v>161</v>
      </c>
      <c r="C339" t="s">
        <v>16</v>
      </c>
      <c r="D339" s="2">
        <v>42369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t="s">
        <v>82</v>
      </c>
      <c r="K339" t="s">
        <v>83</v>
      </c>
    </row>
    <row r="340" spans="1:11" hidden="1" x14ac:dyDescent="0.25">
      <c r="A340">
        <v>366</v>
      </c>
      <c r="B340" t="s">
        <v>162</v>
      </c>
      <c r="C340" t="s">
        <v>11</v>
      </c>
      <c r="D340" s="2">
        <v>41547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t="s">
        <v>12</v>
      </c>
      <c r="K340" t="s">
        <v>163</v>
      </c>
    </row>
    <row r="341" spans="1:11" hidden="1" x14ac:dyDescent="0.25">
      <c r="A341">
        <v>367</v>
      </c>
      <c r="B341" t="s">
        <v>162</v>
      </c>
      <c r="C341" t="s">
        <v>14</v>
      </c>
      <c r="D341" s="2">
        <v>41912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t="s">
        <v>12</v>
      </c>
      <c r="K341" t="s">
        <v>163</v>
      </c>
    </row>
    <row r="342" spans="1:11" hidden="1" x14ac:dyDescent="0.25">
      <c r="A342">
        <v>368</v>
      </c>
      <c r="B342" t="s">
        <v>162</v>
      </c>
      <c r="C342" t="s">
        <v>15</v>
      </c>
      <c r="D342" s="2">
        <v>42277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t="s">
        <v>12</v>
      </c>
      <c r="K342" t="s">
        <v>163</v>
      </c>
    </row>
    <row r="343" spans="1:11" hidden="1" x14ac:dyDescent="0.25">
      <c r="A343">
        <v>369</v>
      </c>
      <c r="B343" t="s">
        <v>162</v>
      </c>
      <c r="C343" t="s">
        <v>16</v>
      </c>
      <c r="D343" s="2">
        <v>42643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t="s">
        <v>12</v>
      </c>
      <c r="K343" t="s">
        <v>163</v>
      </c>
    </row>
    <row r="344" spans="1:11" hidden="1" x14ac:dyDescent="0.25">
      <c r="A344">
        <v>370</v>
      </c>
      <c r="B344" t="s">
        <v>164</v>
      </c>
      <c r="C344" t="s">
        <v>11</v>
      </c>
      <c r="D344" s="2">
        <v>41578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24</v>
      </c>
      <c r="K344" t="s">
        <v>165</v>
      </c>
    </row>
    <row r="345" spans="1:11" hidden="1" x14ac:dyDescent="0.25">
      <c r="A345">
        <v>371</v>
      </c>
      <c r="B345" t="s">
        <v>164</v>
      </c>
      <c r="C345" t="s">
        <v>14</v>
      </c>
      <c r="D345" s="2">
        <v>41943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24</v>
      </c>
      <c r="K345" t="s">
        <v>165</v>
      </c>
    </row>
    <row r="346" spans="1:11" hidden="1" x14ac:dyDescent="0.25">
      <c r="A346">
        <v>372</v>
      </c>
      <c r="B346" t="s">
        <v>164</v>
      </c>
      <c r="C346" t="s">
        <v>15</v>
      </c>
      <c r="D346" s="2">
        <v>42308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24</v>
      </c>
      <c r="K346" t="s">
        <v>165</v>
      </c>
    </row>
    <row r="347" spans="1:11" hidden="1" x14ac:dyDescent="0.25">
      <c r="A347">
        <v>373</v>
      </c>
      <c r="B347" t="s">
        <v>164</v>
      </c>
      <c r="C347" t="s">
        <v>16</v>
      </c>
      <c r="D347" s="2">
        <v>42674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24</v>
      </c>
      <c r="K347" t="s">
        <v>165</v>
      </c>
    </row>
    <row r="348" spans="1:11" hidden="1" x14ac:dyDescent="0.25">
      <c r="A348">
        <v>374</v>
      </c>
      <c r="B348" t="s">
        <v>166</v>
      </c>
      <c r="C348" t="s">
        <v>11</v>
      </c>
      <c r="D348" s="2">
        <v>41518</v>
      </c>
      <c r="E348" s="1">
        <v>105156000000</v>
      </c>
      <c r="F348" s="1">
        <v>91948000000</v>
      </c>
      <c r="G348" s="1">
        <v>10104000000</v>
      </c>
      <c r="H348" s="1">
        <v>0</v>
      </c>
      <c r="I348" s="1">
        <v>0</v>
      </c>
      <c r="J348" t="s">
        <v>35</v>
      </c>
      <c r="K348" t="s">
        <v>167</v>
      </c>
    </row>
    <row r="349" spans="1:11" hidden="1" x14ac:dyDescent="0.25">
      <c r="A349">
        <v>375</v>
      </c>
      <c r="B349" t="s">
        <v>166</v>
      </c>
      <c r="C349" t="s">
        <v>14</v>
      </c>
      <c r="D349" s="2">
        <v>41882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t="s">
        <v>35</v>
      </c>
      <c r="K349" t="s">
        <v>167</v>
      </c>
    </row>
    <row r="350" spans="1:11" hidden="1" x14ac:dyDescent="0.25">
      <c r="A350">
        <v>376</v>
      </c>
      <c r="B350" t="s">
        <v>166</v>
      </c>
      <c r="C350" t="s">
        <v>15</v>
      </c>
      <c r="D350" s="2">
        <v>42246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t="s">
        <v>35</v>
      </c>
      <c r="K350" t="s">
        <v>167</v>
      </c>
    </row>
    <row r="351" spans="1:11" x14ac:dyDescent="0.25">
      <c r="A351">
        <v>377</v>
      </c>
      <c r="B351" t="s">
        <v>166</v>
      </c>
      <c r="C351" t="s">
        <v>16</v>
      </c>
      <c r="D351" s="2">
        <v>42610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t="s">
        <v>35</v>
      </c>
      <c r="K351" t="s">
        <v>167</v>
      </c>
    </row>
    <row r="352" spans="1:11" hidden="1" x14ac:dyDescent="0.25">
      <c r="A352">
        <v>378</v>
      </c>
      <c r="B352" t="s">
        <v>168</v>
      </c>
      <c r="C352" t="s">
        <v>11</v>
      </c>
      <c r="D352" s="2">
        <v>37802</v>
      </c>
      <c r="E352" s="1">
        <v>1577000</v>
      </c>
      <c r="F352" s="1">
        <v>258000</v>
      </c>
      <c r="G352" s="1">
        <v>2410000</v>
      </c>
      <c r="H352" s="1">
        <v>65000</v>
      </c>
      <c r="I352" s="1">
        <v>0</v>
      </c>
      <c r="J352" t="s">
        <v>35</v>
      </c>
      <c r="K352" t="s">
        <v>169</v>
      </c>
    </row>
    <row r="353" spans="1:11" hidden="1" x14ac:dyDescent="0.25">
      <c r="A353">
        <v>379</v>
      </c>
      <c r="B353" t="s">
        <v>168</v>
      </c>
      <c r="C353" t="s">
        <v>14</v>
      </c>
      <c r="D353" s="2">
        <v>38168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35</v>
      </c>
      <c r="K353" t="s">
        <v>169</v>
      </c>
    </row>
    <row r="354" spans="1:11" hidden="1" x14ac:dyDescent="0.25">
      <c r="A354">
        <v>380</v>
      </c>
      <c r="B354" t="s">
        <v>168</v>
      </c>
      <c r="C354" t="s">
        <v>15</v>
      </c>
      <c r="D354" s="2">
        <v>38776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t="s">
        <v>35</v>
      </c>
      <c r="K354" t="s">
        <v>169</v>
      </c>
    </row>
    <row r="355" spans="1:11" hidden="1" x14ac:dyDescent="0.25">
      <c r="A355">
        <v>381</v>
      </c>
      <c r="B355" t="s">
        <v>168</v>
      </c>
      <c r="C355" t="s">
        <v>16</v>
      </c>
      <c r="D355" s="2">
        <v>39141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t="s">
        <v>35</v>
      </c>
      <c r="K355" t="s">
        <v>169</v>
      </c>
    </row>
    <row r="356" spans="1:11" hidden="1" x14ac:dyDescent="0.25">
      <c r="A356">
        <v>382</v>
      </c>
      <c r="B356" t="s">
        <v>170</v>
      </c>
      <c r="C356" t="s">
        <v>11</v>
      </c>
      <c r="D356" s="2">
        <v>41483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>
        <v>0</v>
      </c>
      <c r="J356" t="s">
        <v>35</v>
      </c>
      <c r="K356" t="s">
        <v>123</v>
      </c>
    </row>
    <row r="357" spans="1:11" hidden="1" x14ac:dyDescent="0.25">
      <c r="A357">
        <v>383</v>
      </c>
      <c r="B357" t="s">
        <v>170</v>
      </c>
      <c r="C357" t="s">
        <v>14</v>
      </c>
      <c r="D357" s="2">
        <v>41854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t="s">
        <v>35</v>
      </c>
      <c r="K357" t="s">
        <v>123</v>
      </c>
    </row>
    <row r="358" spans="1:11" hidden="1" x14ac:dyDescent="0.25">
      <c r="A358">
        <v>384</v>
      </c>
      <c r="B358" t="s">
        <v>170</v>
      </c>
      <c r="C358" t="s">
        <v>15</v>
      </c>
      <c r="D358" s="2">
        <v>42218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t="s">
        <v>35</v>
      </c>
      <c r="K358" t="s">
        <v>123</v>
      </c>
    </row>
    <row r="359" spans="1:11" x14ac:dyDescent="0.25">
      <c r="A359">
        <v>385</v>
      </c>
      <c r="B359" t="s">
        <v>170</v>
      </c>
      <c r="C359" t="s">
        <v>16</v>
      </c>
      <c r="D359" s="2">
        <v>42582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t="s">
        <v>35</v>
      </c>
      <c r="K359" t="s">
        <v>123</v>
      </c>
    </row>
    <row r="360" spans="1:11" hidden="1" x14ac:dyDescent="0.25">
      <c r="A360">
        <v>386</v>
      </c>
      <c r="B360" t="s">
        <v>171</v>
      </c>
      <c r="C360" t="s">
        <v>11</v>
      </c>
      <c r="D360" s="2">
        <v>41305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t="s">
        <v>21</v>
      </c>
      <c r="K360" t="s">
        <v>56</v>
      </c>
    </row>
    <row r="361" spans="1:11" hidden="1" x14ac:dyDescent="0.25">
      <c r="A361">
        <v>387</v>
      </c>
      <c r="B361" t="s">
        <v>171</v>
      </c>
      <c r="C361" t="s">
        <v>14</v>
      </c>
      <c r="D361" s="2">
        <v>41670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t="s">
        <v>21</v>
      </c>
      <c r="K361" t="s">
        <v>56</v>
      </c>
    </row>
    <row r="362" spans="1:11" hidden="1" x14ac:dyDescent="0.25">
      <c r="A362">
        <v>388</v>
      </c>
      <c r="B362" t="s">
        <v>171</v>
      </c>
      <c r="C362" t="s">
        <v>15</v>
      </c>
      <c r="D362" s="2">
        <v>42035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t="s">
        <v>21</v>
      </c>
      <c r="K362" t="s">
        <v>56</v>
      </c>
    </row>
    <row r="363" spans="1:11" hidden="1" x14ac:dyDescent="0.25">
      <c r="A363">
        <v>389</v>
      </c>
      <c r="B363" t="s">
        <v>171</v>
      </c>
      <c r="C363" t="s">
        <v>16</v>
      </c>
      <c r="D363" s="2">
        <v>42400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t="s">
        <v>21</v>
      </c>
      <c r="K363" t="s">
        <v>56</v>
      </c>
    </row>
    <row r="364" spans="1:11" hidden="1" x14ac:dyDescent="0.25">
      <c r="A364">
        <v>390</v>
      </c>
      <c r="B364" t="s">
        <v>172</v>
      </c>
      <c r="C364" t="s">
        <v>11</v>
      </c>
      <c r="D364" s="2">
        <v>41482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21</v>
      </c>
      <c r="K364" t="s">
        <v>173</v>
      </c>
    </row>
    <row r="365" spans="1:11" hidden="1" x14ac:dyDescent="0.25">
      <c r="A365">
        <v>391</v>
      </c>
      <c r="B365" t="s">
        <v>172</v>
      </c>
      <c r="C365" t="s">
        <v>14</v>
      </c>
      <c r="D365" s="2">
        <v>41846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21</v>
      </c>
      <c r="K365" t="s">
        <v>173</v>
      </c>
    </row>
    <row r="366" spans="1:11" hidden="1" x14ac:dyDescent="0.25">
      <c r="A366">
        <v>392</v>
      </c>
      <c r="B366" t="s">
        <v>172</v>
      </c>
      <c r="C366" t="s">
        <v>15</v>
      </c>
      <c r="D366" s="2">
        <v>42210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21</v>
      </c>
      <c r="K366" t="s">
        <v>173</v>
      </c>
    </row>
    <row r="367" spans="1:11" hidden="1" x14ac:dyDescent="0.25">
      <c r="A367">
        <v>393</v>
      </c>
      <c r="B367" t="s">
        <v>172</v>
      </c>
      <c r="C367" t="s">
        <v>16</v>
      </c>
      <c r="D367" s="2">
        <v>42581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21</v>
      </c>
      <c r="K367" t="s">
        <v>173</v>
      </c>
    </row>
    <row r="368" spans="1:11" hidden="1" x14ac:dyDescent="0.25">
      <c r="A368">
        <v>394</v>
      </c>
      <c r="B368" t="s">
        <v>174</v>
      </c>
      <c r="C368" t="s">
        <v>11</v>
      </c>
      <c r="D368" s="2">
        <v>42097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t="s">
        <v>21</v>
      </c>
      <c r="K368" t="s">
        <v>175</v>
      </c>
    </row>
    <row r="369" spans="1:11" hidden="1" x14ac:dyDescent="0.25">
      <c r="A369">
        <v>395</v>
      </c>
      <c r="B369" t="s">
        <v>174</v>
      </c>
      <c r="C369" t="s">
        <v>14</v>
      </c>
      <c r="D369" s="2">
        <v>42461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t="s">
        <v>21</v>
      </c>
      <c r="K369" t="s">
        <v>175</v>
      </c>
    </row>
    <row r="370" spans="1:11" hidden="1" x14ac:dyDescent="0.25">
      <c r="A370">
        <v>396</v>
      </c>
      <c r="B370" t="s">
        <v>176</v>
      </c>
      <c r="C370" t="s">
        <v>11</v>
      </c>
      <c r="D370" s="2">
        <v>41639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t="s">
        <v>12</v>
      </c>
      <c r="K370" t="s">
        <v>177</v>
      </c>
    </row>
    <row r="371" spans="1:11" hidden="1" x14ac:dyDescent="0.25">
      <c r="A371">
        <v>397</v>
      </c>
      <c r="B371" t="s">
        <v>176</v>
      </c>
      <c r="C371" t="s">
        <v>14</v>
      </c>
      <c r="D371" s="2">
        <v>41999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t="s">
        <v>12</v>
      </c>
      <c r="K371" t="s">
        <v>177</v>
      </c>
    </row>
    <row r="372" spans="1:11" hidden="1" x14ac:dyDescent="0.25">
      <c r="A372">
        <v>398</v>
      </c>
      <c r="B372" t="s">
        <v>176</v>
      </c>
      <c r="C372" t="s">
        <v>15</v>
      </c>
      <c r="D372" s="2">
        <v>42363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t="s">
        <v>12</v>
      </c>
      <c r="K372" t="s">
        <v>177</v>
      </c>
    </row>
    <row r="373" spans="1:11" hidden="1" x14ac:dyDescent="0.25">
      <c r="A373">
        <v>399</v>
      </c>
      <c r="B373" t="s">
        <v>176</v>
      </c>
      <c r="C373" t="s">
        <v>16</v>
      </c>
      <c r="D373" s="2">
        <v>42734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t="s">
        <v>12</v>
      </c>
      <c r="K373" t="s">
        <v>177</v>
      </c>
    </row>
    <row r="374" spans="1:11" hidden="1" x14ac:dyDescent="0.25">
      <c r="A374">
        <v>400</v>
      </c>
      <c r="B374" t="s">
        <v>178</v>
      </c>
      <c r="C374" t="s">
        <v>11</v>
      </c>
      <c r="D374" s="2">
        <v>41425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t="s">
        <v>12</v>
      </c>
      <c r="K374" t="s">
        <v>179</v>
      </c>
    </row>
    <row r="375" spans="1:11" hidden="1" x14ac:dyDescent="0.25">
      <c r="A375">
        <v>401</v>
      </c>
      <c r="B375" t="s">
        <v>178</v>
      </c>
      <c r="C375" t="s">
        <v>14</v>
      </c>
      <c r="D375" s="2">
        <v>41790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t="s">
        <v>12</v>
      </c>
      <c r="K375" t="s">
        <v>179</v>
      </c>
    </row>
    <row r="376" spans="1:11" hidden="1" x14ac:dyDescent="0.25">
      <c r="A376">
        <v>402</v>
      </c>
      <c r="B376" t="s">
        <v>178</v>
      </c>
      <c r="C376" t="s">
        <v>15</v>
      </c>
      <c r="D376" s="2">
        <v>42155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t="s">
        <v>12</v>
      </c>
      <c r="K376" t="s">
        <v>179</v>
      </c>
    </row>
    <row r="377" spans="1:11" hidden="1" x14ac:dyDescent="0.25">
      <c r="A377">
        <v>403</v>
      </c>
      <c r="B377" t="s">
        <v>178</v>
      </c>
      <c r="C377" t="s">
        <v>16</v>
      </c>
      <c r="D377" s="2">
        <v>42521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t="s">
        <v>12</v>
      </c>
      <c r="K377" t="s">
        <v>179</v>
      </c>
    </row>
    <row r="378" spans="1:11" hidden="1" x14ac:dyDescent="0.25">
      <c r="A378">
        <v>404</v>
      </c>
      <c r="B378" t="s">
        <v>180</v>
      </c>
      <c r="C378" t="s">
        <v>11</v>
      </c>
      <c r="D378" s="2">
        <v>41274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t="s">
        <v>181</v>
      </c>
      <c r="K378" t="s">
        <v>182</v>
      </c>
    </row>
    <row r="379" spans="1:11" hidden="1" x14ac:dyDescent="0.25">
      <c r="A379">
        <v>405</v>
      </c>
      <c r="B379" t="s">
        <v>180</v>
      </c>
      <c r="C379" t="s">
        <v>14</v>
      </c>
      <c r="D379" s="2">
        <v>41639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t="s">
        <v>181</v>
      </c>
      <c r="K379" t="s">
        <v>182</v>
      </c>
    </row>
    <row r="380" spans="1:11" hidden="1" x14ac:dyDescent="0.25">
      <c r="A380">
        <v>406</v>
      </c>
      <c r="B380" t="s">
        <v>180</v>
      </c>
      <c r="C380" t="s">
        <v>15</v>
      </c>
      <c r="D380" s="2">
        <v>42004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t="s">
        <v>181</v>
      </c>
      <c r="K380" t="s">
        <v>182</v>
      </c>
    </row>
    <row r="381" spans="1:11" hidden="1" x14ac:dyDescent="0.25">
      <c r="A381">
        <v>407</v>
      </c>
      <c r="B381" t="s">
        <v>180</v>
      </c>
      <c r="C381" t="s">
        <v>16</v>
      </c>
      <c r="D381" s="2">
        <v>42369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t="s">
        <v>181</v>
      </c>
      <c r="K381" t="s">
        <v>182</v>
      </c>
    </row>
    <row r="382" spans="1:11" hidden="1" x14ac:dyDescent="0.25">
      <c r="A382">
        <v>408</v>
      </c>
      <c r="B382" t="s">
        <v>183</v>
      </c>
      <c r="C382" t="s">
        <v>11</v>
      </c>
      <c r="D382" s="2">
        <v>41274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t="s">
        <v>21</v>
      </c>
      <c r="K382" t="s">
        <v>175</v>
      </c>
    </row>
    <row r="383" spans="1:11" hidden="1" x14ac:dyDescent="0.25">
      <c r="A383">
        <v>409</v>
      </c>
      <c r="B383" t="s">
        <v>183</v>
      </c>
      <c r="C383" t="s">
        <v>14</v>
      </c>
      <c r="D383" s="2">
        <v>41639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t="s">
        <v>21</v>
      </c>
      <c r="K383" t="s">
        <v>175</v>
      </c>
    </row>
    <row r="384" spans="1:11" hidden="1" x14ac:dyDescent="0.25">
      <c r="A384">
        <v>410</v>
      </c>
      <c r="B384" t="s">
        <v>183</v>
      </c>
      <c r="C384" t="s">
        <v>15</v>
      </c>
      <c r="D384" s="2">
        <v>42004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t="s">
        <v>21</v>
      </c>
      <c r="K384" t="s">
        <v>175</v>
      </c>
    </row>
    <row r="385" spans="1:11" hidden="1" x14ac:dyDescent="0.25">
      <c r="A385">
        <v>411</v>
      </c>
      <c r="B385" t="s">
        <v>183</v>
      </c>
      <c r="C385" t="s">
        <v>16</v>
      </c>
      <c r="D385" s="2">
        <v>42369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t="s">
        <v>21</v>
      </c>
      <c r="K385" t="s">
        <v>175</v>
      </c>
    </row>
    <row r="386" spans="1:11" hidden="1" x14ac:dyDescent="0.25">
      <c r="A386">
        <v>412</v>
      </c>
      <c r="B386" t="s">
        <v>184</v>
      </c>
      <c r="C386" t="s">
        <v>11</v>
      </c>
      <c r="D386" s="2">
        <v>41639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21</v>
      </c>
      <c r="K386" t="s">
        <v>56</v>
      </c>
    </row>
    <row r="387" spans="1:11" hidden="1" x14ac:dyDescent="0.25">
      <c r="A387">
        <v>413</v>
      </c>
      <c r="B387" t="s">
        <v>184</v>
      </c>
      <c r="C387" t="s">
        <v>14</v>
      </c>
      <c r="D387" s="2">
        <v>42004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21</v>
      </c>
      <c r="K387" t="s">
        <v>56</v>
      </c>
    </row>
    <row r="388" spans="1:11" hidden="1" x14ac:dyDescent="0.25">
      <c r="A388">
        <v>414</v>
      </c>
      <c r="B388" t="s">
        <v>184</v>
      </c>
      <c r="C388" t="s">
        <v>15</v>
      </c>
      <c r="D388" s="2">
        <v>42369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21</v>
      </c>
      <c r="K388" t="s">
        <v>56</v>
      </c>
    </row>
    <row r="389" spans="1:11" hidden="1" x14ac:dyDescent="0.25">
      <c r="A389">
        <v>415</v>
      </c>
      <c r="B389" t="s">
        <v>184</v>
      </c>
      <c r="C389" t="s">
        <v>16</v>
      </c>
      <c r="D389" s="2">
        <v>42735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21</v>
      </c>
      <c r="K389" t="s">
        <v>56</v>
      </c>
    </row>
    <row r="390" spans="1:11" hidden="1" x14ac:dyDescent="0.25">
      <c r="A390">
        <v>416</v>
      </c>
      <c r="B390" t="s">
        <v>185</v>
      </c>
      <c r="C390" t="s">
        <v>11</v>
      </c>
      <c r="D390" s="2">
        <v>41639</v>
      </c>
      <c r="E390" s="1">
        <v>126761000000</v>
      </c>
      <c r="F390" s="1">
        <v>102978000000</v>
      </c>
      <c r="G390" s="1">
        <v>0</v>
      </c>
      <c r="H390" s="1">
        <v>0</v>
      </c>
      <c r="I390" s="1">
        <v>0</v>
      </c>
      <c r="J390" t="s">
        <v>35</v>
      </c>
      <c r="K390" t="s">
        <v>186</v>
      </c>
    </row>
    <row r="391" spans="1:11" hidden="1" x14ac:dyDescent="0.25">
      <c r="A391">
        <v>417</v>
      </c>
      <c r="B391" t="s">
        <v>185</v>
      </c>
      <c r="C391" t="s">
        <v>14</v>
      </c>
      <c r="D391" s="2">
        <v>42004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t="s">
        <v>35</v>
      </c>
      <c r="K391" t="s">
        <v>186</v>
      </c>
    </row>
    <row r="392" spans="1:11" hidden="1" x14ac:dyDescent="0.25">
      <c r="A392">
        <v>418</v>
      </c>
      <c r="B392" t="s">
        <v>185</v>
      </c>
      <c r="C392" t="s">
        <v>15</v>
      </c>
      <c r="D392" s="2">
        <v>42369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t="s">
        <v>35</v>
      </c>
      <c r="K392" t="s">
        <v>186</v>
      </c>
    </row>
    <row r="393" spans="1:11" x14ac:dyDescent="0.25">
      <c r="A393">
        <v>419</v>
      </c>
      <c r="B393" t="s">
        <v>185</v>
      </c>
      <c r="C393" t="s">
        <v>16</v>
      </c>
      <c r="D393" s="2">
        <v>42735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t="s">
        <v>35</v>
      </c>
      <c r="K393" t="s">
        <v>186</v>
      </c>
    </row>
    <row r="394" spans="1:11" hidden="1" x14ac:dyDescent="0.25">
      <c r="A394">
        <v>420</v>
      </c>
      <c r="B394" t="s">
        <v>187</v>
      </c>
      <c r="C394" t="s">
        <v>11</v>
      </c>
      <c r="D394" s="2">
        <v>41274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t="s">
        <v>82</v>
      </c>
      <c r="K394" t="s">
        <v>143</v>
      </c>
    </row>
    <row r="395" spans="1:11" hidden="1" x14ac:dyDescent="0.25">
      <c r="A395">
        <v>421</v>
      </c>
      <c r="B395" t="s">
        <v>187</v>
      </c>
      <c r="C395" t="s">
        <v>14</v>
      </c>
      <c r="D395" s="2">
        <v>41639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t="s">
        <v>82</v>
      </c>
      <c r="K395" t="s">
        <v>143</v>
      </c>
    </row>
    <row r="396" spans="1:11" hidden="1" x14ac:dyDescent="0.25">
      <c r="A396">
        <v>422</v>
      </c>
      <c r="B396" t="s">
        <v>187</v>
      </c>
      <c r="C396" t="s">
        <v>15</v>
      </c>
      <c r="D396" s="2">
        <v>42004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t="s">
        <v>82</v>
      </c>
      <c r="K396" t="s">
        <v>143</v>
      </c>
    </row>
    <row r="397" spans="1:11" hidden="1" x14ac:dyDescent="0.25">
      <c r="A397">
        <v>423</v>
      </c>
      <c r="B397" t="s">
        <v>187</v>
      </c>
      <c r="C397" t="s">
        <v>16</v>
      </c>
      <c r="D397" s="2">
        <v>42369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t="s">
        <v>82</v>
      </c>
      <c r="K397" t="s">
        <v>143</v>
      </c>
    </row>
    <row r="398" spans="1:11" hidden="1" x14ac:dyDescent="0.25">
      <c r="A398">
        <v>424</v>
      </c>
      <c r="B398" t="s">
        <v>188</v>
      </c>
      <c r="C398" t="s">
        <v>11</v>
      </c>
      <c r="D398" s="2">
        <v>41274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t="s">
        <v>82</v>
      </c>
      <c r="K398" t="s">
        <v>83</v>
      </c>
    </row>
    <row r="399" spans="1:11" hidden="1" x14ac:dyDescent="0.25">
      <c r="A399">
        <v>425</v>
      </c>
      <c r="B399" t="s">
        <v>188</v>
      </c>
      <c r="C399" t="s">
        <v>14</v>
      </c>
      <c r="D399" s="2">
        <v>41639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t="s">
        <v>82</v>
      </c>
      <c r="K399" t="s">
        <v>83</v>
      </c>
    </row>
    <row r="400" spans="1:11" hidden="1" x14ac:dyDescent="0.25">
      <c r="A400">
        <v>426</v>
      </c>
      <c r="B400" t="s">
        <v>188</v>
      </c>
      <c r="C400" t="s">
        <v>15</v>
      </c>
      <c r="D400" s="2">
        <v>42004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t="s">
        <v>82</v>
      </c>
      <c r="K400" t="s">
        <v>83</v>
      </c>
    </row>
    <row r="401" spans="1:11" hidden="1" x14ac:dyDescent="0.25">
      <c r="A401">
        <v>427</v>
      </c>
      <c r="B401" t="s">
        <v>188</v>
      </c>
      <c r="C401" t="s">
        <v>16</v>
      </c>
      <c r="D401" s="2">
        <v>42369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t="s">
        <v>82</v>
      </c>
      <c r="K401" t="s">
        <v>83</v>
      </c>
    </row>
    <row r="402" spans="1:11" hidden="1" x14ac:dyDescent="0.25">
      <c r="A402">
        <v>428</v>
      </c>
      <c r="B402" t="s">
        <v>189</v>
      </c>
      <c r="C402" t="s">
        <v>11</v>
      </c>
      <c r="D402" s="2">
        <v>41274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t="s">
        <v>41</v>
      </c>
      <c r="K402" t="s">
        <v>44</v>
      </c>
    </row>
    <row r="403" spans="1:11" hidden="1" x14ac:dyDescent="0.25">
      <c r="A403">
        <v>429</v>
      </c>
      <c r="B403" t="s">
        <v>189</v>
      </c>
      <c r="C403" t="s">
        <v>14</v>
      </c>
      <c r="D403" s="2">
        <v>41639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t="s">
        <v>41</v>
      </c>
      <c r="K403" t="s">
        <v>44</v>
      </c>
    </row>
    <row r="404" spans="1:11" hidden="1" x14ac:dyDescent="0.25">
      <c r="A404">
        <v>430</v>
      </c>
      <c r="B404" t="s">
        <v>189</v>
      </c>
      <c r="C404" t="s">
        <v>15</v>
      </c>
      <c r="D404" s="2">
        <v>42004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t="s">
        <v>41</v>
      </c>
      <c r="K404" t="s">
        <v>44</v>
      </c>
    </row>
    <row r="405" spans="1:11" hidden="1" x14ac:dyDescent="0.25">
      <c r="A405">
        <v>431</v>
      </c>
      <c r="B405" t="s">
        <v>189</v>
      </c>
      <c r="C405" t="s">
        <v>16</v>
      </c>
      <c r="D405" s="2">
        <v>42369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t="s">
        <v>41</v>
      </c>
      <c r="K405" t="s">
        <v>44</v>
      </c>
    </row>
    <row r="406" spans="1:11" hidden="1" x14ac:dyDescent="0.25">
      <c r="A406">
        <v>432</v>
      </c>
      <c r="B406" t="s">
        <v>190</v>
      </c>
      <c r="C406" t="s">
        <v>11</v>
      </c>
      <c r="D406" s="2">
        <v>41639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t="s">
        <v>12</v>
      </c>
      <c r="K406" t="s">
        <v>13</v>
      </c>
    </row>
    <row r="407" spans="1:11" hidden="1" x14ac:dyDescent="0.25">
      <c r="A407">
        <v>433</v>
      </c>
      <c r="B407" t="s">
        <v>190</v>
      </c>
      <c r="C407" t="s">
        <v>14</v>
      </c>
      <c r="D407" s="2">
        <v>42004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t="s">
        <v>12</v>
      </c>
      <c r="K407" t="s">
        <v>13</v>
      </c>
    </row>
    <row r="408" spans="1:11" hidden="1" x14ac:dyDescent="0.25">
      <c r="A408">
        <v>434</v>
      </c>
      <c r="B408" t="s">
        <v>190</v>
      </c>
      <c r="C408" t="s">
        <v>15</v>
      </c>
      <c r="D408" s="2">
        <v>42369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t="s">
        <v>12</v>
      </c>
      <c r="K408" t="s">
        <v>13</v>
      </c>
    </row>
    <row r="409" spans="1:11" hidden="1" x14ac:dyDescent="0.25">
      <c r="A409">
        <v>435</v>
      </c>
      <c r="B409" t="s">
        <v>190</v>
      </c>
      <c r="C409" t="s">
        <v>16</v>
      </c>
      <c r="D409" s="2">
        <v>42735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t="s">
        <v>12</v>
      </c>
      <c r="K409" t="s">
        <v>13</v>
      </c>
    </row>
    <row r="410" spans="1:11" hidden="1" x14ac:dyDescent="0.25">
      <c r="A410">
        <v>436</v>
      </c>
      <c r="B410" t="s">
        <v>191</v>
      </c>
      <c r="C410" t="s">
        <v>11</v>
      </c>
      <c r="D410" s="2">
        <v>41639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t="s">
        <v>58</v>
      </c>
      <c r="K410" t="s">
        <v>192</v>
      </c>
    </row>
    <row r="411" spans="1:11" hidden="1" x14ac:dyDescent="0.25">
      <c r="A411">
        <v>437</v>
      </c>
      <c r="B411" t="s">
        <v>191</v>
      </c>
      <c r="C411" t="s">
        <v>14</v>
      </c>
      <c r="D411" s="2">
        <v>42004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t="s">
        <v>58</v>
      </c>
      <c r="K411" t="s">
        <v>192</v>
      </c>
    </row>
    <row r="412" spans="1:11" hidden="1" x14ac:dyDescent="0.25">
      <c r="A412">
        <v>438</v>
      </c>
      <c r="B412" t="s">
        <v>191</v>
      </c>
      <c r="C412" t="s">
        <v>15</v>
      </c>
      <c r="D412" s="2">
        <v>42369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t="s">
        <v>58</v>
      </c>
      <c r="K412" t="s">
        <v>192</v>
      </c>
    </row>
    <row r="413" spans="1:11" hidden="1" x14ac:dyDescent="0.25">
      <c r="A413">
        <v>439</v>
      </c>
      <c r="B413" t="s">
        <v>191</v>
      </c>
      <c r="C413" t="s">
        <v>16</v>
      </c>
      <c r="D413" s="2">
        <v>42735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t="s">
        <v>58</v>
      </c>
      <c r="K413" t="s">
        <v>192</v>
      </c>
    </row>
    <row r="414" spans="1:11" hidden="1" x14ac:dyDescent="0.25">
      <c r="A414">
        <v>440</v>
      </c>
      <c r="B414" t="s">
        <v>193</v>
      </c>
      <c r="C414" t="s">
        <v>11</v>
      </c>
      <c r="D414" s="2">
        <v>41578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t="s">
        <v>12</v>
      </c>
      <c r="K414" t="s">
        <v>126</v>
      </c>
    </row>
    <row r="415" spans="1:11" hidden="1" x14ac:dyDescent="0.25">
      <c r="A415">
        <v>441</v>
      </c>
      <c r="B415" t="s">
        <v>193</v>
      </c>
      <c r="C415" t="s">
        <v>14</v>
      </c>
      <c r="D415" s="2">
        <v>41943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t="s">
        <v>12</v>
      </c>
      <c r="K415" t="s">
        <v>126</v>
      </c>
    </row>
    <row r="416" spans="1:11" hidden="1" x14ac:dyDescent="0.25">
      <c r="A416">
        <v>442</v>
      </c>
      <c r="B416" t="s">
        <v>193</v>
      </c>
      <c r="C416" t="s">
        <v>15</v>
      </c>
      <c r="D416" s="2">
        <v>42308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t="s">
        <v>12</v>
      </c>
      <c r="K416" t="s">
        <v>126</v>
      </c>
    </row>
    <row r="417" spans="1:11" hidden="1" x14ac:dyDescent="0.25">
      <c r="A417">
        <v>443</v>
      </c>
      <c r="B417" t="s">
        <v>193</v>
      </c>
      <c r="C417" t="s">
        <v>16</v>
      </c>
      <c r="D417" s="2">
        <v>42674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t="s">
        <v>12</v>
      </c>
      <c r="K417" t="s">
        <v>126</v>
      </c>
    </row>
    <row r="418" spans="1:11" hidden="1" x14ac:dyDescent="0.25">
      <c r="A418">
        <v>444</v>
      </c>
      <c r="B418" t="s">
        <v>194</v>
      </c>
      <c r="C418" t="s">
        <v>11</v>
      </c>
      <c r="D418" s="2">
        <v>41243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t="s">
        <v>46</v>
      </c>
      <c r="K418" t="s">
        <v>99</v>
      </c>
    </row>
    <row r="419" spans="1:11" hidden="1" x14ac:dyDescent="0.25">
      <c r="A419">
        <v>445</v>
      </c>
      <c r="B419" t="s">
        <v>194</v>
      </c>
      <c r="C419" t="s">
        <v>14</v>
      </c>
      <c r="D419" s="2">
        <v>41639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t="s">
        <v>46</v>
      </c>
      <c r="K419" t="s">
        <v>99</v>
      </c>
    </row>
    <row r="420" spans="1:11" hidden="1" x14ac:dyDescent="0.25">
      <c r="A420">
        <v>446</v>
      </c>
      <c r="B420" t="s">
        <v>194</v>
      </c>
      <c r="C420" t="s">
        <v>15</v>
      </c>
      <c r="D420" s="2">
        <v>42004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t="s">
        <v>46</v>
      </c>
      <c r="K420" t="s">
        <v>99</v>
      </c>
    </row>
    <row r="421" spans="1:11" hidden="1" x14ac:dyDescent="0.25">
      <c r="A421">
        <v>447</v>
      </c>
      <c r="B421" t="s">
        <v>194</v>
      </c>
      <c r="C421" t="s">
        <v>16</v>
      </c>
      <c r="D421" s="2">
        <v>42369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t="s">
        <v>46</v>
      </c>
      <c r="K421" t="s">
        <v>99</v>
      </c>
    </row>
    <row r="422" spans="1:11" hidden="1" x14ac:dyDescent="0.25">
      <c r="A422">
        <v>448</v>
      </c>
      <c r="B422" t="s">
        <v>195</v>
      </c>
      <c r="C422" t="s">
        <v>11</v>
      </c>
      <c r="D422" s="2">
        <v>41306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t="s">
        <v>18</v>
      </c>
      <c r="K422" t="s">
        <v>196</v>
      </c>
    </row>
    <row r="423" spans="1:11" hidden="1" x14ac:dyDescent="0.25">
      <c r="A423">
        <v>449</v>
      </c>
      <c r="B423" t="s">
        <v>195</v>
      </c>
      <c r="C423" t="s">
        <v>14</v>
      </c>
      <c r="D423" s="2">
        <v>41670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t="s">
        <v>18</v>
      </c>
      <c r="K423" t="s">
        <v>196</v>
      </c>
    </row>
    <row r="424" spans="1:11" hidden="1" x14ac:dyDescent="0.25">
      <c r="A424">
        <v>450</v>
      </c>
      <c r="B424" t="s">
        <v>195</v>
      </c>
      <c r="C424" t="s">
        <v>15</v>
      </c>
      <c r="D424" s="2">
        <v>42034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t="s">
        <v>18</v>
      </c>
      <c r="K424" t="s">
        <v>196</v>
      </c>
    </row>
    <row r="425" spans="1:11" x14ac:dyDescent="0.25">
      <c r="A425">
        <v>451</v>
      </c>
      <c r="B425" t="s">
        <v>195</v>
      </c>
      <c r="C425" t="s">
        <v>16</v>
      </c>
      <c r="D425" s="2">
        <v>42398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t="s">
        <v>18</v>
      </c>
      <c r="K425" t="s">
        <v>196</v>
      </c>
    </row>
    <row r="426" spans="1:11" hidden="1" x14ac:dyDescent="0.25">
      <c r="A426">
        <v>452</v>
      </c>
      <c r="B426" t="s">
        <v>197</v>
      </c>
      <c r="C426" t="s">
        <v>11</v>
      </c>
      <c r="D426" s="2">
        <v>41274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t="s">
        <v>24</v>
      </c>
      <c r="K426" t="s">
        <v>198</v>
      </c>
    </row>
    <row r="427" spans="1:11" hidden="1" x14ac:dyDescent="0.25">
      <c r="A427">
        <v>453</v>
      </c>
      <c r="B427" t="s">
        <v>197</v>
      </c>
      <c r="C427" t="s">
        <v>14</v>
      </c>
      <c r="D427" s="2">
        <v>41639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t="s">
        <v>24</v>
      </c>
      <c r="K427" t="s">
        <v>198</v>
      </c>
    </row>
    <row r="428" spans="1:11" hidden="1" x14ac:dyDescent="0.25">
      <c r="A428">
        <v>454</v>
      </c>
      <c r="B428" t="s">
        <v>197</v>
      </c>
      <c r="C428" t="s">
        <v>15</v>
      </c>
      <c r="D428" s="2">
        <v>42004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t="s">
        <v>24</v>
      </c>
      <c r="K428" t="s">
        <v>198</v>
      </c>
    </row>
    <row r="429" spans="1:11" hidden="1" x14ac:dyDescent="0.25">
      <c r="A429">
        <v>455</v>
      </c>
      <c r="B429" t="s">
        <v>197</v>
      </c>
      <c r="C429" t="s">
        <v>16</v>
      </c>
      <c r="D429" s="2">
        <v>42369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t="s">
        <v>24</v>
      </c>
      <c r="K429" t="s">
        <v>198</v>
      </c>
    </row>
    <row r="430" spans="1:11" hidden="1" x14ac:dyDescent="0.25">
      <c r="A430">
        <v>456</v>
      </c>
      <c r="B430" t="s">
        <v>199</v>
      </c>
      <c r="C430" t="s">
        <v>11</v>
      </c>
      <c r="D430" s="2">
        <v>41547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t="s">
        <v>18</v>
      </c>
      <c r="K430" t="s">
        <v>200</v>
      </c>
    </row>
    <row r="431" spans="1:11" hidden="1" x14ac:dyDescent="0.25">
      <c r="A431">
        <v>457</v>
      </c>
      <c r="B431" t="s">
        <v>199</v>
      </c>
      <c r="C431" t="s">
        <v>14</v>
      </c>
      <c r="D431" s="2">
        <v>41912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t="s">
        <v>18</v>
      </c>
      <c r="K431" t="s">
        <v>200</v>
      </c>
    </row>
    <row r="432" spans="1:11" hidden="1" x14ac:dyDescent="0.25">
      <c r="A432">
        <v>458</v>
      </c>
      <c r="B432" t="s">
        <v>199</v>
      </c>
      <c r="C432" t="s">
        <v>15</v>
      </c>
      <c r="D432" s="2">
        <v>42277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t="s">
        <v>18</v>
      </c>
      <c r="K432" t="s">
        <v>200</v>
      </c>
    </row>
    <row r="433" spans="1:11" x14ac:dyDescent="0.25">
      <c r="A433">
        <v>459</v>
      </c>
      <c r="B433" t="s">
        <v>199</v>
      </c>
      <c r="C433" t="s">
        <v>16</v>
      </c>
      <c r="D433" s="2">
        <v>42643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t="s">
        <v>18</v>
      </c>
      <c r="K433" t="s">
        <v>200</v>
      </c>
    </row>
    <row r="434" spans="1:11" hidden="1" x14ac:dyDescent="0.25">
      <c r="A434">
        <v>460</v>
      </c>
      <c r="B434" t="s">
        <v>201</v>
      </c>
      <c r="C434" t="s">
        <v>11</v>
      </c>
      <c r="D434" s="2">
        <v>41274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t="s">
        <v>12</v>
      </c>
      <c r="K434" t="s">
        <v>163</v>
      </c>
    </row>
    <row r="435" spans="1:11" hidden="1" x14ac:dyDescent="0.25">
      <c r="A435">
        <v>461</v>
      </c>
      <c r="B435" t="s">
        <v>201</v>
      </c>
      <c r="C435" t="s">
        <v>14</v>
      </c>
      <c r="D435" s="2">
        <v>41639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t="s">
        <v>12</v>
      </c>
      <c r="K435" t="s">
        <v>163</v>
      </c>
    </row>
    <row r="436" spans="1:11" hidden="1" x14ac:dyDescent="0.25">
      <c r="A436">
        <v>462</v>
      </c>
      <c r="B436" t="s">
        <v>201</v>
      </c>
      <c r="C436" t="s">
        <v>15</v>
      </c>
      <c r="D436" s="2">
        <v>42004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t="s">
        <v>12</v>
      </c>
      <c r="K436" t="s">
        <v>163</v>
      </c>
    </row>
    <row r="437" spans="1:11" hidden="1" x14ac:dyDescent="0.25">
      <c r="A437">
        <v>463</v>
      </c>
      <c r="B437" t="s">
        <v>201</v>
      </c>
      <c r="C437" t="s">
        <v>16</v>
      </c>
      <c r="D437" s="2">
        <v>42369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t="s">
        <v>12</v>
      </c>
      <c r="K437" t="s">
        <v>163</v>
      </c>
    </row>
    <row r="438" spans="1:11" hidden="1" x14ac:dyDescent="0.25">
      <c r="A438">
        <v>464</v>
      </c>
      <c r="B438" t="s">
        <v>202</v>
      </c>
      <c r="C438" t="s">
        <v>11</v>
      </c>
      <c r="D438" s="2">
        <v>41545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t="s">
        <v>18</v>
      </c>
      <c r="K438" t="s">
        <v>203</v>
      </c>
    </row>
    <row r="439" spans="1:11" hidden="1" x14ac:dyDescent="0.25">
      <c r="A439">
        <v>465</v>
      </c>
      <c r="B439" t="s">
        <v>202</v>
      </c>
      <c r="C439" t="s">
        <v>14</v>
      </c>
      <c r="D439" s="2">
        <v>41909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t="s">
        <v>18</v>
      </c>
      <c r="K439" t="s">
        <v>203</v>
      </c>
    </row>
    <row r="440" spans="1:11" hidden="1" x14ac:dyDescent="0.25">
      <c r="A440">
        <v>466</v>
      </c>
      <c r="B440" t="s">
        <v>202</v>
      </c>
      <c r="C440" t="s">
        <v>15</v>
      </c>
      <c r="D440" s="2">
        <v>42280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t="s">
        <v>18</v>
      </c>
      <c r="K440" t="s">
        <v>203</v>
      </c>
    </row>
    <row r="441" spans="1:11" x14ac:dyDescent="0.25">
      <c r="A441">
        <v>467</v>
      </c>
      <c r="B441" t="s">
        <v>202</v>
      </c>
      <c r="C441" t="s">
        <v>16</v>
      </c>
      <c r="D441" s="2">
        <v>42644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t="s">
        <v>18</v>
      </c>
      <c r="K441" t="s">
        <v>203</v>
      </c>
    </row>
    <row r="442" spans="1:11" hidden="1" x14ac:dyDescent="0.25">
      <c r="A442">
        <v>468</v>
      </c>
      <c r="B442" t="s">
        <v>204</v>
      </c>
      <c r="C442" t="s">
        <v>11</v>
      </c>
      <c r="D442" s="2">
        <v>41639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t="s">
        <v>18</v>
      </c>
      <c r="K442" t="s">
        <v>147</v>
      </c>
    </row>
    <row r="443" spans="1:11" hidden="1" x14ac:dyDescent="0.25">
      <c r="A443">
        <v>469</v>
      </c>
      <c r="B443" t="s">
        <v>204</v>
      </c>
      <c r="C443" t="s">
        <v>14</v>
      </c>
      <c r="D443" s="2">
        <v>42004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t="s">
        <v>18</v>
      </c>
      <c r="K443" t="s">
        <v>147</v>
      </c>
    </row>
    <row r="444" spans="1:11" hidden="1" x14ac:dyDescent="0.25">
      <c r="A444">
        <v>470</v>
      </c>
      <c r="B444" t="s">
        <v>204</v>
      </c>
      <c r="C444" t="s">
        <v>15</v>
      </c>
      <c r="D444" s="2">
        <v>42369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t="s">
        <v>18</v>
      </c>
      <c r="K444" t="s">
        <v>147</v>
      </c>
    </row>
    <row r="445" spans="1:11" x14ac:dyDescent="0.25">
      <c r="A445">
        <v>471</v>
      </c>
      <c r="B445" t="s">
        <v>204</v>
      </c>
      <c r="C445" t="s">
        <v>16</v>
      </c>
      <c r="D445" s="2">
        <v>42735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t="s">
        <v>18</v>
      </c>
      <c r="K445" t="s">
        <v>147</v>
      </c>
    </row>
    <row r="446" spans="1:11" hidden="1" x14ac:dyDescent="0.25">
      <c r="A446">
        <v>472</v>
      </c>
      <c r="B446" t="s">
        <v>205</v>
      </c>
      <c r="C446" t="s">
        <v>11</v>
      </c>
      <c r="D446" s="2">
        <v>41639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t="s">
        <v>18</v>
      </c>
      <c r="K446" t="s">
        <v>147</v>
      </c>
    </row>
    <row r="447" spans="1:11" hidden="1" x14ac:dyDescent="0.25">
      <c r="A447">
        <v>473</v>
      </c>
      <c r="B447" t="s">
        <v>205</v>
      </c>
      <c r="C447" t="s">
        <v>14</v>
      </c>
      <c r="D447" s="2">
        <v>42004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t="s">
        <v>18</v>
      </c>
      <c r="K447" t="s">
        <v>147</v>
      </c>
    </row>
    <row r="448" spans="1:11" hidden="1" x14ac:dyDescent="0.25">
      <c r="A448">
        <v>474</v>
      </c>
      <c r="B448" t="s">
        <v>205</v>
      </c>
      <c r="C448" t="s">
        <v>15</v>
      </c>
      <c r="D448" s="2">
        <v>42369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t="s">
        <v>18</v>
      </c>
      <c r="K448" t="s">
        <v>147</v>
      </c>
    </row>
    <row r="449" spans="1:11" x14ac:dyDescent="0.25">
      <c r="A449">
        <v>475</v>
      </c>
      <c r="B449" t="s">
        <v>205</v>
      </c>
      <c r="C449" t="s">
        <v>16</v>
      </c>
      <c r="D449" s="2">
        <v>42735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t="s">
        <v>18</v>
      </c>
      <c r="K449" t="s">
        <v>147</v>
      </c>
    </row>
    <row r="450" spans="1:11" hidden="1" x14ac:dyDescent="0.25">
      <c r="A450">
        <v>476</v>
      </c>
      <c r="B450" t="s">
        <v>206</v>
      </c>
      <c r="C450" t="s">
        <v>11</v>
      </c>
      <c r="D450" s="2">
        <v>41639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t="s">
        <v>18</v>
      </c>
      <c r="K450" t="s">
        <v>120</v>
      </c>
    </row>
    <row r="451" spans="1:11" hidden="1" x14ac:dyDescent="0.25">
      <c r="A451">
        <v>477</v>
      </c>
      <c r="B451" t="s">
        <v>206</v>
      </c>
      <c r="C451" t="s">
        <v>14</v>
      </c>
      <c r="D451" s="2">
        <v>42004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t="s">
        <v>18</v>
      </c>
      <c r="K451" t="s">
        <v>120</v>
      </c>
    </row>
    <row r="452" spans="1:11" hidden="1" x14ac:dyDescent="0.25">
      <c r="A452">
        <v>478</v>
      </c>
      <c r="B452" t="s">
        <v>206</v>
      </c>
      <c r="C452" t="s">
        <v>15</v>
      </c>
      <c r="D452" s="2">
        <v>42369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t="s">
        <v>18</v>
      </c>
      <c r="K452" t="s">
        <v>120</v>
      </c>
    </row>
    <row r="453" spans="1:11" x14ac:dyDescent="0.25">
      <c r="A453">
        <v>479</v>
      </c>
      <c r="B453" t="s">
        <v>206</v>
      </c>
      <c r="C453" t="s">
        <v>16</v>
      </c>
      <c r="D453" s="2">
        <v>42735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t="s">
        <v>18</v>
      </c>
      <c r="K453" t="s">
        <v>120</v>
      </c>
    </row>
    <row r="454" spans="1:11" hidden="1" x14ac:dyDescent="0.25">
      <c r="A454">
        <v>480</v>
      </c>
      <c r="B454" t="s">
        <v>207</v>
      </c>
      <c r="C454" t="s">
        <v>11</v>
      </c>
      <c r="D454" s="2">
        <v>41274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t="s">
        <v>51</v>
      </c>
      <c r="K454" t="s">
        <v>74</v>
      </c>
    </row>
    <row r="455" spans="1:11" hidden="1" x14ac:dyDescent="0.25">
      <c r="A455">
        <v>481</v>
      </c>
      <c r="B455" t="s">
        <v>207</v>
      </c>
      <c r="C455" t="s">
        <v>14</v>
      </c>
      <c r="D455" s="2">
        <v>41639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t="s">
        <v>51</v>
      </c>
      <c r="K455" t="s">
        <v>74</v>
      </c>
    </row>
    <row r="456" spans="1:11" hidden="1" x14ac:dyDescent="0.25">
      <c r="A456">
        <v>482</v>
      </c>
      <c r="B456" t="s">
        <v>207</v>
      </c>
      <c r="C456" t="s">
        <v>15</v>
      </c>
      <c r="D456" s="2">
        <v>42004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t="s">
        <v>51</v>
      </c>
      <c r="K456" t="s">
        <v>74</v>
      </c>
    </row>
    <row r="457" spans="1:11" hidden="1" x14ac:dyDescent="0.25">
      <c r="A457">
        <v>483</v>
      </c>
      <c r="B457" t="s">
        <v>207</v>
      </c>
      <c r="C457" t="s">
        <v>16</v>
      </c>
      <c r="D457" s="2">
        <v>42369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t="s">
        <v>51</v>
      </c>
      <c r="K457" t="s">
        <v>74</v>
      </c>
    </row>
    <row r="458" spans="1:11" hidden="1" x14ac:dyDescent="0.25">
      <c r="A458">
        <v>484</v>
      </c>
      <c r="B458" t="s">
        <v>208</v>
      </c>
      <c r="C458" t="s">
        <v>11</v>
      </c>
      <c r="D458" s="2">
        <v>41307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t="s">
        <v>18</v>
      </c>
      <c r="K458" t="s">
        <v>196</v>
      </c>
    </row>
    <row r="459" spans="1:11" hidden="1" x14ac:dyDescent="0.25">
      <c r="A459">
        <v>485</v>
      </c>
      <c r="B459" t="s">
        <v>208</v>
      </c>
      <c r="C459" t="s">
        <v>14</v>
      </c>
      <c r="D459" s="2">
        <v>41671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t="s">
        <v>18</v>
      </c>
      <c r="K459" t="s">
        <v>196</v>
      </c>
    </row>
    <row r="460" spans="1:11" hidden="1" x14ac:dyDescent="0.25">
      <c r="A460">
        <v>486</v>
      </c>
      <c r="B460" t="s">
        <v>208</v>
      </c>
      <c r="C460" t="s">
        <v>15</v>
      </c>
      <c r="D460" s="2">
        <v>42035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t="s">
        <v>18</v>
      </c>
      <c r="K460" t="s">
        <v>196</v>
      </c>
    </row>
    <row r="461" spans="1:11" x14ac:dyDescent="0.25">
      <c r="A461">
        <v>487</v>
      </c>
      <c r="B461" t="s">
        <v>208</v>
      </c>
      <c r="C461" t="s">
        <v>16</v>
      </c>
      <c r="D461" s="2">
        <v>42399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t="s">
        <v>18</v>
      </c>
      <c r="K461" t="s">
        <v>196</v>
      </c>
    </row>
    <row r="462" spans="1:11" hidden="1" x14ac:dyDescent="0.25">
      <c r="A462">
        <v>488</v>
      </c>
      <c r="B462" t="s">
        <v>209</v>
      </c>
      <c r="C462" t="s">
        <v>11</v>
      </c>
      <c r="D462" s="2">
        <v>41274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t="s">
        <v>12</v>
      </c>
      <c r="K462" t="s">
        <v>210</v>
      </c>
    </row>
    <row r="463" spans="1:11" hidden="1" x14ac:dyDescent="0.25">
      <c r="A463">
        <v>489</v>
      </c>
      <c r="B463" t="s">
        <v>209</v>
      </c>
      <c r="C463" t="s">
        <v>14</v>
      </c>
      <c r="D463" s="2">
        <v>41639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t="s">
        <v>12</v>
      </c>
      <c r="K463" t="s">
        <v>210</v>
      </c>
    </row>
    <row r="464" spans="1:11" hidden="1" x14ac:dyDescent="0.25">
      <c r="A464">
        <v>490</v>
      </c>
      <c r="B464" t="s">
        <v>209</v>
      </c>
      <c r="C464" t="s">
        <v>15</v>
      </c>
      <c r="D464" s="2">
        <v>42004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t="s">
        <v>12</v>
      </c>
      <c r="K464" t="s">
        <v>210</v>
      </c>
    </row>
    <row r="465" spans="1:11" hidden="1" x14ac:dyDescent="0.25">
      <c r="A465">
        <v>491</v>
      </c>
      <c r="B465" t="s">
        <v>209</v>
      </c>
      <c r="C465" t="s">
        <v>16</v>
      </c>
      <c r="D465" s="2">
        <v>42369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t="s">
        <v>12</v>
      </c>
      <c r="K465" t="s">
        <v>210</v>
      </c>
    </row>
    <row r="466" spans="1:11" hidden="1" x14ac:dyDescent="0.25">
      <c r="A466">
        <v>492</v>
      </c>
      <c r="B466" t="s">
        <v>211</v>
      </c>
      <c r="C466" t="s">
        <v>11</v>
      </c>
      <c r="D466" s="2">
        <v>41639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t="s">
        <v>12</v>
      </c>
      <c r="K466" t="s">
        <v>156</v>
      </c>
    </row>
    <row r="467" spans="1:11" hidden="1" x14ac:dyDescent="0.25">
      <c r="A467">
        <v>493</v>
      </c>
      <c r="B467" t="s">
        <v>211</v>
      </c>
      <c r="C467" t="s">
        <v>14</v>
      </c>
      <c r="D467" s="2">
        <v>42004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t="s">
        <v>12</v>
      </c>
      <c r="K467" t="s">
        <v>156</v>
      </c>
    </row>
    <row r="468" spans="1:11" hidden="1" x14ac:dyDescent="0.25">
      <c r="A468">
        <v>494</v>
      </c>
      <c r="B468" t="s">
        <v>211</v>
      </c>
      <c r="C468" t="s">
        <v>15</v>
      </c>
      <c r="D468" s="2">
        <v>42369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t="s">
        <v>12</v>
      </c>
      <c r="K468" t="s">
        <v>156</v>
      </c>
    </row>
    <row r="469" spans="1:11" hidden="1" x14ac:dyDescent="0.25">
      <c r="A469">
        <v>495</v>
      </c>
      <c r="B469" t="s">
        <v>211</v>
      </c>
      <c r="C469" t="s">
        <v>16</v>
      </c>
      <c r="D469" s="2">
        <v>42735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t="s">
        <v>12</v>
      </c>
      <c r="K469" t="s">
        <v>156</v>
      </c>
    </row>
    <row r="470" spans="1:11" hidden="1" x14ac:dyDescent="0.25">
      <c r="A470">
        <v>496</v>
      </c>
      <c r="B470" t="s">
        <v>212</v>
      </c>
      <c r="C470" t="s">
        <v>11</v>
      </c>
      <c r="D470" s="2">
        <v>41639</v>
      </c>
      <c r="E470" s="1">
        <v>5997000000</v>
      </c>
      <c r="F470" s="1">
        <v>2499000000</v>
      </c>
      <c r="G470" s="1">
        <v>2337000000</v>
      </c>
      <c r="H470" s="1">
        <v>0</v>
      </c>
      <c r="I470" s="1">
        <v>115000000</v>
      </c>
      <c r="J470" t="s">
        <v>35</v>
      </c>
      <c r="K470" t="s">
        <v>213</v>
      </c>
    </row>
    <row r="471" spans="1:11" hidden="1" x14ac:dyDescent="0.25">
      <c r="A471">
        <v>497</v>
      </c>
      <c r="B471" t="s">
        <v>212</v>
      </c>
      <c r="C471" t="s">
        <v>14</v>
      </c>
      <c r="D471" s="2">
        <v>42004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t="s">
        <v>35</v>
      </c>
      <c r="K471" t="s">
        <v>213</v>
      </c>
    </row>
    <row r="472" spans="1:11" hidden="1" x14ac:dyDescent="0.25">
      <c r="A472">
        <v>498</v>
      </c>
      <c r="B472" t="s">
        <v>212</v>
      </c>
      <c r="C472" t="s">
        <v>15</v>
      </c>
      <c r="D472" s="2">
        <v>42369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t="s">
        <v>35</v>
      </c>
      <c r="K472" t="s">
        <v>213</v>
      </c>
    </row>
    <row r="473" spans="1:11" x14ac:dyDescent="0.25">
      <c r="A473">
        <v>499</v>
      </c>
      <c r="B473" t="s">
        <v>212</v>
      </c>
      <c r="C473" t="s">
        <v>16</v>
      </c>
      <c r="D473" s="2">
        <v>42735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t="s">
        <v>35</v>
      </c>
      <c r="K473" t="s">
        <v>213</v>
      </c>
    </row>
    <row r="474" spans="1:11" hidden="1" x14ac:dyDescent="0.25">
      <c r="A474">
        <v>500</v>
      </c>
      <c r="B474" t="s">
        <v>214</v>
      </c>
      <c r="C474" t="s">
        <v>11</v>
      </c>
      <c r="D474" s="2">
        <v>41420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t="s">
        <v>18</v>
      </c>
      <c r="K474" t="s">
        <v>154</v>
      </c>
    </row>
    <row r="475" spans="1:11" hidden="1" x14ac:dyDescent="0.25">
      <c r="A475">
        <v>501</v>
      </c>
      <c r="B475" t="s">
        <v>214</v>
      </c>
      <c r="C475" t="s">
        <v>14</v>
      </c>
      <c r="D475" s="2">
        <v>41784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t="s">
        <v>18</v>
      </c>
      <c r="K475" t="s">
        <v>154</v>
      </c>
    </row>
    <row r="476" spans="1:11" hidden="1" x14ac:dyDescent="0.25">
      <c r="A476">
        <v>502</v>
      </c>
      <c r="B476" t="s">
        <v>214</v>
      </c>
      <c r="C476" t="s">
        <v>15</v>
      </c>
      <c r="D476" s="2">
        <v>42155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t="s">
        <v>18</v>
      </c>
      <c r="K476" t="s">
        <v>154</v>
      </c>
    </row>
    <row r="477" spans="1:11" x14ac:dyDescent="0.25">
      <c r="A477">
        <v>503</v>
      </c>
      <c r="B477" t="s">
        <v>214</v>
      </c>
      <c r="C477" t="s">
        <v>16</v>
      </c>
      <c r="D477" s="2">
        <v>42519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t="s">
        <v>18</v>
      </c>
      <c r="K477" t="s">
        <v>154</v>
      </c>
    </row>
    <row r="478" spans="1:11" hidden="1" x14ac:dyDescent="0.25">
      <c r="A478">
        <v>504</v>
      </c>
      <c r="B478" t="s">
        <v>215</v>
      </c>
      <c r="C478" t="s">
        <v>11</v>
      </c>
      <c r="D478" s="2">
        <v>41274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t="s">
        <v>41</v>
      </c>
      <c r="K478" t="s">
        <v>44</v>
      </c>
    </row>
    <row r="479" spans="1:11" hidden="1" x14ac:dyDescent="0.25">
      <c r="A479">
        <v>505</v>
      </c>
      <c r="B479" t="s">
        <v>215</v>
      </c>
      <c r="C479" t="s">
        <v>14</v>
      </c>
      <c r="D479" s="2">
        <v>41639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t="s">
        <v>41</v>
      </c>
      <c r="K479" t="s">
        <v>44</v>
      </c>
    </row>
    <row r="480" spans="1:11" hidden="1" x14ac:dyDescent="0.25">
      <c r="A480">
        <v>506</v>
      </c>
      <c r="B480" t="s">
        <v>215</v>
      </c>
      <c r="C480" t="s">
        <v>15</v>
      </c>
      <c r="D480" s="2">
        <v>42004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t="s">
        <v>41</v>
      </c>
      <c r="K480" t="s">
        <v>44</v>
      </c>
    </row>
    <row r="481" spans="1:11" hidden="1" x14ac:dyDescent="0.25">
      <c r="A481">
        <v>507</v>
      </c>
      <c r="B481" t="s">
        <v>215</v>
      </c>
      <c r="C481" t="s">
        <v>16</v>
      </c>
      <c r="D481" s="2">
        <v>42369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t="s">
        <v>41</v>
      </c>
      <c r="K481" t="s">
        <v>44</v>
      </c>
    </row>
    <row r="482" spans="1:11" hidden="1" x14ac:dyDescent="0.25">
      <c r="A482">
        <v>508</v>
      </c>
      <c r="B482" t="s">
        <v>216</v>
      </c>
      <c r="C482" t="s">
        <v>11</v>
      </c>
      <c r="D482" s="2">
        <v>41274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t="s">
        <v>24</v>
      </c>
      <c r="K482" t="s">
        <v>198</v>
      </c>
    </row>
    <row r="483" spans="1:11" hidden="1" x14ac:dyDescent="0.25">
      <c r="A483">
        <v>509</v>
      </c>
      <c r="B483" t="s">
        <v>216</v>
      </c>
      <c r="C483" t="s">
        <v>14</v>
      </c>
      <c r="D483" s="2">
        <v>41639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t="s">
        <v>24</v>
      </c>
      <c r="K483" t="s">
        <v>198</v>
      </c>
    </row>
    <row r="484" spans="1:11" hidden="1" x14ac:dyDescent="0.25">
      <c r="A484">
        <v>510</v>
      </c>
      <c r="B484" t="s">
        <v>216</v>
      </c>
      <c r="C484" t="s">
        <v>15</v>
      </c>
      <c r="D484" s="2">
        <v>42004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t="s">
        <v>24</v>
      </c>
      <c r="K484" t="s">
        <v>198</v>
      </c>
    </row>
    <row r="485" spans="1:11" hidden="1" x14ac:dyDescent="0.25">
      <c r="A485">
        <v>511</v>
      </c>
      <c r="B485" t="s">
        <v>216</v>
      </c>
      <c r="C485" t="s">
        <v>16</v>
      </c>
      <c r="D485" s="2">
        <v>42369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t="s">
        <v>24</v>
      </c>
      <c r="K485" t="s">
        <v>198</v>
      </c>
    </row>
    <row r="486" spans="1:11" hidden="1" x14ac:dyDescent="0.25">
      <c r="A486">
        <v>512</v>
      </c>
      <c r="B486" t="s">
        <v>217</v>
      </c>
      <c r="C486" t="s">
        <v>11</v>
      </c>
      <c r="D486" s="2">
        <v>41639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t="s">
        <v>82</v>
      </c>
      <c r="K486" t="s">
        <v>83</v>
      </c>
    </row>
    <row r="487" spans="1:11" hidden="1" x14ac:dyDescent="0.25">
      <c r="A487">
        <v>513</v>
      </c>
      <c r="B487" t="s">
        <v>217</v>
      </c>
      <c r="C487" t="s">
        <v>14</v>
      </c>
      <c r="D487" s="2">
        <v>42004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t="s">
        <v>82</v>
      </c>
      <c r="K487" t="s">
        <v>83</v>
      </c>
    </row>
    <row r="488" spans="1:11" hidden="1" x14ac:dyDescent="0.25">
      <c r="A488">
        <v>514</v>
      </c>
      <c r="B488" t="s">
        <v>217</v>
      </c>
      <c r="C488" t="s">
        <v>15</v>
      </c>
      <c r="D488" s="2">
        <v>42369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t="s">
        <v>82</v>
      </c>
      <c r="K488" t="s">
        <v>83</v>
      </c>
    </row>
    <row r="489" spans="1:11" hidden="1" x14ac:dyDescent="0.25">
      <c r="A489">
        <v>515</v>
      </c>
      <c r="B489" t="s">
        <v>217</v>
      </c>
      <c r="C489" t="s">
        <v>16</v>
      </c>
      <c r="D489" s="2">
        <v>42735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t="s">
        <v>82</v>
      </c>
      <c r="K489" t="s">
        <v>83</v>
      </c>
    </row>
    <row r="490" spans="1:11" hidden="1" x14ac:dyDescent="0.25">
      <c r="A490">
        <v>516</v>
      </c>
      <c r="B490" t="s">
        <v>218</v>
      </c>
      <c r="C490" t="s">
        <v>11</v>
      </c>
      <c r="D490" s="2">
        <v>41364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21</v>
      </c>
      <c r="K490" t="s">
        <v>92</v>
      </c>
    </row>
    <row r="491" spans="1:11" hidden="1" x14ac:dyDescent="0.25">
      <c r="A491">
        <v>517</v>
      </c>
      <c r="B491" t="s">
        <v>218</v>
      </c>
      <c r="C491" t="s">
        <v>14</v>
      </c>
      <c r="D491" s="2">
        <v>41729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21</v>
      </c>
      <c r="K491" t="s">
        <v>92</v>
      </c>
    </row>
    <row r="492" spans="1:11" hidden="1" x14ac:dyDescent="0.25">
      <c r="A492">
        <v>518</v>
      </c>
      <c r="B492" t="s">
        <v>218</v>
      </c>
      <c r="C492" t="s">
        <v>15</v>
      </c>
      <c r="D492" s="2">
        <v>42094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21</v>
      </c>
      <c r="K492" t="s">
        <v>92</v>
      </c>
    </row>
    <row r="493" spans="1:11" hidden="1" x14ac:dyDescent="0.25">
      <c r="A493">
        <v>519</v>
      </c>
      <c r="B493" t="s">
        <v>218</v>
      </c>
      <c r="C493" t="s">
        <v>16</v>
      </c>
      <c r="D493" s="2">
        <v>42460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21</v>
      </c>
      <c r="K493" t="s">
        <v>92</v>
      </c>
    </row>
    <row r="494" spans="1:11" hidden="1" x14ac:dyDescent="0.25">
      <c r="A494">
        <v>520</v>
      </c>
      <c r="B494" t="s">
        <v>219</v>
      </c>
      <c r="C494" t="s">
        <v>11</v>
      </c>
      <c r="D494" s="2">
        <v>41639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21</v>
      </c>
      <c r="K494" t="s">
        <v>56</v>
      </c>
    </row>
    <row r="495" spans="1:11" hidden="1" x14ac:dyDescent="0.25">
      <c r="A495">
        <v>521</v>
      </c>
      <c r="B495" t="s">
        <v>219</v>
      </c>
      <c r="C495" t="s">
        <v>14</v>
      </c>
      <c r="D495" s="2">
        <v>42004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21</v>
      </c>
      <c r="K495" t="s">
        <v>56</v>
      </c>
    </row>
    <row r="496" spans="1:11" hidden="1" x14ac:dyDescent="0.25">
      <c r="A496">
        <v>522</v>
      </c>
      <c r="B496" t="s">
        <v>219</v>
      </c>
      <c r="C496" t="s">
        <v>15</v>
      </c>
      <c r="D496" s="2">
        <v>42369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21</v>
      </c>
      <c r="K496" t="s">
        <v>56</v>
      </c>
    </row>
    <row r="497" spans="1:11" hidden="1" x14ac:dyDescent="0.25">
      <c r="A497">
        <v>523</v>
      </c>
      <c r="B497" t="s">
        <v>219</v>
      </c>
      <c r="C497" t="s">
        <v>16</v>
      </c>
      <c r="D497" s="2">
        <v>42735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21</v>
      </c>
      <c r="K497" t="s">
        <v>56</v>
      </c>
    </row>
    <row r="498" spans="1:11" hidden="1" x14ac:dyDescent="0.25">
      <c r="A498">
        <v>524</v>
      </c>
      <c r="B498" t="s">
        <v>220</v>
      </c>
      <c r="C498" t="s">
        <v>11</v>
      </c>
      <c r="D498" s="2">
        <v>41274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t="s">
        <v>58</v>
      </c>
      <c r="K498" t="s">
        <v>59</v>
      </c>
    </row>
    <row r="499" spans="1:11" hidden="1" x14ac:dyDescent="0.25">
      <c r="A499">
        <v>525</v>
      </c>
      <c r="B499" t="s">
        <v>220</v>
      </c>
      <c r="C499" t="s">
        <v>14</v>
      </c>
      <c r="D499" s="2">
        <v>41639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t="s">
        <v>58</v>
      </c>
      <c r="K499" t="s">
        <v>59</v>
      </c>
    </row>
    <row r="500" spans="1:11" hidden="1" x14ac:dyDescent="0.25">
      <c r="A500">
        <v>526</v>
      </c>
      <c r="B500" t="s">
        <v>220</v>
      </c>
      <c r="C500" t="s">
        <v>15</v>
      </c>
      <c r="D500" s="2">
        <v>42004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t="s">
        <v>58</v>
      </c>
      <c r="K500" t="s">
        <v>59</v>
      </c>
    </row>
    <row r="501" spans="1:11" hidden="1" x14ac:dyDescent="0.25">
      <c r="A501">
        <v>527</v>
      </c>
      <c r="B501" t="s">
        <v>220</v>
      </c>
      <c r="C501" t="s">
        <v>16</v>
      </c>
      <c r="D501" s="2">
        <v>42369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t="s">
        <v>58</v>
      </c>
      <c r="K501" t="s">
        <v>59</v>
      </c>
    </row>
    <row r="502" spans="1:11" hidden="1" x14ac:dyDescent="0.25">
      <c r="A502">
        <v>528</v>
      </c>
      <c r="B502" t="s">
        <v>221</v>
      </c>
      <c r="C502" t="s">
        <v>11</v>
      </c>
      <c r="D502" s="2">
        <v>41639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t="s">
        <v>41</v>
      </c>
      <c r="K502" t="s">
        <v>44</v>
      </c>
    </row>
    <row r="503" spans="1:11" hidden="1" x14ac:dyDescent="0.25">
      <c r="A503">
        <v>529</v>
      </c>
      <c r="B503" t="s">
        <v>221</v>
      </c>
      <c r="C503" t="s">
        <v>14</v>
      </c>
      <c r="D503" s="2">
        <v>42004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t="s">
        <v>41</v>
      </c>
      <c r="K503" t="s">
        <v>44</v>
      </c>
    </row>
    <row r="504" spans="1:11" hidden="1" x14ac:dyDescent="0.25">
      <c r="A504">
        <v>530</v>
      </c>
      <c r="B504" t="s">
        <v>221</v>
      </c>
      <c r="C504" t="s">
        <v>15</v>
      </c>
      <c r="D504" s="2">
        <v>42369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t="s">
        <v>41</v>
      </c>
      <c r="K504" t="s">
        <v>44</v>
      </c>
    </row>
    <row r="505" spans="1:11" hidden="1" x14ac:dyDescent="0.25">
      <c r="A505">
        <v>531</v>
      </c>
      <c r="B505" t="s">
        <v>221</v>
      </c>
      <c r="C505" t="s">
        <v>16</v>
      </c>
      <c r="D505" s="2">
        <v>42735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t="s">
        <v>41</v>
      </c>
      <c r="K505" t="s">
        <v>44</v>
      </c>
    </row>
    <row r="506" spans="1:11" hidden="1" x14ac:dyDescent="0.25">
      <c r="A506">
        <v>532</v>
      </c>
      <c r="B506" t="s">
        <v>222</v>
      </c>
      <c r="C506" t="s">
        <v>11</v>
      </c>
      <c r="D506" s="2">
        <v>41274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t="s">
        <v>12</v>
      </c>
      <c r="K506" t="s">
        <v>210</v>
      </c>
    </row>
    <row r="507" spans="1:11" hidden="1" x14ac:dyDescent="0.25">
      <c r="A507">
        <v>533</v>
      </c>
      <c r="B507" t="s">
        <v>222</v>
      </c>
      <c r="C507" t="s">
        <v>14</v>
      </c>
      <c r="D507" s="2">
        <v>41639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t="s">
        <v>12</v>
      </c>
      <c r="K507" t="s">
        <v>210</v>
      </c>
    </row>
    <row r="508" spans="1:11" hidden="1" x14ac:dyDescent="0.25">
      <c r="A508">
        <v>534</v>
      </c>
      <c r="B508" t="s">
        <v>222</v>
      </c>
      <c r="C508" t="s">
        <v>15</v>
      </c>
      <c r="D508" s="2">
        <v>42004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t="s">
        <v>12</v>
      </c>
      <c r="K508" t="s">
        <v>210</v>
      </c>
    </row>
    <row r="509" spans="1:11" hidden="1" x14ac:dyDescent="0.25">
      <c r="A509">
        <v>535</v>
      </c>
      <c r="B509" t="s">
        <v>222</v>
      </c>
      <c r="C509" t="s">
        <v>16</v>
      </c>
      <c r="D509" s="2">
        <v>42369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t="s">
        <v>12</v>
      </c>
      <c r="K509" t="s">
        <v>210</v>
      </c>
    </row>
    <row r="510" spans="1:11" hidden="1" x14ac:dyDescent="0.25">
      <c r="A510">
        <v>536</v>
      </c>
      <c r="B510" t="s">
        <v>223</v>
      </c>
      <c r="C510" t="s">
        <v>11</v>
      </c>
      <c r="D510" s="2">
        <v>41274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t="s">
        <v>41</v>
      </c>
      <c r="K510" t="s">
        <v>44</v>
      </c>
    </row>
    <row r="511" spans="1:11" hidden="1" x14ac:dyDescent="0.25">
      <c r="A511">
        <v>537</v>
      </c>
      <c r="B511" t="s">
        <v>223</v>
      </c>
      <c r="C511" t="s">
        <v>14</v>
      </c>
      <c r="D511" s="2">
        <v>41639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t="s">
        <v>41</v>
      </c>
      <c r="K511" t="s">
        <v>44</v>
      </c>
    </row>
    <row r="512" spans="1:11" hidden="1" x14ac:dyDescent="0.25">
      <c r="A512">
        <v>538</v>
      </c>
      <c r="B512" t="s">
        <v>223</v>
      </c>
      <c r="C512" t="s">
        <v>15</v>
      </c>
      <c r="D512" s="2">
        <v>42004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t="s">
        <v>41</v>
      </c>
      <c r="K512" t="s">
        <v>44</v>
      </c>
    </row>
    <row r="513" spans="1:11" hidden="1" x14ac:dyDescent="0.25">
      <c r="A513">
        <v>539</v>
      </c>
      <c r="B513" t="s">
        <v>223</v>
      </c>
      <c r="C513" t="s">
        <v>16</v>
      </c>
      <c r="D513" s="2">
        <v>42369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t="s">
        <v>41</v>
      </c>
      <c r="K513" t="s">
        <v>44</v>
      </c>
    </row>
    <row r="514" spans="1:11" hidden="1" x14ac:dyDescent="0.25">
      <c r="A514">
        <v>540</v>
      </c>
      <c r="B514" t="s">
        <v>224</v>
      </c>
      <c r="C514" t="s">
        <v>11</v>
      </c>
      <c r="D514" s="2">
        <v>41455</v>
      </c>
      <c r="E514" s="1">
        <v>10181700000</v>
      </c>
      <c r="F514" s="1">
        <v>2025900000</v>
      </c>
      <c r="G514" s="1">
        <v>6597000000</v>
      </c>
      <c r="H514" s="1">
        <v>0</v>
      </c>
      <c r="I514" s="1">
        <v>0</v>
      </c>
      <c r="J514" t="s">
        <v>35</v>
      </c>
      <c r="K514" t="s">
        <v>169</v>
      </c>
    </row>
    <row r="515" spans="1:11" hidden="1" x14ac:dyDescent="0.25">
      <c r="A515">
        <v>541</v>
      </c>
      <c r="B515" t="s">
        <v>224</v>
      </c>
      <c r="C515" t="s">
        <v>14</v>
      </c>
      <c r="D515" s="2">
        <v>41820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t="s">
        <v>35</v>
      </c>
      <c r="K515" t="s">
        <v>169</v>
      </c>
    </row>
    <row r="516" spans="1:11" hidden="1" x14ac:dyDescent="0.25">
      <c r="A516">
        <v>542</v>
      </c>
      <c r="B516" t="s">
        <v>224</v>
      </c>
      <c r="C516" t="s">
        <v>15</v>
      </c>
      <c r="D516" s="2">
        <v>42185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t="s">
        <v>35</v>
      </c>
      <c r="K516" t="s">
        <v>169</v>
      </c>
    </row>
    <row r="517" spans="1:11" x14ac:dyDescent="0.25">
      <c r="A517">
        <v>543</v>
      </c>
      <c r="B517" t="s">
        <v>224</v>
      </c>
      <c r="C517" t="s">
        <v>16</v>
      </c>
      <c r="D517" s="2">
        <v>42551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t="s">
        <v>35</v>
      </c>
      <c r="K517" t="s">
        <v>169</v>
      </c>
    </row>
    <row r="518" spans="1:11" hidden="1" x14ac:dyDescent="0.25">
      <c r="A518">
        <v>544</v>
      </c>
      <c r="B518" t="s">
        <v>225</v>
      </c>
      <c r="C518" t="s">
        <v>11</v>
      </c>
      <c r="D518" s="2">
        <v>41274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t="s">
        <v>58</v>
      </c>
      <c r="K518" t="s">
        <v>192</v>
      </c>
    </row>
    <row r="519" spans="1:11" hidden="1" x14ac:dyDescent="0.25">
      <c r="A519">
        <v>545</v>
      </c>
      <c r="B519" t="s">
        <v>225</v>
      </c>
      <c r="C519" t="s">
        <v>14</v>
      </c>
      <c r="D519" s="2">
        <v>41639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t="s">
        <v>58</v>
      </c>
      <c r="K519" t="s">
        <v>192</v>
      </c>
    </row>
    <row r="520" spans="1:11" hidden="1" x14ac:dyDescent="0.25">
      <c r="A520">
        <v>546</v>
      </c>
      <c r="B520" t="s">
        <v>225</v>
      </c>
      <c r="C520" t="s">
        <v>15</v>
      </c>
      <c r="D520" s="2">
        <v>42004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t="s">
        <v>58</v>
      </c>
      <c r="K520" t="s">
        <v>192</v>
      </c>
    </row>
    <row r="521" spans="1:11" hidden="1" x14ac:dyDescent="0.25">
      <c r="A521">
        <v>547</v>
      </c>
      <c r="B521" t="s">
        <v>225</v>
      </c>
      <c r="C521" t="s">
        <v>16</v>
      </c>
      <c r="D521" s="2">
        <v>42369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t="s">
        <v>58</v>
      </c>
      <c r="K521" t="s">
        <v>192</v>
      </c>
    </row>
    <row r="522" spans="1:11" hidden="1" x14ac:dyDescent="0.25">
      <c r="A522">
        <v>548</v>
      </c>
      <c r="B522" t="s">
        <v>226</v>
      </c>
      <c r="C522" t="s">
        <v>11</v>
      </c>
      <c r="D522" s="2">
        <v>41547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t="s">
        <v>12</v>
      </c>
      <c r="K522" t="s">
        <v>163</v>
      </c>
    </row>
    <row r="523" spans="1:11" hidden="1" x14ac:dyDescent="0.25">
      <c r="A523">
        <v>549</v>
      </c>
      <c r="B523" t="s">
        <v>226</v>
      </c>
      <c r="C523" t="s">
        <v>14</v>
      </c>
      <c r="D523" s="2">
        <v>41912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t="s">
        <v>12</v>
      </c>
      <c r="K523" t="s">
        <v>163</v>
      </c>
    </row>
    <row r="524" spans="1:11" hidden="1" x14ac:dyDescent="0.25">
      <c r="A524">
        <v>550</v>
      </c>
      <c r="B524" t="s">
        <v>226</v>
      </c>
      <c r="C524" t="s">
        <v>15</v>
      </c>
      <c r="D524" s="2">
        <v>42277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t="s">
        <v>12</v>
      </c>
      <c r="K524" t="s">
        <v>163</v>
      </c>
    </row>
    <row r="525" spans="1:11" hidden="1" x14ac:dyDescent="0.25">
      <c r="A525">
        <v>551</v>
      </c>
      <c r="B525" t="s">
        <v>226</v>
      </c>
      <c r="C525" t="s">
        <v>16</v>
      </c>
      <c r="D525" s="2">
        <v>42643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t="s">
        <v>12</v>
      </c>
      <c r="K525" t="s">
        <v>163</v>
      </c>
    </row>
    <row r="526" spans="1:11" hidden="1" x14ac:dyDescent="0.25">
      <c r="A526">
        <v>552</v>
      </c>
      <c r="B526" t="s">
        <v>227</v>
      </c>
      <c r="C526" t="s">
        <v>11</v>
      </c>
      <c r="D526" s="2">
        <v>41274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t="s">
        <v>82</v>
      </c>
      <c r="K526" t="s">
        <v>83</v>
      </c>
    </row>
    <row r="527" spans="1:11" hidden="1" x14ac:dyDescent="0.25">
      <c r="A527">
        <v>553</v>
      </c>
      <c r="B527" t="s">
        <v>227</v>
      </c>
      <c r="C527" t="s">
        <v>14</v>
      </c>
      <c r="D527" s="2">
        <v>41639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t="s">
        <v>82</v>
      </c>
      <c r="K527" t="s">
        <v>83</v>
      </c>
    </row>
    <row r="528" spans="1:11" hidden="1" x14ac:dyDescent="0.25">
      <c r="A528">
        <v>554</v>
      </c>
      <c r="B528" t="s">
        <v>227</v>
      </c>
      <c r="C528" t="s">
        <v>15</v>
      </c>
      <c r="D528" s="2">
        <v>42004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t="s">
        <v>82</v>
      </c>
      <c r="K528" t="s">
        <v>83</v>
      </c>
    </row>
    <row r="529" spans="1:11" hidden="1" x14ac:dyDescent="0.25">
      <c r="A529">
        <v>555</v>
      </c>
      <c r="B529" t="s">
        <v>227</v>
      </c>
      <c r="C529" t="s">
        <v>16</v>
      </c>
      <c r="D529" s="2">
        <v>42369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t="s">
        <v>82</v>
      </c>
      <c r="K529" t="s">
        <v>83</v>
      </c>
    </row>
    <row r="530" spans="1:11" hidden="1" x14ac:dyDescent="0.25">
      <c r="A530">
        <v>556</v>
      </c>
      <c r="B530" t="s">
        <v>228</v>
      </c>
      <c r="C530" t="s">
        <v>11</v>
      </c>
      <c r="D530" s="2">
        <v>41274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t="s">
        <v>51</v>
      </c>
      <c r="K530" t="s">
        <v>52</v>
      </c>
    </row>
    <row r="531" spans="1:11" hidden="1" x14ac:dyDescent="0.25">
      <c r="A531">
        <v>557</v>
      </c>
      <c r="B531" t="s">
        <v>228</v>
      </c>
      <c r="C531" t="s">
        <v>14</v>
      </c>
      <c r="D531" s="2">
        <v>41639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t="s">
        <v>51</v>
      </c>
      <c r="K531" t="s">
        <v>52</v>
      </c>
    </row>
    <row r="532" spans="1:11" hidden="1" x14ac:dyDescent="0.25">
      <c r="A532">
        <v>558</v>
      </c>
      <c r="B532" t="s">
        <v>228</v>
      </c>
      <c r="C532" t="s">
        <v>15</v>
      </c>
      <c r="D532" s="2">
        <v>42004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t="s">
        <v>51</v>
      </c>
      <c r="K532" t="s">
        <v>52</v>
      </c>
    </row>
    <row r="533" spans="1:11" hidden="1" x14ac:dyDescent="0.25">
      <c r="A533">
        <v>559</v>
      </c>
      <c r="B533" t="s">
        <v>228</v>
      </c>
      <c r="C533" t="s">
        <v>16</v>
      </c>
      <c r="D533" s="2">
        <v>42369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t="s">
        <v>51</v>
      </c>
      <c r="K533" t="s">
        <v>52</v>
      </c>
    </row>
    <row r="534" spans="1:11" hidden="1" x14ac:dyDescent="0.25">
      <c r="A534">
        <v>560</v>
      </c>
      <c r="B534" t="s">
        <v>229</v>
      </c>
      <c r="C534" t="s">
        <v>11</v>
      </c>
      <c r="D534" s="2">
        <v>41274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t="s">
        <v>51</v>
      </c>
      <c r="K534" t="s">
        <v>52</v>
      </c>
    </row>
    <row r="535" spans="1:11" hidden="1" x14ac:dyDescent="0.25">
      <c r="A535">
        <v>561</v>
      </c>
      <c r="B535" t="s">
        <v>229</v>
      </c>
      <c r="C535" t="s">
        <v>14</v>
      </c>
      <c r="D535" s="2">
        <v>41639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t="s">
        <v>51</v>
      </c>
      <c r="K535" t="s">
        <v>52</v>
      </c>
    </row>
    <row r="536" spans="1:11" hidden="1" x14ac:dyDescent="0.25">
      <c r="A536">
        <v>562</v>
      </c>
      <c r="B536" t="s">
        <v>229</v>
      </c>
      <c r="C536" t="s">
        <v>15</v>
      </c>
      <c r="D536" s="2">
        <v>42004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t="s">
        <v>51</v>
      </c>
      <c r="K536" t="s">
        <v>52</v>
      </c>
    </row>
    <row r="537" spans="1:11" hidden="1" x14ac:dyDescent="0.25">
      <c r="A537">
        <v>563</v>
      </c>
      <c r="B537" t="s">
        <v>229</v>
      </c>
      <c r="C537" t="s">
        <v>16</v>
      </c>
      <c r="D537" s="2">
        <v>42369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t="s">
        <v>51</v>
      </c>
      <c r="K537" t="s">
        <v>52</v>
      </c>
    </row>
    <row r="538" spans="1:11" hidden="1" x14ac:dyDescent="0.25">
      <c r="A538">
        <v>564</v>
      </c>
      <c r="B538" t="s">
        <v>230</v>
      </c>
      <c r="C538" t="s">
        <v>11</v>
      </c>
      <c r="D538" s="2">
        <v>41639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t="s">
        <v>82</v>
      </c>
      <c r="K538" t="s">
        <v>83</v>
      </c>
    </row>
    <row r="539" spans="1:11" hidden="1" x14ac:dyDescent="0.25">
      <c r="A539">
        <v>565</v>
      </c>
      <c r="B539" t="s">
        <v>230</v>
      </c>
      <c r="C539" t="s">
        <v>14</v>
      </c>
      <c r="D539" s="2">
        <v>42004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t="s">
        <v>82</v>
      </c>
      <c r="K539" t="s">
        <v>83</v>
      </c>
    </row>
    <row r="540" spans="1:11" hidden="1" x14ac:dyDescent="0.25">
      <c r="A540">
        <v>566</v>
      </c>
      <c r="B540" t="s">
        <v>230</v>
      </c>
      <c r="C540" t="s">
        <v>15</v>
      </c>
      <c r="D540" s="2">
        <v>42369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t="s">
        <v>82</v>
      </c>
      <c r="K540" t="s">
        <v>83</v>
      </c>
    </row>
    <row r="541" spans="1:11" hidden="1" x14ac:dyDescent="0.25">
      <c r="A541">
        <v>567</v>
      </c>
      <c r="B541" t="s">
        <v>230</v>
      </c>
      <c r="C541" t="s">
        <v>16</v>
      </c>
      <c r="D541" s="2">
        <v>42735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t="s">
        <v>82</v>
      </c>
      <c r="K541" t="s">
        <v>83</v>
      </c>
    </row>
    <row r="542" spans="1:11" hidden="1" x14ac:dyDescent="0.25">
      <c r="A542">
        <v>568</v>
      </c>
      <c r="B542" t="s">
        <v>231</v>
      </c>
      <c r="C542" t="s">
        <v>11</v>
      </c>
      <c r="D542" s="2">
        <v>41274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t="s">
        <v>41</v>
      </c>
      <c r="K542" t="s">
        <v>42</v>
      </c>
    </row>
    <row r="543" spans="1:11" hidden="1" x14ac:dyDescent="0.25">
      <c r="A543">
        <v>569</v>
      </c>
      <c r="B543" t="s">
        <v>231</v>
      </c>
      <c r="C543" t="s">
        <v>14</v>
      </c>
      <c r="D543" s="2">
        <v>41639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t="s">
        <v>41</v>
      </c>
      <c r="K543" t="s">
        <v>42</v>
      </c>
    </row>
    <row r="544" spans="1:11" hidden="1" x14ac:dyDescent="0.25">
      <c r="A544">
        <v>570</v>
      </c>
      <c r="B544" t="s">
        <v>231</v>
      </c>
      <c r="C544" t="s">
        <v>15</v>
      </c>
      <c r="D544" s="2">
        <v>42004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t="s">
        <v>41</v>
      </c>
      <c r="K544" t="s">
        <v>42</v>
      </c>
    </row>
    <row r="545" spans="1:11" hidden="1" x14ac:dyDescent="0.25">
      <c r="A545">
        <v>571</v>
      </c>
      <c r="B545" t="s">
        <v>231</v>
      </c>
      <c r="C545" t="s">
        <v>16</v>
      </c>
      <c r="D545" s="2">
        <v>42369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t="s">
        <v>41</v>
      </c>
      <c r="K545" t="s">
        <v>42</v>
      </c>
    </row>
    <row r="546" spans="1:11" hidden="1" x14ac:dyDescent="0.25">
      <c r="A546">
        <v>572</v>
      </c>
      <c r="B546" t="s">
        <v>232</v>
      </c>
      <c r="C546" t="s">
        <v>11</v>
      </c>
      <c r="D546" s="2">
        <v>41274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t="s">
        <v>51</v>
      </c>
      <c r="K546" t="s">
        <v>233</v>
      </c>
    </row>
    <row r="547" spans="1:11" hidden="1" x14ac:dyDescent="0.25">
      <c r="A547">
        <v>573</v>
      </c>
      <c r="B547" t="s">
        <v>232</v>
      </c>
      <c r="C547" t="s">
        <v>14</v>
      </c>
      <c r="D547" s="2">
        <v>41639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t="s">
        <v>51</v>
      </c>
      <c r="K547" t="s">
        <v>233</v>
      </c>
    </row>
    <row r="548" spans="1:11" hidden="1" x14ac:dyDescent="0.25">
      <c r="A548">
        <v>574</v>
      </c>
      <c r="B548" t="s">
        <v>232</v>
      </c>
      <c r="C548" t="s">
        <v>15</v>
      </c>
      <c r="D548" s="2">
        <v>42004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t="s">
        <v>51</v>
      </c>
      <c r="K548" t="s">
        <v>233</v>
      </c>
    </row>
    <row r="549" spans="1:11" hidden="1" x14ac:dyDescent="0.25">
      <c r="A549">
        <v>575</v>
      </c>
      <c r="B549" t="s">
        <v>232</v>
      </c>
      <c r="C549" t="s">
        <v>16</v>
      </c>
      <c r="D549" s="2">
        <v>42369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t="s">
        <v>51</v>
      </c>
      <c r="K549" t="s">
        <v>233</v>
      </c>
    </row>
    <row r="550" spans="1:11" hidden="1" x14ac:dyDescent="0.25">
      <c r="A550">
        <v>576</v>
      </c>
      <c r="B550" t="s">
        <v>234</v>
      </c>
      <c r="C550" t="s">
        <v>11</v>
      </c>
      <c r="D550" s="2">
        <v>41274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t="s">
        <v>46</v>
      </c>
      <c r="K550" t="s">
        <v>235</v>
      </c>
    </row>
    <row r="551" spans="1:11" hidden="1" x14ac:dyDescent="0.25">
      <c r="A551">
        <v>577</v>
      </c>
      <c r="B551" t="s">
        <v>234</v>
      </c>
      <c r="C551" t="s">
        <v>14</v>
      </c>
      <c r="D551" s="2">
        <v>41639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t="s">
        <v>46</v>
      </c>
      <c r="K551" t="s">
        <v>235</v>
      </c>
    </row>
    <row r="552" spans="1:11" hidden="1" x14ac:dyDescent="0.25">
      <c r="A552">
        <v>578</v>
      </c>
      <c r="B552" t="s">
        <v>234</v>
      </c>
      <c r="C552" t="s">
        <v>15</v>
      </c>
      <c r="D552" s="2">
        <v>42004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t="s">
        <v>46</v>
      </c>
      <c r="K552" t="s">
        <v>235</v>
      </c>
    </row>
    <row r="553" spans="1:11" hidden="1" x14ac:dyDescent="0.25">
      <c r="A553">
        <v>579</v>
      </c>
      <c r="B553" t="s">
        <v>234</v>
      </c>
      <c r="C553" t="s">
        <v>16</v>
      </c>
      <c r="D553" s="2">
        <v>42369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t="s">
        <v>46</v>
      </c>
      <c r="K553" t="s">
        <v>235</v>
      </c>
    </row>
    <row r="554" spans="1:11" hidden="1" x14ac:dyDescent="0.25">
      <c r="A554">
        <v>580</v>
      </c>
      <c r="B554" t="s">
        <v>236</v>
      </c>
      <c r="C554" t="s">
        <v>11</v>
      </c>
      <c r="D554" s="2">
        <v>41274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t="s">
        <v>12</v>
      </c>
      <c r="K554" t="s">
        <v>163</v>
      </c>
    </row>
    <row r="555" spans="1:11" hidden="1" x14ac:dyDescent="0.25">
      <c r="A555">
        <v>581</v>
      </c>
      <c r="B555" t="s">
        <v>236</v>
      </c>
      <c r="C555" t="s">
        <v>14</v>
      </c>
      <c r="D555" s="2">
        <v>41639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t="s">
        <v>12</v>
      </c>
      <c r="K555" t="s">
        <v>163</v>
      </c>
    </row>
    <row r="556" spans="1:11" hidden="1" x14ac:dyDescent="0.25">
      <c r="A556">
        <v>582</v>
      </c>
      <c r="B556" t="s">
        <v>236</v>
      </c>
      <c r="C556" t="s">
        <v>15</v>
      </c>
      <c r="D556" s="2">
        <v>42004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t="s">
        <v>12</v>
      </c>
      <c r="K556" t="s">
        <v>163</v>
      </c>
    </row>
    <row r="557" spans="1:11" hidden="1" x14ac:dyDescent="0.25">
      <c r="A557">
        <v>583</v>
      </c>
      <c r="B557" t="s">
        <v>236</v>
      </c>
      <c r="C557" t="s">
        <v>16</v>
      </c>
      <c r="D557" s="2">
        <v>42369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t="s">
        <v>12</v>
      </c>
      <c r="K557" t="s">
        <v>163</v>
      </c>
    </row>
    <row r="558" spans="1:11" hidden="1" x14ac:dyDescent="0.25">
      <c r="A558">
        <v>584</v>
      </c>
      <c r="B558" t="s">
        <v>237</v>
      </c>
      <c r="C558" t="s">
        <v>11</v>
      </c>
      <c r="D558" s="2">
        <v>41274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t="s">
        <v>41</v>
      </c>
      <c r="K558" t="s">
        <v>44</v>
      </c>
    </row>
    <row r="559" spans="1:11" hidden="1" x14ac:dyDescent="0.25">
      <c r="A559">
        <v>585</v>
      </c>
      <c r="B559" t="s">
        <v>237</v>
      </c>
      <c r="C559" t="s">
        <v>14</v>
      </c>
      <c r="D559" s="2">
        <v>41639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t="s">
        <v>41</v>
      </c>
      <c r="K559" t="s">
        <v>44</v>
      </c>
    </row>
    <row r="560" spans="1:11" hidden="1" x14ac:dyDescent="0.25">
      <c r="A560">
        <v>586</v>
      </c>
      <c r="B560" t="s">
        <v>237</v>
      </c>
      <c r="C560" t="s">
        <v>15</v>
      </c>
      <c r="D560" s="2">
        <v>42004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t="s">
        <v>41</v>
      </c>
      <c r="K560" t="s">
        <v>44</v>
      </c>
    </row>
    <row r="561" spans="1:11" hidden="1" x14ac:dyDescent="0.25">
      <c r="A561">
        <v>587</v>
      </c>
      <c r="B561" t="s">
        <v>237</v>
      </c>
      <c r="C561" t="s">
        <v>16</v>
      </c>
      <c r="D561" s="2">
        <v>42369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t="s">
        <v>41</v>
      </c>
      <c r="K561" t="s">
        <v>44</v>
      </c>
    </row>
    <row r="562" spans="1:11" hidden="1" x14ac:dyDescent="0.25">
      <c r="A562">
        <v>588</v>
      </c>
      <c r="B562" t="s">
        <v>238</v>
      </c>
      <c r="C562" t="s">
        <v>11</v>
      </c>
      <c r="D562" s="2">
        <v>41274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t="s">
        <v>24</v>
      </c>
      <c r="K562" t="s">
        <v>29</v>
      </c>
    </row>
    <row r="563" spans="1:11" hidden="1" x14ac:dyDescent="0.25">
      <c r="A563">
        <v>589</v>
      </c>
      <c r="B563" t="s">
        <v>238</v>
      </c>
      <c r="C563" t="s">
        <v>14</v>
      </c>
      <c r="D563" s="2">
        <v>41639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t="s">
        <v>24</v>
      </c>
      <c r="K563" t="s">
        <v>29</v>
      </c>
    </row>
    <row r="564" spans="1:11" hidden="1" x14ac:dyDescent="0.25">
      <c r="A564">
        <v>590</v>
      </c>
      <c r="B564" t="s">
        <v>238</v>
      </c>
      <c r="C564" t="s">
        <v>15</v>
      </c>
      <c r="D564" s="2">
        <v>42004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t="s">
        <v>24</v>
      </c>
      <c r="K564" t="s">
        <v>29</v>
      </c>
    </row>
    <row r="565" spans="1:11" hidden="1" x14ac:dyDescent="0.25">
      <c r="A565">
        <v>591</v>
      </c>
      <c r="B565" t="s">
        <v>238</v>
      </c>
      <c r="C565" t="s">
        <v>16</v>
      </c>
      <c r="D565" s="2">
        <v>42369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t="s">
        <v>24</v>
      </c>
      <c r="K565" t="s">
        <v>29</v>
      </c>
    </row>
    <row r="566" spans="1:11" hidden="1" x14ac:dyDescent="0.25">
      <c r="A566">
        <v>592</v>
      </c>
      <c r="B566" t="s">
        <v>239</v>
      </c>
      <c r="C566" t="s">
        <v>11</v>
      </c>
      <c r="D566" s="2">
        <v>41639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t="s">
        <v>41</v>
      </c>
      <c r="K566" t="s">
        <v>42</v>
      </c>
    </row>
    <row r="567" spans="1:11" hidden="1" x14ac:dyDescent="0.25">
      <c r="A567">
        <v>593</v>
      </c>
      <c r="B567" t="s">
        <v>239</v>
      </c>
      <c r="C567" t="s">
        <v>14</v>
      </c>
      <c r="D567" s="2">
        <v>42004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t="s">
        <v>41</v>
      </c>
      <c r="K567" t="s">
        <v>42</v>
      </c>
    </row>
    <row r="568" spans="1:11" hidden="1" x14ac:dyDescent="0.25">
      <c r="A568">
        <v>594</v>
      </c>
      <c r="B568" t="s">
        <v>239</v>
      </c>
      <c r="C568" t="s">
        <v>15</v>
      </c>
      <c r="D568" s="2">
        <v>42369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t="s">
        <v>41</v>
      </c>
      <c r="K568" t="s">
        <v>42</v>
      </c>
    </row>
    <row r="569" spans="1:11" hidden="1" x14ac:dyDescent="0.25">
      <c r="A569">
        <v>595</v>
      </c>
      <c r="B569" t="s">
        <v>239</v>
      </c>
      <c r="C569" t="s">
        <v>16</v>
      </c>
      <c r="D569" s="2">
        <v>42735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t="s">
        <v>41</v>
      </c>
      <c r="K569" t="s">
        <v>42</v>
      </c>
    </row>
    <row r="570" spans="1:11" hidden="1" x14ac:dyDescent="0.25">
      <c r="A570">
        <v>596</v>
      </c>
      <c r="B570" t="s">
        <v>240</v>
      </c>
      <c r="C570" t="s">
        <v>11</v>
      </c>
      <c r="D570" s="2">
        <v>41274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t="s">
        <v>12</v>
      </c>
      <c r="K570" t="s">
        <v>145</v>
      </c>
    </row>
    <row r="571" spans="1:11" hidden="1" x14ac:dyDescent="0.25">
      <c r="A571">
        <v>597</v>
      </c>
      <c r="B571" t="s">
        <v>240</v>
      </c>
      <c r="C571" t="s">
        <v>14</v>
      </c>
      <c r="D571" s="2">
        <v>41639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t="s">
        <v>12</v>
      </c>
      <c r="K571" t="s">
        <v>145</v>
      </c>
    </row>
    <row r="572" spans="1:11" hidden="1" x14ac:dyDescent="0.25">
      <c r="A572">
        <v>598</v>
      </c>
      <c r="B572" t="s">
        <v>240</v>
      </c>
      <c r="C572" t="s">
        <v>15</v>
      </c>
      <c r="D572" s="2">
        <v>42004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t="s">
        <v>12</v>
      </c>
      <c r="K572" t="s">
        <v>145</v>
      </c>
    </row>
    <row r="573" spans="1:11" hidden="1" x14ac:dyDescent="0.25">
      <c r="A573">
        <v>599</v>
      </c>
      <c r="B573" t="s">
        <v>240</v>
      </c>
      <c r="C573" t="s">
        <v>16</v>
      </c>
      <c r="D573" s="2">
        <v>42369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t="s">
        <v>12</v>
      </c>
      <c r="K573" t="s">
        <v>145</v>
      </c>
    </row>
    <row r="574" spans="1:11" hidden="1" x14ac:dyDescent="0.25">
      <c r="A574">
        <v>600</v>
      </c>
      <c r="B574" t="s">
        <v>241</v>
      </c>
      <c r="C574" t="s">
        <v>11</v>
      </c>
      <c r="D574" s="2">
        <v>41639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t="s">
        <v>18</v>
      </c>
      <c r="K574" t="s">
        <v>76</v>
      </c>
    </row>
    <row r="575" spans="1:11" hidden="1" x14ac:dyDescent="0.25">
      <c r="A575">
        <v>601</v>
      </c>
      <c r="B575" t="s">
        <v>241</v>
      </c>
      <c r="C575" t="s">
        <v>14</v>
      </c>
      <c r="D575" s="2">
        <v>42004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t="s">
        <v>18</v>
      </c>
      <c r="K575" t="s">
        <v>76</v>
      </c>
    </row>
    <row r="576" spans="1:11" hidden="1" x14ac:dyDescent="0.25">
      <c r="A576">
        <v>602</v>
      </c>
      <c r="B576" t="s">
        <v>241</v>
      </c>
      <c r="C576" t="s">
        <v>15</v>
      </c>
      <c r="D576" s="2">
        <v>42369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t="s">
        <v>18</v>
      </c>
      <c r="K576" t="s">
        <v>76</v>
      </c>
    </row>
    <row r="577" spans="1:11" x14ac:dyDescent="0.25">
      <c r="A577">
        <v>603</v>
      </c>
      <c r="B577" t="s">
        <v>241</v>
      </c>
      <c r="C577" t="s">
        <v>16</v>
      </c>
      <c r="D577" s="2">
        <v>42735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t="s">
        <v>18</v>
      </c>
      <c r="K577" t="s">
        <v>76</v>
      </c>
    </row>
    <row r="578" spans="1:11" hidden="1" x14ac:dyDescent="0.25">
      <c r="A578">
        <v>604</v>
      </c>
      <c r="B578" t="s">
        <v>242</v>
      </c>
      <c r="C578" t="s">
        <v>11</v>
      </c>
      <c r="D578" s="2">
        <v>41274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t="s">
        <v>51</v>
      </c>
      <c r="K578" t="s">
        <v>74</v>
      </c>
    </row>
    <row r="579" spans="1:11" hidden="1" x14ac:dyDescent="0.25">
      <c r="A579">
        <v>605</v>
      </c>
      <c r="B579" t="s">
        <v>242</v>
      </c>
      <c r="C579" t="s">
        <v>14</v>
      </c>
      <c r="D579" s="2">
        <v>41639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t="s">
        <v>51</v>
      </c>
      <c r="K579" t="s">
        <v>74</v>
      </c>
    </row>
    <row r="580" spans="1:11" hidden="1" x14ac:dyDescent="0.25">
      <c r="A580">
        <v>606</v>
      </c>
      <c r="B580" t="s">
        <v>242</v>
      </c>
      <c r="C580" t="s">
        <v>15</v>
      </c>
      <c r="D580" s="2">
        <v>42004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t="s">
        <v>51</v>
      </c>
      <c r="K580" t="s">
        <v>74</v>
      </c>
    </row>
    <row r="581" spans="1:11" hidden="1" x14ac:dyDescent="0.25">
      <c r="A581">
        <v>607</v>
      </c>
      <c r="B581" t="s">
        <v>242</v>
      </c>
      <c r="C581" t="s">
        <v>16</v>
      </c>
      <c r="D581" s="2">
        <v>42369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t="s">
        <v>51</v>
      </c>
      <c r="K581" t="s">
        <v>74</v>
      </c>
    </row>
    <row r="582" spans="1:11" hidden="1" x14ac:dyDescent="0.25">
      <c r="A582">
        <v>608</v>
      </c>
      <c r="B582" t="s">
        <v>243</v>
      </c>
      <c r="C582" t="s">
        <v>11</v>
      </c>
      <c r="D582" s="2">
        <v>41639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t="s">
        <v>18</v>
      </c>
      <c r="K582" t="s">
        <v>244</v>
      </c>
    </row>
    <row r="583" spans="1:11" hidden="1" x14ac:dyDescent="0.25">
      <c r="A583">
        <v>609</v>
      </c>
      <c r="B583" t="s">
        <v>243</v>
      </c>
      <c r="C583" t="s">
        <v>14</v>
      </c>
      <c r="D583" s="2">
        <v>42004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t="s">
        <v>18</v>
      </c>
      <c r="K583" t="s">
        <v>244</v>
      </c>
    </row>
    <row r="584" spans="1:11" hidden="1" x14ac:dyDescent="0.25">
      <c r="A584">
        <v>610</v>
      </c>
      <c r="B584" t="s">
        <v>243</v>
      </c>
      <c r="C584" t="s">
        <v>15</v>
      </c>
      <c r="D584" s="2">
        <v>42369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t="s">
        <v>18</v>
      </c>
      <c r="K584" t="s">
        <v>244</v>
      </c>
    </row>
    <row r="585" spans="1:11" x14ac:dyDescent="0.25">
      <c r="A585">
        <v>611</v>
      </c>
      <c r="B585" t="s">
        <v>243</v>
      </c>
      <c r="C585" t="s">
        <v>16</v>
      </c>
      <c r="D585" s="2">
        <v>42735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t="s">
        <v>18</v>
      </c>
      <c r="K585" t="s">
        <v>244</v>
      </c>
    </row>
    <row r="586" spans="1:11" hidden="1" x14ac:dyDescent="0.25">
      <c r="A586">
        <v>612</v>
      </c>
      <c r="B586" t="s">
        <v>245</v>
      </c>
      <c r="C586" t="s">
        <v>11</v>
      </c>
      <c r="D586" s="2">
        <v>41639</v>
      </c>
      <c r="E586" s="1">
        <v>3326106000</v>
      </c>
      <c r="F586" s="1">
        <v>1606661000</v>
      </c>
      <c r="G586" s="1">
        <v>1007431000</v>
      </c>
      <c r="H586" s="1">
        <v>0</v>
      </c>
      <c r="I586" s="1">
        <v>0</v>
      </c>
      <c r="J586" t="s">
        <v>12</v>
      </c>
      <c r="K586" t="s">
        <v>63</v>
      </c>
    </row>
    <row r="587" spans="1:11" hidden="1" x14ac:dyDescent="0.25">
      <c r="A587">
        <v>613</v>
      </c>
      <c r="B587" t="s">
        <v>245</v>
      </c>
      <c r="C587" t="s">
        <v>14</v>
      </c>
      <c r="D587" s="2">
        <v>42004</v>
      </c>
      <c r="E587" s="1">
        <v>3733507000</v>
      </c>
      <c r="F587" s="1">
        <v>1836105000</v>
      </c>
      <c r="G587" s="1">
        <v>1110776000</v>
      </c>
      <c r="H587" s="1">
        <v>0</v>
      </c>
      <c r="I587" s="1">
        <v>0</v>
      </c>
      <c r="J587" t="s">
        <v>12</v>
      </c>
      <c r="K587" t="s">
        <v>63</v>
      </c>
    </row>
    <row r="588" spans="1:11" hidden="1" x14ac:dyDescent="0.25">
      <c r="A588">
        <v>614</v>
      </c>
      <c r="B588" t="s">
        <v>245</v>
      </c>
      <c r="C588" t="s">
        <v>15</v>
      </c>
      <c r="D588" s="2">
        <v>42369</v>
      </c>
      <c r="E588" s="1">
        <v>3869187000</v>
      </c>
      <c r="F588" s="1">
        <v>1920253000</v>
      </c>
      <c r="G588" s="1">
        <v>1121590000</v>
      </c>
      <c r="H588" s="1">
        <v>0</v>
      </c>
      <c r="I588" s="1">
        <v>0</v>
      </c>
      <c r="J588" t="s">
        <v>12</v>
      </c>
      <c r="K588" t="s">
        <v>63</v>
      </c>
    </row>
    <row r="589" spans="1:11" hidden="1" x14ac:dyDescent="0.25">
      <c r="A589">
        <v>615</v>
      </c>
      <c r="B589" t="s">
        <v>245</v>
      </c>
      <c r="C589" t="s">
        <v>16</v>
      </c>
      <c r="D589" s="2">
        <v>42735</v>
      </c>
      <c r="E589" s="1">
        <v>3962036000</v>
      </c>
      <c r="F589" s="1">
        <v>1997259000</v>
      </c>
      <c r="G589" s="1">
        <v>1169470000</v>
      </c>
      <c r="H589" s="1">
        <v>0</v>
      </c>
      <c r="I589" s="1">
        <v>0</v>
      </c>
      <c r="J589" t="s">
        <v>12</v>
      </c>
      <c r="K589" t="s">
        <v>63</v>
      </c>
    </row>
    <row r="590" spans="1:11" hidden="1" x14ac:dyDescent="0.25">
      <c r="A590">
        <v>616</v>
      </c>
      <c r="B590" t="s">
        <v>246</v>
      </c>
      <c r="C590" t="s">
        <v>11</v>
      </c>
      <c r="D590" s="2">
        <v>41639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t="s">
        <v>21</v>
      </c>
      <c r="K590" t="s">
        <v>56</v>
      </c>
    </row>
    <row r="591" spans="1:11" hidden="1" x14ac:dyDescent="0.25">
      <c r="A591">
        <v>617</v>
      </c>
      <c r="B591" t="s">
        <v>246</v>
      </c>
      <c r="C591" t="s">
        <v>14</v>
      </c>
      <c r="D591" s="2">
        <v>42004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t="s">
        <v>21</v>
      </c>
      <c r="K591" t="s">
        <v>56</v>
      </c>
    </row>
    <row r="592" spans="1:11" hidden="1" x14ac:dyDescent="0.25">
      <c r="A592">
        <v>618</v>
      </c>
      <c r="B592" t="s">
        <v>246</v>
      </c>
      <c r="C592" t="s">
        <v>15</v>
      </c>
      <c r="D592" s="2">
        <v>42369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t="s">
        <v>21</v>
      </c>
      <c r="K592" t="s">
        <v>56</v>
      </c>
    </row>
    <row r="593" spans="1:11" hidden="1" x14ac:dyDescent="0.25">
      <c r="A593">
        <v>619</v>
      </c>
      <c r="B593" t="s">
        <v>246</v>
      </c>
      <c r="C593" t="s">
        <v>16</v>
      </c>
      <c r="D593" s="2">
        <v>42735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t="s">
        <v>21</v>
      </c>
      <c r="K593" t="s">
        <v>56</v>
      </c>
    </row>
    <row r="594" spans="1:11" hidden="1" x14ac:dyDescent="0.25">
      <c r="A594">
        <v>620</v>
      </c>
      <c r="B594" t="s">
        <v>247</v>
      </c>
      <c r="C594" t="s">
        <v>11</v>
      </c>
      <c r="D594" s="2">
        <v>41274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t="s">
        <v>12</v>
      </c>
      <c r="K594" t="s">
        <v>63</v>
      </c>
    </row>
    <row r="595" spans="1:11" hidden="1" x14ac:dyDescent="0.25">
      <c r="A595">
        <v>621</v>
      </c>
      <c r="B595" t="s">
        <v>247</v>
      </c>
      <c r="C595" t="s">
        <v>14</v>
      </c>
      <c r="D595" s="2">
        <v>41639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t="s">
        <v>12</v>
      </c>
      <c r="K595" t="s">
        <v>63</v>
      </c>
    </row>
    <row r="596" spans="1:11" hidden="1" x14ac:dyDescent="0.25">
      <c r="A596">
        <v>622</v>
      </c>
      <c r="B596" t="s">
        <v>247</v>
      </c>
      <c r="C596" t="s">
        <v>15</v>
      </c>
      <c r="D596" s="2">
        <v>42004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t="s">
        <v>12</v>
      </c>
      <c r="K596" t="s">
        <v>63</v>
      </c>
    </row>
    <row r="597" spans="1:11" hidden="1" x14ac:dyDescent="0.25">
      <c r="A597">
        <v>623</v>
      </c>
      <c r="B597" t="s">
        <v>247</v>
      </c>
      <c r="C597" t="s">
        <v>16</v>
      </c>
      <c r="D597" s="2">
        <v>42369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t="s">
        <v>12</v>
      </c>
      <c r="K597" t="s">
        <v>63</v>
      </c>
    </row>
    <row r="598" spans="1:11" hidden="1" x14ac:dyDescent="0.25">
      <c r="A598">
        <v>624</v>
      </c>
      <c r="B598" t="s">
        <v>248</v>
      </c>
      <c r="C598" t="s">
        <v>11</v>
      </c>
      <c r="D598" s="2">
        <v>41274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t="s">
        <v>58</v>
      </c>
      <c r="K598" t="s">
        <v>249</v>
      </c>
    </row>
    <row r="599" spans="1:11" hidden="1" x14ac:dyDescent="0.25">
      <c r="A599">
        <v>625</v>
      </c>
      <c r="B599" t="s">
        <v>248</v>
      </c>
      <c r="C599" t="s">
        <v>14</v>
      </c>
      <c r="D599" s="2">
        <v>41639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t="s">
        <v>58</v>
      </c>
      <c r="K599" t="s">
        <v>249</v>
      </c>
    </row>
    <row r="600" spans="1:11" hidden="1" x14ac:dyDescent="0.25">
      <c r="A600">
        <v>626</v>
      </c>
      <c r="B600" t="s">
        <v>248</v>
      </c>
      <c r="C600" t="s">
        <v>15</v>
      </c>
      <c r="D600" s="2">
        <v>42004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t="s">
        <v>58</v>
      </c>
      <c r="K600" t="s">
        <v>249</v>
      </c>
    </row>
    <row r="601" spans="1:11" hidden="1" x14ac:dyDescent="0.25">
      <c r="A601">
        <v>627</v>
      </c>
      <c r="B601" t="s">
        <v>248</v>
      </c>
      <c r="C601" t="s">
        <v>16</v>
      </c>
      <c r="D601" s="2">
        <v>42369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t="s">
        <v>58</v>
      </c>
      <c r="K601" t="s">
        <v>249</v>
      </c>
    </row>
    <row r="602" spans="1:11" hidden="1" x14ac:dyDescent="0.25">
      <c r="A602">
        <v>628</v>
      </c>
      <c r="B602" t="s">
        <v>250</v>
      </c>
      <c r="C602" t="s">
        <v>11</v>
      </c>
      <c r="D602" s="2">
        <v>41425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t="s">
        <v>12</v>
      </c>
      <c r="K602" t="s">
        <v>145</v>
      </c>
    </row>
    <row r="603" spans="1:11" hidden="1" x14ac:dyDescent="0.25">
      <c r="A603">
        <v>629</v>
      </c>
      <c r="B603" t="s">
        <v>250</v>
      </c>
      <c r="C603" t="s">
        <v>14</v>
      </c>
      <c r="D603" s="2">
        <v>41790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t="s">
        <v>12</v>
      </c>
      <c r="K603" t="s">
        <v>145</v>
      </c>
    </row>
    <row r="604" spans="1:11" hidden="1" x14ac:dyDescent="0.25">
      <c r="A604">
        <v>630</v>
      </c>
      <c r="B604" t="s">
        <v>250</v>
      </c>
      <c r="C604" t="s">
        <v>15</v>
      </c>
      <c r="D604" s="2">
        <v>42155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t="s">
        <v>12</v>
      </c>
      <c r="K604" t="s">
        <v>145</v>
      </c>
    </row>
    <row r="605" spans="1:11" hidden="1" x14ac:dyDescent="0.25">
      <c r="A605">
        <v>631</v>
      </c>
      <c r="B605" t="s">
        <v>250</v>
      </c>
      <c r="C605" t="s">
        <v>16</v>
      </c>
      <c r="D605" s="2">
        <v>42521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t="s">
        <v>12</v>
      </c>
      <c r="K605" t="s">
        <v>145</v>
      </c>
    </row>
    <row r="606" spans="1:11" hidden="1" x14ac:dyDescent="0.25">
      <c r="A606">
        <v>632</v>
      </c>
      <c r="B606" t="s">
        <v>251</v>
      </c>
      <c r="C606" t="s">
        <v>11</v>
      </c>
      <c r="D606" s="2">
        <v>41274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t="s">
        <v>41</v>
      </c>
      <c r="K606" t="s">
        <v>44</v>
      </c>
    </row>
    <row r="607" spans="1:11" hidden="1" x14ac:dyDescent="0.25">
      <c r="A607">
        <v>633</v>
      </c>
      <c r="B607" t="s">
        <v>251</v>
      </c>
      <c r="C607" t="s">
        <v>14</v>
      </c>
      <c r="D607" s="2">
        <v>41639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t="s">
        <v>41</v>
      </c>
      <c r="K607" t="s">
        <v>44</v>
      </c>
    </row>
    <row r="608" spans="1:11" hidden="1" x14ac:dyDescent="0.25">
      <c r="A608">
        <v>634</v>
      </c>
      <c r="B608" t="s">
        <v>251</v>
      </c>
      <c r="C608" t="s">
        <v>15</v>
      </c>
      <c r="D608" s="2">
        <v>42004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t="s">
        <v>41</v>
      </c>
      <c r="K608" t="s">
        <v>44</v>
      </c>
    </row>
    <row r="609" spans="1:11" hidden="1" x14ac:dyDescent="0.25">
      <c r="A609">
        <v>635</v>
      </c>
      <c r="B609" t="s">
        <v>251</v>
      </c>
      <c r="C609" t="s">
        <v>16</v>
      </c>
      <c r="D609" s="2">
        <v>42369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t="s">
        <v>41</v>
      </c>
      <c r="K609" t="s">
        <v>44</v>
      </c>
    </row>
    <row r="610" spans="1:11" hidden="1" x14ac:dyDescent="0.25">
      <c r="A610">
        <v>636</v>
      </c>
      <c r="B610" t="s">
        <v>252</v>
      </c>
      <c r="C610" t="s">
        <v>11</v>
      </c>
      <c r="D610" s="2">
        <v>41547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t="s">
        <v>21</v>
      </c>
      <c r="K610" t="s">
        <v>173</v>
      </c>
    </row>
    <row r="611" spans="1:11" hidden="1" x14ac:dyDescent="0.25">
      <c r="A611">
        <v>637</v>
      </c>
      <c r="B611" t="s">
        <v>252</v>
      </c>
      <c r="C611" t="s">
        <v>14</v>
      </c>
      <c r="D611" s="2">
        <v>41912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t="s">
        <v>21</v>
      </c>
      <c r="K611" t="s">
        <v>173</v>
      </c>
    </row>
    <row r="612" spans="1:11" hidden="1" x14ac:dyDescent="0.25">
      <c r="A612">
        <v>638</v>
      </c>
      <c r="B612" t="s">
        <v>252</v>
      </c>
      <c r="C612" t="s">
        <v>15</v>
      </c>
      <c r="D612" s="2">
        <v>42277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t="s">
        <v>21</v>
      </c>
      <c r="K612" t="s">
        <v>173</v>
      </c>
    </row>
    <row r="613" spans="1:11" hidden="1" x14ac:dyDescent="0.25">
      <c r="A613">
        <v>639</v>
      </c>
      <c r="B613" t="s">
        <v>252</v>
      </c>
      <c r="C613" t="s">
        <v>16</v>
      </c>
      <c r="D613" s="2">
        <v>42643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t="s">
        <v>21</v>
      </c>
      <c r="K613" t="s">
        <v>173</v>
      </c>
    </row>
    <row r="614" spans="1:11" hidden="1" x14ac:dyDescent="0.25">
      <c r="A614">
        <v>640</v>
      </c>
      <c r="B614" t="s">
        <v>253</v>
      </c>
      <c r="C614" t="s">
        <v>11</v>
      </c>
      <c r="D614" s="2">
        <v>41274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t="s">
        <v>21</v>
      </c>
      <c r="K614" t="s">
        <v>56</v>
      </c>
    </row>
    <row r="615" spans="1:11" hidden="1" x14ac:dyDescent="0.25">
      <c r="A615">
        <v>641</v>
      </c>
      <c r="B615" t="s">
        <v>253</v>
      </c>
      <c r="C615" t="s">
        <v>14</v>
      </c>
      <c r="D615" s="2">
        <v>41639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t="s">
        <v>21</v>
      </c>
      <c r="K615" t="s">
        <v>56</v>
      </c>
    </row>
    <row r="616" spans="1:11" hidden="1" x14ac:dyDescent="0.25">
      <c r="A616">
        <v>642</v>
      </c>
      <c r="B616" t="s">
        <v>253</v>
      </c>
      <c r="C616" t="s">
        <v>15</v>
      </c>
      <c r="D616" s="2">
        <v>42004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t="s">
        <v>21</v>
      </c>
      <c r="K616" t="s">
        <v>56</v>
      </c>
    </row>
    <row r="617" spans="1:11" hidden="1" x14ac:dyDescent="0.25">
      <c r="A617">
        <v>643</v>
      </c>
      <c r="B617" t="s">
        <v>253</v>
      </c>
      <c r="C617" t="s">
        <v>16</v>
      </c>
      <c r="D617" s="2">
        <v>42369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t="s">
        <v>21</v>
      </c>
      <c r="K617" t="s">
        <v>56</v>
      </c>
    </row>
    <row r="618" spans="1:11" hidden="1" x14ac:dyDescent="0.25">
      <c r="A618">
        <v>644</v>
      </c>
      <c r="B618" t="s">
        <v>254</v>
      </c>
      <c r="C618" t="s">
        <v>11</v>
      </c>
      <c r="D618" s="2">
        <v>41274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t="s">
        <v>21</v>
      </c>
      <c r="K618" t="s">
        <v>56</v>
      </c>
    </row>
    <row r="619" spans="1:11" hidden="1" x14ac:dyDescent="0.25">
      <c r="A619">
        <v>645</v>
      </c>
      <c r="B619" t="s">
        <v>254</v>
      </c>
      <c r="C619" t="s">
        <v>14</v>
      </c>
      <c r="D619" s="2">
        <v>41639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t="s">
        <v>21</v>
      </c>
      <c r="K619" t="s">
        <v>56</v>
      </c>
    </row>
    <row r="620" spans="1:11" hidden="1" x14ac:dyDescent="0.25">
      <c r="A620">
        <v>646</v>
      </c>
      <c r="B620" t="s">
        <v>254</v>
      </c>
      <c r="C620" t="s">
        <v>15</v>
      </c>
      <c r="D620" s="2">
        <v>42004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t="s">
        <v>21</v>
      </c>
      <c r="K620" t="s">
        <v>56</v>
      </c>
    </row>
    <row r="621" spans="1:11" hidden="1" x14ac:dyDescent="0.25">
      <c r="A621">
        <v>647</v>
      </c>
      <c r="B621" t="s">
        <v>254</v>
      </c>
      <c r="C621" t="s">
        <v>16</v>
      </c>
      <c r="D621" s="2">
        <v>42369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t="s">
        <v>21</v>
      </c>
      <c r="K621" t="s">
        <v>56</v>
      </c>
    </row>
    <row r="622" spans="1:11" hidden="1" x14ac:dyDescent="0.25">
      <c r="A622">
        <v>648</v>
      </c>
      <c r="B622" t="s">
        <v>255</v>
      </c>
      <c r="C622" t="s">
        <v>11</v>
      </c>
      <c r="D622" s="2">
        <v>41307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t="s">
        <v>18</v>
      </c>
      <c r="K622" t="s">
        <v>256</v>
      </c>
    </row>
    <row r="623" spans="1:11" hidden="1" x14ac:dyDescent="0.25">
      <c r="A623">
        <v>649</v>
      </c>
      <c r="B623" t="s">
        <v>255</v>
      </c>
      <c r="C623" t="s">
        <v>14</v>
      </c>
      <c r="D623" s="2">
        <v>41671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t="s">
        <v>18</v>
      </c>
      <c r="K623" t="s">
        <v>256</v>
      </c>
    </row>
    <row r="624" spans="1:11" hidden="1" x14ac:dyDescent="0.25">
      <c r="A624">
        <v>650</v>
      </c>
      <c r="B624" t="s">
        <v>255</v>
      </c>
      <c r="C624" t="s">
        <v>15</v>
      </c>
      <c r="D624" s="2">
        <v>42035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t="s">
        <v>18</v>
      </c>
      <c r="K624" t="s">
        <v>256</v>
      </c>
    </row>
    <row r="625" spans="1:11" x14ac:dyDescent="0.25">
      <c r="A625">
        <v>651</v>
      </c>
      <c r="B625" t="s">
        <v>255</v>
      </c>
      <c r="C625" t="s">
        <v>16</v>
      </c>
      <c r="D625" s="2">
        <v>42399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t="s">
        <v>18</v>
      </c>
      <c r="K625" t="s">
        <v>256</v>
      </c>
    </row>
    <row r="626" spans="1:11" hidden="1" x14ac:dyDescent="0.25">
      <c r="A626">
        <v>652</v>
      </c>
      <c r="B626" t="s">
        <v>257</v>
      </c>
      <c r="C626" t="s">
        <v>11</v>
      </c>
      <c r="D626" s="2">
        <v>41274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t="s">
        <v>21</v>
      </c>
      <c r="K626" t="s">
        <v>258</v>
      </c>
    </row>
    <row r="627" spans="1:11" hidden="1" x14ac:dyDescent="0.25">
      <c r="A627">
        <v>653</v>
      </c>
      <c r="B627" t="s">
        <v>257</v>
      </c>
      <c r="C627" t="s">
        <v>14</v>
      </c>
      <c r="D627" s="2">
        <v>41639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t="s">
        <v>21</v>
      </c>
      <c r="K627" t="s">
        <v>258</v>
      </c>
    </row>
    <row r="628" spans="1:11" hidden="1" x14ac:dyDescent="0.25">
      <c r="A628">
        <v>654</v>
      </c>
      <c r="B628" t="s">
        <v>257</v>
      </c>
      <c r="C628" t="s">
        <v>15</v>
      </c>
      <c r="D628" s="2">
        <v>42004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t="s">
        <v>21</v>
      </c>
      <c r="K628" t="s">
        <v>258</v>
      </c>
    </row>
    <row r="629" spans="1:11" hidden="1" x14ac:dyDescent="0.25">
      <c r="A629">
        <v>655</v>
      </c>
      <c r="B629" t="s">
        <v>257</v>
      </c>
      <c r="C629" t="s">
        <v>16</v>
      </c>
      <c r="D629" s="2">
        <v>42369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t="s">
        <v>21</v>
      </c>
      <c r="K629" t="s">
        <v>258</v>
      </c>
    </row>
    <row r="630" spans="1:11" hidden="1" x14ac:dyDescent="0.25">
      <c r="A630">
        <v>656</v>
      </c>
      <c r="B630" t="s">
        <v>259</v>
      </c>
      <c r="C630" t="s">
        <v>11</v>
      </c>
      <c r="D630" s="2">
        <v>41639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t="s">
        <v>12</v>
      </c>
      <c r="K630" t="s">
        <v>260</v>
      </c>
    </row>
    <row r="631" spans="1:11" hidden="1" x14ac:dyDescent="0.25">
      <c r="A631">
        <v>657</v>
      </c>
      <c r="B631" t="s">
        <v>259</v>
      </c>
      <c r="C631" t="s">
        <v>14</v>
      </c>
      <c r="D631" s="2">
        <v>42004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t="s">
        <v>12</v>
      </c>
      <c r="K631" t="s">
        <v>260</v>
      </c>
    </row>
    <row r="632" spans="1:11" hidden="1" x14ac:dyDescent="0.25">
      <c r="A632">
        <v>658</v>
      </c>
      <c r="B632" t="s">
        <v>259</v>
      </c>
      <c r="C632" t="s">
        <v>15</v>
      </c>
      <c r="D632" s="2">
        <v>42369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t="s">
        <v>12</v>
      </c>
      <c r="K632" t="s">
        <v>260</v>
      </c>
    </row>
    <row r="633" spans="1:11" hidden="1" x14ac:dyDescent="0.25">
      <c r="A633">
        <v>659</v>
      </c>
      <c r="B633" t="s">
        <v>259</v>
      </c>
      <c r="C633" t="s">
        <v>16</v>
      </c>
      <c r="D633" s="2">
        <v>42735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t="s">
        <v>12</v>
      </c>
      <c r="K633" t="s">
        <v>260</v>
      </c>
    </row>
    <row r="634" spans="1:11" hidden="1" x14ac:dyDescent="0.25">
      <c r="A634">
        <v>660</v>
      </c>
      <c r="B634" t="s">
        <v>261</v>
      </c>
      <c r="C634" t="s">
        <v>11</v>
      </c>
      <c r="D634" s="2">
        <v>41639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t="s">
        <v>12</v>
      </c>
      <c r="K634" t="s">
        <v>156</v>
      </c>
    </row>
    <row r="635" spans="1:11" hidden="1" x14ac:dyDescent="0.25">
      <c r="A635">
        <v>661</v>
      </c>
      <c r="B635" t="s">
        <v>261</v>
      </c>
      <c r="C635" t="s">
        <v>14</v>
      </c>
      <c r="D635" s="2">
        <v>42004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t="s">
        <v>12</v>
      </c>
      <c r="K635" t="s">
        <v>156</v>
      </c>
    </row>
    <row r="636" spans="1:11" hidden="1" x14ac:dyDescent="0.25">
      <c r="A636">
        <v>662</v>
      </c>
      <c r="B636" t="s">
        <v>261</v>
      </c>
      <c r="C636" t="s">
        <v>15</v>
      </c>
      <c r="D636" s="2">
        <v>42369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t="s">
        <v>12</v>
      </c>
      <c r="K636" t="s">
        <v>156</v>
      </c>
    </row>
    <row r="637" spans="1:11" hidden="1" x14ac:dyDescent="0.25">
      <c r="A637">
        <v>663</v>
      </c>
      <c r="B637" t="s">
        <v>261</v>
      </c>
      <c r="C637" t="s">
        <v>16</v>
      </c>
      <c r="D637" s="2">
        <v>42735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t="s">
        <v>12</v>
      </c>
      <c r="K637" t="s">
        <v>156</v>
      </c>
    </row>
    <row r="638" spans="1:11" hidden="1" x14ac:dyDescent="0.25">
      <c r="A638">
        <v>664</v>
      </c>
      <c r="B638" t="s">
        <v>262</v>
      </c>
      <c r="C638" t="s">
        <v>11</v>
      </c>
      <c r="D638" s="2">
        <v>41274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t="s">
        <v>58</v>
      </c>
      <c r="K638" t="s">
        <v>192</v>
      </c>
    </row>
    <row r="639" spans="1:11" hidden="1" x14ac:dyDescent="0.25">
      <c r="A639">
        <v>665</v>
      </c>
      <c r="B639" t="s">
        <v>262</v>
      </c>
      <c r="C639" t="s">
        <v>14</v>
      </c>
      <c r="D639" s="2">
        <v>41639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t="s">
        <v>58</v>
      </c>
      <c r="K639" t="s">
        <v>192</v>
      </c>
    </row>
    <row r="640" spans="1:11" hidden="1" x14ac:dyDescent="0.25">
      <c r="A640">
        <v>666</v>
      </c>
      <c r="B640" t="s">
        <v>262</v>
      </c>
      <c r="C640" t="s">
        <v>15</v>
      </c>
      <c r="D640" s="2">
        <v>42004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t="s">
        <v>58</v>
      </c>
      <c r="K640" t="s">
        <v>192</v>
      </c>
    </row>
    <row r="641" spans="1:11" hidden="1" x14ac:dyDescent="0.25">
      <c r="A641">
        <v>667</v>
      </c>
      <c r="B641" t="s">
        <v>262</v>
      </c>
      <c r="C641" t="s">
        <v>16</v>
      </c>
      <c r="D641" s="2">
        <v>42369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t="s">
        <v>58</v>
      </c>
      <c r="K641" t="s">
        <v>192</v>
      </c>
    </row>
    <row r="642" spans="1:11" hidden="1" x14ac:dyDescent="0.25">
      <c r="A642">
        <v>668</v>
      </c>
      <c r="B642" t="s">
        <v>263</v>
      </c>
      <c r="C642" t="s">
        <v>11</v>
      </c>
      <c r="D642" s="2">
        <v>41639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t="s">
        <v>51</v>
      </c>
      <c r="K642" t="s">
        <v>264</v>
      </c>
    </row>
    <row r="643" spans="1:11" hidden="1" x14ac:dyDescent="0.25">
      <c r="A643">
        <v>669</v>
      </c>
      <c r="B643" t="s">
        <v>263</v>
      </c>
      <c r="C643" t="s">
        <v>14</v>
      </c>
      <c r="D643" s="2">
        <v>42004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t="s">
        <v>51</v>
      </c>
      <c r="K643" t="s">
        <v>264</v>
      </c>
    </row>
    <row r="644" spans="1:11" hidden="1" x14ac:dyDescent="0.25">
      <c r="A644">
        <v>670</v>
      </c>
      <c r="B644" t="s">
        <v>263</v>
      </c>
      <c r="C644" t="s">
        <v>15</v>
      </c>
      <c r="D644" s="2">
        <v>42369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t="s">
        <v>51</v>
      </c>
      <c r="K644" t="s">
        <v>264</v>
      </c>
    </row>
    <row r="645" spans="1:11" hidden="1" x14ac:dyDescent="0.25">
      <c r="A645">
        <v>671</v>
      </c>
      <c r="B645" t="s">
        <v>263</v>
      </c>
      <c r="C645" t="s">
        <v>16</v>
      </c>
      <c r="D645" s="2">
        <v>42735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t="s">
        <v>51</v>
      </c>
      <c r="K645" t="s">
        <v>264</v>
      </c>
    </row>
    <row r="646" spans="1:11" hidden="1" x14ac:dyDescent="0.25">
      <c r="A646">
        <v>672</v>
      </c>
      <c r="B646" t="s">
        <v>265</v>
      </c>
      <c r="C646" t="s">
        <v>11</v>
      </c>
      <c r="D646" s="2">
        <v>41274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t="s">
        <v>21</v>
      </c>
      <c r="K646" t="s">
        <v>33</v>
      </c>
    </row>
    <row r="647" spans="1:11" hidden="1" x14ac:dyDescent="0.25">
      <c r="A647">
        <v>673</v>
      </c>
      <c r="B647" t="s">
        <v>265</v>
      </c>
      <c r="C647" t="s">
        <v>14</v>
      </c>
      <c r="D647" s="2">
        <v>41639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t="s">
        <v>21</v>
      </c>
      <c r="K647" t="s">
        <v>33</v>
      </c>
    </row>
    <row r="648" spans="1:11" hidden="1" x14ac:dyDescent="0.25">
      <c r="A648">
        <v>674</v>
      </c>
      <c r="B648" t="s">
        <v>265</v>
      </c>
      <c r="C648" t="s">
        <v>15</v>
      </c>
      <c r="D648" s="2">
        <v>42004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t="s">
        <v>21</v>
      </c>
      <c r="K648" t="s">
        <v>33</v>
      </c>
    </row>
    <row r="649" spans="1:11" hidden="1" x14ac:dyDescent="0.25">
      <c r="A649">
        <v>675</v>
      </c>
      <c r="B649" t="s">
        <v>265</v>
      </c>
      <c r="C649" t="s">
        <v>16</v>
      </c>
      <c r="D649" s="2">
        <v>42369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t="s">
        <v>21</v>
      </c>
      <c r="K649" t="s">
        <v>33</v>
      </c>
    </row>
    <row r="650" spans="1:11" hidden="1" x14ac:dyDescent="0.25">
      <c r="A650">
        <v>676</v>
      </c>
      <c r="B650" t="s">
        <v>266</v>
      </c>
      <c r="C650" t="s">
        <v>11</v>
      </c>
      <c r="D650" s="2">
        <v>41274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t="s">
        <v>181</v>
      </c>
      <c r="K650" t="s">
        <v>182</v>
      </c>
    </row>
    <row r="651" spans="1:11" hidden="1" x14ac:dyDescent="0.25">
      <c r="A651">
        <v>677</v>
      </c>
      <c r="B651" t="s">
        <v>266</v>
      </c>
      <c r="C651" t="s">
        <v>14</v>
      </c>
      <c r="D651" s="2">
        <v>41639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t="s">
        <v>181</v>
      </c>
      <c r="K651" t="s">
        <v>182</v>
      </c>
    </row>
    <row r="652" spans="1:11" hidden="1" x14ac:dyDescent="0.25">
      <c r="A652">
        <v>678</v>
      </c>
      <c r="B652" t="s">
        <v>266</v>
      </c>
      <c r="C652" t="s">
        <v>15</v>
      </c>
      <c r="D652" s="2">
        <v>42004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t="s">
        <v>181</v>
      </c>
      <c r="K652" t="s">
        <v>182</v>
      </c>
    </row>
    <row r="653" spans="1:11" hidden="1" x14ac:dyDescent="0.25">
      <c r="A653">
        <v>679</v>
      </c>
      <c r="B653" t="s">
        <v>266</v>
      </c>
      <c r="C653" t="s">
        <v>16</v>
      </c>
      <c r="D653" s="2">
        <v>42369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t="s">
        <v>181</v>
      </c>
      <c r="K653" t="s">
        <v>182</v>
      </c>
    </row>
    <row r="654" spans="1:11" hidden="1" x14ac:dyDescent="0.25">
      <c r="A654">
        <v>680</v>
      </c>
      <c r="B654" t="s">
        <v>267</v>
      </c>
      <c r="C654" t="s">
        <v>11</v>
      </c>
      <c r="D654" s="2">
        <v>41639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t="s">
        <v>12</v>
      </c>
      <c r="K654" t="s">
        <v>90</v>
      </c>
    </row>
    <row r="655" spans="1:11" hidden="1" x14ac:dyDescent="0.25">
      <c r="A655">
        <v>681</v>
      </c>
      <c r="B655" t="s">
        <v>267</v>
      </c>
      <c r="C655" t="s">
        <v>14</v>
      </c>
      <c r="D655" s="2">
        <v>42004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t="s">
        <v>12</v>
      </c>
      <c r="K655" t="s">
        <v>90</v>
      </c>
    </row>
    <row r="656" spans="1:11" hidden="1" x14ac:dyDescent="0.25">
      <c r="A656">
        <v>682</v>
      </c>
      <c r="B656" t="s">
        <v>267</v>
      </c>
      <c r="C656" t="s">
        <v>15</v>
      </c>
      <c r="D656" s="2">
        <v>42369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t="s">
        <v>12</v>
      </c>
      <c r="K656" t="s">
        <v>90</v>
      </c>
    </row>
    <row r="657" spans="1:11" hidden="1" x14ac:dyDescent="0.25">
      <c r="A657">
        <v>683</v>
      </c>
      <c r="B657" t="s">
        <v>267</v>
      </c>
      <c r="C657" t="s">
        <v>16</v>
      </c>
      <c r="D657" s="2">
        <v>42735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t="s">
        <v>12</v>
      </c>
      <c r="K657" t="s">
        <v>90</v>
      </c>
    </row>
    <row r="658" spans="1:11" hidden="1" x14ac:dyDescent="0.25">
      <c r="A658">
        <v>684</v>
      </c>
      <c r="B658" t="s">
        <v>268</v>
      </c>
      <c r="C658" t="s">
        <v>11</v>
      </c>
      <c r="D658" s="2">
        <v>41274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t="s">
        <v>51</v>
      </c>
      <c r="K658" t="s">
        <v>264</v>
      </c>
    </row>
    <row r="659" spans="1:11" hidden="1" x14ac:dyDescent="0.25">
      <c r="A659">
        <v>685</v>
      </c>
      <c r="B659" t="s">
        <v>268</v>
      </c>
      <c r="C659" t="s">
        <v>14</v>
      </c>
      <c r="D659" s="2">
        <v>41639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t="s">
        <v>51</v>
      </c>
      <c r="K659" t="s">
        <v>264</v>
      </c>
    </row>
    <row r="660" spans="1:11" hidden="1" x14ac:dyDescent="0.25">
      <c r="A660">
        <v>686</v>
      </c>
      <c r="B660" t="s">
        <v>268</v>
      </c>
      <c r="C660" t="s">
        <v>15</v>
      </c>
      <c r="D660" s="2">
        <v>42004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t="s">
        <v>51</v>
      </c>
      <c r="K660" t="s">
        <v>264</v>
      </c>
    </row>
    <row r="661" spans="1:11" hidden="1" x14ac:dyDescent="0.25">
      <c r="A661">
        <v>687</v>
      </c>
      <c r="B661" t="s">
        <v>268</v>
      </c>
      <c r="C661" t="s">
        <v>16</v>
      </c>
      <c r="D661" s="2">
        <v>42369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t="s">
        <v>51</v>
      </c>
      <c r="K661" t="s">
        <v>264</v>
      </c>
    </row>
    <row r="662" spans="1:11" hidden="1" x14ac:dyDescent="0.25">
      <c r="A662">
        <v>688</v>
      </c>
      <c r="B662" t="s">
        <v>269</v>
      </c>
      <c r="C662" t="s">
        <v>11</v>
      </c>
      <c r="D662" s="2">
        <v>41274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t="s">
        <v>24</v>
      </c>
      <c r="K662" t="s">
        <v>65</v>
      </c>
    </row>
    <row r="663" spans="1:11" hidden="1" x14ac:dyDescent="0.25">
      <c r="A663">
        <v>689</v>
      </c>
      <c r="B663" t="s">
        <v>269</v>
      </c>
      <c r="C663" t="s">
        <v>14</v>
      </c>
      <c r="D663" s="2">
        <v>41639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t="s">
        <v>24</v>
      </c>
      <c r="K663" t="s">
        <v>65</v>
      </c>
    </row>
    <row r="664" spans="1:11" hidden="1" x14ac:dyDescent="0.25">
      <c r="A664">
        <v>690</v>
      </c>
      <c r="B664" t="s">
        <v>269</v>
      </c>
      <c r="C664" t="s">
        <v>15</v>
      </c>
      <c r="D664" s="2">
        <v>42004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t="s">
        <v>24</v>
      </c>
      <c r="K664" t="s">
        <v>65</v>
      </c>
    </row>
    <row r="665" spans="1:11" hidden="1" x14ac:dyDescent="0.25">
      <c r="A665">
        <v>691</v>
      </c>
      <c r="B665" t="s">
        <v>269</v>
      </c>
      <c r="C665" t="s">
        <v>16</v>
      </c>
      <c r="D665" s="2">
        <v>42369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t="s">
        <v>24</v>
      </c>
      <c r="K665" t="s">
        <v>65</v>
      </c>
    </row>
    <row r="666" spans="1:11" hidden="1" x14ac:dyDescent="0.25">
      <c r="A666">
        <v>692</v>
      </c>
      <c r="B666" t="s">
        <v>270</v>
      </c>
      <c r="C666" t="s">
        <v>11</v>
      </c>
      <c r="D666" s="2">
        <v>41420</v>
      </c>
      <c r="E666" s="1">
        <v>17774100000</v>
      </c>
      <c r="F666" s="1">
        <v>11350200000</v>
      </c>
      <c r="G666" s="1">
        <v>3552300000</v>
      </c>
      <c r="H666" s="1">
        <v>0</v>
      </c>
      <c r="I666" s="1">
        <v>0</v>
      </c>
      <c r="J666" t="s">
        <v>35</v>
      </c>
      <c r="K666" t="s">
        <v>123</v>
      </c>
    </row>
    <row r="667" spans="1:11" hidden="1" x14ac:dyDescent="0.25">
      <c r="A667">
        <v>693</v>
      </c>
      <c r="B667" t="s">
        <v>270</v>
      </c>
      <c r="C667" t="s">
        <v>14</v>
      </c>
      <c r="D667" s="2">
        <v>41784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t="s">
        <v>35</v>
      </c>
      <c r="K667" t="s">
        <v>123</v>
      </c>
    </row>
    <row r="668" spans="1:11" hidden="1" x14ac:dyDescent="0.25">
      <c r="A668">
        <v>694</v>
      </c>
      <c r="B668" t="s">
        <v>270</v>
      </c>
      <c r="C668" t="s">
        <v>15</v>
      </c>
      <c r="D668" s="2">
        <v>42155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t="s">
        <v>35</v>
      </c>
      <c r="K668" t="s">
        <v>123</v>
      </c>
    </row>
    <row r="669" spans="1:11" x14ac:dyDescent="0.25">
      <c r="A669">
        <v>695</v>
      </c>
      <c r="B669" t="s">
        <v>270</v>
      </c>
      <c r="C669" t="s">
        <v>16</v>
      </c>
      <c r="D669" s="2">
        <v>42519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t="s">
        <v>35</v>
      </c>
      <c r="K669" t="s">
        <v>123</v>
      </c>
    </row>
    <row r="670" spans="1:11" hidden="1" x14ac:dyDescent="0.25">
      <c r="A670">
        <v>696</v>
      </c>
      <c r="B670" t="s">
        <v>271</v>
      </c>
      <c r="C670" t="s">
        <v>11</v>
      </c>
      <c r="D670" s="2">
        <v>41639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21</v>
      </c>
      <c r="K670" t="s">
        <v>88</v>
      </c>
    </row>
    <row r="671" spans="1:11" hidden="1" x14ac:dyDescent="0.25">
      <c r="A671">
        <v>697</v>
      </c>
      <c r="B671" t="s">
        <v>271</v>
      </c>
      <c r="C671" t="s">
        <v>14</v>
      </c>
      <c r="D671" s="2">
        <v>42004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21</v>
      </c>
      <c r="K671" t="s">
        <v>88</v>
      </c>
    </row>
    <row r="672" spans="1:11" hidden="1" x14ac:dyDescent="0.25">
      <c r="A672">
        <v>698</v>
      </c>
      <c r="B672" t="s">
        <v>271</v>
      </c>
      <c r="C672" t="s">
        <v>15</v>
      </c>
      <c r="D672" s="2">
        <v>42369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21</v>
      </c>
      <c r="K672" t="s">
        <v>88</v>
      </c>
    </row>
    <row r="673" spans="1:11" hidden="1" x14ac:dyDescent="0.25">
      <c r="A673">
        <v>699</v>
      </c>
      <c r="B673" t="s">
        <v>271</v>
      </c>
      <c r="C673" t="s">
        <v>16</v>
      </c>
      <c r="D673" s="2">
        <v>42735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21</v>
      </c>
      <c r="K673" t="s">
        <v>88</v>
      </c>
    </row>
    <row r="674" spans="1:11" hidden="1" x14ac:dyDescent="0.25">
      <c r="A674">
        <v>700</v>
      </c>
      <c r="B674" t="s">
        <v>272</v>
      </c>
      <c r="C674" t="s">
        <v>11</v>
      </c>
      <c r="D674" s="2">
        <v>41639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t="s">
        <v>18</v>
      </c>
      <c r="K674" t="s">
        <v>244</v>
      </c>
    </row>
    <row r="675" spans="1:11" hidden="1" x14ac:dyDescent="0.25">
      <c r="A675">
        <v>701</v>
      </c>
      <c r="B675" t="s">
        <v>272</v>
      </c>
      <c r="C675" t="s">
        <v>14</v>
      </c>
      <c r="D675" s="2">
        <v>42004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t="s">
        <v>18</v>
      </c>
      <c r="K675" t="s">
        <v>244</v>
      </c>
    </row>
    <row r="676" spans="1:11" hidden="1" x14ac:dyDescent="0.25">
      <c r="A676">
        <v>702</v>
      </c>
      <c r="B676" t="s">
        <v>272</v>
      </c>
      <c r="C676" t="s">
        <v>15</v>
      </c>
      <c r="D676" s="2">
        <v>42369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t="s">
        <v>18</v>
      </c>
      <c r="K676" t="s">
        <v>244</v>
      </c>
    </row>
    <row r="677" spans="1:11" x14ac:dyDescent="0.25">
      <c r="A677">
        <v>703</v>
      </c>
      <c r="B677" t="s">
        <v>272</v>
      </c>
      <c r="C677" t="s">
        <v>16</v>
      </c>
      <c r="D677" s="2">
        <v>42735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t="s">
        <v>18</v>
      </c>
      <c r="K677" t="s">
        <v>244</v>
      </c>
    </row>
    <row r="678" spans="1:11" hidden="1" x14ac:dyDescent="0.25">
      <c r="A678">
        <v>704</v>
      </c>
      <c r="B678" t="s">
        <v>273</v>
      </c>
      <c r="C678" t="s">
        <v>11</v>
      </c>
      <c r="D678" s="2">
        <v>41274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t="s">
        <v>18</v>
      </c>
      <c r="K678" t="s">
        <v>78</v>
      </c>
    </row>
    <row r="679" spans="1:11" hidden="1" x14ac:dyDescent="0.25">
      <c r="A679">
        <v>705</v>
      </c>
      <c r="B679" t="s">
        <v>273</v>
      </c>
      <c r="C679" t="s">
        <v>14</v>
      </c>
      <c r="D679" s="2">
        <v>41639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t="s">
        <v>18</v>
      </c>
      <c r="K679" t="s">
        <v>78</v>
      </c>
    </row>
    <row r="680" spans="1:11" hidden="1" x14ac:dyDescent="0.25">
      <c r="A680">
        <v>706</v>
      </c>
      <c r="B680" t="s">
        <v>273</v>
      </c>
      <c r="C680" t="s">
        <v>15</v>
      </c>
      <c r="D680" s="2">
        <v>42004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t="s">
        <v>18</v>
      </c>
      <c r="K680" t="s">
        <v>78</v>
      </c>
    </row>
    <row r="681" spans="1:11" hidden="1" x14ac:dyDescent="0.25">
      <c r="A681">
        <v>707</v>
      </c>
      <c r="B681" t="s">
        <v>273</v>
      </c>
      <c r="C681" t="s">
        <v>16</v>
      </c>
      <c r="D681" s="2">
        <v>42369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t="s">
        <v>18</v>
      </c>
      <c r="K681" t="s">
        <v>78</v>
      </c>
    </row>
    <row r="682" spans="1:11" hidden="1" x14ac:dyDescent="0.25">
      <c r="A682">
        <v>708</v>
      </c>
      <c r="B682" t="s">
        <v>274</v>
      </c>
      <c r="C682" t="s">
        <v>11</v>
      </c>
      <c r="D682" s="2">
        <v>41425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t="s">
        <v>21</v>
      </c>
      <c r="K682" t="s">
        <v>38</v>
      </c>
    </row>
    <row r="683" spans="1:11" hidden="1" x14ac:dyDescent="0.25">
      <c r="A683">
        <v>709</v>
      </c>
      <c r="B683" t="s">
        <v>274</v>
      </c>
      <c r="C683" t="s">
        <v>14</v>
      </c>
      <c r="D683" s="2">
        <v>41790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t="s">
        <v>21</v>
      </c>
      <c r="K683" t="s">
        <v>38</v>
      </c>
    </row>
    <row r="684" spans="1:11" hidden="1" x14ac:dyDescent="0.25">
      <c r="A684">
        <v>710</v>
      </c>
      <c r="B684" t="s">
        <v>274</v>
      </c>
      <c r="C684" t="s">
        <v>15</v>
      </c>
      <c r="D684" s="2">
        <v>42155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t="s">
        <v>21</v>
      </c>
      <c r="K684" t="s">
        <v>38</v>
      </c>
    </row>
    <row r="685" spans="1:11" hidden="1" x14ac:dyDescent="0.25">
      <c r="A685">
        <v>711</v>
      </c>
      <c r="B685" t="s">
        <v>274</v>
      </c>
      <c r="C685" t="s">
        <v>16</v>
      </c>
      <c r="D685" s="2">
        <v>42521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t="s">
        <v>21</v>
      </c>
      <c r="K685" t="s">
        <v>38</v>
      </c>
    </row>
    <row r="686" spans="1:11" hidden="1" x14ac:dyDescent="0.25">
      <c r="A686">
        <v>712</v>
      </c>
      <c r="B686" t="s">
        <v>275</v>
      </c>
      <c r="C686" t="s">
        <v>11</v>
      </c>
      <c r="D686" s="2">
        <v>41307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t="s">
        <v>18</v>
      </c>
      <c r="K686" t="s">
        <v>256</v>
      </c>
    </row>
    <row r="687" spans="1:11" hidden="1" x14ac:dyDescent="0.25">
      <c r="A687">
        <v>713</v>
      </c>
      <c r="B687" t="s">
        <v>275</v>
      </c>
      <c r="C687" t="s">
        <v>14</v>
      </c>
      <c r="D687" s="2">
        <v>41671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t="s">
        <v>18</v>
      </c>
      <c r="K687" t="s">
        <v>256</v>
      </c>
    </row>
    <row r="688" spans="1:11" hidden="1" x14ac:dyDescent="0.25">
      <c r="A688">
        <v>714</v>
      </c>
      <c r="B688" t="s">
        <v>275</v>
      </c>
      <c r="C688" t="s">
        <v>15</v>
      </c>
      <c r="D688" s="2">
        <v>42035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t="s">
        <v>18</v>
      </c>
      <c r="K688" t="s">
        <v>256</v>
      </c>
    </row>
    <row r="689" spans="1:11" x14ac:dyDescent="0.25">
      <c r="A689">
        <v>715</v>
      </c>
      <c r="B689" t="s">
        <v>275</v>
      </c>
      <c r="C689" t="s">
        <v>16</v>
      </c>
      <c r="D689" s="2">
        <v>42399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t="s">
        <v>18</v>
      </c>
      <c r="K689" t="s">
        <v>256</v>
      </c>
    </row>
    <row r="690" spans="1:11" hidden="1" x14ac:dyDescent="0.25">
      <c r="A690">
        <v>716</v>
      </c>
      <c r="B690" t="s">
        <v>276</v>
      </c>
      <c r="C690" t="s">
        <v>11</v>
      </c>
      <c r="D690" s="2">
        <v>41272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t="s">
        <v>18</v>
      </c>
      <c r="K690" t="s">
        <v>277</v>
      </c>
    </row>
    <row r="691" spans="1:11" hidden="1" x14ac:dyDescent="0.25">
      <c r="A691">
        <v>717</v>
      </c>
      <c r="B691" t="s">
        <v>276</v>
      </c>
      <c r="C691" t="s">
        <v>14</v>
      </c>
      <c r="D691" s="2">
        <v>41636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t="s">
        <v>18</v>
      </c>
      <c r="K691" t="s">
        <v>277</v>
      </c>
    </row>
    <row r="692" spans="1:11" hidden="1" x14ac:dyDescent="0.25">
      <c r="A692">
        <v>718</v>
      </c>
      <c r="B692" t="s">
        <v>276</v>
      </c>
      <c r="C692" t="s">
        <v>15</v>
      </c>
      <c r="D692" s="2">
        <v>42000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t="s">
        <v>18</v>
      </c>
      <c r="K692" t="s">
        <v>277</v>
      </c>
    </row>
    <row r="693" spans="1:11" hidden="1" x14ac:dyDescent="0.25">
      <c r="A693">
        <v>719</v>
      </c>
      <c r="B693" t="s">
        <v>276</v>
      </c>
      <c r="C693" t="s">
        <v>16</v>
      </c>
      <c r="D693" s="2">
        <v>42364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t="s">
        <v>18</v>
      </c>
      <c r="K693" t="s">
        <v>277</v>
      </c>
    </row>
    <row r="694" spans="1:11" hidden="1" x14ac:dyDescent="0.25">
      <c r="A694">
        <v>720</v>
      </c>
      <c r="B694" t="s">
        <v>278</v>
      </c>
      <c r="C694" t="s">
        <v>11</v>
      </c>
      <c r="D694" s="2">
        <v>41639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t="s">
        <v>18</v>
      </c>
      <c r="K694" t="s">
        <v>279</v>
      </c>
    </row>
    <row r="695" spans="1:11" hidden="1" x14ac:dyDescent="0.25">
      <c r="A695">
        <v>721</v>
      </c>
      <c r="B695" t="s">
        <v>278</v>
      </c>
      <c r="C695" t="s">
        <v>14</v>
      </c>
      <c r="D695" s="2">
        <v>42004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t="s">
        <v>18</v>
      </c>
      <c r="K695" t="s">
        <v>279</v>
      </c>
    </row>
    <row r="696" spans="1:11" hidden="1" x14ac:dyDescent="0.25">
      <c r="A696">
        <v>722</v>
      </c>
      <c r="B696" t="s">
        <v>278</v>
      </c>
      <c r="C696" t="s">
        <v>15</v>
      </c>
      <c r="D696" s="2">
        <v>42369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t="s">
        <v>18</v>
      </c>
      <c r="K696" t="s">
        <v>279</v>
      </c>
    </row>
    <row r="697" spans="1:11" x14ac:dyDescent="0.25">
      <c r="A697">
        <v>723</v>
      </c>
      <c r="B697" t="s">
        <v>278</v>
      </c>
      <c r="C697" t="s">
        <v>16</v>
      </c>
      <c r="D697" s="2">
        <v>42735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t="s">
        <v>18</v>
      </c>
      <c r="K697" t="s">
        <v>279</v>
      </c>
    </row>
    <row r="698" spans="1:11" hidden="1" x14ac:dyDescent="0.25">
      <c r="A698">
        <v>724</v>
      </c>
      <c r="B698" t="s">
        <v>280</v>
      </c>
      <c r="C698" t="s">
        <v>11</v>
      </c>
      <c r="D698" s="2">
        <v>41274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t="s">
        <v>12</v>
      </c>
      <c r="K698" t="s">
        <v>281</v>
      </c>
    </row>
    <row r="699" spans="1:11" hidden="1" x14ac:dyDescent="0.25">
      <c r="A699">
        <v>725</v>
      </c>
      <c r="B699" t="s">
        <v>280</v>
      </c>
      <c r="C699" t="s">
        <v>14</v>
      </c>
      <c r="D699" s="2">
        <v>41639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t="s">
        <v>12</v>
      </c>
      <c r="K699" t="s">
        <v>281</v>
      </c>
    </row>
    <row r="700" spans="1:11" hidden="1" x14ac:dyDescent="0.25">
      <c r="A700">
        <v>726</v>
      </c>
      <c r="B700" t="s">
        <v>280</v>
      </c>
      <c r="C700" t="s">
        <v>15</v>
      </c>
      <c r="D700" s="2">
        <v>42004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t="s">
        <v>12</v>
      </c>
      <c r="K700" t="s">
        <v>281</v>
      </c>
    </row>
    <row r="701" spans="1:11" hidden="1" x14ac:dyDescent="0.25">
      <c r="A701">
        <v>727</v>
      </c>
      <c r="B701" t="s">
        <v>280</v>
      </c>
      <c r="C701" t="s">
        <v>16</v>
      </c>
      <c r="D701" s="2">
        <v>42369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t="s">
        <v>12</v>
      </c>
      <c r="K701" t="s">
        <v>281</v>
      </c>
    </row>
    <row r="702" spans="1:11" hidden="1" x14ac:dyDescent="0.25">
      <c r="A702">
        <v>728</v>
      </c>
      <c r="B702" t="s">
        <v>282</v>
      </c>
      <c r="C702" t="s">
        <v>11</v>
      </c>
      <c r="D702" s="2">
        <v>41639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t="s">
        <v>82</v>
      </c>
      <c r="K702" t="s">
        <v>113</v>
      </c>
    </row>
    <row r="703" spans="1:11" hidden="1" x14ac:dyDescent="0.25">
      <c r="A703">
        <v>729</v>
      </c>
      <c r="B703" t="s">
        <v>282</v>
      </c>
      <c r="C703" t="s">
        <v>14</v>
      </c>
      <c r="D703" s="2">
        <v>42004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t="s">
        <v>82</v>
      </c>
      <c r="K703" t="s">
        <v>113</v>
      </c>
    </row>
    <row r="704" spans="1:11" hidden="1" x14ac:dyDescent="0.25">
      <c r="A704">
        <v>730</v>
      </c>
      <c r="B704" t="s">
        <v>282</v>
      </c>
      <c r="C704" t="s">
        <v>15</v>
      </c>
      <c r="D704" s="2">
        <v>42369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t="s">
        <v>82</v>
      </c>
      <c r="K704" t="s">
        <v>113</v>
      </c>
    </row>
    <row r="705" spans="1:11" hidden="1" x14ac:dyDescent="0.25">
      <c r="A705">
        <v>731</v>
      </c>
      <c r="B705" t="s">
        <v>282</v>
      </c>
      <c r="C705" t="s">
        <v>16</v>
      </c>
      <c r="D705" s="2">
        <v>42735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t="s">
        <v>82</v>
      </c>
      <c r="K705" t="s">
        <v>113</v>
      </c>
    </row>
    <row r="706" spans="1:11" hidden="1" x14ac:dyDescent="0.25">
      <c r="A706">
        <v>732</v>
      </c>
      <c r="B706" t="s">
        <v>283</v>
      </c>
      <c r="C706" t="s">
        <v>11</v>
      </c>
      <c r="D706" s="2">
        <v>41455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t="s">
        <v>18</v>
      </c>
      <c r="K706" t="s">
        <v>277</v>
      </c>
    </row>
    <row r="707" spans="1:11" hidden="1" x14ac:dyDescent="0.25">
      <c r="A707">
        <v>733</v>
      </c>
      <c r="B707" t="s">
        <v>283</v>
      </c>
      <c r="C707" t="s">
        <v>14</v>
      </c>
      <c r="D707" s="2">
        <v>41820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t="s">
        <v>18</v>
      </c>
      <c r="K707" t="s">
        <v>277</v>
      </c>
    </row>
    <row r="708" spans="1:11" hidden="1" x14ac:dyDescent="0.25">
      <c r="A708">
        <v>734</v>
      </c>
      <c r="B708" t="s">
        <v>283</v>
      </c>
      <c r="C708" t="s">
        <v>15</v>
      </c>
      <c r="D708" s="2">
        <v>42185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t="s">
        <v>18</v>
      </c>
      <c r="K708" t="s">
        <v>277</v>
      </c>
    </row>
    <row r="709" spans="1:11" x14ac:dyDescent="0.25">
      <c r="A709">
        <v>735</v>
      </c>
      <c r="B709" t="s">
        <v>283</v>
      </c>
      <c r="C709" t="s">
        <v>16</v>
      </c>
      <c r="D709" s="2">
        <v>42551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t="s">
        <v>18</v>
      </c>
      <c r="K709" t="s">
        <v>277</v>
      </c>
    </row>
    <row r="710" spans="1:11" hidden="1" x14ac:dyDescent="0.25">
      <c r="A710">
        <v>736</v>
      </c>
      <c r="B710" t="s">
        <v>284</v>
      </c>
      <c r="C710" t="s">
        <v>11</v>
      </c>
      <c r="D710" s="2">
        <v>41274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18</v>
      </c>
      <c r="K710" t="s">
        <v>285</v>
      </c>
    </row>
    <row r="711" spans="1:11" hidden="1" x14ac:dyDescent="0.25">
      <c r="A711">
        <v>737</v>
      </c>
      <c r="B711" t="s">
        <v>284</v>
      </c>
      <c r="C711" t="s">
        <v>14</v>
      </c>
      <c r="D711" s="2">
        <v>41637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18</v>
      </c>
      <c r="K711" t="s">
        <v>285</v>
      </c>
    </row>
    <row r="712" spans="1:11" hidden="1" x14ac:dyDescent="0.25">
      <c r="A712">
        <v>738</v>
      </c>
      <c r="B712" t="s">
        <v>284</v>
      </c>
      <c r="C712" t="s">
        <v>15</v>
      </c>
      <c r="D712" s="2">
        <v>42001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18</v>
      </c>
      <c r="K712" t="s">
        <v>285</v>
      </c>
    </row>
    <row r="713" spans="1:11" hidden="1" x14ac:dyDescent="0.25">
      <c r="A713">
        <v>739</v>
      </c>
      <c r="B713" t="s">
        <v>284</v>
      </c>
      <c r="C713" t="s">
        <v>16</v>
      </c>
      <c r="D713" s="2">
        <v>42365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18</v>
      </c>
      <c r="K713" t="s">
        <v>285</v>
      </c>
    </row>
    <row r="714" spans="1:11" hidden="1" x14ac:dyDescent="0.25">
      <c r="A714">
        <v>740</v>
      </c>
      <c r="B714" t="s">
        <v>286</v>
      </c>
      <c r="C714" t="s">
        <v>11</v>
      </c>
      <c r="D714" s="2">
        <v>41274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t="s">
        <v>46</v>
      </c>
      <c r="K714" t="s">
        <v>104</v>
      </c>
    </row>
    <row r="715" spans="1:11" hidden="1" x14ac:dyDescent="0.25">
      <c r="A715">
        <v>741</v>
      </c>
      <c r="B715" t="s">
        <v>286</v>
      </c>
      <c r="C715" t="s">
        <v>14</v>
      </c>
      <c r="D715" s="2">
        <v>41639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t="s">
        <v>46</v>
      </c>
      <c r="K715" t="s">
        <v>104</v>
      </c>
    </row>
    <row r="716" spans="1:11" hidden="1" x14ac:dyDescent="0.25">
      <c r="A716">
        <v>742</v>
      </c>
      <c r="B716" t="s">
        <v>286</v>
      </c>
      <c r="C716" t="s">
        <v>15</v>
      </c>
      <c r="D716" s="2">
        <v>42004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t="s">
        <v>46</v>
      </c>
      <c r="K716" t="s">
        <v>104</v>
      </c>
    </row>
    <row r="717" spans="1:11" hidden="1" x14ac:dyDescent="0.25">
      <c r="A717">
        <v>743</v>
      </c>
      <c r="B717" t="s">
        <v>286</v>
      </c>
      <c r="C717" t="s">
        <v>16</v>
      </c>
      <c r="D717" s="2">
        <v>42369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t="s">
        <v>46</v>
      </c>
      <c r="K717" t="s">
        <v>104</v>
      </c>
    </row>
    <row r="718" spans="1:11" hidden="1" x14ac:dyDescent="0.25">
      <c r="A718">
        <v>744</v>
      </c>
      <c r="B718" t="s">
        <v>287</v>
      </c>
      <c r="C718" t="s">
        <v>11</v>
      </c>
      <c r="D718" s="2">
        <v>41636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t="s">
        <v>18</v>
      </c>
      <c r="K718" t="s">
        <v>288</v>
      </c>
    </row>
    <row r="719" spans="1:11" hidden="1" x14ac:dyDescent="0.25">
      <c r="A719">
        <v>745</v>
      </c>
      <c r="B719" t="s">
        <v>287</v>
      </c>
      <c r="C719" t="s">
        <v>14</v>
      </c>
      <c r="D719" s="2">
        <v>42007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t="s">
        <v>18</v>
      </c>
      <c r="K719" t="s">
        <v>288</v>
      </c>
    </row>
    <row r="720" spans="1:11" x14ac:dyDescent="0.25">
      <c r="A720">
        <v>746</v>
      </c>
      <c r="B720" t="s">
        <v>287</v>
      </c>
      <c r="C720" t="s">
        <v>15</v>
      </c>
      <c r="D720" s="2">
        <v>42371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t="s">
        <v>18</v>
      </c>
      <c r="K720" t="s">
        <v>288</v>
      </c>
    </row>
    <row r="721" spans="1:11" x14ac:dyDescent="0.25">
      <c r="A721">
        <v>747</v>
      </c>
      <c r="B721" t="s">
        <v>287</v>
      </c>
      <c r="C721" t="s">
        <v>16</v>
      </c>
      <c r="D721" s="2">
        <v>42735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t="s">
        <v>18</v>
      </c>
      <c r="K721" t="s">
        <v>288</v>
      </c>
    </row>
    <row r="722" spans="1:11" hidden="1" x14ac:dyDescent="0.25">
      <c r="A722">
        <v>748</v>
      </c>
      <c r="B722" t="s">
        <v>289</v>
      </c>
      <c r="C722" t="s">
        <v>11</v>
      </c>
      <c r="D722" s="2">
        <v>41274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t="s">
        <v>24</v>
      </c>
      <c r="K722" t="s">
        <v>198</v>
      </c>
    </row>
    <row r="723" spans="1:11" hidden="1" x14ac:dyDescent="0.25">
      <c r="A723">
        <v>749</v>
      </c>
      <c r="B723" t="s">
        <v>289</v>
      </c>
      <c r="C723" t="s">
        <v>14</v>
      </c>
      <c r="D723" s="2">
        <v>41639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t="s">
        <v>24</v>
      </c>
      <c r="K723" t="s">
        <v>198</v>
      </c>
    </row>
    <row r="724" spans="1:11" hidden="1" x14ac:dyDescent="0.25">
      <c r="A724">
        <v>750</v>
      </c>
      <c r="B724" t="s">
        <v>289</v>
      </c>
      <c r="C724" t="s">
        <v>15</v>
      </c>
      <c r="D724" s="2">
        <v>42004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t="s">
        <v>24</v>
      </c>
      <c r="K724" t="s">
        <v>198</v>
      </c>
    </row>
    <row r="725" spans="1:11" hidden="1" x14ac:dyDescent="0.25">
      <c r="A725">
        <v>751</v>
      </c>
      <c r="B725" t="s">
        <v>289</v>
      </c>
      <c r="C725" t="s">
        <v>16</v>
      </c>
      <c r="D725" s="2">
        <v>42369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t="s">
        <v>24</v>
      </c>
      <c r="K725" t="s">
        <v>198</v>
      </c>
    </row>
    <row r="726" spans="1:11" hidden="1" x14ac:dyDescent="0.25">
      <c r="A726">
        <v>752</v>
      </c>
      <c r="B726" t="s">
        <v>290</v>
      </c>
      <c r="C726" t="s">
        <v>11</v>
      </c>
      <c r="D726" s="2">
        <v>41274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t="s">
        <v>51</v>
      </c>
      <c r="K726" t="s">
        <v>52</v>
      </c>
    </row>
    <row r="727" spans="1:11" hidden="1" x14ac:dyDescent="0.25">
      <c r="A727">
        <v>753</v>
      </c>
      <c r="B727" t="s">
        <v>290</v>
      </c>
      <c r="C727" t="s">
        <v>14</v>
      </c>
      <c r="D727" s="2">
        <v>41639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t="s">
        <v>51</v>
      </c>
      <c r="K727" t="s">
        <v>52</v>
      </c>
    </row>
    <row r="728" spans="1:11" hidden="1" x14ac:dyDescent="0.25">
      <c r="A728">
        <v>754</v>
      </c>
      <c r="B728" t="s">
        <v>290</v>
      </c>
      <c r="C728" t="s">
        <v>15</v>
      </c>
      <c r="D728" s="2">
        <v>42004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t="s">
        <v>51</v>
      </c>
      <c r="K728" t="s">
        <v>52</v>
      </c>
    </row>
    <row r="729" spans="1:11" hidden="1" x14ac:dyDescent="0.25">
      <c r="A729">
        <v>755</v>
      </c>
      <c r="B729" t="s">
        <v>290</v>
      </c>
      <c r="C729" t="s">
        <v>16</v>
      </c>
      <c r="D729" s="2">
        <v>42369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t="s">
        <v>51</v>
      </c>
      <c r="K729" t="s">
        <v>52</v>
      </c>
    </row>
    <row r="730" spans="1:11" hidden="1" x14ac:dyDescent="0.25">
      <c r="A730">
        <v>756</v>
      </c>
      <c r="B730" t="s">
        <v>291</v>
      </c>
      <c r="C730" t="s">
        <v>11</v>
      </c>
      <c r="D730" s="2">
        <v>41639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t="s">
        <v>51</v>
      </c>
      <c r="K730" t="s">
        <v>52</v>
      </c>
    </row>
    <row r="731" spans="1:11" hidden="1" x14ac:dyDescent="0.25">
      <c r="A731">
        <v>757</v>
      </c>
      <c r="B731" t="s">
        <v>291</v>
      </c>
      <c r="C731" t="s">
        <v>14</v>
      </c>
      <c r="D731" s="2">
        <v>42004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t="s">
        <v>51</v>
      </c>
      <c r="K731" t="s">
        <v>52</v>
      </c>
    </row>
    <row r="732" spans="1:11" hidden="1" x14ac:dyDescent="0.25">
      <c r="A732">
        <v>758</v>
      </c>
      <c r="B732" t="s">
        <v>291</v>
      </c>
      <c r="C732" t="s">
        <v>15</v>
      </c>
      <c r="D732" s="2">
        <v>42369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t="s">
        <v>51</v>
      </c>
      <c r="K732" t="s">
        <v>52</v>
      </c>
    </row>
    <row r="733" spans="1:11" hidden="1" x14ac:dyDescent="0.25">
      <c r="A733">
        <v>759</v>
      </c>
      <c r="B733" t="s">
        <v>291</v>
      </c>
      <c r="C733" t="s">
        <v>16</v>
      </c>
      <c r="D733" s="2">
        <v>42735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t="s">
        <v>51</v>
      </c>
      <c r="K733" t="s">
        <v>52</v>
      </c>
    </row>
    <row r="734" spans="1:11" hidden="1" x14ac:dyDescent="0.25">
      <c r="A734">
        <v>760</v>
      </c>
      <c r="B734" t="s">
        <v>292</v>
      </c>
      <c r="C734" t="s">
        <v>11</v>
      </c>
      <c r="D734" s="2">
        <v>41308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t="s">
        <v>18</v>
      </c>
      <c r="K734" t="s">
        <v>293</v>
      </c>
    </row>
    <row r="735" spans="1:11" hidden="1" x14ac:dyDescent="0.25">
      <c r="A735">
        <v>761</v>
      </c>
      <c r="B735" t="s">
        <v>292</v>
      </c>
      <c r="C735" t="s">
        <v>14</v>
      </c>
      <c r="D735" s="2">
        <v>41672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t="s">
        <v>18</v>
      </c>
      <c r="K735" t="s">
        <v>293</v>
      </c>
    </row>
    <row r="736" spans="1:11" hidden="1" x14ac:dyDescent="0.25">
      <c r="A736">
        <v>762</v>
      </c>
      <c r="B736" t="s">
        <v>292</v>
      </c>
      <c r="C736" t="s">
        <v>15</v>
      </c>
      <c r="D736" s="2">
        <v>42036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t="s">
        <v>18</v>
      </c>
      <c r="K736" t="s">
        <v>293</v>
      </c>
    </row>
    <row r="737" spans="1:11" x14ac:dyDescent="0.25">
      <c r="A737">
        <v>763</v>
      </c>
      <c r="B737" t="s">
        <v>292</v>
      </c>
      <c r="C737" t="s">
        <v>16</v>
      </c>
      <c r="D737" s="2">
        <v>42400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t="s">
        <v>18</v>
      </c>
      <c r="K737" t="s">
        <v>293</v>
      </c>
    </row>
    <row r="738" spans="1:11" hidden="1" x14ac:dyDescent="0.25">
      <c r="A738">
        <v>764</v>
      </c>
      <c r="B738" t="s">
        <v>294</v>
      </c>
      <c r="C738" t="s">
        <v>11</v>
      </c>
      <c r="D738" s="2">
        <v>41274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t="s">
        <v>82</v>
      </c>
      <c r="K738" t="s">
        <v>143</v>
      </c>
    </row>
    <row r="739" spans="1:11" hidden="1" x14ac:dyDescent="0.25">
      <c r="A739">
        <v>765</v>
      </c>
      <c r="B739" t="s">
        <v>294</v>
      </c>
      <c r="C739" t="s">
        <v>14</v>
      </c>
      <c r="D739" s="2">
        <v>41639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t="s">
        <v>82</v>
      </c>
      <c r="K739" t="s">
        <v>143</v>
      </c>
    </row>
    <row r="740" spans="1:11" hidden="1" x14ac:dyDescent="0.25">
      <c r="A740">
        <v>766</v>
      </c>
      <c r="B740" t="s">
        <v>294</v>
      </c>
      <c r="C740" t="s">
        <v>15</v>
      </c>
      <c r="D740" s="2">
        <v>42004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t="s">
        <v>82</v>
      </c>
      <c r="K740" t="s">
        <v>143</v>
      </c>
    </row>
    <row r="741" spans="1:11" hidden="1" x14ac:dyDescent="0.25">
      <c r="A741">
        <v>767</v>
      </c>
      <c r="B741" t="s">
        <v>294</v>
      </c>
      <c r="C741" t="s">
        <v>16</v>
      </c>
      <c r="D741" s="2">
        <v>42369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t="s">
        <v>82</v>
      </c>
      <c r="K741" t="s">
        <v>143</v>
      </c>
    </row>
    <row r="742" spans="1:11" hidden="1" x14ac:dyDescent="0.25">
      <c r="A742">
        <v>768</v>
      </c>
      <c r="B742" t="s">
        <v>295</v>
      </c>
      <c r="C742" t="s">
        <v>11</v>
      </c>
      <c r="D742" s="2">
        <v>41274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t="s">
        <v>46</v>
      </c>
      <c r="K742" t="s">
        <v>49</v>
      </c>
    </row>
    <row r="743" spans="1:11" hidden="1" x14ac:dyDescent="0.25">
      <c r="A743">
        <v>769</v>
      </c>
      <c r="B743" t="s">
        <v>295</v>
      </c>
      <c r="C743" t="s">
        <v>14</v>
      </c>
      <c r="D743" s="2">
        <v>41639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t="s">
        <v>46</v>
      </c>
      <c r="K743" t="s">
        <v>49</v>
      </c>
    </row>
    <row r="744" spans="1:11" hidden="1" x14ac:dyDescent="0.25">
      <c r="A744">
        <v>770</v>
      </c>
      <c r="B744" t="s">
        <v>295</v>
      </c>
      <c r="C744" t="s">
        <v>15</v>
      </c>
      <c r="D744" s="2">
        <v>42004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t="s">
        <v>46</v>
      </c>
      <c r="K744" t="s">
        <v>49</v>
      </c>
    </row>
    <row r="745" spans="1:11" hidden="1" x14ac:dyDescent="0.25">
      <c r="A745">
        <v>771</v>
      </c>
      <c r="B745" t="s">
        <v>295</v>
      </c>
      <c r="C745" t="s">
        <v>16</v>
      </c>
      <c r="D745" s="2">
        <v>42369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t="s">
        <v>46</v>
      </c>
      <c r="K745" t="s">
        <v>49</v>
      </c>
    </row>
    <row r="746" spans="1:11" hidden="1" x14ac:dyDescent="0.25">
      <c r="A746">
        <v>772</v>
      </c>
      <c r="B746" t="s">
        <v>296</v>
      </c>
      <c r="C746" t="s">
        <v>11</v>
      </c>
      <c r="D746" s="2">
        <v>41274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t="s">
        <v>18</v>
      </c>
      <c r="K746" t="s">
        <v>297</v>
      </c>
    </row>
    <row r="747" spans="1:11" hidden="1" x14ac:dyDescent="0.25">
      <c r="A747">
        <v>773</v>
      </c>
      <c r="B747" t="s">
        <v>296</v>
      </c>
      <c r="C747" t="s">
        <v>14</v>
      </c>
      <c r="D747" s="2">
        <v>41639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t="s">
        <v>18</v>
      </c>
      <c r="K747" t="s">
        <v>297</v>
      </c>
    </row>
    <row r="748" spans="1:11" hidden="1" x14ac:dyDescent="0.25">
      <c r="A748">
        <v>774</v>
      </c>
      <c r="B748" t="s">
        <v>296</v>
      </c>
      <c r="C748" t="s">
        <v>15</v>
      </c>
      <c r="D748" s="2">
        <v>42004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t="s">
        <v>18</v>
      </c>
      <c r="K748" t="s">
        <v>297</v>
      </c>
    </row>
    <row r="749" spans="1:11" hidden="1" x14ac:dyDescent="0.25">
      <c r="A749">
        <v>775</v>
      </c>
      <c r="B749" t="s">
        <v>296</v>
      </c>
      <c r="C749" t="s">
        <v>16</v>
      </c>
      <c r="D749" s="2">
        <v>42369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t="s">
        <v>18</v>
      </c>
      <c r="K749" t="s">
        <v>297</v>
      </c>
    </row>
    <row r="750" spans="1:11" hidden="1" x14ac:dyDescent="0.25">
      <c r="A750">
        <v>776</v>
      </c>
      <c r="B750" t="s">
        <v>298</v>
      </c>
      <c r="C750" t="s">
        <v>11</v>
      </c>
      <c r="D750" s="2">
        <v>41545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24</v>
      </c>
      <c r="K750" t="s">
        <v>29</v>
      </c>
    </row>
    <row r="751" spans="1:11" hidden="1" x14ac:dyDescent="0.25">
      <c r="A751">
        <v>777</v>
      </c>
      <c r="B751" t="s">
        <v>298</v>
      </c>
      <c r="C751" t="s">
        <v>14</v>
      </c>
      <c r="D751" s="2">
        <v>41909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24</v>
      </c>
      <c r="K751" t="s">
        <v>29</v>
      </c>
    </row>
    <row r="752" spans="1:11" hidden="1" x14ac:dyDescent="0.25">
      <c r="A752">
        <v>778</v>
      </c>
      <c r="B752" t="s">
        <v>298</v>
      </c>
      <c r="C752" t="s">
        <v>15</v>
      </c>
      <c r="D752" s="2">
        <v>42273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24</v>
      </c>
      <c r="K752" t="s">
        <v>29</v>
      </c>
    </row>
    <row r="753" spans="1:11" hidden="1" x14ac:dyDescent="0.25">
      <c r="A753">
        <v>779</v>
      </c>
      <c r="B753" t="s">
        <v>298</v>
      </c>
      <c r="C753" t="s">
        <v>16</v>
      </c>
      <c r="D753" s="2">
        <v>42637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24</v>
      </c>
      <c r="K753" t="s">
        <v>29</v>
      </c>
    </row>
    <row r="754" spans="1:11" hidden="1" x14ac:dyDescent="0.25">
      <c r="A754">
        <v>780</v>
      </c>
      <c r="B754" t="s">
        <v>299</v>
      </c>
      <c r="C754" t="s">
        <v>11</v>
      </c>
      <c r="D754" s="2">
        <v>41639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t="s">
        <v>12</v>
      </c>
      <c r="K754" t="s">
        <v>163</v>
      </c>
    </row>
    <row r="755" spans="1:11" hidden="1" x14ac:dyDescent="0.25">
      <c r="A755">
        <v>781</v>
      </c>
      <c r="B755" t="s">
        <v>299</v>
      </c>
      <c r="C755" t="s">
        <v>14</v>
      </c>
      <c r="D755" s="2">
        <v>42004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t="s">
        <v>12</v>
      </c>
      <c r="K755" t="s">
        <v>163</v>
      </c>
    </row>
    <row r="756" spans="1:11" hidden="1" x14ac:dyDescent="0.25">
      <c r="A756">
        <v>782</v>
      </c>
      <c r="B756" t="s">
        <v>299</v>
      </c>
      <c r="C756" t="s">
        <v>15</v>
      </c>
      <c r="D756" s="2">
        <v>42369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t="s">
        <v>12</v>
      </c>
      <c r="K756" t="s">
        <v>163</v>
      </c>
    </row>
    <row r="757" spans="1:11" hidden="1" x14ac:dyDescent="0.25">
      <c r="A757">
        <v>783</v>
      </c>
      <c r="B757" t="s">
        <v>299</v>
      </c>
      <c r="C757" t="s">
        <v>16</v>
      </c>
      <c r="D757" s="2">
        <v>42735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t="s">
        <v>12</v>
      </c>
      <c r="K757" t="s">
        <v>163</v>
      </c>
    </row>
    <row r="758" spans="1:11" hidden="1" x14ac:dyDescent="0.25">
      <c r="A758">
        <v>784</v>
      </c>
      <c r="B758" t="s">
        <v>300</v>
      </c>
      <c r="C758" t="s">
        <v>11</v>
      </c>
      <c r="D758" s="2">
        <v>41547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82</v>
      </c>
      <c r="K758" t="s">
        <v>301</v>
      </c>
    </row>
    <row r="759" spans="1:11" hidden="1" x14ac:dyDescent="0.25">
      <c r="A759">
        <v>785</v>
      </c>
      <c r="B759" t="s">
        <v>300</v>
      </c>
      <c r="C759" t="s">
        <v>14</v>
      </c>
      <c r="D759" s="2">
        <v>41912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82</v>
      </c>
      <c r="K759" t="s">
        <v>301</v>
      </c>
    </row>
    <row r="760" spans="1:11" hidden="1" x14ac:dyDescent="0.25">
      <c r="A760">
        <v>786</v>
      </c>
      <c r="B760" t="s">
        <v>300</v>
      </c>
      <c r="C760" t="s">
        <v>15</v>
      </c>
      <c r="D760" s="2">
        <v>42277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82</v>
      </c>
      <c r="K760" t="s">
        <v>301</v>
      </c>
    </row>
    <row r="761" spans="1:11" hidden="1" x14ac:dyDescent="0.25">
      <c r="A761">
        <v>787</v>
      </c>
      <c r="B761" t="s">
        <v>300</v>
      </c>
      <c r="C761" t="s">
        <v>16</v>
      </c>
      <c r="D761" s="2">
        <v>42643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82</v>
      </c>
      <c r="K761" t="s">
        <v>301</v>
      </c>
    </row>
    <row r="762" spans="1:11" hidden="1" x14ac:dyDescent="0.25">
      <c r="A762">
        <v>788</v>
      </c>
      <c r="B762" t="s">
        <v>302</v>
      </c>
      <c r="C762" t="s">
        <v>11</v>
      </c>
      <c r="D762" s="2">
        <v>41943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21</v>
      </c>
      <c r="K762" t="s">
        <v>303</v>
      </c>
    </row>
    <row r="763" spans="1:11" hidden="1" x14ac:dyDescent="0.25">
      <c r="A763">
        <v>789</v>
      </c>
      <c r="B763" t="s">
        <v>302</v>
      </c>
      <c r="C763" t="s">
        <v>14</v>
      </c>
      <c r="D763" s="2">
        <v>42308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21</v>
      </c>
      <c r="K763" t="s">
        <v>303</v>
      </c>
    </row>
    <row r="764" spans="1:11" hidden="1" x14ac:dyDescent="0.25">
      <c r="A764">
        <v>790</v>
      </c>
      <c r="B764" t="s">
        <v>302</v>
      </c>
      <c r="C764" t="s">
        <v>15</v>
      </c>
      <c r="D764" s="2">
        <v>42674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21</v>
      </c>
      <c r="K764" t="s">
        <v>303</v>
      </c>
    </row>
    <row r="765" spans="1:11" hidden="1" x14ac:dyDescent="0.25">
      <c r="A765">
        <v>791</v>
      </c>
      <c r="B765" t="s">
        <v>304</v>
      </c>
      <c r="C765" t="s">
        <v>11</v>
      </c>
      <c r="D765" s="2">
        <v>41578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21</v>
      </c>
      <c r="K765" t="s">
        <v>22</v>
      </c>
    </row>
    <row r="766" spans="1:11" hidden="1" x14ac:dyDescent="0.25">
      <c r="A766">
        <v>792</v>
      </c>
      <c r="B766" t="s">
        <v>304</v>
      </c>
      <c r="C766" t="s">
        <v>14</v>
      </c>
      <c r="D766" s="2">
        <v>41943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21</v>
      </c>
      <c r="K766" t="s">
        <v>22</v>
      </c>
    </row>
    <row r="767" spans="1:11" hidden="1" x14ac:dyDescent="0.25">
      <c r="A767">
        <v>793</v>
      </c>
      <c r="B767" t="s">
        <v>304</v>
      </c>
      <c r="C767" t="s">
        <v>15</v>
      </c>
      <c r="D767" s="2">
        <v>42308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21</v>
      </c>
      <c r="K767" t="s">
        <v>22</v>
      </c>
    </row>
    <row r="768" spans="1:11" hidden="1" x14ac:dyDescent="0.25">
      <c r="A768">
        <v>794</v>
      </c>
      <c r="B768" t="s">
        <v>304</v>
      </c>
      <c r="C768" t="s">
        <v>16</v>
      </c>
      <c r="D768" s="2">
        <v>42674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21</v>
      </c>
      <c r="K768" t="s">
        <v>22</v>
      </c>
    </row>
    <row r="769" spans="1:11" hidden="1" x14ac:dyDescent="0.25">
      <c r="A769">
        <v>795</v>
      </c>
      <c r="B769" t="s">
        <v>305</v>
      </c>
      <c r="C769" t="s">
        <v>11</v>
      </c>
      <c r="D769" s="2">
        <v>41394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t="s">
        <v>46</v>
      </c>
      <c r="K769" t="s">
        <v>99</v>
      </c>
    </row>
    <row r="770" spans="1:11" hidden="1" x14ac:dyDescent="0.25">
      <c r="A770">
        <v>796</v>
      </c>
      <c r="B770" t="s">
        <v>305</v>
      </c>
      <c r="C770" t="s">
        <v>14</v>
      </c>
      <c r="D770" s="2">
        <v>41759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t="s">
        <v>46</v>
      </c>
      <c r="K770" t="s">
        <v>99</v>
      </c>
    </row>
    <row r="771" spans="1:11" hidden="1" x14ac:dyDescent="0.25">
      <c r="A771">
        <v>797</v>
      </c>
      <c r="B771" t="s">
        <v>305</v>
      </c>
      <c r="C771" t="s">
        <v>15</v>
      </c>
      <c r="D771" s="2">
        <v>42124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t="s">
        <v>46</v>
      </c>
      <c r="K771" t="s">
        <v>99</v>
      </c>
    </row>
    <row r="772" spans="1:11" hidden="1" x14ac:dyDescent="0.25">
      <c r="A772">
        <v>798</v>
      </c>
      <c r="B772" t="s">
        <v>305</v>
      </c>
      <c r="C772" t="s">
        <v>16</v>
      </c>
      <c r="D772" s="2">
        <v>42490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t="s">
        <v>46</v>
      </c>
      <c r="K772" t="s">
        <v>99</v>
      </c>
    </row>
    <row r="773" spans="1:11" hidden="1" x14ac:dyDescent="0.25">
      <c r="A773">
        <v>799</v>
      </c>
      <c r="B773" t="s">
        <v>306</v>
      </c>
      <c r="C773" t="s">
        <v>11</v>
      </c>
      <c r="D773" s="2">
        <v>41574</v>
      </c>
      <c r="E773" s="1">
        <v>8751654000</v>
      </c>
      <c r="F773" s="1">
        <v>7338838000</v>
      </c>
      <c r="G773" s="1">
        <v>627340000</v>
      </c>
      <c r="H773" s="1">
        <v>0</v>
      </c>
      <c r="I773" s="1">
        <v>0</v>
      </c>
      <c r="J773" t="s">
        <v>35</v>
      </c>
      <c r="K773" t="s">
        <v>123</v>
      </c>
    </row>
    <row r="774" spans="1:11" hidden="1" x14ac:dyDescent="0.25">
      <c r="A774">
        <v>800</v>
      </c>
      <c r="B774" t="s">
        <v>306</v>
      </c>
      <c r="C774" t="s">
        <v>14</v>
      </c>
      <c r="D774" s="2">
        <v>41938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t="s">
        <v>35</v>
      </c>
      <c r="K774" t="s">
        <v>123</v>
      </c>
    </row>
    <row r="775" spans="1:11" hidden="1" x14ac:dyDescent="0.25">
      <c r="A775">
        <v>801</v>
      </c>
      <c r="B775" t="s">
        <v>306</v>
      </c>
      <c r="C775" t="s">
        <v>15</v>
      </c>
      <c r="D775" s="2">
        <v>42308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t="s">
        <v>35</v>
      </c>
      <c r="K775" t="s">
        <v>123</v>
      </c>
    </row>
    <row r="776" spans="1:11" x14ac:dyDescent="0.25">
      <c r="A776">
        <v>802</v>
      </c>
      <c r="B776" t="s">
        <v>306</v>
      </c>
      <c r="C776" t="s">
        <v>16</v>
      </c>
      <c r="D776" s="2">
        <v>42673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t="s">
        <v>35</v>
      </c>
      <c r="K776" t="s">
        <v>123</v>
      </c>
    </row>
    <row r="777" spans="1:11" hidden="1" x14ac:dyDescent="0.25">
      <c r="A777">
        <v>803</v>
      </c>
      <c r="B777" t="s">
        <v>307</v>
      </c>
      <c r="C777" t="s">
        <v>11</v>
      </c>
      <c r="D777" s="2">
        <v>41453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t="s">
        <v>21</v>
      </c>
      <c r="K777" t="s">
        <v>308</v>
      </c>
    </row>
    <row r="778" spans="1:11" hidden="1" x14ac:dyDescent="0.25">
      <c r="A778">
        <v>804</v>
      </c>
      <c r="B778" t="s">
        <v>307</v>
      </c>
      <c r="C778" t="s">
        <v>14</v>
      </c>
      <c r="D778" s="2">
        <v>41817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t="s">
        <v>21</v>
      </c>
      <c r="K778" t="s">
        <v>308</v>
      </c>
    </row>
    <row r="779" spans="1:11" hidden="1" x14ac:dyDescent="0.25">
      <c r="A779">
        <v>805</v>
      </c>
      <c r="B779" t="s">
        <v>307</v>
      </c>
      <c r="C779" t="s">
        <v>15</v>
      </c>
      <c r="D779" s="2">
        <v>42188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t="s">
        <v>21</v>
      </c>
      <c r="K779" t="s">
        <v>308</v>
      </c>
    </row>
    <row r="780" spans="1:11" hidden="1" x14ac:dyDescent="0.25">
      <c r="A780">
        <v>806</v>
      </c>
      <c r="B780" t="s">
        <v>307</v>
      </c>
      <c r="C780" t="s">
        <v>16</v>
      </c>
      <c r="D780" s="2">
        <v>42552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t="s">
        <v>21</v>
      </c>
      <c r="K780" t="s">
        <v>308</v>
      </c>
    </row>
    <row r="781" spans="1:11" hidden="1" x14ac:dyDescent="0.25">
      <c r="A781">
        <v>807</v>
      </c>
      <c r="B781" t="s">
        <v>309</v>
      </c>
      <c r="C781" t="s">
        <v>11</v>
      </c>
      <c r="D781" s="2">
        <v>41272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t="s">
        <v>24</v>
      </c>
      <c r="K781" t="s">
        <v>27</v>
      </c>
    </row>
    <row r="782" spans="1:11" hidden="1" x14ac:dyDescent="0.25">
      <c r="A782">
        <v>808</v>
      </c>
      <c r="B782" t="s">
        <v>309</v>
      </c>
      <c r="C782" t="s">
        <v>14</v>
      </c>
      <c r="D782" s="2">
        <v>41636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t="s">
        <v>24</v>
      </c>
      <c r="K782" t="s">
        <v>27</v>
      </c>
    </row>
    <row r="783" spans="1:11" hidden="1" x14ac:dyDescent="0.25">
      <c r="A783">
        <v>809</v>
      </c>
      <c r="B783" t="s">
        <v>309</v>
      </c>
      <c r="C783" t="s">
        <v>15</v>
      </c>
      <c r="D783" s="2">
        <v>42000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t="s">
        <v>24</v>
      </c>
      <c r="K783" t="s">
        <v>27</v>
      </c>
    </row>
    <row r="784" spans="1:11" hidden="1" x14ac:dyDescent="0.25">
      <c r="A784">
        <v>810</v>
      </c>
      <c r="B784" t="s">
        <v>309</v>
      </c>
      <c r="C784" t="s">
        <v>16</v>
      </c>
      <c r="D784" s="2">
        <v>42364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t="s">
        <v>24</v>
      </c>
      <c r="K784" t="s">
        <v>27</v>
      </c>
    </row>
    <row r="785" spans="1:11" hidden="1" x14ac:dyDescent="0.25">
      <c r="A785">
        <v>811</v>
      </c>
      <c r="B785" t="s">
        <v>310</v>
      </c>
      <c r="C785" t="s">
        <v>11</v>
      </c>
      <c r="D785" s="2">
        <v>41274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t="s">
        <v>51</v>
      </c>
      <c r="K785" t="s">
        <v>52</v>
      </c>
    </row>
    <row r="786" spans="1:11" hidden="1" x14ac:dyDescent="0.25">
      <c r="A786">
        <v>812</v>
      </c>
      <c r="B786" t="s">
        <v>310</v>
      </c>
      <c r="C786" t="s">
        <v>14</v>
      </c>
      <c r="D786" s="2">
        <v>41639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t="s">
        <v>51</v>
      </c>
      <c r="K786" t="s">
        <v>52</v>
      </c>
    </row>
    <row r="787" spans="1:11" hidden="1" x14ac:dyDescent="0.25">
      <c r="A787">
        <v>813</v>
      </c>
      <c r="B787" t="s">
        <v>310</v>
      </c>
      <c r="C787" t="s">
        <v>15</v>
      </c>
      <c r="D787" s="2">
        <v>42004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t="s">
        <v>51</v>
      </c>
      <c r="K787" t="s">
        <v>52</v>
      </c>
    </row>
    <row r="788" spans="1:11" hidden="1" x14ac:dyDescent="0.25">
      <c r="A788">
        <v>814</v>
      </c>
      <c r="B788" t="s">
        <v>310</v>
      </c>
      <c r="C788" t="s">
        <v>16</v>
      </c>
      <c r="D788" s="2">
        <v>42369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t="s">
        <v>51</v>
      </c>
      <c r="K788" t="s">
        <v>52</v>
      </c>
    </row>
    <row r="789" spans="1:11" hidden="1" x14ac:dyDescent="0.25">
      <c r="A789">
        <v>815</v>
      </c>
      <c r="B789" t="s">
        <v>311</v>
      </c>
      <c r="C789" t="s">
        <v>11</v>
      </c>
      <c r="D789" s="2">
        <v>41274</v>
      </c>
      <c r="E789" s="1">
        <v>6644252000</v>
      </c>
      <c r="F789" s="1">
        <v>3784370000</v>
      </c>
      <c r="G789" s="1">
        <v>1703796000</v>
      </c>
      <c r="H789" s="1">
        <v>0</v>
      </c>
      <c r="I789" s="1">
        <v>0</v>
      </c>
      <c r="J789" t="s">
        <v>35</v>
      </c>
      <c r="K789" t="s">
        <v>123</v>
      </c>
    </row>
    <row r="790" spans="1:11" hidden="1" x14ac:dyDescent="0.25">
      <c r="A790">
        <v>816</v>
      </c>
      <c r="B790" t="s">
        <v>311</v>
      </c>
      <c r="C790" t="s">
        <v>14</v>
      </c>
      <c r="D790" s="2">
        <v>41639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t="s">
        <v>35</v>
      </c>
      <c r="K790" t="s">
        <v>123</v>
      </c>
    </row>
    <row r="791" spans="1:11" hidden="1" x14ac:dyDescent="0.25">
      <c r="A791">
        <v>817</v>
      </c>
      <c r="B791" t="s">
        <v>311</v>
      </c>
      <c r="C791" t="s">
        <v>15</v>
      </c>
      <c r="D791" s="2">
        <v>42004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t="s">
        <v>35</v>
      </c>
      <c r="K791" t="s">
        <v>123</v>
      </c>
    </row>
    <row r="792" spans="1:11" hidden="1" x14ac:dyDescent="0.25">
      <c r="A792">
        <v>818</v>
      </c>
      <c r="B792" t="s">
        <v>311</v>
      </c>
      <c r="C792" t="s">
        <v>16</v>
      </c>
      <c r="D792" s="2">
        <v>42369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t="s">
        <v>35</v>
      </c>
      <c r="K792" t="s">
        <v>123</v>
      </c>
    </row>
    <row r="793" spans="1:11" hidden="1" x14ac:dyDescent="0.25">
      <c r="A793">
        <v>819</v>
      </c>
      <c r="B793" t="s">
        <v>312</v>
      </c>
      <c r="C793" t="s">
        <v>11</v>
      </c>
      <c r="D793" s="2">
        <v>41639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t="s">
        <v>24</v>
      </c>
      <c r="K793" t="s">
        <v>80</v>
      </c>
    </row>
    <row r="794" spans="1:11" hidden="1" x14ac:dyDescent="0.25">
      <c r="A794">
        <v>820</v>
      </c>
      <c r="B794" t="s">
        <v>312</v>
      </c>
      <c r="C794" t="s">
        <v>14</v>
      </c>
      <c r="D794" s="2">
        <v>42004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t="s">
        <v>24</v>
      </c>
      <c r="K794" t="s">
        <v>80</v>
      </c>
    </row>
    <row r="795" spans="1:11" hidden="1" x14ac:dyDescent="0.25">
      <c r="A795">
        <v>821</v>
      </c>
      <c r="B795" t="s">
        <v>312</v>
      </c>
      <c r="C795" t="s">
        <v>15</v>
      </c>
      <c r="D795" s="2">
        <v>42369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t="s">
        <v>24</v>
      </c>
      <c r="K795" t="s">
        <v>80</v>
      </c>
    </row>
    <row r="796" spans="1:11" hidden="1" x14ac:dyDescent="0.25">
      <c r="A796">
        <v>822</v>
      </c>
      <c r="B796" t="s">
        <v>312</v>
      </c>
      <c r="C796" t="s">
        <v>16</v>
      </c>
      <c r="D796" s="2">
        <v>42735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t="s">
        <v>24</v>
      </c>
      <c r="K796" t="s">
        <v>80</v>
      </c>
    </row>
    <row r="797" spans="1:11" hidden="1" x14ac:dyDescent="0.25">
      <c r="A797">
        <v>823</v>
      </c>
      <c r="B797" t="s">
        <v>313</v>
      </c>
      <c r="C797" t="s">
        <v>11</v>
      </c>
      <c r="D797" s="2">
        <v>41274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t="s">
        <v>21</v>
      </c>
      <c r="K797" t="s">
        <v>175</v>
      </c>
    </row>
    <row r="798" spans="1:11" hidden="1" x14ac:dyDescent="0.25">
      <c r="A798">
        <v>824</v>
      </c>
      <c r="B798" t="s">
        <v>313</v>
      </c>
      <c r="C798" t="s">
        <v>14</v>
      </c>
      <c r="D798" s="2">
        <v>41639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t="s">
        <v>21</v>
      </c>
      <c r="K798" t="s">
        <v>175</v>
      </c>
    </row>
    <row r="799" spans="1:11" hidden="1" x14ac:dyDescent="0.25">
      <c r="A799">
        <v>825</v>
      </c>
      <c r="B799" t="s">
        <v>313</v>
      </c>
      <c r="C799" t="s">
        <v>15</v>
      </c>
      <c r="D799" s="2">
        <v>42004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t="s">
        <v>21</v>
      </c>
      <c r="K799" t="s">
        <v>175</v>
      </c>
    </row>
    <row r="800" spans="1:11" hidden="1" x14ac:dyDescent="0.25">
      <c r="A800">
        <v>826</v>
      </c>
      <c r="B800" t="s">
        <v>313</v>
      </c>
      <c r="C800" t="s">
        <v>16</v>
      </c>
      <c r="D800" s="2">
        <v>42369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t="s">
        <v>21</v>
      </c>
      <c r="K800" t="s">
        <v>175</v>
      </c>
    </row>
    <row r="801" spans="1:11" hidden="1" x14ac:dyDescent="0.25">
      <c r="A801">
        <v>827</v>
      </c>
      <c r="B801" t="s">
        <v>314</v>
      </c>
      <c r="C801" t="s">
        <v>11</v>
      </c>
      <c r="D801" s="2">
        <v>41274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t="s">
        <v>24</v>
      </c>
      <c r="K801" t="s">
        <v>29</v>
      </c>
    </row>
    <row r="802" spans="1:11" hidden="1" x14ac:dyDescent="0.25">
      <c r="A802">
        <v>828</v>
      </c>
      <c r="B802" t="s">
        <v>314</v>
      </c>
      <c r="C802" t="s">
        <v>14</v>
      </c>
      <c r="D802" s="2">
        <v>41639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t="s">
        <v>24</v>
      </c>
      <c r="K802" t="s">
        <v>29</v>
      </c>
    </row>
    <row r="803" spans="1:11" hidden="1" x14ac:dyDescent="0.25">
      <c r="A803">
        <v>829</v>
      </c>
      <c r="B803" t="s">
        <v>314</v>
      </c>
      <c r="C803" t="s">
        <v>15</v>
      </c>
      <c r="D803" s="2">
        <v>42004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t="s">
        <v>24</v>
      </c>
      <c r="K803" t="s">
        <v>29</v>
      </c>
    </row>
    <row r="804" spans="1:11" hidden="1" x14ac:dyDescent="0.25">
      <c r="A804">
        <v>830</v>
      </c>
      <c r="B804" t="s">
        <v>314</v>
      </c>
      <c r="C804" t="s">
        <v>16</v>
      </c>
      <c r="D804" s="2">
        <v>42369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t="s">
        <v>24</v>
      </c>
      <c r="K804" t="s">
        <v>29</v>
      </c>
    </row>
    <row r="805" spans="1:11" hidden="1" x14ac:dyDescent="0.25">
      <c r="A805">
        <v>831</v>
      </c>
      <c r="B805" t="s">
        <v>315</v>
      </c>
      <c r="C805" t="s">
        <v>11</v>
      </c>
      <c r="D805" s="2">
        <v>41274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t="s">
        <v>58</v>
      </c>
      <c r="K805" t="s">
        <v>59</v>
      </c>
    </row>
    <row r="806" spans="1:11" hidden="1" x14ac:dyDescent="0.25">
      <c r="A806">
        <v>832</v>
      </c>
      <c r="B806" t="s">
        <v>315</v>
      </c>
      <c r="C806" t="s">
        <v>14</v>
      </c>
      <c r="D806" s="2">
        <v>41639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t="s">
        <v>58</v>
      </c>
      <c r="K806" t="s">
        <v>59</v>
      </c>
    </row>
    <row r="807" spans="1:11" hidden="1" x14ac:dyDescent="0.25">
      <c r="A807">
        <v>833</v>
      </c>
      <c r="B807" t="s">
        <v>315</v>
      </c>
      <c r="C807" t="s">
        <v>15</v>
      </c>
      <c r="D807" s="2">
        <v>42004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t="s">
        <v>58</v>
      </c>
      <c r="K807" t="s">
        <v>59</v>
      </c>
    </row>
    <row r="808" spans="1:11" hidden="1" x14ac:dyDescent="0.25">
      <c r="A808">
        <v>834</v>
      </c>
      <c r="B808" t="s">
        <v>315</v>
      </c>
      <c r="C808" t="s">
        <v>16</v>
      </c>
      <c r="D808" s="2">
        <v>42369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t="s">
        <v>58</v>
      </c>
      <c r="K808" t="s">
        <v>59</v>
      </c>
    </row>
    <row r="809" spans="1:11" hidden="1" x14ac:dyDescent="0.25">
      <c r="A809">
        <v>835</v>
      </c>
      <c r="B809" t="s">
        <v>316</v>
      </c>
      <c r="C809" t="s">
        <v>11</v>
      </c>
      <c r="D809" s="2">
        <v>41637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t="s">
        <v>24</v>
      </c>
      <c r="K809" t="s">
        <v>317</v>
      </c>
    </row>
    <row r="810" spans="1:11" hidden="1" x14ac:dyDescent="0.25">
      <c r="A810">
        <v>836</v>
      </c>
      <c r="B810" t="s">
        <v>316</v>
      </c>
      <c r="C810" t="s">
        <v>14</v>
      </c>
      <c r="D810" s="2">
        <v>42001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t="s">
        <v>24</v>
      </c>
      <c r="K810" t="s">
        <v>317</v>
      </c>
    </row>
    <row r="811" spans="1:11" hidden="1" x14ac:dyDescent="0.25">
      <c r="A811">
        <v>837</v>
      </c>
      <c r="B811" t="s">
        <v>316</v>
      </c>
      <c r="C811" t="s">
        <v>15</v>
      </c>
      <c r="D811" s="2">
        <v>42372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t="s">
        <v>24</v>
      </c>
      <c r="K811" t="s">
        <v>317</v>
      </c>
    </row>
    <row r="812" spans="1:11" hidden="1" x14ac:dyDescent="0.25">
      <c r="A812">
        <v>838</v>
      </c>
      <c r="B812" t="s">
        <v>316</v>
      </c>
      <c r="C812" t="s">
        <v>16</v>
      </c>
      <c r="D812" s="2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t="s">
        <v>24</v>
      </c>
      <c r="K812" t="s">
        <v>317</v>
      </c>
    </row>
    <row r="813" spans="1:11" hidden="1" x14ac:dyDescent="0.25">
      <c r="A813">
        <v>839</v>
      </c>
      <c r="B813" t="s">
        <v>318</v>
      </c>
      <c r="C813" t="s">
        <v>11</v>
      </c>
      <c r="D813" s="2">
        <v>41636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21</v>
      </c>
      <c r="K813" t="s">
        <v>33</v>
      </c>
    </row>
    <row r="814" spans="1:11" hidden="1" x14ac:dyDescent="0.25">
      <c r="A814">
        <v>840</v>
      </c>
      <c r="B814" t="s">
        <v>318</v>
      </c>
      <c r="C814" t="s">
        <v>14</v>
      </c>
      <c r="D814" s="2">
        <v>42000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21</v>
      </c>
      <c r="K814" t="s">
        <v>33</v>
      </c>
    </row>
    <row r="815" spans="1:11" hidden="1" x14ac:dyDescent="0.25">
      <c r="A815">
        <v>841</v>
      </c>
      <c r="B815" t="s">
        <v>318</v>
      </c>
      <c r="C815" t="s">
        <v>15</v>
      </c>
      <c r="D815" s="2">
        <v>42364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21</v>
      </c>
      <c r="K815" t="s">
        <v>33</v>
      </c>
    </row>
    <row r="816" spans="1:11" hidden="1" x14ac:dyDescent="0.25">
      <c r="A816">
        <v>842</v>
      </c>
      <c r="B816" t="s">
        <v>318</v>
      </c>
      <c r="C816" t="s">
        <v>16</v>
      </c>
      <c r="D816" s="2">
        <v>42735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21</v>
      </c>
      <c r="K816" t="s">
        <v>33</v>
      </c>
    </row>
    <row r="817" spans="1:11" hidden="1" x14ac:dyDescent="0.25">
      <c r="A817">
        <v>843</v>
      </c>
      <c r="B817" t="s">
        <v>319</v>
      </c>
      <c r="C817" t="s">
        <v>11</v>
      </c>
      <c r="D817" s="2">
        <v>41486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21</v>
      </c>
      <c r="K817" t="s">
        <v>56</v>
      </c>
    </row>
    <row r="818" spans="1:11" hidden="1" x14ac:dyDescent="0.25">
      <c r="A818">
        <v>844</v>
      </c>
      <c r="B818" t="s">
        <v>319</v>
      </c>
      <c r="C818" t="s">
        <v>14</v>
      </c>
      <c r="D818" s="2">
        <v>41851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21</v>
      </c>
      <c r="K818" t="s">
        <v>56</v>
      </c>
    </row>
    <row r="819" spans="1:11" hidden="1" x14ac:dyDescent="0.25">
      <c r="A819">
        <v>845</v>
      </c>
      <c r="B819" t="s">
        <v>319</v>
      </c>
      <c r="C819" t="s">
        <v>15</v>
      </c>
      <c r="D819" s="2">
        <v>42216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21</v>
      </c>
      <c r="K819" t="s">
        <v>56</v>
      </c>
    </row>
    <row r="820" spans="1:11" hidden="1" x14ac:dyDescent="0.25">
      <c r="A820">
        <v>846</v>
      </c>
      <c r="B820" t="s">
        <v>319</v>
      </c>
      <c r="C820" t="s">
        <v>16</v>
      </c>
      <c r="D820" s="2">
        <v>42582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21</v>
      </c>
      <c r="K820" t="s">
        <v>56</v>
      </c>
    </row>
    <row r="821" spans="1:11" hidden="1" x14ac:dyDescent="0.25">
      <c r="A821">
        <v>847</v>
      </c>
      <c r="B821" t="s">
        <v>320</v>
      </c>
      <c r="C821" t="s">
        <v>11</v>
      </c>
      <c r="D821" s="2">
        <v>41274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t="s">
        <v>58</v>
      </c>
      <c r="K821" t="s">
        <v>95</v>
      </c>
    </row>
    <row r="822" spans="1:11" hidden="1" x14ac:dyDescent="0.25">
      <c r="A822">
        <v>848</v>
      </c>
      <c r="B822" t="s">
        <v>320</v>
      </c>
      <c r="C822" t="s">
        <v>14</v>
      </c>
      <c r="D822" s="2">
        <v>41639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t="s">
        <v>58</v>
      </c>
      <c r="K822" t="s">
        <v>95</v>
      </c>
    </row>
    <row r="823" spans="1:11" hidden="1" x14ac:dyDescent="0.25">
      <c r="A823">
        <v>849</v>
      </c>
      <c r="B823" t="s">
        <v>320</v>
      </c>
      <c r="C823" t="s">
        <v>15</v>
      </c>
      <c r="D823" s="2">
        <v>42004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t="s">
        <v>58</v>
      </c>
      <c r="K823" t="s">
        <v>95</v>
      </c>
    </row>
    <row r="824" spans="1:11" hidden="1" x14ac:dyDescent="0.25">
      <c r="A824">
        <v>850</v>
      </c>
      <c r="B824" t="s">
        <v>320</v>
      </c>
      <c r="C824" t="s">
        <v>16</v>
      </c>
      <c r="D824" s="2">
        <v>42369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t="s">
        <v>58</v>
      </c>
      <c r="K824" t="s">
        <v>95</v>
      </c>
    </row>
    <row r="825" spans="1:11" hidden="1" x14ac:dyDescent="0.25">
      <c r="A825">
        <v>851</v>
      </c>
      <c r="B825" t="s">
        <v>321</v>
      </c>
      <c r="C825" t="s">
        <v>11</v>
      </c>
      <c r="D825" s="2">
        <v>41274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t="s">
        <v>18</v>
      </c>
      <c r="K825" t="s">
        <v>322</v>
      </c>
    </row>
    <row r="826" spans="1:11" hidden="1" x14ac:dyDescent="0.25">
      <c r="A826">
        <v>852</v>
      </c>
      <c r="B826" t="s">
        <v>321</v>
      </c>
      <c r="C826" t="s">
        <v>14</v>
      </c>
      <c r="D826" s="2">
        <v>41639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t="s">
        <v>18</v>
      </c>
      <c r="K826" t="s">
        <v>322</v>
      </c>
    </row>
    <row r="827" spans="1:11" hidden="1" x14ac:dyDescent="0.25">
      <c r="A827">
        <v>853</v>
      </c>
      <c r="B827" t="s">
        <v>321</v>
      </c>
      <c r="C827" t="s">
        <v>15</v>
      </c>
      <c r="D827" s="2">
        <v>42004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t="s">
        <v>18</v>
      </c>
      <c r="K827" t="s">
        <v>322</v>
      </c>
    </row>
    <row r="828" spans="1:11" hidden="1" x14ac:dyDescent="0.25">
      <c r="A828">
        <v>854</v>
      </c>
      <c r="B828" t="s">
        <v>321</v>
      </c>
      <c r="C828" t="s">
        <v>16</v>
      </c>
      <c r="D828" s="2">
        <v>42369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t="s">
        <v>18</v>
      </c>
      <c r="K828" t="s">
        <v>322</v>
      </c>
    </row>
    <row r="829" spans="1:11" hidden="1" x14ac:dyDescent="0.25">
      <c r="A829">
        <v>855</v>
      </c>
      <c r="B829" t="s">
        <v>323</v>
      </c>
      <c r="C829" t="s">
        <v>11</v>
      </c>
      <c r="D829" s="2">
        <v>41274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t="s">
        <v>51</v>
      </c>
      <c r="K829" t="s">
        <v>52</v>
      </c>
    </row>
    <row r="830" spans="1:11" hidden="1" x14ac:dyDescent="0.25">
      <c r="A830">
        <v>856</v>
      </c>
      <c r="B830" t="s">
        <v>323</v>
      </c>
      <c r="C830" t="s">
        <v>14</v>
      </c>
      <c r="D830" s="2">
        <v>41639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t="s">
        <v>51</v>
      </c>
      <c r="K830" t="s">
        <v>52</v>
      </c>
    </row>
    <row r="831" spans="1:11" hidden="1" x14ac:dyDescent="0.25">
      <c r="A831">
        <v>857</v>
      </c>
      <c r="B831" t="s">
        <v>323</v>
      </c>
      <c r="C831" t="s">
        <v>15</v>
      </c>
      <c r="D831" s="2">
        <v>42004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t="s">
        <v>51</v>
      </c>
      <c r="K831" t="s">
        <v>52</v>
      </c>
    </row>
    <row r="832" spans="1:11" hidden="1" x14ac:dyDescent="0.25">
      <c r="A832">
        <v>858</v>
      </c>
      <c r="B832" t="s">
        <v>323</v>
      </c>
      <c r="C832" t="s">
        <v>16</v>
      </c>
      <c r="D832" s="2">
        <v>42369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t="s">
        <v>51</v>
      </c>
      <c r="K832" t="s">
        <v>52</v>
      </c>
    </row>
    <row r="833" spans="1:11" hidden="1" x14ac:dyDescent="0.25">
      <c r="A833">
        <v>859</v>
      </c>
      <c r="B833" t="s">
        <v>324</v>
      </c>
      <c r="C833" t="s">
        <v>11</v>
      </c>
      <c r="D833" s="2">
        <v>41639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t="s">
        <v>24</v>
      </c>
      <c r="K833" t="s">
        <v>29</v>
      </c>
    </row>
    <row r="834" spans="1:11" hidden="1" x14ac:dyDescent="0.25">
      <c r="A834">
        <v>860</v>
      </c>
      <c r="B834" t="s">
        <v>324</v>
      </c>
      <c r="C834" t="s">
        <v>14</v>
      </c>
      <c r="D834" s="2">
        <v>42004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t="s">
        <v>24</v>
      </c>
      <c r="K834" t="s">
        <v>29</v>
      </c>
    </row>
    <row r="835" spans="1:11" hidden="1" x14ac:dyDescent="0.25">
      <c r="A835">
        <v>861</v>
      </c>
      <c r="B835" t="s">
        <v>324</v>
      </c>
      <c r="C835" t="s">
        <v>15</v>
      </c>
      <c r="D835" s="2">
        <v>42369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t="s">
        <v>24</v>
      </c>
      <c r="K835" t="s">
        <v>29</v>
      </c>
    </row>
    <row r="836" spans="1:11" hidden="1" x14ac:dyDescent="0.25">
      <c r="A836">
        <v>862</v>
      </c>
      <c r="B836" t="s">
        <v>324</v>
      </c>
      <c r="C836" t="s">
        <v>16</v>
      </c>
      <c r="D836" s="2">
        <v>42735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t="s">
        <v>24</v>
      </c>
      <c r="K836" t="s">
        <v>29</v>
      </c>
    </row>
    <row r="837" spans="1:11" hidden="1" x14ac:dyDescent="0.25">
      <c r="A837">
        <v>863</v>
      </c>
      <c r="B837" t="s">
        <v>325</v>
      </c>
      <c r="C837" t="s">
        <v>11</v>
      </c>
      <c r="D837" s="2">
        <v>41639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t="s">
        <v>12</v>
      </c>
      <c r="K837" t="s">
        <v>156</v>
      </c>
    </row>
    <row r="838" spans="1:11" hidden="1" x14ac:dyDescent="0.25">
      <c r="A838">
        <v>864</v>
      </c>
      <c r="B838" t="s">
        <v>325</v>
      </c>
      <c r="C838" t="s">
        <v>14</v>
      </c>
      <c r="D838" s="2">
        <v>42004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t="s">
        <v>12</v>
      </c>
      <c r="K838" t="s">
        <v>156</v>
      </c>
    </row>
    <row r="839" spans="1:11" hidden="1" x14ac:dyDescent="0.25">
      <c r="A839">
        <v>865</v>
      </c>
      <c r="B839" t="s">
        <v>325</v>
      </c>
      <c r="C839" t="s">
        <v>15</v>
      </c>
      <c r="D839" s="2">
        <v>42369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t="s">
        <v>12</v>
      </c>
      <c r="K839" t="s">
        <v>156</v>
      </c>
    </row>
    <row r="840" spans="1:11" hidden="1" x14ac:dyDescent="0.25">
      <c r="A840">
        <v>866</v>
      </c>
      <c r="B840" t="s">
        <v>325</v>
      </c>
      <c r="C840" t="s">
        <v>16</v>
      </c>
      <c r="D840" s="2">
        <v>42735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t="s">
        <v>12</v>
      </c>
      <c r="K840" t="s">
        <v>156</v>
      </c>
    </row>
    <row r="841" spans="1:11" hidden="1" x14ac:dyDescent="0.25">
      <c r="A841">
        <v>867</v>
      </c>
      <c r="B841" t="s">
        <v>326</v>
      </c>
      <c r="C841" t="s">
        <v>11</v>
      </c>
      <c r="D841" s="2">
        <v>41274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t="s">
        <v>46</v>
      </c>
      <c r="K841" t="s">
        <v>72</v>
      </c>
    </row>
    <row r="842" spans="1:11" hidden="1" x14ac:dyDescent="0.25">
      <c r="A842">
        <v>868</v>
      </c>
      <c r="B842" t="s">
        <v>326</v>
      </c>
      <c r="C842" t="s">
        <v>14</v>
      </c>
      <c r="D842" s="2">
        <v>41639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t="s">
        <v>46</v>
      </c>
      <c r="K842" t="s">
        <v>72</v>
      </c>
    </row>
    <row r="843" spans="1:11" hidden="1" x14ac:dyDescent="0.25">
      <c r="A843">
        <v>869</v>
      </c>
      <c r="B843" t="s">
        <v>326</v>
      </c>
      <c r="C843" t="s">
        <v>15</v>
      </c>
      <c r="D843" s="2">
        <v>42004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t="s">
        <v>46</v>
      </c>
      <c r="K843" t="s">
        <v>72</v>
      </c>
    </row>
    <row r="844" spans="1:11" hidden="1" x14ac:dyDescent="0.25">
      <c r="A844">
        <v>870</v>
      </c>
      <c r="B844" t="s">
        <v>326</v>
      </c>
      <c r="C844" t="s">
        <v>16</v>
      </c>
      <c r="D844" s="2">
        <v>42369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t="s">
        <v>46</v>
      </c>
      <c r="K844" t="s">
        <v>72</v>
      </c>
    </row>
    <row r="845" spans="1:11" hidden="1" x14ac:dyDescent="0.25">
      <c r="A845">
        <v>871</v>
      </c>
      <c r="B845" t="s">
        <v>327</v>
      </c>
      <c r="C845" t="s">
        <v>11</v>
      </c>
      <c r="D845" s="2">
        <v>41274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t="s">
        <v>12</v>
      </c>
      <c r="K845" t="s">
        <v>328</v>
      </c>
    </row>
    <row r="846" spans="1:11" hidden="1" x14ac:dyDescent="0.25">
      <c r="A846">
        <v>872</v>
      </c>
      <c r="B846" t="s">
        <v>327</v>
      </c>
      <c r="C846" t="s">
        <v>14</v>
      </c>
      <c r="D846" s="2">
        <v>41639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t="s">
        <v>12</v>
      </c>
      <c r="K846" t="s">
        <v>328</v>
      </c>
    </row>
    <row r="847" spans="1:11" hidden="1" x14ac:dyDescent="0.25">
      <c r="A847">
        <v>873</v>
      </c>
      <c r="B847" t="s">
        <v>327</v>
      </c>
      <c r="C847" t="s">
        <v>15</v>
      </c>
      <c r="D847" s="2">
        <v>42004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t="s">
        <v>12</v>
      </c>
      <c r="K847" t="s">
        <v>328</v>
      </c>
    </row>
    <row r="848" spans="1:11" hidden="1" x14ac:dyDescent="0.25">
      <c r="A848">
        <v>874</v>
      </c>
      <c r="B848" t="s">
        <v>327</v>
      </c>
      <c r="C848" t="s">
        <v>16</v>
      </c>
      <c r="D848" s="2">
        <v>42369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t="s">
        <v>12</v>
      </c>
      <c r="K848" t="s">
        <v>328</v>
      </c>
    </row>
    <row r="849" spans="1:11" hidden="1" x14ac:dyDescent="0.25">
      <c r="A849">
        <v>875</v>
      </c>
      <c r="B849" t="s">
        <v>329</v>
      </c>
      <c r="C849" t="s">
        <v>11</v>
      </c>
      <c r="D849" s="2">
        <v>41544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t="s">
        <v>12</v>
      </c>
      <c r="K849" t="s">
        <v>163</v>
      </c>
    </row>
    <row r="850" spans="1:11" hidden="1" x14ac:dyDescent="0.25">
      <c r="A850">
        <v>876</v>
      </c>
      <c r="B850" t="s">
        <v>329</v>
      </c>
      <c r="C850" t="s">
        <v>14</v>
      </c>
      <c r="D850" s="2">
        <v>41908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t="s">
        <v>12</v>
      </c>
      <c r="K850" t="s">
        <v>163</v>
      </c>
    </row>
    <row r="851" spans="1:11" hidden="1" x14ac:dyDescent="0.25">
      <c r="A851">
        <v>877</v>
      </c>
      <c r="B851" t="s">
        <v>329</v>
      </c>
      <c r="C851" t="s">
        <v>15</v>
      </c>
      <c r="D851" s="2">
        <v>42279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t="s">
        <v>12</v>
      </c>
      <c r="K851" t="s">
        <v>163</v>
      </c>
    </row>
    <row r="852" spans="1:11" hidden="1" x14ac:dyDescent="0.25">
      <c r="A852">
        <v>878</v>
      </c>
      <c r="B852" t="s">
        <v>329</v>
      </c>
      <c r="C852" t="s">
        <v>16</v>
      </c>
      <c r="D852" s="2">
        <v>42643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t="s">
        <v>12</v>
      </c>
      <c r="K852" t="s">
        <v>163</v>
      </c>
    </row>
    <row r="853" spans="1:11" hidden="1" x14ac:dyDescent="0.25">
      <c r="A853">
        <v>879</v>
      </c>
      <c r="B853" t="s">
        <v>330</v>
      </c>
      <c r="C853" t="s">
        <v>11</v>
      </c>
      <c r="D853" s="2">
        <v>41274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t="s">
        <v>21</v>
      </c>
      <c r="K853" t="s">
        <v>173</v>
      </c>
    </row>
    <row r="854" spans="1:11" hidden="1" x14ac:dyDescent="0.25">
      <c r="A854">
        <v>880</v>
      </c>
      <c r="B854" t="s">
        <v>330</v>
      </c>
      <c r="C854" t="s">
        <v>14</v>
      </c>
      <c r="D854" s="2">
        <v>41639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t="s">
        <v>21</v>
      </c>
      <c r="K854" t="s">
        <v>173</v>
      </c>
    </row>
    <row r="855" spans="1:11" hidden="1" x14ac:dyDescent="0.25">
      <c r="A855">
        <v>881</v>
      </c>
      <c r="B855" t="s">
        <v>330</v>
      </c>
      <c r="C855" t="s">
        <v>15</v>
      </c>
      <c r="D855" s="2">
        <v>42004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t="s">
        <v>21</v>
      </c>
      <c r="K855" t="s">
        <v>173</v>
      </c>
    </row>
    <row r="856" spans="1:11" hidden="1" x14ac:dyDescent="0.25">
      <c r="A856">
        <v>882</v>
      </c>
      <c r="B856" t="s">
        <v>330</v>
      </c>
      <c r="C856" t="s">
        <v>16</v>
      </c>
      <c r="D856" s="2">
        <v>42369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t="s">
        <v>21</v>
      </c>
      <c r="K856" t="s">
        <v>173</v>
      </c>
    </row>
    <row r="857" spans="1:11" hidden="1" x14ac:dyDescent="0.25">
      <c r="A857">
        <v>883</v>
      </c>
      <c r="B857" t="s">
        <v>331</v>
      </c>
      <c r="C857" t="s">
        <v>11</v>
      </c>
      <c r="D857" s="2">
        <v>41274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t="s">
        <v>46</v>
      </c>
      <c r="K857" t="s">
        <v>104</v>
      </c>
    </row>
    <row r="858" spans="1:11" hidden="1" x14ac:dyDescent="0.25">
      <c r="A858">
        <v>884</v>
      </c>
      <c r="B858" t="s">
        <v>331</v>
      </c>
      <c r="C858" t="s">
        <v>14</v>
      </c>
      <c r="D858" s="2">
        <v>41639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t="s">
        <v>46</v>
      </c>
      <c r="K858" t="s">
        <v>104</v>
      </c>
    </row>
    <row r="859" spans="1:11" hidden="1" x14ac:dyDescent="0.25">
      <c r="A859">
        <v>885</v>
      </c>
      <c r="B859" t="s">
        <v>331</v>
      </c>
      <c r="C859" t="s">
        <v>15</v>
      </c>
      <c r="D859" s="2">
        <v>42004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t="s">
        <v>46</v>
      </c>
      <c r="K859" t="s">
        <v>104</v>
      </c>
    </row>
    <row r="860" spans="1:11" hidden="1" x14ac:dyDescent="0.25">
      <c r="A860">
        <v>886</v>
      </c>
      <c r="B860" t="s">
        <v>331</v>
      </c>
      <c r="C860" t="s">
        <v>16</v>
      </c>
      <c r="D860" s="2">
        <v>42369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t="s">
        <v>46</v>
      </c>
      <c r="K860" t="s">
        <v>104</v>
      </c>
    </row>
    <row r="861" spans="1:11" hidden="1" x14ac:dyDescent="0.25">
      <c r="A861">
        <v>887</v>
      </c>
      <c r="B861" t="s">
        <v>332</v>
      </c>
      <c r="C861" t="s">
        <v>11</v>
      </c>
      <c r="D861" s="2">
        <v>41307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t="s">
        <v>18</v>
      </c>
      <c r="K861" t="s">
        <v>333</v>
      </c>
    </row>
    <row r="862" spans="1:11" hidden="1" x14ac:dyDescent="0.25">
      <c r="A862">
        <v>888</v>
      </c>
      <c r="B862" t="s">
        <v>332</v>
      </c>
      <c r="C862" t="s">
        <v>14</v>
      </c>
      <c r="D862" s="2">
        <v>41671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t="s">
        <v>18</v>
      </c>
      <c r="K862" t="s">
        <v>333</v>
      </c>
    </row>
    <row r="863" spans="1:11" hidden="1" x14ac:dyDescent="0.25">
      <c r="A863">
        <v>889</v>
      </c>
      <c r="B863" t="s">
        <v>332</v>
      </c>
      <c r="C863" t="s">
        <v>15</v>
      </c>
      <c r="D863" s="2">
        <v>42035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t="s">
        <v>18</v>
      </c>
      <c r="K863" t="s">
        <v>333</v>
      </c>
    </row>
    <row r="864" spans="1:11" x14ac:dyDescent="0.25">
      <c r="A864">
        <v>890</v>
      </c>
      <c r="B864" t="s">
        <v>332</v>
      </c>
      <c r="C864" t="s">
        <v>16</v>
      </c>
      <c r="D864" s="2">
        <v>42399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t="s">
        <v>18</v>
      </c>
      <c r="K864" t="s">
        <v>333</v>
      </c>
    </row>
    <row r="865" spans="1:11" hidden="1" x14ac:dyDescent="0.25">
      <c r="A865">
        <v>891</v>
      </c>
      <c r="B865" t="s">
        <v>334</v>
      </c>
      <c r="C865" t="s">
        <v>11</v>
      </c>
      <c r="D865" s="2">
        <v>41272</v>
      </c>
      <c r="E865" s="1">
        <v>14197000000</v>
      </c>
      <c r="F865" s="1">
        <v>8763000000</v>
      </c>
      <c r="G865" s="1">
        <v>3872000000</v>
      </c>
      <c r="H865" s="1">
        <v>0</v>
      </c>
      <c r="I865" s="1">
        <v>0</v>
      </c>
      <c r="J865" t="s">
        <v>35</v>
      </c>
      <c r="K865" t="s">
        <v>123</v>
      </c>
    </row>
    <row r="866" spans="1:11" hidden="1" x14ac:dyDescent="0.25">
      <c r="A866">
        <v>892</v>
      </c>
      <c r="B866" t="s">
        <v>334</v>
      </c>
      <c r="C866" t="s">
        <v>14</v>
      </c>
      <c r="D866" s="2">
        <v>41636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t="s">
        <v>35</v>
      </c>
      <c r="K866" t="s">
        <v>123</v>
      </c>
    </row>
    <row r="867" spans="1:11" hidden="1" x14ac:dyDescent="0.25">
      <c r="A867">
        <v>893</v>
      </c>
      <c r="B867" t="s">
        <v>334</v>
      </c>
      <c r="C867" t="s">
        <v>15</v>
      </c>
      <c r="D867" s="2">
        <v>42007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t="s">
        <v>35</v>
      </c>
      <c r="K867" t="s">
        <v>123</v>
      </c>
    </row>
    <row r="868" spans="1:11" x14ac:dyDescent="0.25">
      <c r="A868">
        <v>894</v>
      </c>
      <c r="B868" t="s">
        <v>334</v>
      </c>
      <c r="C868" t="s">
        <v>16</v>
      </c>
      <c r="D868" s="2">
        <v>42371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t="s">
        <v>35</v>
      </c>
      <c r="K868" t="s">
        <v>123</v>
      </c>
    </row>
    <row r="869" spans="1:11" hidden="1" x14ac:dyDescent="0.25">
      <c r="A869">
        <v>895</v>
      </c>
      <c r="B869" t="s">
        <v>335</v>
      </c>
      <c r="C869" t="s">
        <v>11</v>
      </c>
      <c r="D869" s="2">
        <v>41547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t="s">
        <v>46</v>
      </c>
      <c r="K869" t="s">
        <v>104</v>
      </c>
    </row>
    <row r="870" spans="1:11" hidden="1" x14ac:dyDescent="0.25">
      <c r="A870">
        <v>896</v>
      </c>
      <c r="B870" t="s">
        <v>335</v>
      </c>
      <c r="C870" t="s">
        <v>14</v>
      </c>
      <c r="D870" s="2">
        <v>41912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t="s">
        <v>46</v>
      </c>
      <c r="K870" t="s">
        <v>104</v>
      </c>
    </row>
    <row r="871" spans="1:11" hidden="1" x14ac:dyDescent="0.25">
      <c r="A871">
        <v>897</v>
      </c>
      <c r="B871" t="s">
        <v>335</v>
      </c>
      <c r="C871" t="s">
        <v>15</v>
      </c>
      <c r="D871" s="2">
        <v>42277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t="s">
        <v>46</v>
      </c>
      <c r="K871" t="s">
        <v>104</v>
      </c>
    </row>
    <row r="872" spans="1:11" hidden="1" x14ac:dyDescent="0.25">
      <c r="A872">
        <v>898</v>
      </c>
      <c r="B872" t="s">
        <v>335</v>
      </c>
      <c r="C872" t="s">
        <v>16</v>
      </c>
      <c r="D872" s="2">
        <v>42643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t="s">
        <v>46</v>
      </c>
      <c r="K872" t="s">
        <v>104</v>
      </c>
    </row>
    <row r="873" spans="1:11" hidden="1" x14ac:dyDescent="0.25">
      <c r="A873">
        <v>899</v>
      </c>
      <c r="B873" t="s">
        <v>336</v>
      </c>
      <c r="C873" t="s">
        <v>11</v>
      </c>
      <c r="D873" s="2">
        <v>41274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t="s">
        <v>51</v>
      </c>
      <c r="K873" t="s">
        <v>52</v>
      </c>
    </row>
    <row r="874" spans="1:11" hidden="1" x14ac:dyDescent="0.25">
      <c r="A874">
        <v>900</v>
      </c>
      <c r="B874" t="s">
        <v>336</v>
      </c>
      <c r="C874" t="s">
        <v>14</v>
      </c>
      <c r="D874" s="2">
        <v>41639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t="s">
        <v>51</v>
      </c>
      <c r="K874" t="s">
        <v>52</v>
      </c>
    </row>
    <row r="875" spans="1:11" hidden="1" x14ac:dyDescent="0.25">
      <c r="A875">
        <v>901</v>
      </c>
      <c r="B875" t="s">
        <v>336</v>
      </c>
      <c r="C875" t="s">
        <v>15</v>
      </c>
      <c r="D875" s="2">
        <v>42004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t="s">
        <v>51</v>
      </c>
      <c r="K875" t="s">
        <v>52</v>
      </c>
    </row>
    <row r="876" spans="1:11" hidden="1" x14ac:dyDescent="0.25">
      <c r="A876">
        <v>902</v>
      </c>
      <c r="B876" t="s">
        <v>336</v>
      </c>
      <c r="C876" t="s">
        <v>16</v>
      </c>
      <c r="D876" s="2">
        <v>42369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t="s">
        <v>51</v>
      </c>
      <c r="K876" t="s">
        <v>52</v>
      </c>
    </row>
    <row r="877" spans="1:11" hidden="1" x14ac:dyDescent="0.25">
      <c r="A877">
        <v>903</v>
      </c>
      <c r="B877" t="s">
        <v>337</v>
      </c>
      <c r="C877" t="s">
        <v>11</v>
      </c>
      <c r="D877" s="2">
        <v>41455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t="s">
        <v>21</v>
      </c>
      <c r="K877" t="s">
        <v>67</v>
      </c>
    </row>
    <row r="878" spans="1:11" hidden="1" x14ac:dyDescent="0.25">
      <c r="A878">
        <v>904</v>
      </c>
      <c r="B878" t="s">
        <v>337</v>
      </c>
      <c r="C878" t="s">
        <v>14</v>
      </c>
      <c r="D878" s="2">
        <v>41820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t="s">
        <v>21</v>
      </c>
      <c r="K878" t="s">
        <v>67</v>
      </c>
    </row>
    <row r="879" spans="1:11" hidden="1" x14ac:dyDescent="0.25">
      <c r="A879">
        <v>905</v>
      </c>
      <c r="B879" t="s">
        <v>337</v>
      </c>
      <c r="C879" t="s">
        <v>15</v>
      </c>
      <c r="D879" s="2">
        <v>42185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t="s">
        <v>21</v>
      </c>
      <c r="K879" t="s">
        <v>67</v>
      </c>
    </row>
    <row r="880" spans="1:11" hidden="1" x14ac:dyDescent="0.25">
      <c r="A880">
        <v>906</v>
      </c>
      <c r="B880" t="s">
        <v>337</v>
      </c>
      <c r="C880" t="s">
        <v>16</v>
      </c>
      <c r="D880" s="2">
        <v>42551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t="s">
        <v>21</v>
      </c>
      <c r="K880" t="s">
        <v>67</v>
      </c>
    </row>
    <row r="881" spans="1:11" hidden="1" x14ac:dyDescent="0.25">
      <c r="A881">
        <v>907</v>
      </c>
      <c r="B881" t="s">
        <v>338</v>
      </c>
      <c r="C881" t="s">
        <v>11</v>
      </c>
      <c r="D881" s="2">
        <v>41639</v>
      </c>
      <c r="E881" s="1">
        <v>19561000000</v>
      </c>
      <c r="F881" s="1">
        <v>12952000000</v>
      </c>
      <c r="G881" s="1">
        <v>3706000000</v>
      </c>
      <c r="H881" s="1">
        <v>0</v>
      </c>
      <c r="I881" s="1">
        <v>0</v>
      </c>
      <c r="J881" t="s">
        <v>35</v>
      </c>
      <c r="K881" t="s">
        <v>141</v>
      </c>
    </row>
    <row r="882" spans="1:11" hidden="1" x14ac:dyDescent="0.25">
      <c r="A882">
        <v>908</v>
      </c>
      <c r="B882" t="s">
        <v>338</v>
      </c>
      <c r="C882" t="s">
        <v>14</v>
      </c>
      <c r="D882" s="2">
        <v>42004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t="s">
        <v>35</v>
      </c>
      <c r="K882" t="s">
        <v>141</v>
      </c>
    </row>
    <row r="883" spans="1:11" hidden="1" x14ac:dyDescent="0.25">
      <c r="A883">
        <v>909</v>
      </c>
      <c r="B883" t="s">
        <v>338</v>
      </c>
      <c r="C883" t="s">
        <v>15</v>
      </c>
      <c r="D883" s="2">
        <v>42369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t="s">
        <v>35</v>
      </c>
      <c r="K883" t="s">
        <v>141</v>
      </c>
    </row>
    <row r="884" spans="1:11" x14ac:dyDescent="0.25">
      <c r="A884">
        <v>910</v>
      </c>
      <c r="B884" t="s">
        <v>338</v>
      </c>
      <c r="C884" t="s">
        <v>16</v>
      </c>
      <c r="D884" s="2">
        <v>42735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t="s">
        <v>35</v>
      </c>
      <c r="K884" t="s">
        <v>141</v>
      </c>
    </row>
    <row r="885" spans="1:11" hidden="1" x14ac:dyDescent="0.25">
      <c r="A885">
        <v>911</v>
      </c>
      <c r="B885" t="s">
        <v>339</v>
      </c>
      <c r="C885" t="s">
        <v>11</v>
      </c>
      <c r="D885" s="2">
        <v>41639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t="s">
        <v>82</v>
      </c>
      <c r="K885" t="s">
        <v>340</v>
      </c>
    </row>
    <row r="886" spans="1:11" hidden="1" x14ac:dyDescent="0.25">
      <c r="A886">
        <v>912</v>
      </c>
      <c r="B886" t="s">
        <v>339</v>
      </c>
      <c r="C886" t="s">
        <v>14</v>
      </c>
      <c r="D886" s="2">
        <v>42004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t="s">
        <v>82</v>
      </c>
      <c r="K886" t="s">
        <v>340</v>
      </c>
    </row>
    <row r="887" spans="1:11" hidden="1" x14ac:dyDescent="0.25">
      <c r="A887">
        <v>913</v>
      </c>
      <c r="B887" t="s">
        <v>339</v>
      </c>
      <c r="C887" t="s">
        <v>15</v>
      </c>
      <c r="D887" s="2">
        <v>42369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t="s">
        <v>82</v>
      </c>
      <c r="K887" t="s">
        <v>340</v>
      </c>
    </row>
    <row r="888" spans="1:11" hidden="1" x14ac:dyDescent="0.25">
      <c r="A888">
        <v>914</v>
      </c>
      <c r="B888" t="s">
        <v>339</v>
      </c>
      <c r="C888" t="s">
        <v>16</v>
      </c>
      <c r="D888" s="2">
        <v>42735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t="s">
        <v>82</v>
      </c>
      <c r="K888" t="s">
        <v>340</v>
      </c>
    </row>
    <row r="889" spans="1:11" hidden="1" x14ac:dyDescent="0.25">
      <c r="A889">
        <v>915</v>
      </c>
      <c r="B889" t="s">
        <v>341</v>
      </c>
      <c r="C889" t="s">
        <v>11</v>
      </c>
      <c r="D889" s="2">
        <v>41333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t="s">
        <v>18</v>
      </c>
      <c r="K889" t="s">
        <v>78</v>
      </c>
    </row>
    <row r="890" spans="1:11" hidden="1" x14ac:dyDescent="0.25">
      <c r="A890">
        <v>916</v>
      </c>
      <c r="B890" t="s">
        <v>341</v>
      </c>
      <c r="C890" t="s">
        <v>14</v>
      </c>
      <c r="D890" s="2">
        <v>41698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t="s">
        <v>18</v>
      </c>
      <c r="K890" t="s">
        <v>78</v>
      </c>
    </row>
    <row r="891" spans="1:11" hidden="1" x14ac:dyDescent="0.25">
      <c r="A891">
        <v>917</v>
      </c>
      <c r="B891" t="s">
        <v>341</v>
      </c>
      <c r="C891" t="s">
        <v>15</v>
      </c>
      <c r="D891" s="2">
        <v>42063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t="s">
        <v>18</v>
      </c>
      <c r="K891" t="s">
        <v>78</v>
      </c>
    </row>
    <row r="892" spans="1:11" x14ac:dyDescent="0.25">
      <c r="A892">
        <v>918</v>
      </c>
      <c r="B892" t="s">
        <v>341</v>
      </c>
      <c r="C892" t="s">
        <v>16</v>
      </c>
      <c r="D892" s="2">
        <v>42429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t="s">
        <v>18</v>
      </c>
      <c r="K892" t="s">
        <v>78</v>
      </c>
    </row>
    <row r="893" spans="1:11" hidden="1" x14ac:dyDescent="0.25">
      <c r="A893">
        <v>919</v>
      </c>
      <c r="B893" t="s">
        <v>342</v>
      </c>
      <c r="C893" t="s">
        <v>11</v>
      </c>
      <c r="D893" s="2">
        <v>41274</v>
      </c>
      <c r="E893" s="1">
        <v>48017000000</v>
      </c>
      <c r="F893" s="1">
        <v>19053000000</v>
      </c>
      <c r="G893" s="1">
        <v>18185000000</v>
      </c>
      <c r="H893" s="1">
        <v>0</v>
      </c>
      <c r="I893" s="1">
        <v>0</v>
      </c>
      <c r="J893" t="s">
        <v>35</v>
      </c>
      <c r="K893" t="s">
        <v>213</v>
      </c>
    </row>
    <row r="894" spans="1:11" hidden="1" x14ac:dyDescent="0.25">
      <c r="A894">
        <v>920</v>
      </c>
      <c r="B894" t="s">
        <v>342</v>
      </c>
      <c r="C894" t="s">
        <v>14</v>
      </c>
      <c r="D894" s="2">
        <v>41639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t="s">
        <v>35</v>
      </c>
      <c r="K894" t="s">
        <v>213</v>
      </c>
    </row>
    <row r="895" spans="1:11" hidden="1" x14ac:dyDescent="0.25">
      <c r="A895">
        <v>921</v>
      </c>
      <c r="B895" t="s">
        <v>342</v>
      </c>
      <c r="C895" t="s">
        <v>15</v>
      </c>
      <c r="D895" s="2">
        <v>42004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t="s">
        <v>35</v>
      </c>
      <c r="K895" t="s">
        <v>213</v>
      </c>
    </row>
    <row r="896" spans="1:11" hidden="1" x14ac:dyDescent="0.25">
      <c r="A896">
        <v>922</v>
      </c>
      <c r="B896" t="s">
        <v>342</v>
      </c>
      <c r="C896" t="s">
        <v>16</v>
      </c>
      <c r="D896" s="2">
        <v>42369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t="s">
        <v>35</v>
      </c>
      <c r="K896" t="s">
        <v>213</v>
      </c>
    </row>
    <row r="897" spans="1:11" hidden="1" x14ac:dyDescent="0.25">
      <c r="A897">
        <v>923</v>
      </c>
      <c r="B897" t="s">
        <v>343</v>
      </c>
      <c r="C897" t="s">
        <v>11</v>
      </c>
      <c r="D897" s="2">
        <v>41363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t="s">
        <v>18</v>
      </c>
      <c r="K897" t="s">
        <v>288</v>
      </c>
    </row>
    <row r="898" spans="1:11" hidden="1" x14ac:dyDescent="0.25">
      <c r="A898">
        <v>924</v>
      </c>
      <c r="B898" t="s">
        <v>343</v>
      </c>
      <c r="C898" t="s">
        <v>14</v>
      </c>
      <c r="D898" s="2">
        <v>41727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t="s">
        <v>18</v>
      </c>
      <c r="K898" t="s">
        <v>288</v>
      </c>
    </row>
    <row r="899" spans="1:11" hidden="1" x14ac:dyDescent="0.25">
      <c r="A899">
        <v>925</v>
      </c>
      <c r="B899" t="s">
        <v>343</v>
      </c>
      <c r="C899" t="s">
        <v>15</v>
      </c>
      <c r="D899" s="2">
        <v>42091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t="s">
        <v>18</v>
      </c>
      <c r="K899" t="s">
        <v>288</v>
      </c>
    </row>
    <row r="900" spans="1:11" x14ac:dyDescent="0.25">
      <c r="A900">
        <v>926</v>
      </c>
      <c r="B900" t="s">
        <v>343</v>
      </c>
      <c r="C900" t="s">
        <v>16</v>
      </c>
      <c r="D900" s="2">
        <v>42462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t="s">
        <v>18</v>
      </c>
      <c r="K900" t="s">
        <v>288</v>
      </c>
    </row>
    <row r="901" spans="1:11" hidden="1" x14ac:dyDescent="0.25">
      <c r="A901">
        <v>927</v>
      </c>
      <c r="B901" t="s">
        <v>344</v>
      </c>
      <c r="C901" t="s">
        <v>11</v>
      </c>
      <c r="D901" s="2">
        <v>41307</v>
      </c>
      <c r="E901" s="1">
        <v>96619000000</v>
      </c>
      <c r="F901" s="1">
        <v>76726000000</v>
      </c>
      <c r="G901" s="1">
        <v>15477000000</v>
      </c>
      <c r="H901" s="1">
        <v>0</v>
      </c>
      <c r="I901" s="1">
        <v>1652000000</v>
      </c>
      <c r="J901" t="s">
        <v>35</v>
      </c>
      <c r="K901" t="s">
        <v>345</v>
      </c>
    </row>
    <row r="902" spans="1:11" hidden="1" x14ac:dyDescent="0.25">
      <c r="A902">
        <v>928</v>
      </c>
      <c r="B902" t="s">
        <v>344</v>
      </c>
      <c r="C902" t="s">
        <v>14</v>
      </c>
      <c r="D902" s="2">
        <v>41671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t="s">
        <v>35</v>
      </c>
      <c r="K902" t="s">
        <v>345</v>
      </c>
    </row>
    <row r="903" spans="1:11" hidden="1" x14ac:dyDescent="0.25">
      <c r="A903">
        <v>929</v>
      </c>
      <c r="B903" t="s">
        <v>344</v>
      </c>
      <c r="C903" t="s">
        <v>15</v>
      </c>
      <c r="D903" s="2">
        <v>42035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t="s">
        <v>35</v>
      </c>
      <c r="K903" t="s">
        <v>345</v>
      </c>
    </row>
    <row r="904" spans="1:11" x14ac:dyDescent="0.25">
      <c r="A904">
        <v>930</v>
      </c>
      <c r="B904" t="s">
        <v>344</v>
      </c>
      <c r="C904" t="s">
        <v>16</v>
      </c>
      <c r="D904" s="2">
        <v>42399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t="s">
        <v>35</v>
      </c>
      <c r="K904" t="s">
        <v>345</v>
      </c>
    </row>
    <row r="905" spans="1:11" hidden="1" x14ac:dyDescent="0.25">
      <c r="A905">
        <v>931</v>
      </c>
      <c r="B905" t="s">
        <v>346</v>
      </c>
      <c r="C905" t="s">
        <v>11</v>
      </c>
      <c r="D905" s="2">
        <v>41307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t="s">
        <v>18</v>
      </c>
      <c r="K905" t="s">
        <v>196</v>
      </c>
    </row>
    <row r="906" spans="1:11" hidden="1" x14ac:dyDescent="0.25">
      <c r="A906">
        <v>932</v>
      </c>
      <c r="B906" t="s">
        <v>346</v>
      </c>
      <c r="C906" t="s">
        <v>14</v>
      </c>
      <c r="D906" s="2">
        <v>41671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t="s">
        <v>18</v>
      </c>
      <c r="K906" t="s">
        <v>196</v>
      </c>
    </row>
    <row r="907" spans="1:11" hidden="1" x14ac:dyDescent="0.25">
      <c r="A907">
        <v>933</v>
      </c>
      <c r="B907" t="s">
        <v>346</v>
      </c>
      <c r="C907" t="s">
        <v>15</v>
      </c>
      <c r="D907" s="2">
        <v>42035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t="s">
        <v>18</v>
      </c>
      <c r="K907" t="s">
        <v>196</v>
      </c>
    </row>
    <row r="908" spans="1:11" x14ac:dyDescent="0.25">
      <c r="A908">
        <v>934</v>
      </c>
      <c r="B908" t="s">
        <v>346</v>
      </c>
      <c r="C908" t="s">
        <v>16</v>
      </c>
      <c r="D908" s="2">
        <v>42399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t="s">
        <v>18</v>
      </c>
      <c r="K908" t="s">
        <v>196</v>
      </c>
    </row>
    <row r="909" spans="1:11" hidden="1" x14ac:dyDescent="0.25">
      <c r="A909">
        <v>935</v>
      </c>
      <c r="B909" t="s">
        <v>347</v>
      </c>
      <c r="C909" t="s">
        <v>11</v>
      </c>
      <c r="D909" s="2">
        <v>41639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t="s">
        <v>12</v>
      </c>
      <c r="K909" t="s">
        <v>177</v>
      </c>
    </row>
    <row r="910" spans="1:11" hidden="1" x14ac:dyDescent="0.25">
      <c r="A910">
        <v>936</v>
      </c>
      <c r="B910" t="s">
        <v>347</v>
      </c>
      <c r="C910" t="s">
        <v>14</v>
      </c>
      <c r="D910" s="2">
        <v>42004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t="s">
        <v>12</v>
      </c>
      <c r="K910" t="s">
        <v>177</v>
      </c>
    </row>
    <row r="911" spans="1:11" hidden="1" x14ac:dyDescent="0.25">
      <c r="A911">
        <v>937</v>
      </c>
      <c r="B911" t="s">
        <v>347</v>
      </c>
      <c r="C911" t="s">
        <v>15</v>
      </c>
      <c r="D911" s="2">
        <v>42369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t="s">
        <v>12</v>
      </c>
      <c r="K911" t="s">
        <v>177</v>
      </c>
    </row>
    <row r="912" spans="1:11" hidden="1" x14ac:dyDescent="0.25">
      <c r="A912">
        <v>938</v>
      </c>
      <c r="B912" t="s">
        <v>347</v>
      </c>
      <c r="C912" t="s">
        <v>16</v>
      </c>
      <c r="D912" s="2">
        <v>42735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t="s">
        <v>12</v>
      </c>
      <c r="K912" t="s">
        <v>177</v>
      </c>
    </row>
    <row r="913" spans="1:11" hidden="1" x14ac:dyDescent="0.25">
      <c r="A913">
        <v>939</v>
      </c>
      <c r="B913" t="s">
        <v>348</v>
      </c>
      <c r="C913" t="s">
        <v>11</v>
      </c>
      <c r="D913" s="2">
        <v>41307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t="s">
        <v>18</v>
      </c>
      <c r="K913" t="s">
        <v>256</v>
      </c>
    </row>
    <row r="914" spans="1:11" hidden="1" x14ac:dyDescent="0.25">
      <c r="A914">
        <v>940</v>
      </c>
      <c r="B914" t="s">
        <v>348</v>
      </c>
      <c r="C914" t="s">
        <v>14</v>
      </c>
      <c r="D914" s="2">
        <v>41671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t="s">
        <v>18</v>
      </c>
      <c r="K914" t="s">
        <v>256</v>
      </c>
    </row>
    <row r="915" spans="1:11" hidden="1" x14ac:dyDescent="0.25">
      <c r="A915">
        <v>941</v>
      </c>
      <c r="B915" t="s">
        <v>348</v>
      </c>
      <c r="C915" t="s">
        <v>15</v>
      </c>
      <c r="D915" s="2">
        <v>42035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t="s">
        <v>18</v>
      </c>
      <c r="K915" t="s">
        <v>256</v>
      </c>
    </row>
    <row r="916" spans="1:11" x14ac:dyDescent="0.25">
      <c r="A916">
        <v>942</v>
      </c>
      <c r="B916" t="s">
        <v>348</v>
      </c>
      <c r="C916" t="s">
        <v>16</v>
      </c>
      <c r="D916" s="2">
        <v>42399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t="s">
        <v>18</v>
      </c>
      <c r="K916" t="s">
        <v>256</v>
      </c>
    </row>
    <row r="917" spans="1:11" hidden="1" x14ac:dyDescent="0.25">
      <c r="A917">
        <v>943</v>
      </c>
      <c r="B917" t="s">
        <v>349</v>
      </c>
      <c r="C917" t="s">
        <v>11</v>
      </c>
      <c r="D917" s="2">
        <v>41274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t="s">
        <v>12</v>
      </c>
      <c r="K917" t="s">
        <v>163</v>
      </c>
    </row>
    <row r="918" spans="1:11" hidden="1" x14ac:dyDescent="0.25">
      <c r="A918">
        <v>944</v>
      </c>
      <c r="B918" t="s">
        <v>349</v>
      </c>
      <c r="C918" t="s">
        <v>14</v>
      </c>
      <c r="D918" s="2">
        <v>41639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t="s">
        <v>12</v>
      </c>
      <c r="K918" t="s">
        <v>163</v>
      </c>
    </row>
    <row r="919" spans="1:11" hidden="1" x14ac:dyDescent="0.25">
      <c r="A919">
        <v>945</v>
      </c>
      <c r="B919" t="s">
        <v>349</v>
      </c>
      <c r="C919" t="s">
        <v>15</v>
      </c>
      <c r="D919" s="2">
        <v>42004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t="s">
        <v>12</v>
      </c>
      <c r="K919" t="s">
        <v>163</v>
      </c>
    </row>
    <row r="920" spans="1:11" hidden="1" x14ac:dyDescent="0.25">
      <c r="A920">
        <v>946</v>
      </c>
      <c r="B920" t="s">
        <v>349</v>
      </c>
      <c r="C920" t="s">
        <v>16</v>
      </c>
      <c r="D920" s="2">
        <v>42369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t="s">
        <v>12</v>
      </c>
      <c r="K920" t="s">
        <v>163</v>
      </c>
    </row>
    <row r="921" spans="1:11" hidden="1" x14ac:dyDescent="0.25">
      <c r="A921">
        <v>947</v>
      </c>
      <c r="B921" t="s">
        <v>350</v>
      </c>
      <c r="C921" t="s">
        <v>11</v>
      </c>
      <c r="D921" s="2">
        <v>41608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t="s">
        <v>18</v>
      </c>
      <c r="K921" t="s">
        <v>200</v>
      </c>
    </row>
    <row r="922" spans="1:11" hidden="1" x14ac:dyDescent="0.25">
      <c r="A922">
        <v>948</v>
      </c>
      <c r="B922" t="s">
        <v>350</v>
      </c>
      <c r="C922" t="s">
        <v>14</v>
      </c>
      <c r="D922" s="2">
        <v>41973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t="s">
        <v>18</v>
      </c>
      <c r="K922" t="s">
        <v>200</v>
      </c>
    </row>
    <row r="923" spans="1:11" hidden="1" x14ac:dyDescent="0.25">
      <c r="A923">
        <v>949</v>
      </c>
      <c r="B923" t="s">
        <v>350</v>
      </c>
      <c r="C923" t="s">
        <v>15</v>
      </c>
      <c r="D923" s="2">
        <v>42338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t="s">
        <v>18</v>
      </c>
      <c r="K923" t="s">
        <v>200</v>
      </c>
    </row>
    <row r="924" spans="1:11" x14ac:dyDescent="0.25">
      <c r="A924">
        <v>950</v>
      </c>
      <c r="B924" t="s">
        <v>350</v>
      </c>
      <c r="C924" t="s">
        <v>16</v>
      </c>
      <c r="D924" s="2">
        <v>42704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t="s">
        <v>18</v>
      </c>
      <c r="K924" t="s">
        <v>200</v>
      </c>
    </row>
    <row r="925" spans="1:11" hidden="1" x14ac:dyDescent="0.25">
      <c r="A925">
        <v>951</v>
      </c>
      <c r="B925" t="s">
        <v>351</v>
      </c>
      <c r="C925" t="s">
        <v>11</v>
      </c>
      <c r="D925" s="2">
        <v>41274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t="s">
        <v>24</v>
      </c>
      <c r="K925" t="s">
        <v>198</v>
      </c>
    </row>
    <row r="926" spans="1:11" hidden="1" x14ac:dyDescent="0.25">
      <c r="A926">
        <v>952</v>
      </c>
      <c r="B926" t="s">
        <v>351</v>
      </c>
      <c r="C926" t="s">
        <v>14</v>
      </c>
      <c r="D926" s="2">
        <v>41639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t="s">
        <v>24</v>
      </c>
      <c r="K926" t="s">
        <v>198</v>
      </c>
    </row>
    <row r="927" spans="1:11" hidden="1" x14ac:dyDescent="0.25">
      <c r="A927">
        <v>953</v>
      </c>
      <c r="B927" t="s">
        <v>351</v>
      </c>
      <c r="C927" t="s">
        <v>15</v>
      </c>
      <c r="D927" s="2">
        <v>42004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t="s">
        <v>24</v>
      </c>
      <c r="K927" t="s">
        <v>198</v>
      </c>
    </row>
    <row r="928" spans="1:11" hidden="1" x14ac:dyDescent="0.25">
      <c r="A928">
        <v>954</v>
      </c>
      <c r="B928" t="s">
        <v>351</v>
      </c>
      <c r="C928" t="s">
        <v>16</v>
      </c>
      <c r="D928" s="2">
        <v>42369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t="s">
        <v>24</v>
      </c>
      <c r="K928" t="s">
        <v>198</v>
      </c>
    </row>
    <row r="929" spans="1:11" hidden="1" x14ac:dyDescent="0.25">
      <c r="A929">
        <v>955</v>
      </c>
      <c r="B929" t="s">
        <v>352</v>
      </c>
      <c r="C929" t="s">
        <v>11</v>
      </c>
      <c r="D929" s="2">
        <v>41274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t="s">
        <v>18</v>
      </c>
      <c r="K929" t="s">
        <v>353</v>
      </c>
    </row>
    <row r="930" spans="1:11" hidden="1" x14ac:dyDescent="0.25">
      <c r="A930">
        <v>956</v>
      </c>
      <c r="B930" t="s">
        <v>352</v>
      </c>
      <c r="C930" t="s">
        <v>14</v>
      </c>
      <c r="D930" s="2">
        <v>41639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t="s">
        <v>18</v>
      </c>
      <c r="K930" t="s">
        <v>353</v>
      </c>
    </row>
    <row r="931" spans="1:11" hidden="1" x14ac:dyDescent="0.25">
      <c r="A931">
        <v>957</v>
      </c>
      <c r="B931" t="s">
        <v>352</v>
      </c>
      <c r="C931" t="s">
        <v>15</v>
      </c>
      <c r="D931" s="2">
        <v>42004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t="s">
        <v>18</v>
      </c>
      <c r="K931" t="s">
        <v>353</v>
      </c>
    </row>
    <row r="932" spans="1:11" hidden="1" x14ac:dyDescent="0.25">
      <c r="A932">
        <v>958</v>
      </c>
      <c r="B932" t="s">
        <v>352</v>
      </c>
      <c r="C932" t="s">
        <v>16</v>
      </c>
      <c r="D932" s="2">
        <v>42369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t="s">
        <v>18</v>
      </c>
      <c r="K932" t="s">
        <v>353</v>
      </c>
    </row>
    <row r="933" spans="1:11" hidden="1" x14ac:dyDescent="0.25">
      <c r="A933">
        <v>959</v>
      </c>
      <c r="B933" t="s">
        <v>354</v>
      </c>
      <c r="C933" t="s">
        <v>11</v>
      </c>
      <c r="D933" s="2">
        <v>41274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t="s">
        <v>12</v>
      </c>
      <c r="K933" t="s">
        <v>163</v>
      </c>
    </row>
    <row r="934" spans="1:11" hidden="1" x14ac:dyDescent="0.25">
      <c r="A934">
        <v>960</v>
      </c>
      <c r="B934" t="s">
        <v>354</v>
      </c>
      <c r="C934" t="s">
        <v>14</v>
      </c>
      <c r="D934" s="2">
        <v>41639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t="s">
        <v>12</v>
      </c>
      <c r="K934" t="s">
        <v>163</v>
      </c>
    </row>
    <row r="935" spans="1:11" hidden="1" x14ac:dyDescent="0.25">
      <c r="A935">
        <v>961</v>
      </c>
      <c r="B935" t="s">
        <v>354</v>
      </c>
      <c r="C935" t="s">
        <v>15</v>
      </c>
      <c r="D935" s="2">
        <v>42004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t="s">
        <v>12</v>
      </c>
      <c r="K935" t="s">
        <v>163</v>
      </c>
    </row>
    <row r="936" spans="1:11" hidden="1" x14ac:dyDescent="0.25">
      <c r="A936">
        <v>962</v>
      </c>
      <c r="B936" t="s">
        <v>354</v>
      </c>
      <c r="C936" t="s">
        <v>16</v>
      </c>
      <c r="D936" s="2">
        <v>42369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t="s">
        <v>12</v>
      </c>
      <c r="K936" t="s">
        <v>163</v>
      </c>
    </row>
    <row r="937" spans="1:11" hidden="1" x14ac:dyDescent="0.25">
      <c r="A937">
        <v>963</v>
      </c>
      <c r="B937" t="s">
        <v>355</v>
      </c>
      <c r="C937" t="s">
        <v>11</v>
      </c>
      <c r="D937" s="2">
        <v>41455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t="s">
        <v>21</v>
      </c>
      <c r="K937" t="s">
        <v>33</v>
      </c>
    </row>
    <row r="938" spans="1:11" hidden="1" x14ac:dyDescent="0.25">
      <c r="A938">
        <v>964</v>
      </c>
      <c r="B938" t="s">
        <v>355</v>
      </c>
      <c r="C938" t="s">
        <v>14</v>
      </c>
      <c r="D938" s="2">
        <v>41819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t="s">
        <v>21</v>
      </c>
      <c r="K938" t="s">
        <v>33</v>
      </c>
    </row>
    <row r="939" spans="1:11" hidden="1" x14ac:dyDescent="0.25">
      <c r="A939">
        <v>965</v>
      </c>
      <c r="B939" t="s">
        <v>355</v>
      </c>
      <c r="C939" t="s">
        <v>15</v>
      </c>
      <c r="D939" s="2">
        <v>42183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t="s">
        <v>21</v>
      </c>
      <c r="K939" t="s">
        <v>33</v>
      </c>
    </row>
    <row r="940" spans="1:11" hidden="1" x14ac:dyDescent="0.25">
      <c r="A940">
        <v>966</v>
      </c>
      <c r="B940" t="s">
        <v>355</v>
      </c>
      <c r="C940" t="s">
        <v>16</v>
      </c>
      <c r="D940" s="2">
        <v>42554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t="s">
        <v>21</v>
      </c>
      <c r="K940" t="s">
        <v>33</v>
      </c>
    </row>
    <row r="941" spans="1:11" hidden="1" x14ac:dyDescent="0.25">
      <c r="A941">
        <v>967</v>
      </c>
      <c r="B941" t="s">
        <v>356</v>
      </c>
      <c r="C941" t="s">
        <v>11</v>
      </c>
      <c r="D941" s="2">
        <v>41274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t="s">
        <v>24</v>
      </c>
      <c r="K941" t="s">
        <v>25</v>
      </c>
    </row>
    <row r="942" spans="1:11" hidden="1" x14ac:dyDescent="0.25">
      <c r="A942">
        <v>968</v>
      </c>
      <c r="B942" t="s">
        <v>356</v>
      </c>
      <c r="C942" t="s">
        <v>14</v>
      </c>
      <c r="D942" s="2">
        <v>41639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t="s">
        <v>24</v>
      </c>
      <c r="K942" t="s">
        <v>25</v>
      </c>
    </row>
    <row r="943" spans="1:11" hidden="1" x14ac:dyDescent="0.25">
      <c r="A943">
        <v>969</v>
      </c>
      <c r="B943" t="s">
        <v>356</v>
      </c>
      <c r="C943" t="s">
        <v>15</v>
      </c>
      <c r="D943" s="2">
        <v>42004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t="s">
        <v>24</v>
      </c>
      <c r="K943" t="s">
        <v>25</v>
      </c>
    </row>
    <row r="944" spans="1:11" hidden="1" x14ac:dyDescent="0.25">
      <c r="A944">
        <v>970</v>
      </c>
      <c r="B944" t="s">
        <v>356</v>
      </c>
      <c r="C944" t="s">
        <v>16</v>
      </c>
      <c r="D944" s="2">
        <v>42369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t="s">
        <v>24</v>
      </c>
      <c r="K944" t="s">
        <v>25</v>
      </c>
    </row>
    <row r="945" spans="1:11" hidden="1" x14ac:dyDescent="0.25">
      <c r="A945">
        <v>971</v>
      </c>
      <c r="B945" t="s">
        <v>357</v>
      </c>
      <c r="C945" t="s">
        <v>11</v>
      </c>
      <c r="D945" s="2">
        <v>41639</v>
      </c>
      <c r="E945" s="1">
        <v>45358000000</v>
      </c>
      <c r="F945" s="1">
        <v>41171000000</v>
      </c>
      <c r="G945" s="1">
        <v>-318000000</v>
      </c>
      <c r="H945" s="1">
        <v>0</v>
      </c>
      <c r="I945" s="1">
        <v>0</v>
      </c>
      <c r="J945" t="s">
        <v>12</v>
      </c>
      <c r="K945" t="s">
        <v>90</v>
      </c>
    </row>
    <row r="946" spans="1:11" hidden="1" x14ac:dyDescent="0.25">
      <c r="A946">
        <v>972</v>
      </c>
      <c r="B946" t="s">
        <v>357</v>
      </c>
      <c r="C946" t="s">
        <v>14</v>
      </c>
      <c r="D946" s="2">
        <v>42004</v>
      </c>
      <c r="E946" s="1">
        <v>39946000000</v>
      </c>
      <c r="F946" s="1">
        <v>35263000000</v>
      </c>
      <c r="G946" s="1">
        <v>-329000000</v>
      </c>
      <c r="H946" s="1">
        <v>0</v>
      </c>
      <c r="I946" s="1">
        <v>0</v>
      </c>
      <c r="J946" t="s">
        <v>12</v>
      </c>
      <c r="K946" t="s">
        <v>90</v>
      </c>
    </row>
    <row r="947" spans="1:11" hidden="1" x14ac:dyDescent="0.25">
      <c r="A947">
        <v>973</v>
      </c>
      <c r="B947" t="s">
        <v>357</v>
      </c>
      <c r="C947" t="s">
        <v>15</v>
      </c>
      <c r="D947" s="2">
        <v>42369</v>
      </c>
      <c r="E947" s="1">
        <v>40536000000</v>
      </c>
      <c r="F947" s="1">
        <v>36044000000</v>
      </c>
      <c r="G947" s="1">
        <v>-220000000</v>
      </c>
      <c r="H947" s="1">
        <v>0</v>
      </c>
      <c r="I947" s="1">
        <v>0</v>
      </c>
      <c r="J947" t="s">
        <v>12</v>
      </c>
      <c r="K947" t="s">
        <v>90</v>
      </c>
    </row>
    <row r="948" spans="1:11" hidden="1" x14ac:dyDescent="0.25">
      <c r="A948">
        <v>974</v>
      </c>
      <c r="B948" t="s">
        <v>357</v>
      </c>
      <c r="C948" t="s">
        <v>16</v>
      </c>
      <c r="D948" s="2">
        <v>42735</v>
      </c>
      <c r="E948" s="1">
        <v>47248000000</v>
      </c>
      <c r="F948" s="1">
        <v>42186000000</v>
      </c>
      <c r="G948" s="1">
        <v>-487000000</v>
      </c>
      <c r="H948" s="1">
        <v>0</v>
      </c>
      <c r="I948" s="1">
        <v>0</v>
      </c>
      <c r="J948" t="s">
        <v>12</v>
      </c>
      <c r="K948" t="s">
        <v>90</v>
      </c>
    </row>
    <row r="949" spans="1:11" hidden="1" x14ac:dyDescent="0.25">
      <c r="A949">
        <v>975</v>
      </c>
      <c r="B949" t="s">
        <v>358</v>
      </c>
      <c r="C949" t="s">
        <v>11</v>
      </c>
      <c r="D949" s="2">
        <v>41274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t="s">
        <v>41</v>
      </c>
      <c r="K949" t="s">
        <v>44</v>
      </c>
    </row>
    <row r="950" spans="1:11" hidden="1" x14ac:dyDescent="0.25">
      <c r="A950">
        <v>976</v>
      </c>
      <c r="B950" t="s">
        <v>358</v>
      </c>
      <c r="C950" t="s">
        <v>14</v>
      </c>
      <c r="D950" s="2">
        <v>41639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t="s">
        <v>41</v>
      </c>
      <c r="K950" t="s">
        <v>44</v>
      </c>
    </row>
    <row r="951" spans="1:11" hidden="1" x14ac:dyDescent="0.25">
      <c r="A951">
        <v>977</v>
      </c>
      <c r="B951" t="s">
        <v>358</v>
      </c>
      <c r="C951" t="s">
        <v>15</v>
      </c>
      <c r="D951" s="2">
        <v>42004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t="s">
        <v>41</v>
      </c>
      <c r="K951" t="s">
        <v>44</v>
      </c>
    </row>
    <row r="952" spans="1:11" hidden="1" x14ac:dyDescent="0.25">
      <c r="A952">
        <v>978</v>
      </c>
      <c r="B952" t="s">
        <v>358</v>
      </c>
      <c r="C952" t="s">
        <v>16</v>
      </c>
      <c r="D952" s="2">
        <v>42369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t="s">
        <v>41</v>
      </c>
      <c r="K952" t="s">
        <v>44</v>
      </c>
    </row>
    <row r="953" spans="1:11" hidden="1" x14ac:dyDescent="0.25">
      <c r="A953">
        <v>979</v>
      </c>
      <c r="B953" t="s">
        <v>359</v>
      </c>
      <c r="C953" t="s">
        <v>11</v>
      </c>
      <c r="D953" s="2">
        <v>41306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t="s">
        <v>18</v>
      </c>
      <c r="K953" t="s">
        <v>293</v>
      </c>
    </row>
    <row r="954" spans="1:11" hidden="1" x14ac:dyDescent="0.25">
      <c r="A954">
        <v>980</v>
      </c>
      <c r="B954" t="s">
        <v>359</v>
      </c>
      <c r="C954" t="s">
        <v>14</v>
      </c>
      <c r="D954" s="2">
        <v>41670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t="s">
        <v>18</v>
      </c>
      <c r="K954" t="s">
        <v>293</v>
      </c>
    </row>
    <row r="955" spans="1:11" hidden="1" x14ac:dyDescent="0.25">
      <c r="A955">
        <v>981</v>
      </c>
      <c r="B955" t="s">
        <v>359</v>
      </c>
      <c r="C955" t="s">
        <v>15</v>
      </c>
      <c r="D955" s="2">
        <v>42034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t="s">
        <v>18</v>
      </c>
      <c r="K955" t="s">
        <v>293</v>
      </c>
    </row>
    <row r="956" spans="1:11" x14ac:dyDescent="0.25">
      <c r="A956">
        <v>982</v>
      </c>
      <c r="B956" t="s">
        <v>359</v>
      </c>
      <c r="C956" t="s">
        <v>16</v>
      </c>
      <c r="D956" s="2">
        <v>42398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t="s">
        <v>18</v>
      </c>
      <c r="K956" t="s">
        <v>293</v>
      </c>
    </row>
    <row r="957" spans="1:11" hidden="1" x14ac:dyDescent="0.25">
      <c r="A957">
        <v>983</v>
      </c>
      <c r="B957" t="s">
        <v>360</v>
      </c>
      <c r="C957" t="s">
        <v>11</v>
      </c>
      <c r="D957" s="2">
        <v>41455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t="s">
        <v>21</v>
      </c>
      <c r="K957" t="s">
        <v>67</v>
      </c>
    </row>
    <row r="958" spans="1:11" hidden="1" x14ac:dyDescent="0.25">
      <c r="A958">
        <v>984</v>
      </c>
      <c r="B958" t="s">
        <v>360</v>
      </c>
      <c r="C958" t="s">
        <v>14</v>
      </c>
      <c r="D958" s="2">
        <v>41819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t="s">
        <v>21</v>
      </c>
      <c r="K958" t="s">
        <v>67</v>
      </c>
    </row>
    <row r="959" spans="1:11" hidden="1" x14ac:dyDescent="0.25">
      <c r="A959">
        <v>985</v>
      </c>
      <c r="B959" t="s">
        <v>360</v>
      </c>
      <c r="C959" t="s">
        <v>15</v>
      </c>
      <c r="D959" s="2">
        <v>42183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t="s">
        <v>21</v>
      </c>
      <c r="K959" t="s">
        <v>67</v>
      </c>
    </row>
    <row r="960" spans="1:11" hidden="1" x14ac:dyDescent="0.25">
      <c r="A960">
        <v>986</v>
      </c>
      <c r="B960" t="s">
        <v>360</v>
      </c>
      <c r="C960" t="s">
        <v>16</v>
      </c>
      <c r="D960" s="2">
        <v>42547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t="s">
        <v>21</v>
      </c>
      <c r="K960" t="s">
        <v>67</v>
      </c>
    </row>
    <row r="961" spans="1:11" hidden="1" x14ac:dyDescent="0.25">
      <c r="A961">
        <v>987</v>
      </c>
      <c r="B961" t="s">
        <v>361</v>
      </c>
      <c r="C961" t="s">
        <v>11</v>
      </c>
      <c r="D961" s="2">
        <v>41274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t="s">
        <v>46</v>
      </c>
      <c r="K961" t="s">
        <v>362</v>
      </c>
    </row>
    <row r="962" spans="1:11" hidden="1" x14ac:dyDescent="0.25">
      <c r="A962">
        <v>988</v>
      </c>
      <c r="B962" t="s">
        <v>361</v>
      </c>
      <c r="C962" t="s">
        <v>14</v>
      </c>
      <c r="D962" s="2">
        <v>41639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t="s">
        <v>46</v>
      </c>
      <c r="K962" t="s">
        <v>362</v>
      </c>
    </row>
    <row r="963" spans="1:11" hidden="1" x14ac:dyDescent="0.25">
      <c r="A963">
        <v>989</v>
      </c>
      <c r="B963" t="s">
        <v>361</v>
      </c>
      <c r="C963" t="s">
        <v>15</v>
      </c>
      <c r="D963" s="2">
        <v>42004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t="s">
        <v>46</v>
      </c>
      <c r="K963" t="s">
        <v>362</v>
      </c>
    </row>
    <row r="964" spans="1:11" hidden="1" x14ac:dyDescent="0.25">
      <c r="A964">
        <v>990</v>
      </c>
      <c r="B964" t="s">
        <v>361</v>
      </c>
      <c r="C964" t="s">
        <v>16</v>
      </c>
      <c r="D964" s="2">
        <v>42369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t="s">
        <v>46</v>
      </c>
      <c r="K964" t="s">
        <v>362</v>
      </c>
    </row>
    <row r="965" spans="1:11" hidden="1" x14ac:dyDescent="0.25">
      <c r="A965">
        <v>991</v>
      </c>
      <c r="B965" t="s">
        <v>363</v>
      </c>
      <c r="C965" t="s">
        <v>11</v>
      </c>
      <c r="D965" s="2">
        <v>41639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t="s">
        <v>12</v>
      </c>
      <c r="K965" t="s">
        <v>13</v>
      </c>
    </row>
    <row r="966" spans="1:11" hidden="1" x14ac:dyDescent="0.25">
      <c r="A966">
        <v>992</v>
      </c>
      <c r="B966" t="s">
        <v>363</v>
      </c>
      <c r="C966" t="s">
        <v>14</v>
      </c>
      <c r="D966" s="2">
        <v>42004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t="s">
        <v>12</v>
      </c>
      <c r="K966" t="s">
        <v>13</v>
      </c>
    </row>
    <row r="967" spans="1:11" hidden="1" x14ac:dyDescent="0.25">
      <c r="A967">
        <v>993</v>
      </c>
      <c r="B967" t="s">
        <v>363</v>
      </c>
      <c r="C967" t="s">
        <v>15</v>
      </c>
      <c r="D967" s="2">
        <v>42369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t="s">
        <v>12</v>
      </c>
      <c r="K967" t="s">
        <v>13</v>
      </c>
    </row>
    <row r="968" spans="1:11" hidden="1" x14ac:dyDescent="0.25">
      <c r="A968">
        <v>994</v>
      </c>
      <c r="B968" t="s">
        <v>363</v>
      </c>
      <c r="C968" t="s">
        <v>16</v>
      </c>
      <c r="D968" s="2">
        <v>42735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t="s">
        <v>12</v>
      </c>
      <c r="K968" t="s">
        <v>13</v>
      </c>
    </row>
    <row r="969" spans="1:11" hidden="1" x14ac:dyDescent="0.25">
      <c r="A969">
        <v>995</v>
      </c>
      <c r="B969" t="s">
        <v>364</v>
      </c>
      <c r="C969" t="s">
        <v>11</v>
      </c>
      <c r="D969" s="2">
        <v>41274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t="s">
        <v>181</v>
      </c>
      <c r="K969" t="s">
        <v>365</v>
      </c>
    </row>
    <row r="970" spans="1:11" hidden="1" x14ac:dyDescent="0.25">
      <c r="A970">
        <v>996</v>
      </c>
      <c r="B970" t="s">
        <v>364</v>
      </c>
      <c r="C970" t="s">
        <v>14</v>
      </c>
      <c r="D970" s="2">
        <v>41639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t="s">
        <v>181</v>
      </c>
      <c r="K970" t="s">
        <v>365</v>
      </c>
    </row>
    <row r="971" spans="1:11" hidden="1" x14ac:dyDescent="0.25">
      <c r="A971">
        <v>997</v>
      </c>
      <c r="B971" t="s">
        <v>364</v>
      </c>
      <c r="C971" t="s">
        <v>15</v>
      </c>
      <c r="D971" s="2">
        <v>42004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t="s">
        <v>181</v>
      </c>
      <c r="K971" t="s">
        <v>365</v>
      </c>
    </row>
    <row r="972" spans="1:11" hidden="1" x14ac:dyDescent="0.25">
      <c r="A972">
        <v>998</v>
      </c>
      <c r="B972" t="s">
        <v>364</v>
      </c>
      <c r="C972" t="s">
        <v>16</v>
      </c>
      <c r="D972" s="2">
        <v>42369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t="s">
        <v>181</v>
      </c>
      <c r="K972" t="s">
        <v>365</v>
      </c>
    </row>
    <row r="973" spans="1:11" hidden="1" x14ac:dyDescent="0.25">
      <c r="A973">
        <v>999</v>
      </c>
      <c r="B973" t="s">
        <v>366</v>
      </c>
      <c r="C973" t="s">
        <v>11</v>
      </c>
      <c r="D973" s="2">
        <v>41274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t="s">
        <v>58</v>
      </c>
      <c r="K973" t="s">
        <v>192</v>
      </c>
    </row>
    <row r="974" spans="1:11" hidden="1" x14ac:dyDescent="0.25">
      <c r="A974">
        <v>1000</v>
      </c>
      <c r="B974" t="s">
        <v>366</v>
      </c>
      <c r="C974" t="s">
        <v>14</v>
      </c>
      <c r="D974" s="2">
        <v>41639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t="s">
        <v>58</v>
      </c>
      <c r="K974" t="s">
        <v>192</v>
      </c>
    </row>
    <row r="975" spans="1:11" hidden="1" x14ac:dyDescent="0.25">
      <c r="A975">
        <v>1001</v>
      </c>
      <c r="B975" t="s">
        <v>366</v>
      </c>
      <c r="C975" t="s">
        <v>15</v>
      </c>
      <c r="D975" s="2">
        <v>42004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t="s">
        <v>58</v>
      </c>
      <c r="K975" t="s">
        <v>192</v>
      </c>
    </row>
    <row r="976" spans="1:11" hidden="1" x14ac:dyDescent="0.25">
      <c r="A976">
        <v>1002</v>
      </c>
      <c r="B976" t="s">
        <v>366</v>
      </c>
      <c r="C976" t="s">
        <v>16</v>
      </c>
      <c r="D976" s="2">
        <v>42369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t="s">
        <v>58</v>
      </c>
      <c r="K976" t="s">
        <v>192</v>
      </c>
    </row>
    <row r="977" spans="1:11" hidden="1" x14ac:dyDescent="0.25">
      <c r="A977">
        <v>1003</v>
      </c>
      <c r="B977" t="s">
        <v>367</v>
      </c>
      <c r="C977" t="s">
        <v>11</v>
      </c>
      <c r="D977" s="2">
        <v>41307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t="s">
        <v>18</v>
      </c>
      <c r="K977" t="s">
        <v>333</v>
      </c>
    </row>
    <row r="978" spans="1:11" hidden="1" x14ac:dyDescent="0.25">
      <c r="A978">
        <v>1004</v>
      </c>
      <c r="B978" t="s">
        <v>367</v>
      </c>
      <c r="C978" t="s">
        <v>14</v>
      </c>
      <c r="D978" s="2">
        <v>41671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t="s">
        <v>18</v>
      </c>
      <c r="K978" t="s">
        <v>333</v>
      </c>
    </row>
    <row r="979" spans="1:11" hidden="1" x14ac:dyDescent="0.25">
      <c r="A979">
        <v>1005</v>
      </c>
      <c r="B979" t="s">
        <v>367</v>
      </c>
      <c r="C979" t="s">
        <v>15</v>
      </c>
      <c r="D979" s="2">
        <v>42035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t="s">
        <v>18</v>
      </c>
      <c r="K979" t="s">
        <v>333</v>
      </c>
    </row>
    <row r="980" spans="1:11" x14ac:dyDescent="0.25">
      <c r="A980">
        <v>1006</v>
      </c>
      <c r="B980" t="s">
        <v>367</v>
      </c>
      <c r="C980" t="s">
        <v>16</v>
      </c>
      <c r="D980" s="2">
        <v>42399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t="s">
        <v>18</v>
      </c>
      <c r="K980" t="s">
        <v>333</v>
      </c>
    </row>
    <row r="981" spans="1:11" hidden="1" x14ac:dyDescent="0.25">
      <c r="A981">
        <v>1007</v>
      </c>
      <c r="B981" t="s">
        <v>368</v>
      </c>
      <c r="C981" t="s">
        <v>11</v>
      </c>
      <c r="D981" s="2">
        <v>41639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t="s">
        <v>21</v>
      </c>
      <c r="K981" t="s">
        <v>56</v>
      </c>
    </row>
    <row r="982" spans="1:11" hidden="1" x14ac:dyDescent="0.25">
      <c r="A982">
        <v>1008</v>
      </c>
      <c r="B982" t="s">
        <v>368</v>
      </c>
      <c r="C982" t="s">
        <v>14</v>
      </c>
      <c r="D982" s="2">
        <v>42004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t="s">
        <v>21</v>
      </c>
      <c r="K982" t="s">
        <v>56</v>
      </c>
    </row>
    <row r="983" spans="1:11" hidden="1" x14ac:dyDescent="0.25">
      <c r="A983">
        <v>1009</v>
      </c>
      <c r="B983" t="s">
        <v>368</v>
      </c>
      <c r="C983" t="s">
        <v>15</v>
      </c>
      <c r="D983" s="2">
        <v>42369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t="s">
        <v>21</v>
      </c>
      <c r="K983" t="s">
        <v>56</v>
      </c>
    </row>
    <row r="984" spans="1:11" hidden="1" x14ac:dyDescent="0.25">
      <c r="A984">
        <v>1010</v>
      </c>
      <c r="B984" t="s">
        <v>368</v>
      </c>
      <c r="C984" t="s">
        <v>16</v>
      </c>
      <c r="D984" s="2">
        <v>42735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t="s">
        <v>21</v>
      </c>
      <c r="K984" t="s">
        <v>56</v>
      </c>
    </row>
    <row r="985" spans="1:11" hidden="1" x14ac:dyDescent="0.25">
      <c r="A985">
        <v>1011</v>
      </c>
      <c r="B985" t="s">
        <v>369</v>
      </c>
      <c r="C985" t="s">
        <v>11</v>
      </c>
      <c r="D985" s="2">
        <v>41274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t="s">
        <v>51</v>
      </c>
      <c r="K985" t="s">
        <v>233</v>
      </c>
    </row>
    <row r="986" spans="1:11" hidden="1" x14ac:dyDescent="0.25">
      <c r="A986">
        <v>1012</v>
      </c>
      <c r="B986" t="s">
        <v>369</v>
      </c>
      <c r="C986" t="s">
        <v>14</v>
      </c>
      <c r="D986" s="2">
        <v>41639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t="s">
        <v>51</v>
      </c>
      <c r="K986" t="s">
        <v>233</v>
      </c>
    </row>
    <row r="987" spans="1:11" hidden="1" x14ac:dyDescent="0.25">
      <c r="A987">
        <v>1013</v>
      </c>
      <c r="B987" t="s">
        <v>369</v>
      </c>
      <c r="C987" t="s">
        <v>15</v>
      </c>
      <c r="D987" s="2">
        <v>42004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t="s">
        <v>51</v>
      </c>
      <c r="K987" t="s">
        <v>233</v>
      </c>
    </row>
    <row r="988" spans="1:11" hidden="1" x14ac:dyDescent="0.25">
      <c r="A988">
        <v>1014</v>
      </c>
      <c r="B988" t="s">
        <v>369</v>
      </c>
      <c r="C988" t="s">
        <v>16</v>
      </c>
      <c r="D988" s="2">
        <v>42369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t="s">
        <v>51</v>
      </c>
      <c r="K988" t="s">
        <v>233</v>
      </c>
    </row>
    <row r="989" spans="1:11" hidden="1" x14ac:dyDescent="0.25">
      <c r="A989">
        <v>1015</v>
      </c>
      <c r="B989" t="s">
        <v>370</v>
      </c>
      <c r="C989" t="s">
        <v>11</v>
      </c>
      <c r="D989" s="2">
        <v>41274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t="s">
        <v>51</v>
      </c>
      <c r="K989" t="s">
        <v>264</v>
      </c>
    </row>
    <row r="990" spans="1:11" hidden="1" x14ac:dyDescent="0.25">
      <c r="A990">
        <v>1016</v>
      </c>
      <c r="B990" t="s">
        <v>370</v>
      </c>
      <c r="C990" t="s">
        <v>14</v>
      </c>
      <c r="D990" s="2">
        <v>41639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t="s">
        <v>51</v>
      </c>
      <c r="K990" t="s">
        <v>264</v>
      </c>
    </row>
    <row r="991" spans="1:11" hidden="1" x14ac:dyDescent="0.25">
      <c r="A991">
        <v>1017</v>
      </c>
      <c r="B991" t="s">
        <v>370</v>
      </c>
      <c r="C991" t="s">
        <v>15</v>
      </c>
      <c r="D991" s="2">
        <v>42004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t="s">
        <v>51</v>
      </c>
      <c r="K991" t="s">
        <v>264</v>
      </c>
    </row>
    <row r="992" spans="1:11" hidden="1" x14ac:dyDescent="0.25">
      <c r="A992">
        <v>1018</v>
      </c>
      <c r="B992" t="s">
        <v>370</v>
      </c>
      <c r="C992" t="s">
        <v>16</v>
      </c>
      <c r="D992" s="2">
        <v>42369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t="s">
        <v>51</v>
      </c>
      <c r="K992" t="s">
        <v>264</v>
      </c>
    </row>
    <row r="993" spans="1:11" hidden="1" x14ac:dyDescent="0.25">
      <c r="A993">
        <v>1019</v>
      </c>
      <c r="B993" t="s">
        <v>371</v>
      </c>
      <c r="C993" t="s">
        <v>11</v>
      </c>
      <c r="D993" s="2">
        <v>41274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t="s">
        <v>18</v>
      </c>
      <c r="K993" t="s">
        <v>132</v>
      </c>
    </row>
    <row r="994" spans="1:11" hidden="1" x14ac:dyDescent="0.25">
      <c r="A994">
        <v>1020</v>
      </c>
      <c r="B994" t="s">
        <v>371</v>
      </c>
      <c r="C994" t="s">
        <v>14</v>
      </c>
      <c r="D994" s="2">
        <v>41639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t="s">
        <v>18</v>
      </c>
      <c r="K994" t="s">
        <v>132</v>
      </c>
    </row>
    <row r="995" spans="1:11" hidden="1" x14ac:dyDescent="0.25">
      <c r="A995">
        <v>1021</v>
      </c>
      <c r="B995" t="s">
        <v>371</v>
      </c>
      <c r="C995" t="s">
        <v>15</v>
      </c>
      <c r="D995" s="2">
        <v>42004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t="s">
        <v>18</v>
      </c>
      <c r="K995" t="s">
        <v>132</v>
      </c>
    </row>
    <row r="996" spans="1:11" hidden="1" x14ac:dyDescent="0.25">
      <c r="A996">
        <v>1022</v>
      </c>
      <c r="B996" t="s">
        <v>371</v>
      </c>
      <c r="C996" t="s">
        <v>16</v>
      </c>
      <c r="D996" s="2">
        <v>42369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t="s">
        <v>18</v>
      </c>
      <c r="K996" t="s">
        <v>132</v>
      </c>
    </row>
    <row r="997" spans="1:11" hidden="1" x14ac:dyDescent="0.25">
      <c r="A997">
        <v>1023</v>
      </c>
      <c r="B997" t="s">
        <v>372</v>
      </c>
      <c r="C997" t="s">
        <v>11</v>
      </c>
      <c r="D997" s="2">
        <v>41639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t="s">
        <v>12</v>
      </c>
      <c r="K997" t="s">
        <v>63</v>
      </c>
    </row>
    <row r="998" spans="1:11" hidden="1" x14ac:dyDescent="0.25">
      <c r="A998">
        <v>1024</v>
      </c>
      <c r="B998" t="s">
        <v>372</v>
      </c>
      <c r="C998" t="s">
        <v>14</v>
      </c>
      <c r="D998" s="2">
        <v>42004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t="s">
        <v>12</v>
      </c>
      <c r="K998" t="s">
        <v>63</v>
      </c>
    </row>
    <row r="999" spans="1:11" hidden="1" x14ac:dyDescent="0.25">
      <c r="A999">
        <v>1025</v>
      </c>
      <c r="B999" t="s">
        <v>372</v>
      </c>
      <c r="C999" t="s">
        <v>15</v>
      </c>
      <c r="D999" s="2">
        <v>42369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t="s">
        <v>12</v>
      </c>
      <c r="K999" t="s">
        <v>63</v>
      </c>
    </row>
    <row r="1000" spans="1:11" hidden="1" x14ac:dyDescent="0.25">
      <c r="A1000">
        <v>1026</v>
      </c>
      <c r="B1000" t="s">
        <v>372</v>
      </c>
      <c r="C1000" t="s">
        <v>16</v>
      </c>
      <c r="D1000" s="2">
        <v>42735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t="s">
        <v>12</v>
      </c>
      <c r="K1000" t="s">
        <v>63</v>
      </c>
    </row>
    <row r="1001" spans="1:11" hidden="1" x14ac:dyDescent="0.25">
      <c r="A1001">
        <v>1027</v>
      </c>
      <c r="B1001" t="s">
        <v>373</v>
      </c>
      <c r="C1001" t="s">
        <v>11</v>
      </c>
      <c r="D1001" s="2">
        <v>41274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t="s">
        <v>18</v>
      </c>
      <c r="K1001" t="s">
        <v>285</v>
      </c>
    </row>
    <row r="1002" spans="1:11" hidden="1" x14ac:dyDescent="0.25">
      <c r="A1002">
        <v>1028</v>
      </c>
      <c r="B1002" t="s">
        <v>373</v>
      </c>
      <c r="C1002" t="s">
        <v>14</v>
      </c>
      <c r="D1002" s="2">
        <v>41639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t="s">
        <v>18</v>
      </c>
      <c r="K1002" t="s">
        <v>285</v>
      </c>
    </row>
    <row r="1003" spans="1:11" hidden="1" x14ac:dyDescent="0.25">
      <c r="A1003">
        <v>1029</v>
      </c>
      <c r="B1003" t="s">
        <v>373</v>
      </c>
      <c r="C1003" t="s">
        <v>15</v>
      </c>
      <c r="D1003" s="2">
        <v>42004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t="s">
        <v>18</v>
      </c>
      <c r="K1003" t="s">
        <v>285</v>
      </c>
    </row>
    <row r="1004" spans="1:11" hidden="1" x14ac:dyDescent="0.25">
      <c r="A1004">
        <v>1030</v>
      </c>
      <c r="B1004" t="s">
        <v>373</v>
      </c>
      <c r="C1004" t="s">
        <v>16</v>
      </c>
      <c r="D1004" s="2">
        <v>42369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t="s">
        <v>18</v>
      </c>
      <c r="K1004" t="s">
        <v>285</v>
      </c>
    </row>
    <row r="1005" spans="1:11" hidden="1" x14ac:dyDescent="0.25">
      <c r="A1005">
        <v>1031</v>
      </c>
      <c r="B1005" t="s">
        <v>374</v>
      </c>
      <c r="C1005" t="s">
        <v>11</v>
      </c>
      <c r="D1005" s="2">
        <v>41274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t="s">
        <v>18</v>
      </c>
      <c r="K1005" t="s">
        <v>154</v>
      </c>
    </row>
    <row r="1006" spans="1:11" hidden="1" x14ac:dyDescent="0.25">
      <c r="A1006">
        <v>1032</v>
      </c>
      <c r="B1006" t="s">
        <v>374</v>
      </c>
      <c r="C1006" t="s">
        <v>14</v>
      </c>
      <c r="D1006" s="2">
        <v>41639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t="s">
        <v>18</v>
      </c>
      <c r="K1006" t="s">
        <v>154</v>
      </c>
    </row>
    <row r="1007" spans="1:11" hidden="1" x14ac:dyDescent="0.25">
      <c r="A1007">
        <v>1033</v>
      </c>
      <c r="B1007" t="s">
        <v>374</v>
      </c>
      <c r="C1007" t="s">
        <v>15</v>
      </c>
      <c r="D1007" s="2">
        <v>42004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t="s">
        <v>18</v>
      </c>
      <c r="K1007" t="s">
        <v>154</v>
      </c>
    </row>
    <row r="1008" spans="1:11" hidden="1" x14ac:dyDescent="0.25">
      <c r="A1008">
        <v>1034</v>
      </c>
      <c r="B1008" t="s">
        <v>374</v>
      </c>
      <c r="C1008" t="s">
        <v>16</v>
      </c>
      <c r="D1008" s="2">
        <v>42369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t="s">
        <v>18</v>
      </c>
      <c r="K1008" t="s">
        <v>154</v>
      </c>
    </row>
    <row r="1009" spans="1:11" hidden="1" x14ac:dyDescent="0.25">
      <c r="A1009">
        <v>1035</v>
      </c>
      <c r="B1009" t="s">
        <v>375</v>
      </c>
      <c r="C1009" t="s">
        <v>11</v>
      </c>
      <c r="D1009" s="2">
        <v>41364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21</v>
      </c>
      <c r="K1009" t="s">
        <v>33</v>
      </c>
    </row>
    <row r="1010" spans="1:11" hidden="1" x14ac:dyDescent="0.25">
      <c r="A1010">
        <v>1036</v>
      </c>
      <c r="B1010" t="s">
        <v>375</v>
      </c>
      <c r="C1010" t="s">
        <v>14</v>
      </c>
      <c r="D1010" s="2">
        <v>41729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21</v>
      </c>
      <c r="K1010" t="s">
        <v>33</v>
      </c>
    </row>
    <row r="1011" spans="1:11" hidden="1" x14ac:dyDescent="0.25">
      <c r="A1011">
        <v>1037</v>
      </c>
      <c r="B1011" t="s">
        <v>375</v>
      </c>
      <c r="C1011" t="s">
        <v>15</v>
      </c>
      <c r="D1011" s="2">
        <v>42094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21</v>
      </c>
      <c r="K1011" t="s">
        <v>33</v>
      </c>
    </row>
    <row r="1012" spans="1:11" hidden="1" x14ac:dyDescent="0.25">
      <c r="A1012">
        <v>1038</v>
      </c>
      <c r="B1012" t="s">
        <v>375</v>
      </c>
      <c r="C1012" t="s">
        <v>16</v>
      </c>
      <c r="D1012" s="2">
        <v>42460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21</v>
      </c>
      <c r="K1012" t="s">
        <v>33</v>
      </c>
    </row>
    <row r="1013" spans="1:11" hidden="1" x14ac:dyDescent="0.25">
      <c r="A1013">
        <v>1039</v>
      </c>
      <c r="B1013" t="s">
        <v>376</v>
      </c>
      <c r="C1013" t="s">
        <v>11</v>
      </c>
      <c r="D1013" s="2">
        <v>41364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t="s">
        <v>24</v>
      </c>
      <c r="K1013" t="s">
        <v>27</v>
      </c>
    </row>
    <row r="1014" spans="1:11" hidden="1" x14ac:dyDescent="0.25">
      <c r="A1014">
        <v>1040</v>
      </c>
      <c r="B1014" t="s">
        <v>376</v>
      </c>
      <c r="C1014" t="s">
        <v>14</v>
      </c>
      <c r="D1014" s="2">
        <v>41729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t="s">
        <v>24</v>
      </c>
      <c r="K1014" t="s">
        <v>27</v>
      </c>
    </row>
    <row r="1015" spans="1:11" hidden="1" x14ac:dyDescent="0.25">
      <c r="A1015">
        <v>1041</v>
      </c>
      <c r="B1015" t="s">
        <v>376</v>
      </c>
      <c r="C1015" t="s">
        <v>15</v>
      </c>
      <c r="D1015" s="2">
        <v>42094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t="s">
        <v>24</v>
      </c>
      <c r="K1015" t="s">
        <v>27</v>
      </c>
    </row>
    <row r="1016" spans="1:11" hidden="1" x14ac:dyDescent="0.25">
      <c r="A1016">
        <v>1042</v>
      </c>
      <c r="B1016" t="s">
        <v>376</v>
      </c>
      <c r="C1016" t="s">
        <v>16</v>
      </c>
      <c r="D1016" s="2">
        <v>42460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t="s">
        <v>24</v>
      </c>
      <c r="K1016" t="s">
        <v>27</v>
      </c>
    </row>
    <row r="1017" spans="1:11" hidden="1" x14ac:dyDescent="0.25">
      <c r="A1017">
        <v>1043</v>
      </c>
      <c r="B1017" t="s">
        <v>377</v>
      </c>
      <c r="C1017" t="s">
        <v>11</v>
      </c>
      <c r="D1017" s="2">
        <v>41274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t="s">
        <v>46</v>
      </c>
      <c r="K1017" t="s">
        <v>378</v>
      </c>
    </row>
    <row r="1018" spans="1:11" hidden="1" x14ac:dyDescent="0.25">
      <c r="A1018">
        <v>1044</v>
      </c>
      <c r="B1018" t="s">
        <v>377</v>
      </c>
      <c r="C1018" t="s">
        <v>14</v>
      </c>
      <c r="D1018" s="2">
        <v>41639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t="s">
        <v>46</v>
      </c>
      <c r="K1018" t="s">
        <v>378</v>
      </c>
    </row>
    <row r="1019" spans="1:11" hidden="1" x14ac:dyDescent="0.25">
      <c r="A1019">
        <v>1045</v>
      </c>
      <c r="B1019" t="s">
        <v>377</v>
      </c>
      <c r="C1019" t="s">
        <v>15</v>
      </c>
      <c r="D1019" s="2">
        <v>42004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t="s">
        <v>46</v>
      </c>
      <c r="K1019" t="s">
        <v>378</v>
      </c>
    </row>
    <row r="1020" spans="1:11" hidden="1" x14ac:dyDescent="0.25">
      <c r="A1020">
        <v>1046</v>
      </c>
      <c r="B1020" t="s">
        <v>377</v>
      </c>
      <c r="C1020" t="s">
        <v>16</v>
      </c>
      <c r="D1020" s="2">
        <v>42369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t="s">
        <v>46</v>
      </c>
      <c r="K1020" t="s">
        <v>378</v>
      </c>
    </row>
    <row r="1021" spans="1:11" hidden="1" x14ac:dyDescent="0.25">
      <c r="A1021">
        <v>1047</v>
      </c>
      <c r="B1021" t="s">
        <v>379</v>
      </c>
      <c r="C1021" t="s">
        <v>11</v>
      </c>
      <c r="D1021" s="2">
        <v>41274</v>
      </c>
      <c r="E1021" s="1">
        <v>35015000000</v>
      </c>
      <c r="F1021" s="1">
        <v>21939000000</v>
      </c>
      <c r="G1021" s="1">
        <v>9176000000</v>
      </c>
      <c r="H1021" s="1">
        <v>0</v>
      </c>
      <c r="I1021" s="1">
        <v>217000000</v>
      </c>
      <c r="J1021" t="s">
        <v>35</v>
      </c>
      <c r="K1021" t="s">
        <v>123</v>
      </c>
    </row>
    <row r="1022" spans="1:11" hidden="1" x14ac:dyDescent="0.25">
      <c r="A1022">
        <v>1048</v>
      </c>
      <c r="B1022" t="s">
        <v>379</v>
      </c>
      <c r="C1022" t="s">
        <v>14</v>
      </c>
      <c r="D1022" s="2">
        <v>41639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t="s">
        <v>35</v>
      </c>
      <c r="K1022" t="s">
        <v>123</v>
      </c>
    </row>
    <row r="1023" spans="1:11" hidden="1" x14ac:dyDescent="0.25">
      <c r="A1023">
        <v>1049</v>
      </c>
      <c r="B1023" t="s">
        <v>379</v>
      </c>
      <c r="C1023" t="s">
        <v>15</v>
      </c>
      <c r="D1023" s="2">
        <v>42004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t="s">
        <v>35</v>
      </c>
      <c r="K1023" t="s">
        <v>123</v>
      </c>
    </row>
    <row r="1024" spans="1:11" hidden="1" x14ac:dyDescent="0.25">
      <c r="A1024">
        <v>1050</v>
      </c>
      <c r="B1024" t="s">
        <v>379</v>
      </c>
      <c r="C1024" t="s">
        <v>16</v>
      </c>
      <c r="D1024" s="2">
        <v>42369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t="s">
        <v>35</v>
      </c>
      <c r="K1024" t="s">
        <v>123</v>
      </c>
    </row>
    <row r="1025" spans="1:11" hidden="1" x14ac:dyDescent="0.25">
      <c r="A1025">
        <v>1051</v>
      </c>
      <c r="B1025" t="s">
        <v>380</v>
      </c>
      <c r="C1025" t="s">
        <v>11</v>
      </c>
      <c r="D1025" s="2">
        <v>41274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t="s">
        <v>46</v>
      </c>
      <c r="K1025" t="s">
        <v>47</v>
      </c>
    </row>
    <row r="1026" spans="1:11" hidden="1" x14ac:dyDescent="0.25">
      <c r="A1026">
        <v>1052</v>
      </c>
      <c r="B1026" t="s">
        <v>380</v>
      </c>
      <c r="C1026" t="s">
        <v>14</v>
      </c>
      <c r="D1026" s="2">
        <v>41639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t="s">
        <v>46</v>
      </c>
      <c r="K1026" t="s">
        <v>47</v>
      </c>
    </row>
    <row r="1027" spans="1:11" hidden="1" x14ac:dyDescent="0.25">
      <c r="A1027">
        <v>1053</v>
      </c>
      <c r="B1027" t="s">
        <v>380</v>
      </c>
      <c r="C1027" t="s">
        <v>15</v>
      </c>
      <c r="D1027" s="2">
        <v>42004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t="s">
        <v>46</v>
      </c>
      <c r="K1027" t="s">
        <v>47</v>
      </c>
    </row>
    <row r="1028" spans="1:11" hidden="1" x14ac:dyDescent="0.25">
      <c r="A1028">
        <v>1054</v>
      </c>
      <c r="B1028" t="s">
        <v>380</v>
      </c>
      <c r="C1028" t="s">
        <v>16</v>
      </c>
      <c r="D1028" s="2">
        <v>42369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t="s">
        <v>46</v>
      </c>
      <c r="K1028" t="s">
        <v>47</v>
      </c>
    </row>
    <row r="1029" spans="1:11" hidden="1" x14ac:dyDescent="0.25">
      <c r="A1029">
        <v>1055</v>
      </c>
      <c r="B1029" t="s">
        <v>381</v>
      </c>
      <c r="C1029" t="s">
        <v>11</v>
      </c>
      <c r="D1029" s="2">
        <v>41274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t="s">
        <v>18</v>
      </c>
      <c r="K1029" t="s">
        <v>382</v>
      </c>
    </row>
    <row r="1030" spans="1:11" hidden="1" x14ac:dyDescent="0.25">
      <c r="A1030">
        <v>1056</v>
      </c>
      <c r="B1030" t="s">
        <v>381</v>
      </c>
      <c r="C1030" t="s">
        <v>14</v>
      </c>
      <c r="D1030" s="2">
        <v>41639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t="s">
        <v>18</v>
      </c>
      <c r="K1030" t="s">
        <v>382</v>
      </c>
    </row>
    <row r="1031" spans="1:11" hidden="1" x14ac:dyDescent="0.25">
      <c r="A1031">
        <v>1057</v>
      </c>
      <c r="B1031" t="s">
        <v>381</v>
      </c>
      <c r="C1031" t="s">
        <v>15</v>
      </c>
      <c r="D1031" s="2">
        <v>42004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t="s">
        <v>18</v>
      </c>
      <c r="K1031" t="s">
        <v>382</v>
      </c>
    </row>
    <row r="1032" spans="1:11" hidden="1" x14ac:dyDescent="0.25">
      <c r="A1032">
        <v>1058</v>
      </c>
      <c r="B1032" t="s">
        <v>381</v>
      </c>
      <c r="C1032" t="s">
        <v>16</v>
      </c>
      <c r="D1032" s="2">
        <v>42369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t="s">
        <v>18</v>
      </c>
      <c r="K1032" t="s">
        <v>382</v>
      </c>
    </row>
    <row r="1033" spans="1:11" hidden="1" x14ac:dyDescent="0.25">
      <c r="A1033">
        <v>1059</v>
      </c>
      <c r="B1033" t="s">
        <v>383</v>
      </c>
      <c r="C1033" t="s">
        <v>11</v>
      </c>
      <c r="D1033" s="2">
        <v>41274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>
        <v>0</v>
      </c>
      <c r="J1033" t="s">
        <v>35</v>
      </c>
      <c r="K1033" t="s">
        <v>123</v>
      </c>
    </row>
    <row r="1034" spans="1:11" hidden="1" x14ac:dyDescent="0.25">
      <c r="A1034">
        <v>1060</v>
      </c>
      <c r="B1034" t="s">
        <v>383</v>
      </c>
      <c r="C1034" t="s">
        <v>14</v>
      </c>
      <c r="D1034" s="2">
        <v>41639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t="s">
        <v>35</v>
      </c>
      <c r="K1034" t="s">
        <v>123</v>
      </c>
    </row>
    <row r="1035" spans="1:11" hidden="1" x14ac:dyDescent="0.25">
      <c r="A1035">
        <v>1061</v>
      </c>
      <c r="B1035" t="s">
        <v>383</v>
      </c>
      <c r="C1035" t="s">
        <v>15</v>
      </c>
      <c r="D1035" s="2">
        <v>42004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t="s">
        <v>35</v>
      </c>
      <c r="K1035" t="s">
        <v>123</v>
      </c>
    </row>
    <row r="1036" spans="1:11" hidden="1" x14ac:dyDescent="0.25">
      <c r="A1036">
        <v>1062</v>
      </c>
      <c r="B1036" t="s">
        <v>383</v>
      </c>
      <c r="C1036" t="s">
        <v>16</v>
      </c>
      <c r="D1036" s="2">
        <v>42369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t="s">
        <v>35</v>
      </c>
      <c r="K1036" t="s">
        <v>123</v>
      </c>
    </row>
    <row r="1037" spans="1:11" hidden="1" x14ac:dyDescent="0.25">
      <c r="A1037">
        <v>1063</v>
      </c>
      <c r="B1037" t="s">
        <v>384</v>
      </c>
      <c r="C1037" t="s">
        <v>11</v>
      </c>
      <c r="D1037" s="2">
        <v>41608</v>
      </c>
      <c r="E1037" s="1">
        <v>4123400000</v>
      </c>
      <c r="F1037" s="1">
        <v>2457600000</v>
      </c>
      <c r="G1037" s="1">
        <v>1090300000</v>
      </c>
      <c r="H1037" s="1">
        <v>0</v>
      </c>
      <c r="I1037" s="1">
        <v>0</v>
      </c>
      <c r="J1037" t="s">
        <v>35</v>
      </c>
      <c r="K1037" t="s">
        <v>123</v>
      </c>
    </row>
    <row r="1038" spans="1:11" hidden="1" x14ac:dyDescent="0.25">
      <c r="A1038">
        <v>1064</v>
      </c>
      <c r="B1038" t="s">
        <v>384</v>
      </c>
      <c r="C1038" t="s">
        <v>14</v>
      </c>
      <c r="D1038" s="2">
        <v>41973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t="s">
        <v>35</v>
      </c>
      <c r="K1038" t="s">
        <v>123</v>
      </c>
    </row>
    <row r="1039" spans="1:11" hidden="1" x14ac:dyDescent="0.25">
      <c r="A1039">
        <v>1065</v>
      </c>
      <c r="B1039" t="s">
        <v>384</v>
      </c>
      <c r="C1039" t="s">
        <v>15</v>
      </c>
      <c r="D1039" s="2">
        <v>42338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t="s">
        <v>35</v>
      </c>
      <c r="K1039" t="s">
        <v>123</v>
      </c>
    </row>
    <row r="1040" spans="1:11" x14ac:dyDescent="0.25">
      <c r="A1040">
        <v>1066</v>
      </c>
      <c r="B1040" t="s">
        <v>384</v>
      </c>
      <c r="C1040" t="s">
        <v>16</v>
      </c>
      <c r="D1040" s="2">
        <v>42704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t="s">
        <v>35</v>
      </c>
      <c r="K1040" t="s">
        <v>123</v>
      </c>
    </row>
    <row r="1041" spans="1:11" hidden="1" x14ac:dyDescent="0.25">
      <c r="A1041">
        <v>1067</v>
      </c>
      <c r="B1041" t="s">
        <v>385</v>
      </c>
      <c r="C1041" t="s">
        <v>11</v>
      </c>
      <c r="D1041" s="2">
        <v>41274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t="s">
        <v>58</v>
      </c>
      <c r="K1041" t="s">
        <v>386</v>
      </c>
    </row>
    <row r="1042" spans="1:11" hidden="1" x14ac:dyDescent="0.25">
      <c r="A1042">
        <v>1068</v>
      </c>
      <c r="B1042" t="s">
        <v>385</v>
      </c>
      <c r="C1042" t="s">
        <v>14</v>
      </c>
      <c r="D1042" s="2">
        <v>41639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t="s">
        <v>58</v>
      </c>
      <c r="K1042" t="s">
        <v>386</v>
      </c>
    </row>
    <row r="1043" spans="1:11" hidden="1" x14ac:dyDescent="0.25">
      <c r="A1043">
        <v>1069</v>
      </c>
      <c r="B1043" t="s">
        <v>385</v>
      </c>
      <c r="C1043" t="s">
        <v>15</v>
      </c>
      <c r="D1043" s="2">
        <v>42004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t="s">
        <v>58</v>
      </c>
      <c r="K1043" t="s">
        <v>386</v>
      </c>
    </row>
    <row r="1044" spans="1:11" hidden="1" x14ac:dyDescent="0.25">
      <c r="A1044">
        <v>1070</v>
      </c>
      <c r="B1044" t="s">
        <v>385</v>
      </c>
      <c r="C1044" t="s">
        <v>16</v>
      </c>
      <c r="D1044" s="2">
        <v>42369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t="s">
        <v>58</v>
      </c>
      <c r="K1044" t="s">
        <v>386</v>
      </c>
    </row>
    <row r="1045" spans="1:11" hidden="1" x14ac:dyDescent="0.25">
      <c r="A1045">
        <v>1071</v>
      </c>
      <c r="B1045" t="s">
        <v>387</v>
      </c>
      <c r="C1045" t="s">
        <v>11</v>
      </c>
      <c r="D1045" s="2">
        <v>41274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t="s">
        <v>46</v>
      </c>
      <c r="K1045" t="s">
        <v>388</v>
      </c>
    </row>
    <row r="1046" spans="1:11" hidden="1" x14ac:dyDescent="0.25">
      <c r="A1046">
        <v>1072</v>
      </c>
      <c r="B1046" t="s">
        <v>387</v>
      </c>
      <c r="C1046" t="s">
        <v>14</v>
      </c>
      <c r="D1046" s="2">
        <v>41639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t="s">
        <v>46</v>
      </c>
      <c r="K1046" t="s">
        <v>388</v>
      </c>
    </row>
    <row r="1047" spans="1:11" hidden="1" x14ac:dyDescent="0.25">
      <c r="A1047">
        <v>1073</v>
      </c>
      <c r="B1047" t="s">
        <v>387</v>
      </c>
      <c r="C1047" t="s">
        <v>15</v>
      </c>
      <c r="D1047" s="2">
        <v>42004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t="s">
        <v>46</v>
      </c>
      <c r="K1047" t="s">
        <v>388</v>
      </c>
    </row>
    <row r="1048" spans="1:11" hidden="1" x14ac:dyDescent="0.25">
      <c r="A1048">
        <v>1074</v>
      </c>
      <c r="B1048" t="s">
        <v>387</v>
      </c>
      <c r="C1048" t="s">
        <v>16</v>
      </c>
      <c r="D1048" s="2">
        <v>42369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t="s">
        <v>46</v>
      </c>
      <c r="K1048" t="s">
        <v>388</v>
      </c>
    </row>
    <row r="1049" spans="1:11" hidden="1" x14ac:dyDescent="0.25">
      <c r="A1049">
        <v>1075</v>
      </c>
      <c r="B1049" t="s">
        <v>389</v>
      </c>
      <c r="C1049" t="s">
        <v>11</v>
      </c>
      <c r="D1049" s="2">
        <v>41639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t="s">
        <v>12</v>
      </c>
      <c r="K1049" t="s">
        <v>163</v>
      </c>
    </row>
    <row r="1050" spans="1:11" hidden="1" x14ac:dyDescent="0.25">
      <c r="A1050">
        <v>1076</v>
      </c>
      <c r="B1050" t="s">
        <v>389</v>
      </c>
      <c r="C1050" t="s">
        <v>14</v>
      </c>
      <c r="D1050" s="2">
        <v>42004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t="s">
        <v>12</v>
      </c>
      <c r="K1050" t="s">
        <v>163</v>
      </c>
    </row>
    <row r="1051" spans="1:11" hidden="1" x14ac:dyDescent="0.25">
      <c r="A1051">
        <v>1077</v>
      </c>
      <c r="B1051" t="s">
        <v>389</v>
      </c>
      <c r="C1051" t="s">
        <v>15</v>
      </c>
      <c r="D1051" s="2">
        <v>42369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t="s">
        <v>12</v>
      </c>
      <c r="K1051" t="s">
        <v>163</v>
      </c>
    </row>
    <row r="1052" spans="1:11" hidden="1" x14ac:dyDescent="0.25">
      <c r="A1052">
        <v>1078</v>
      </c>
      <c r="B1052" t="s">
        <v>389</v>
      </c>
      <c r="C1052" t="s">
        <v>16</v>
      </c>
      <c r="D1052" s="2">
        <v>42735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t="s">
        <v>12</v>
      </c>
      <c r="K1052" t="s">
        <v>163</v>
      </c>
    </row>
    <row r="1053" spans="1:11" hidden="1" x14ac:dyDescent="0.25">
      <c r="A1053">
        <v>1079</v>
      </c>
      <c r="B1053" t="s">
        <v>390</v>
      </c>
      <c r="C1053" t="s">
        <v>11</v>
      </c>
      <c r="D1053" s="2">
        <v>41274</v>
      </c>
      <c r="E1053" s="1">
        <v>2060702000</v>
      </c>
      <c r="F1053" s="1">
        <v>995046000</v>
      </c>
      <c r="G1053" s="1">
        <v>0</v>
      </c>
      <c r="H1053" s="1">
        <v>0</v>
      </c>
      <c r="I1053" s="1">
        <v>0</v>
      </c>
      <c r="J1053" t="s">
        <v>35</v>
      </c>
      <c r="K1053" t="s">
        <v>213</v>
      </c>
    </row>
    <row r="1054" spans="1:11" hidden="1" x14ac:dyDescent="0.25">
      <c r="A1054">
        <v>1080</v>
      </c>
      <c r="B1054" t="s">
        <v>390</v>
      </c>
      <c r="C1054" t="s">
        <v>14</v>
      </c>
      <c r="D1054" s="2">
        <v>41639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t="s">
        <v>35</v>
      </c>
      <c r="K1054" t="s">
        <v>213</v>
      </c>
    </row>
    <row r="1055" spans="1:11" hidden="1" x14ac:dyDescent="0.25">
      <c r="A1055">
        <v>1081</v>
      </c>
      <c r="B1055" t="s">
        <v>390</v>
      </c>
      <c r="C1055" t="s">
        <v>15</v>
      </c>
      <c r="D1055" s="2">
        <v>42004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t="s">
        <v>35</v>
      </c>
      <c r="K1055" t="s">
        <v>213</v>
      </c>
    </row>
    <row r="1056" spans="1:11" hidden="1" x14ac:dyDescent="0.25">
      <c r="A1056">
        <v>1082</v>
      </c>
      <c r="B1056" t="s">
        <v>390</v>
      </c>
      <c r="C1056" t="s">
        <v>16</v>
      </c>
      <c r="D1056" s="2">
        <v>42369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t="s">
        <v>35</v>
      </c>
      <c r="K1056" t="s">
        <v>213</v>
      </c>
    </row>
    <row r="1057" spans="1:11" hidden="1" x14ac:dyDescent="0.25">
      <c r="A1057">
        <v>1083</v>
      </c>
      <c r="B1057" t="s">
        <v>391</v>
      </c>
      <c r="C1057" t="s">
        <v>11</v>
      </c>
      <c r="D1057" s="2">
        <v>41274</v>
      </c>
      <c r="E1057" s="1">
        <v>24618000000</v>
      </c>
      <c r="F1057" s="1">
        <v>15055000000</v>
      </c>
      <c r="G1057" s="1">
        <v>2249000000</v>
      </c>
      <c r="H1057" s="1">
        <v>0</v>
      </c>
      <c r="I1057" s="1">
        <v>0</v>
      </c>
      <c r="J1057" t="s">
        <v>35</v>
      </c>
      <c r="K1057" t="s">
        <v>392</v>
      </c>
    </row>
    <row r="1058" spans="1:11" hidden="1" x14ac:dyDescent="0.25">
      <c r="A1058">
        <v>1084</v>
      </c>
      <c r="B1058" t="s">
        <v>391</v>
      </c>
      <c r="C1058" t="s">
        <v>14</v>
      </c>
      <c r="D1058" s="2">
        <v>41639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t="s">
        <v>35</v>
      </c>
      <c r="K1058" t="s">
        <v>392</v>
      </c>
    </row>
    <row r="1059" spans="1:11" hidden="1" x14ac:dyDescent="0.25">
      <c r="A1059">
        <v>1085</v>
      </c>
      <c r="B1059" t="s">
        <v>391</v>
      </c>
      <c r="C1059" t="s">
        <v>15</v>
      </c>
      <c r="D1059" s="2">
        <v>42004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t="s">
        <v>35</v>
      </c>
      <c r="K1059" t="s">
        <v>392</v>
      </c>
    </row>
    <row r="1060" spans="1:11" hidden="1" x14ac:dyDescent="0.25">
      <c r="A1060">
        <v>1086</v>
      </c>
      <c r="B1060" t="s">
        <v>391</v>
      </c>
      <c r="C1060" t="s">
        <v>16</v>
      </c>
      <c r="D1060" s="2">
        <v>42369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t="s">
        <v>35</v>
      </c>
      <c r="K1060" t="s">
        <v>392</v>
      </c>
    </row>
    <row r="1061" spans="1:11" hidden="1" x14ac:dyDescent="0.25">
      <c r="A1061">
        <v>1087</v>
      </c>
      <c r="B1061" t="s">
        <v>393</v>
      </c>
      <c r="C1061" t="s">
        <v>11</v>
      </c>
      <c r="D1061" s="2">
        <v>41517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t="s">
        <v>58</v>
      </c>
      <c r="K1061" t="s">
        <v>137</v>
      </c>
    </row>
    <row r="1062" spans="1:11" hidden="1" x14ac:dyDescent="0.25">
      <c r="A1062">
        <v>1088</v>
      </c>
      <c r="B1062" t="s">
        <v>393</v>
      </c>
      <c r="C1062" t="s">
        <v>14</v>
      </c>
      <c r="D1062" s="2">
        <v>41882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t="s">
        <v>58</v>
      </c>
      <c r="K1062" t="s">
        <v>137</v>
      </c>
    </row>
    <row r="1063" spans="1:11" hidden="1" x14ac:dyDescent="0.25">
      <c r="A1063">
        <v>1089</v>
      </c>
      <c r="B1063" t="s">
        <v>393</v>
      </c>
      <c r="C1063" t="s">
        <v>15</v>
      </c>
      <c r="D1063" s="2">
        <v>42247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t="s">
        <v>58</v>
      </c>
      <c r="K1063" t="s">
        <v>137</v>
      </c>
    </row>
    <row r="1064" spans="1:11" hidden="1" x14ac:dyDescent="0.25">
      <c r="A1064">
        <v>1090</v>
      </c>
      <c r="B1064" t="s">
        <v>393</v>
      </c>
      <c r="C1064" t="s">
        <v>16</v>
      </c>
      <c r="D1064" s="2">
        <v>42613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t="s">
        <v>58</v>
      </c>
      <c r="K1064" t="s">
        <v>137</v>
      </c>
    </row>
    <row r="1065" spans="1:11" hidden="1" x14ac:dyDescent="0.25">
      <c r="A1065">
        <v>1091</v>
      </c>
      <c r="B1065" t="s">
        <v>394</v>
      </c>
      <c r="C1065" t="s">
        <v>11</v>
      </c>
      <c r="D1065" s="2">
        <v>41425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t="s">
        <v>58</v>
      </c>
      <c r="K1065" t="s">
        <v>137</v>
      </c>
    </row>
    <row r="1066" spans="1:11" hidden="1" x14ac:dyDescent="0.25">
      <c r="A1066">
        <v>1092</v>
      </c>
      <c r="B1066" t="s">
        <v>394</v>
      </c>
      <c r="C1066" t="s">
        <v>14</v>
      </c>
      <c r="D1066" s="2">
        <v>42004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t="s">
        <v>58</v>
      </c>
      <c r="K1066" t="s">
        <v>137</v>
      </c>
    </row>
    <row r="1067" spans="1:11" hidden="1" x14ac:dyDescent="0.25">
      <c r="A1067">
        <v>1093</v>
      </c>
      <c r="B1067" t="s">
        <v>394</v>
      </c>
      <c r="C1067" t="s">
        <v>15</v>
      </c>
      <c r="D1067" s="2">
        <v>42369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t="s">
        <v>58</v>
      </c>
      <c r="K1067" t="s">
        <v>137</v>
      </c>
    </row>
    <row r="1068" spans="1:11" hidden="1" x14ac:dyDescent="0.25">
      <c r="A1068">
        <v>1094</v>
      </c>
      <c r="B1068" t="s">
        <v>394</v>
      </c>
      <c r="C1068" t="s">
        <v>16</v>
      </c>
      <c r="D1068" s="2">
        <v>42735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t="s">
        <v>58</v>
      </c>
      <c r="K1068" t="s">
        <v>137</v>
      </c>
    </row>
    <row r="1069" spans="1:11" hidden="1" x14ac:dyDescent="0.25">
      <c r="A1069">
        <v>1095</v>
      </c>
      <c r="B1069" t="s">
        <v>395</v>
      </c>
      <c r="C1069" t="s">
        <v>11</v>
      </c>
      <c r="D1069" s="2">
        <v>41274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t="s">
        <v>82</v>
      </c>
      <c r="K1069" t="s">
        <v>340</v>
      </c>
    </row>
    <row r="1070" spans="1:11" hidden="1" x14ac:dyDescent="0.25">
      <c r="A1070">
        <v>1096</v>
      </c>
      <c r="B1070" t="s">
        <v>395</v>
      </c>
      <c r="C1070" t="s">
        <v>14</v>
      </c>
      <c r="D1070" s="2">
        <v>41639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t="s">
        <v>82</v>
      </c>
      <c r="K1070" t="s">
        <v>340</v>
      </c>
    </row>
    <row r="1071" spans="1:11" hidden="1" x14ac:dyDescent="0.25">
      <c r="A1071">
        <v>1097</v>
      </c>
      <c r="B1071" t="s">
        <v>395</v>
      </c>
      <c r="C1071" t="s">
        <v>15</v>
      </c>
      <c r="D1071" s="2">
        <v>42004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t="s">
        <v>82</v>
      </c>
      <c r="K1071" t="s">
        <v>340</v>
      </c>
    </row>
    <row r="1072" spans="1:11" hidden="1" x14ac:dyDescent="0.25">
      <c r="A1072">
        <v>1098</v>
      </c>
      <c r="B1072" t="s">
        <v>395</v>
      </c>
      <c r="C1072" t="s">
        <v>16</v>
      </c>
      <c r="D1072" s="2">
        <v>42369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t="s">
        <v>82</v>
      </c>
      <c r="K1072" t="s">
        <v>340</v>
      </c>
    </row>
    <row r="1073" spans="1:11" hidden="1" x14ac:dyDescent="0.25">
      <c r="A1073">
        <v>1099</v>
      </c>
      <c r="B1073" t="s">
        <v>396</v>
      </c>
      <c r="C1073" t="s">
        <v>11</v>
      </c>
      <c r="D1073" s="2">
        <v>41274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t="s">
        <v>24</v>
      </c>
      <c r="K1073" t="s">
        <v>25</v>
      </c>
    </row>
    <row r="1074" spans="1:11" hidden="1" x14ac:dyDescent="0.25">
      <c r="A1074">
        <v>1100</v>
      </c>
      <c r="B1074" t="s">
        <v>396</v>
      </c>
      <c r="C1074" t="s">
        <v>14</v>
      </c>
      <c r="D1074" s="2">
        <v>41639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t="s">
        <v>24</v>
      </c>
      <c r="K1074" t="s">
        <v>25</v>
      </c>
    </row>
    <row r="1075" spans="1:11" hidden="1" x14ac:dyDescent="0.25">
      <c r="A1075">
        <v>1101</v>
      </c>
      <c r="B1075" t="s">
        <v>396</v>
      </c>
      <c r="C1075" t="s">
        <v>15</v>
      </c>
      <c r="D1075" s="2">
        <v>42004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t="s">
        <v>24</v>
      </c>
      <c r="K1075" t="s">
        <v>25</v>
      </c>
    </row>
    <row r="1076" spans="1:11" hidden="1" x14ac:dyDescent="0.25">
      <c r="A1076">
        <v>1102</v>
      </c>
      <c r="B1076" t="s">
        <v>396</v>
      </c>
      <c r="C1076" t="s">
        <v>16</v>
      </c>
      <c r="D1076" s="2">
        <v>42369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t="s">
        <v>24</v>
      </c>
      <c r="K1076" t="s">
        <v>25</v>
      </c>
    </row>
    <row r="1077" spans="1:11" hidden="1" x14ac:dyDescent="0.25">
      <c r="A1077">
        <v>1103</v>
      </c>
      <c r="B1077" t="s">
        <v>397</v>
      </c>
      <c r="C1077" t="s">
        <v>11</v>
      </c>
      <c r="D1077" s="2">
        <v>41274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t="s">
        <v>82</v>
      </c>
      <c r="K1077" t="s">
        <v>83</v>
      </c>
    </row>
    <row r="1078" spans="1:11" hidden="1" x14ac:dyDescent="0.25">
      <c r="A1078">
        <v>1104</v>
      </c>
      <c r="B1078" t="s">
        <v>397</v>
      </c>
      <c r="C1078" t="s">
        <v>14</v>
      </c>
      <c r="D1078" s="2">
        <v>41639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t="s">
        <v>82</v>
      </c>
      <c r="K1078" t="s">
        <v>83</v>
      </c>
    </row>
    <row r="1079" spans="1:11" hidden="1" x14ac:dyDescent="0.25">
      <c r="A1079">
        <v>1105</v>
      </c>
      <c r="B1079" t="s">
        <v>397</v>
      </c>
      <c r="C1079" t="s">
        <v>15</v>
      </c>
      <c r="D1079" s="2">
        <v>42004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t="s">
        <v>82</v>
      </c>
      <c r="K1079" t="s">
        <v>83</v>
      </c>
    </row>
    <row r="1080" spans="1:11" hidden="1" x14ac:dyDescent="0.25">
      <c r="A1080">
        <v>1106</v>
      </c>
      <c r="B1080" t="s">
        <v>397</v>
      </c>
      <c r="C1080" t="s">
        <v>16</v>
      </c>
      <c r="D1080" s="2">
        <v>42369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t="s">
        <v>82</v>
      </c>
      <c r="K1080" t="s">
        <v>83</v>
      </c>
    </row>
    <row r="1081" spans="1:11" hidden="1" x14ac:dyDescent="0.25">
      <c r="A1081">
        <v>1107</v>
      </c>
      <c r="B1081" t="s">
        <v>398</v>
      </c>
      <c r="C1081" t="s">
        <v>11</v>
      </c>
      <c r="D1081" s="2">
        <v>41455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t="s">
        <v>21</v>
      </c>
      <c r="K1081" t="s">
        <v>399</v>
      </c>
    </row>
    <row r="1082" spans="1:11" hidden="1" x14ac:dyDescent="0.25">
      <c r="A1082">
        <v>1108</v>
      </c>
      <c r="B1082" t="s">
        <v>398</v>
      </c>
      <c r="C1082" t="s">
        <v>14</v>
      </c>
      <c r="D1082" s="2">
        <v>41820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t="s">
        <v>21</v>
      </c>
      <c r="K1082" t="s">
        <v>399</v>
      </c>
    </row>
    <row r="1083" spans="1:11" hidden="1" x14ac:dyDescent="0.25">
      <c r="A1083">
        <v>1109</v>
      </c>
      <c r="B1083" t="s">
        <v>398</v>
      </c>
      <c r="C1083" t="s">
        <v>15</v>
      </c>
      <c r="D1083" s="2">
        <v>42185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t="s">
        <v>21</v>
      </c>
      <c r="K1083" t="s">
        <v>399</v>
      </c>
    </row>
    <row r="1084" spans="1:11" hidden="1" x14ac:dyDescent="0.25">
      <c r="A1084">
        <v>1110</v>
      </c>
      <c r="B1084" t="s">
        <v>398</v>
      </c>
      <c r="C1084" t="s">
        <v>16</v>
      </c>
      <c r="D1084" s="2">
        <v>42551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t="s">
        <v>21</v>
      </c>
      <c r="K1084" t="s">
        <v>399</v>
      </c>
    </row>
    <row r="1085" spans="1:11" hidden="1" x14ac:dyDescent="0.25">
      <c r="A1085">
        <v>1111</v>
      </c>
      <c r="B1085" t="s">
        <v>400</v>
      </c>
      <c r="C1085" t="s">
        <v>11</v>
      </c>
      <c r="D1085" s="2">
        <v>41274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t="s">
        <v>46</v>
      </c>
      <c r="K1085" t="s">
        <v>104</v>
      </c>
    </row>
    <row r="1086" spans="1:11" hidden="1" x14ac:dyDescent="0.25">
      <c r="A1086">
        <v>1112</v>
      </c>
      <c r="B1086" t="s">
        <v>400</v>
      </c>
      <c r="C1086" t="s">
        <v>14</v>
      </c>
      <c r="D1086" s="2">
        <v>41639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t="s">
        <v>46</v>
      </c>
      <c r="K1086" t="s">
        <v>104</v>
      </c>
    </row>
    <row r="1087" spans="1:11" hidden="1" x14ac:dyDescent="0.25">
      <c r="A1087">
        <v>1113</v>
      </c>
      <c r="B1087" t="s">
        <v>400</v>
      </c>
      <c r="C1087" t="s">
        <v>15</v>
      </c>
      <c r="D1087" s="2">
        <v>42004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t="s">
        <v>46</v>
      </c>
      <c r="K1087" t="s">
        <v>104</v>
      </c>
    </row>
    <row r="1088" spans="1:11" hidden="1" x14ac:dyDescent="0.25">
      <c r="A1088">
        <v>1114</v>
      </c>
      <c r="B1088" t="s">
        <v>400</v>
      </c>
      <c r="C1088" t="s">
        <v>16</v>
      </c>
      <c r="D1088" s="2">
        <v>42369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t="s">
        <v>46</v>
      </c>
      <c r="K1088" t="s">
        <v>104</v>
      </c>
    </row>
    <row r="1089" spans="1:11" hidden="1" x14ac:dyDescent="0.25">
      <c r="A1089">
        <v>1115</v>
      </c>
      <c r="B1089" t="s">
        <v>401</v>
      </c>
      <c r="C1089" t="s">
        <v>11</v>
      </c>
      <c r="D1089" s="2">
        <v>41639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24</v>
      </c>
      <c r="K1089" t="s">
        <v>317</v>
      </c>
    </row>
    <row r="1090" spans="1:11" hidden="1" x14ac:dyDescent="0.25">
      <c r="A1090">
        <v>1116</v>
      </c>
      <c r="B1090" t="s">
        <v>401</v>
      </c>
      <c r="C1090" t="s">
        <v>14</v>
      </c>
      <c r="D1090" s="2">
        <v>42004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24</v>
      </c>
      <c r="K1090" t="s">
        <v>317</v>
      </c>
    </row>
    <row r="1091" spans="1:11" hidden="1" x14ac:dyDescent="0.25">
      <c r="A1091">
        <v>1117</v>
      </c>
      <c r="B1091" t="s">
        <v>401</v>
      </c>
      <c r="C1091" t="s">
        <v>15</v>
      </c>
      <c r="D1091" s="2">
        <v>42369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24</v>
      </c>
      <c r="K1091" t="s">
        <v>317</v>
      </c>
    </row>
    <row r="1092" spans="1:11" hidden="1" x14ac:dyDescent="0.25">
      <c r="A1092">
        <v>1118</v>
      </c>
      <c r="B1092" t="s">
        <v>401</v>
      </c>
      <c r="C1092" t="s">
        <v>16</v>
      </c>
      <c r="D1092" s="2">
        <v>42735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24</v>
      </c>
      <c r="K1092" t="s">
        <v>317</v>
      </c>
    </row>
    <row r="1093" spans="1:11" hidden="1" x14ac:dyDescent="0.25">
      <c r="A1093">
        <v>1119</v>
      </c>
      <c r="B1093" t="s">
        <v>402</v>
      </c>
      <c r="C1093" t="s">
        <v>11</v>
      </c>
      <c r="D1093" s="2">
        <v>41515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t="s">
        <v>21</v>
      </c>
      <c r="K1093" t="s">
        <v>33</v>
      </c>
    </row>
    <row r="1094" spans="1:11" hidden="1" x14ac:dyDescent="0.25">
      <c r="A1094">
        <v>1120</v>
      </c>
      <c r="B1094" t="s">
        <v>402</v>
      </c>
      <c r="C1094" t="s">
        <v>14</v>
      </c>
      <c r="D1094" s="2">
        <v>41879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t="s">
        <v>21</v>
      </c>
      <c r="K1094" t="s">
        <v>33</v>
      </c>
    </row>
    <row r="1095" spans="1:11" hidden="1" x14ac:dyDescent="0.25">
      <c r="A1095">
        <v>1121</v>
      </c>
      <c r="B1095" t="s">
        <v>402</v>
      </c>
      <c r="C1095" t="s">
        <v>15</v>
      </c>
      <c r="D1095" s="2">
        <v>42250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t="s">
        <v>21</v>
      </c>
      <c r="K1095" t="s">
        <v>33</v>
      </c>
    </row>
    <row r="1096" spans="1:11" hidden="1" x14ac:dyDescent="0.25">
      <c r="A1096">
        <v>1122</v>
      </c>
      <c r="B1096" t="s">
        <v>402</v>
      </c>
      <c r="C1096" t="s">
        <v>16</v>
      </c>
      <c r="D1096" s="2">
        <v>42614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t="s">
        <v>21</v>
      </c>
      <c r="K1096" t="s">
        <v>33</v>
      </c>
    </row>
    <row r="1097" spans="1:11" hidden="1" x14ac:dyDescent="0.25">
      <c r="A1097">
        <v>1123</v>
      </c>
      <c r="B1097" t="s">
        <v>403</v>
      </c>
      <c r="C1097" t="s">
        <v>11</v>
      </c>
      <c r="D1097" s="2">
        <v>41274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t="s">
        <v>82</v>
      </c>
      <c r="K1097" t="s">
        <v>143</v>
      </c>
    </row>
    <row r="1098" spans="1:11" hidden="1" x14ac:dyDescent="0.25">
      <c r="A1098">
        <v>1124</v>
      </c>
      <c r="B1098" t="s">
        <v>403</v>
      </c>
      <c r="C1098" t="s">
        <v>14</v>
      </c>
      <c r="D1098" s="2">
        <v>41639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t="s">
        <v>82</v>
      </c>
      <c r="K1098" t="s">
        <v>143</v>
      </c>
    </row>
    <row r="1099" spans="1:11" hidden="1" x14ac:dyDescent="0.25">
      <c r="A1099">
        <v>1125</v>
      </c>
      <c r="B1099" t="s">
        <v>403</v>
      </c>
      <c r="C1099" t="s">
        <v>15</v>
      </c>
      <c r="D1099" s="2">
        <v>42004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t="s">
        <v>82</v>
      </c>
      <c r="K1099" t="s">
        <v>143</v>
      </c>
    </row>
    <row r="1100" spans="1:11" hidden="1" x14ac:dyDescent="0.25">
      <c r="A1100">
        <v>1126</v>
      </c>
      <c r="B1100" t="s">
        <v>403</v>
      </c>
      <c r="C1100" t="s">
        <v>16</v>
      </c>
      <c r="D1100" s="2">
        <v>42369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t="s">
        <v>82</v>
      </c>
      <c r="K1100" t="s">
        <v>143</v>
      </c>
    </row>
    <row r="1101" spans="1:11" hidden="1" x14ac:dyDescent="0.25">
      <c r="A1101">
        <v>1127</v>
      </c>
      <c r="B1101" t="s">
        <v>404</v>
      </c>
      <c r="C1101" t="s">
        <v>11</v>
      </c>
      <c r="D1101" s="2">
        <v>42004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t="s">
        <v>24</v>
      </c>
      <c r="K1101" t="s">
        <v>25</v>
      </c>
    </row>
    <row r="1102" spans="1:11" hidden="1" x14ac:dyDescent="0.25">
      <c r="A1102">
        <v>1128</v>
      </c>
      <c r="B1102" t="s">
        <v>404</v>
      </c>
      <c r="C1102" t="s">
        <v>14</v>
      </c>
      <c r="D1102" s="2">
        <v>42369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t="s">
        <v>24</v>
      </c>
      <c r="K1102" t="s">
        <v>25</v>
      </c>
    </row>
    <row r="1103" spans="1:11" hidden="1" x14ac:dyDescent="0.25">
      <c r="A1103">
        <v>1132</v>
      </c>
      <c r="B1103" t="s">
        <v>405</v>
      </c>
      <c r="C1103" t="s">
        <v>11</v>
      </c>
      <c r="D1103" s="2">
        <v>41639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t="s">
        <v>82</v>
      </c>
      <c r="K1103" t="s">
        <v>83</v>
      </c>
    </row>
    <row r="1104" spans="1:11" hidden="1" x14ac:dyDescent="0.25">
      <c r="A1104">
        <v>1133</v>
      </c>
      <c r="B1104" t="s">
        <v>405</v>
      </c>
      <c r="C1104" t="s">
        <v>14</v>
      </c>
      <c r="D1104" s="2">
        <v>42004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t="s">
        <v>82</v>
      </c>
      <c r="K1104" t="s">
        <v>83</v>
      </c>
    </row>
    <row r="1105" spans="1:11" hidden="1" x14ac:dyDescent="0.25">
      <c r="A1105">
        <v>1134</v>
      </c>
      <c r="B1105" t="s">
        <v>405</v>
      </c>
      <c r="C1105" t="s">
        <v>15</v>
      </c>
      <c r="D1105" s="2">
        <v>42369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t="s">
        <v>82</v>
      </c>
      <c r="K1105" t="s">
        <v>83</v>
      </c>
    </row>
    <row r="1106" spans="1:11" hidden="1" x14ac:dyDescent="0.25">
      <c r="A1106">
        <v>1135</v>
      </c>
      <c r="B1106" t="s">
        <v>405</v>
      </c>
      <c r="C1106" t="s">
        <v>16</v>
      </c>
      <c r="D1106" s="2">
        <v>42735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t="s">
        <v>82</v>
      </c>
      <c r="K1106" t="s">
        <v>83</v>
      </c>
    </row>
    <row r="1107" spans="1:11" hidden="1" x14ac:dyDescent="0.25">
      <c r="A1107">
        <v>1136</v>
      </c>
      <c r="B1107" t="s">
        <v>406</v>
      </c>
      <c r="C1107" t="s">
        <v>11</v>
      </c>
      <c r="D1107" s="2">
        <v>41274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t="s">
        <v>46</v>
      </c>
      <c r="K1107" t="s">
        <v>378</v>
      </c>
    </row>
    <row r="1108" spans="1:11" hidden="1" x14ac:dyDescent="0.25">
      <c r="A1108">
        <v>1137</v>
      </c>
      <c r="B1108" t="s">
        <v>406</v>
      </c>
      <c r="C1108" t="s">
        <v>14</v>
      </c>
      <c r="D1108" s="2">
        <v>41639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t="s">
        <v>46</v>
      </c>
      <c r="K1108" t="s">
        <v>378</v>
      </c>
    </row>
    <row r="1109" spans="1:11" hidden="1" x14ac:dyDescent="0.25">
      <c r="A1109">
        <v>1138</v>
      </c>
      <c r="B1109" t="s">
        <v>406</v>
      </c>
      <c r="C1109" t="s">
        <v>15</v>
      </c>
      <c r="D1109" s="2">
        <v>42004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t="s">
        <v>46</v>
      </c>
      <c r="K1109" t="s">
        <v>378</v>
      </c>
    </row>
    <row r="1110" spans="1:11" hidden="1" x14ac:dyDescent="0.25">
      <c r="A1110">
        <v>1139</v>
      </c>
      <c r="B1110" t="s">
        <v>406</v>
      </c>
      <c r="C1110" t="s">
        <v>16</v>
      </c>
      <c r="D1110" s="2">
        <v>42369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t="s">
        <v>46</v>
      </c>
      <c r="K1110" t="s">
        <v>378</v>
      </c>
    </row>
    <row r="1111" spans="1:11" hidden="1" x14ac:dyDescent="0.25">
      <c r="A1111">
        <v>1140</v>
      </c>
      <c r="B1111" t="s">
        <v>407</v>
      </c>
      <c r="C1111" t="s">
        <v>11</v>
      </c>
      <c r="D1111" s="2">
        <v>41274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t="s">
        <v>41</v>
      </c>
      <c r="K1111" t="s">
        <v>42</v>
      </c>
    </row>
    <row r="1112" spans="1:11" hidden="1" x14ac:dyDescent="0.25">
      <c r="A1112">
        <v>1141</v>
      </c>
      <c r="B1112" t="s">
        <v>407</v>
      </c>
      <c r="C1112" t="s">
        <v>14</v>
      </c>
      <c r="D1112" s="2">
        <v>41639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t="s">
        <v>41</v>
      </c>
      <c r="K1112" t="s">
        <v>42</v>
      </c>
    </row>
    <row r="1113" spans="1:11" hidden="1" x14ac:dyDescent="0.25">
      <c r="A1113">
        <v>1142</v>
      </c>
      <c r="B1113" t="s">
        <v>407</v>
      </c>
      <c r="C1113" t="s">
        <v>15</v>
      </c>
      <c r="D1113" s="2">
        <v>42004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t="s">
        <v>41</v>
      </c>
      <c r="K1113" t="s">
        <v>42</v>
      </c>
    </row>
    <row r="1114" spans="1:11" hidden="1" x14ac:dyDescent="0.25">
      <c r="A1114">
        <v>1143</v>
      </c>
      <c r="B1114" t="s">
        <v>407</v>
      </c>
      <c r="C1114" t="s">
        <v>16</v>
      </c>
      <c r="D1114" s="2">
        <v>42369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t="s">
        <v>41</v>
      </c>
      <c r="K1114" t="s">
        <v>42</v>
      </c>
    </row>
    <row r="1115" spans="1:11" hidden="1" x14ac:dyDescent="0.25">
      <c r="A1115">
        <v>1144</v>
      </c>
      <c r="B1115" t="s">
        <v>408</v>
      </c>
      <c r="C1115" t="s">
        <v>11</v>
      </c>
      <c r="D1115" s="2">
        <v>41274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58</v>
      </c>
      <c r="K1115" t="s">
        <v>409</v>
      </c>
    </row>
    <row r="1116" spans="1:11" hidden="1" x14ac:dyDescent="0.25">
      <c r="A1116">
        <v>1145</v>
      </c>
      <c r="B1116" t="s">
        <v>408</v>
      </c>
      <c r="C1116" t="s">
        <v>14</v>
      </c>
      <c r="D1116" s="2">
        <v>41639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58</v>
      </c>
      <c r="K1116" t="s">
        <v>409</v>
      </c>
    </row>
    <row r="1117" spans="1:11" hidden="1" x14ac:dyDescent="0.25">
      <c r="A1117">
        <v>1146</v>
      </c>
      <c r="B1117" t="s">
        <v>408</v>
      </c>
      <c r="C1117" t="s">
        <v>15</v>
      </c>
      <c r="D1117" s="2">
        <v>42004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58</v>
      </c>
      <c r="K1117" t="s">
        <v>409</v>
      </c>
    </row>
    <row r="1118" spans="1:11" hidden="1" x14ac:dyDescent="0.25">
      <c r="A1118">
        <v>1147</v>
      </c>
      <c r="B1118" t="s">
        <v>408</v>
      </c>
      <c r="C1118" t="s">
        <v>16</v>
      </c>
      <c r="D1118" s="2">
        <v>42369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58</v>
      </c>
      <c r="K1118" t="s">
        <v>409</v>
      </c>
    </row>
    <row r="1119" spans="1:11" hidden="1" x14ac:dyDescent="0.25">
      <c r="A1119">
        <v>1148</v>
      </c>
      <c r="B1119" t="s">
        <v>410</v>
      </c>
      <c r="C1119" t="s">
        <v>11</v>
      </c>
      <c r="D1119" s="2">
        <v>41639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t="s">
        <v>21</v>
      </c>
      <c r="K1119" t="s">
        <v>56</v>
      </c>
    </row>
    <row r="1120" spans="1:11" hidden="1" x14ac:dyDescent="0.25">
      <c r="A1120">
        <v>1149</v>
      </c>
      <c r="B1120" t="s">
        <v>410</v>
      </c>
      <c r="C1120" t="s">
        <v>14</v>
      </c>
      <c r="D1120" s="2">
        <v>42004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t="s">
        <v>21</v>
      </c>
      <c r="K1120" t="s">
        <v>56</v>
      </c>
    </row>
    <row r="1121" spans="1:11" hidden="1" x14ac:dyDescent="0.25">
      <c r="A1121">
        <v>1150</v>
      </c>
      <c r="B1121" t="s">
        <v>410</v>
      </c>
      <c r="C1121" t="s">
        <v>15</v>
      </c>
      <c r="D1121" s="2">
        <v>42369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t="s">
        <v>21</v>
      </c>
      <c r="K1121" t="s">
        <v>56</v>
      </c>
    </row>
    <row r="1122" spans="1:11" hidden="1" x14ac:dyDescent="0.25">
      <c r="A1122">
        <v>1151</v>
      </c>
      <c r="B1122" t="s">
        <v>410</v>
      </c>
      <c r="C1122" t="s">
        <v>16</v>
      </c>
      <c r="D1122" s="2">
        <v>42735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t="s">
        <v>21</v>
      </c>
      <c r="K1122" t="s">
        <v>56</v>
      </c>
    </row>
    <row r="1123" spans="1:11" hidden="1" x14ac:dyDescent="0.25">
      <c r="A1123">
        <v>1152</v>
      </c>
      <c r="B1123" t="s">
        <v>411</v>
      </c>
      <c r="C1123" t="s">
        <v>11</v>
      </c>
      <c r="D1123" s="2">
        <v>41274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t="s">
        <v>82</v>
      </c>
      <c r="K1123" t="s">
        <v>83</v>
      </c>
    </row>
    <row r="1124" spans="1:11" hidden="1" x14ac:dyDescent="0.25">
      <c r="A1124">
        <v>1153</v>
      </c>
      <c r="B1124" t="s">
        <v>411</v>
      </c>
      <c r="C1124" t="s">
        <v>14</v>
      </c>
      <c r="D1124" s="2">
        <v>41639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t="s">
        <v>82</v>
      </c>
      <c r="K1124" t="s">
        <v>83</v>
      </c>
    </row>
    <row r="1125" spans="1:11" hidden="1" x14ac:dyDescent="0.25">
      <c r="A1125">
        <v>1154</v>
      </c>
      <c r="B1125" t="s">
        <v>411</v>
      </c>
      <c r="C1125" t="s">
        <v>15</v>
      </c>
      <c r="D1125" s="2">
        <v>42004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t="s">
        <v>82</v>
      </c>
      <c r="K1125" t="s">
        <v>83</v>
      </c>
    </row>
    <row r="1126" spans="1:11" hidden="1" x14ac:dyDescent="0.25">
      <c r="A1126">
        <v>1155</v>
      </c>
      <c r="B1126" t="s">
        <v>411</v>
      </c>
      <c r="C1126" t="s">
        <v>16</v>
      </c>
      <c r="D1126" s="2">
        <v>42369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t="s">
        <v>82</v>
      </c>
      <c r="K1126" t="s">
        <v>83</v>
      </c>
    </row>
    <row r="1127" spans="1:11" hidden="1" x14ac:dyDescent="0.25">
      <c r="A1127">
        <v>1156</v>
      </c>
      <c r="B1127" t="s">
        <v>412</v>
      </c>
      <c r="C1127" t="s">
        <v>11</v>
      </c>
      <c r="D1127" s="2">
        <v>41425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t="s">
        <v>18</v>
      </c>
      <c r="K1127" t="s">
        <v>288</v>
      </c>
    </row>
    <row r="1128" spans="1:11" hidden="1" x14ac:dyDescent="0.25">
      <c r="A1128">
        <v>1157</v>
      </c>
      <c r="B1128" t="s">
        <v>412</v>
      </c>
      <c r="C1128" t="s">
        <v>14</v>
      </c>
      <c r="D1128" s="2">
        <v>41790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t="s">
        <v>18</v>
      </c>
      <c r="K1128" t="s">
        <v>288</v>
      </c>
    </row>
    <row r="1129" spans="1:11" hidden="1" x14ac:dyDescent="0.25">
      <c r="A1129">
        <v>1158</v>
      </c>
      <c r="B1129" t="s">
        <v>412</v>
      </c>
      <c r="C1129" t="s">
        <v>15</v>
      </c>
      <c r="D1129" s="2">
        <v>42155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t="s">
        <v>18</v>
      </c>
      <c r="K1129" t="s">
        <v>288</v>
      </c>
    </row>
    <row r="1130" spans="1:11" x14ac:dyDescent="0.25">
      <c r="A1130">
        <v>1159</v>
      </c>
      <c r="B1130" t="s">
        <v>412</v>
      </c>
      <c r="C1130" t="s">
        <v>16</v>
      </c>
      <c r="D1130" s="2">
        <v>42521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t="s">
        <v>18</v>
      </c>
      <c r="K1130" t="s">
        <v>288</v>
      </c>
    </row>
    <row r="1131" spans="1:11" hidden="1" x14ac:dyDescent="0.25">
      <c r="A1131">
        <v>1160</v>
      </c>
      <c r="B1131" t="s">
        <v>413</v>
      </c>
      <c r="C1131" t="s">
        <v>11</v>
      </c>
      <c r="D1131" s="2">
        <v>41639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t="s">
        <v>12</v>
      </c>
      <c r="K1131" t="s">
        <v>210</v>
      </c>
    </row>
    <row r="1132" spans="1:11" hidden="1" x14ac:dyDescent="0.25">
      <c r="A1132">
        <v>1161</v>
      </c>
      <c r="B1132" t="s">
        <v>413</v>
      </c>
      <c r="C1132" t="s">
        <v>14</v>
      </c>
      <c r="D1132" s="2">
        <v>42004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t="s">
        <v>12</v>
      </c>
      <c r="K1132" t="s">
        <v>210</v>
      </c>
    </row>
    <row r="1133" spans="1:11" hidden="1" x14ac:dyDescent="0.25">
      <c r="A1133">
        <v>1162</v>
      </c>
      <c r="B1133" t="s">
        <v>413</v>
      </c>
      <c r="C1133" t="s">
        <v>15</v>
      </c>
      <c r="D1133" s="2">
        <v>42369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t="s">
        <v>12</v>
      </c>
      <c r="K1133" t="s">
        <v>210</v>
      </c>
    </row>
    <row r="1134" spans="1:11" hidden="1" x14ac:dyDescent="0.25">
      <c r="A1134">
        <v>1163</v>
      </c>
      <c r="B1134" t="s">
        <v>413</v>
      </c>
      <c r="C1134" t="s">
        <v>16</v>
      </c>
      <c r="D1134" s="2">
        <v>42735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t="s">
        <v>12</v>
      </c>
      <c r="K1134" t="s">
        <v>210</v>
      </c>
    </row>
    <row r="1135" spans="1:11" hidden="1" x14ac:dyDescent="0.25">
      <c r="A1135">
        <v>1164</v>
      </c>
      <c r="B1135" t="s">
        <v>414</v>
      </c>
      <c r="C1135" t="s">
        <v>11</v>
      </c>
      <c r="D1135" s="2">
        <v>41274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t="s">
        <v>82</v>
      </c>
      <c r="K1135" t="s">
        <v>113</v>
      </c>
    </row>
    <row r="1136" spans="1:11" hidden="1" x14ac:dyDescent="0.25">
      <c r="A1136">
        <v>1165</v>
      </c>
      <c r="B1136" t="s">
        <v>414</v>
      </c>
      <c r="C1136" t="s">
        <v>14</v>
      </c>
      <c r="D1136" s="2">
        <v>41639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t="s">
        <v>82</v>
      </c>
      <c r="K1136" t="s">
        <v>113</v>
      </c>
    </row>
    <row r="1137" spans="1:11" hidden="1" x14ac:dyDescent="0.25">
      <c r="A1137">
        <v>1166</v>
      </c>
      <c r="B1137" t="s">
        <v>414</v>
      </c>
      <c r="C1137" t="s">
        <v>15</v>
      </c>
      <c r="D1137" s="2">
        <v>42004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t="s">
        <v>82</v>
      </c>
      <c r="K1137" t="s">
        <v>113</v>
      </c>
    </row>
    <row r="1138" spans="1:11" hidden="1" x14ac:dyDescent="0.25">
      <c r="A1138">
        <v>1167</v>
      </c>
      <c r="B1138" t="s">
        <v>414</v>
      </c>
      <c r="C1138" t="s">
        <v>16</v>
      </c>
      <c r="D1138" s="2">
        <v>42369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t="s">
        <v>82</v>
      </c>
      <c r="K1138" t="s">
        <v>113</v>
      </c>
    </row>
    <row r="1139" spans="1:11" hidden="1" x14ac:dyDescent="0.25">
      <c r="A1139">
        <v>1168</v>
      </c>
      <c r="B1139" t="s">
        <v>415</v>
      </c>
      <c r="C1139" t="s">
        <v>11</v>
      </c>
      <c r="D1139" s="2">
        <v>41639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t="s">
        <v>12</v>
      </c>
      <c r="K1139" t="s">
        <v>177</v>
      </c>
    </row>
    <row r="1140" spans="1:11" hidden="1" x14ac:dyDescent="0.25">
      <c r="A1140">
        <v>1169</v>
      </c>
      <c r="B1140" t="s">
        <v>415</v>
      </c>
      <c r="C1140" t="s">
        <v>14</v>
      </c>
      <c r="D1140" s="2">
        <v>42004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t="s">
        <v>12</v>
      </c>
      <c r="K1140" t="s">
        <v>177</v>
      </c>
    </row>
    <row r="1141" spans="1:11" hidden="1" x14ac:dyDescent="0.25">
      <c r="A1141">
        <v>1170</v>
      </c>
      <c r="B1141" t="s">
        <v>415</v>
      </c>
      <c r="C1141" t="s">
        <v>15</v>
      </c>
      <c r="D1141" s="2">
        <v>42369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t="s">
        <v>12</v>
      </c>
      <c r="K1141" t="s">
        <v>177</v>
      </c>
    </row>
    <row r="1142" spans="1:11" hidden="1" x14ac:dyDescent="0.25">
      <c r="A1142">
        <v>1171</v>
      </c>
      <c r="B1142" t="s">
        <v>415</v>
      </c>
      <c r="C1142" t="s">
        <v>16</v>
      </c>
      <c r="D1142" s="2">
        <v>42735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t="s">
        <v>12</v>
      </c>
      <c r="K1142" t="s">
        <v>177</v>
      </c>
    </row>
    <row r="1143" spans="1:11" hidden="1" x14ac:dyDescent="0.25">
      <c r="A1143">
        <v>1172</v>
      </c>
      <c r="B1143" t="s">
        <v>416</v>
      </c>
      <c r="C1143" t="s">
        <v>11</v>
      </c>
      <c r="D1143" s="2">
        <v>41390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t="s">
        <v>21</v>
      </c>
      <c r="K1143" t="s">
        <v>56</v>
      </c>
    </row>
    <row r="1144" spans="1:11" hidden="1" x14ac:dyDescent="0.25">
      <c r="A1144">
        <v>1173</v>
      </c>
      <c r="B1144" t="s">
        <v>416</v>
      </c>
      <c r="C1144" t="s">
        <v>14</v>
      </c>
      <c r="D1144" s="2">
        <v>41754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t="s">
        <v>21</v>
      </c>
      <c r="K1144" t="s">
        <v>56</v>
      </c>
    </row>
    <row r="1145" spans="1:11" hidden="1" x14ac:dyDescent="0.25">
      <c r="A1145">
        <v>1174</v>
      </c>
      <c r="B1145" t="s">
        <v>416</v>
      </c>
      <c r="C1145" t="s">
        <v>15</v>
      </c>
      <c r="D1145" s="2">
        <v>42118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t="s">
        <v>21</v>
      </c>
      <c r="K1145" t="s">
        <v>56</v>
      </c>
    </row>
    <row r="1146" spans="1:11" hidden="1" x14ac:dyDescent="0.25">
      <c r="A1146">
        <v>1175</v>
      </c>
      <c r="B1146" t="s">
        <v>416</v>
      </c>
      <c r="C1146" t="s">
        <v>16</v>
      </c>
      <c r="D1146" s="2">
        <v>42489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t="s">
        <v>21</v>
      </c>
      <c r="K1146" t="s">
        <v>56</v>
      </c>
    </row>
    <row r="1147" spans="1:11" hidden="1" x14ac:dyDescent="0.25">
      <c r="A1147">
        <v>1180</v>
      </c>
      <c r="B1147" t="s">
        <v>417</v>
      </c>
      <c r="C1147" t="s">
        <v>11</v>
      </c>
      <c r="D1147" s="2">
        <v>41274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t="s">
        <v>58</v>
      </c>
      <c r="K1147" t="s">
        <v>418</v>
      </c>
    </row>
    <row r="1148" spans="1:11" hidden="1" x14ac:dyDescent="0.25">
      <c r="A1148">
        <v>1181</v>
      </c>
      <c r="B1148" t="s">
        <v>417</v>
      </c>
      <c r="C1148" t="s">
        <v>14</v>
      </c>
      <c r="D1148" s="2">
        <v>41639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t="s">
        <v>58</v>
      </c>
      <c r="K1148" t="s">
        <v>418</v>
      </c>
    </row>
    <row r="1149" spans="1:11" hidden="1" x14ac:dyDescent="0.25">
      <c r="A1149">
        <v>1182</v>
      </c>
      <c r="B1149" t="s">
        <v>417</v>
      </c>
      <c r="C1149" t="s">
        <v>15</v>
      </c>
      <c r="D1149" s="2">
        <v>42004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t="s">
        <v>58</v>
      </c>
      <c r="K1149" t="s">
        <v>418</v>
      </c>
    </row>
    <row r="1150" spans="1:11" hidden="1" x14ac:dyDescent="0.25">
      <c r="A1150">
        <v>1183</v>
      </c>
      <c r="B1150" t="s">
        <v>417</v>
      </c>
      <c r="C1150" t="s">
        <v>16</v>
      </c>
      <c r="D1150" s="2">
        <v>42369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t="s">
        <v>58</v>
      </c>
      <c r="K1150" t="s">
        <v>418</v>
      </c>
    </row>
    <row r="1151" spans="1:11" hidden="1" x14ac:dyDescent="0.25">
      <c r="A1151">
        <v>1184</v>
      </c>
      <c r="B1151" t="s">
        <v>419</v>
      </c>
      <c r="C1151" t="s">
        <v>11</v>
      </c>
      <c r="D1151" s="2">
        <v>41301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t="s">
        <v>21</v>
      </c>
      <c r="K1151" t="s">
        <v>33</v>
      </c>
    </row>
    <row r="1152" spans="1:11" hidden="1" x14ac:dyDescent="0.25">
      <c r="A1152">
        <v>1185</v>
      </c>
      <c r="B1152" t="s">
        <v>419</v>
      </c>
      <c r="C1152" t="s">
        <v>14</v>
      </c>
      <c r="D1152" s="2">
        <v>41665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t="s">
        <v>21</v>
      </c>
      <c r="K1152" t="s">
        <v>33</v>
      </c>
    </row>
    <row r="1153" spans="1:11" hidden="1" x14ac:dyDescent="0.25">
      <c r="A1153">
        <v>1186</v>
      </c>
      <c r="B1153" t="s">
        <v>419</v>
      </c>
      <c r="C1153" t="s">
        <v>15</v>
      </c>
      <c r="D1153" s="2">
        <v>42029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t="s">
        <v>21</v>
      </c>
      <c r="K1153" t="s">
        <v>33</v>
      </c>
    </row>
    <row r="1154" spans="1:11" hidden="1" x14ac:dyDescent="0.25">
      <c r="A1154">
        <v>1187</v>
      </c>
      <c r="B1154" t="s">
        <v>419</v>
      </c>
      <c r="C1154" t="s">
        <v>16</v>
      </c>
      <c r="D1154" s="2">
        <v>42400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t="s">
        <v>21</v>
      </c>
      <c r="K1154" t="s">
        <v>33</v>
      </c>
    </row>
    <row r="1155" spans="1:11" hidden="1" x14ac:dyDescent="0.25">
      <c r="A1155">
        <v>1188</v>
      </c>
      <c r="B1155" t="s">
        <v>420</v>
      </c>
      <c r="C1155" t="s">
        <v>11</v>
      </c>
      <c r="D1155" s="2">
        <v>41274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t="s">
        <v>18</v>
      </c>
      <c r="K1155" t="s">
        <v>421</v>
      </c>
    </row>
    <row r="1156" spans="1:11" hidden="1" x14ac:dyDescent="0.25">
      <c r="A1156">
        <v>1189</v>
      </c>
      <c r="B1156" t="s">
        <v>420</v>
      </c>
      <c r="C1156" t="s">
        <v>14</v>
      </c>
      <c r="D1156" s="2">
        <v>41639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t="s">
        <v>18</v>
      </c>
      <c r="K1156" t="s">
        <v>421</v>
      </c>
    </row>
    <row r="1157" spans="1:11" hidden="1" x14ac:dyDescent="0.25">
      <c r="A1157">
        <v>1190</v>
      </c>
      <c r="B1157" t="s">
        <v>420</v>
      </c>
      <c r="C1157" t="s">
        <v>15</v>
      </c>
      <c r="D1157" s="2">
        <v>42004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t="s">
        <v>18</v>
      </c>
      <c r="K1157" t="s">
        <v>421</v>
      </c>
    </row>
    <row r="1158" spans="1:11" hidden="1" x14ac:dyDescent="0.25">
      <c r="A1158">
        <v>1191</v>
      </c>
      <c r="B1158" t="s">
        <v>420</v>
      </c>
      <c r="C1158" t="s">
        <v>16</v>
      </c>
      <c r="D1158" s="2">
        <v>42369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t="s">
        <v>18</v>
      </c>
      <c r="K1158" t="s">
        <v>421</v>
      </c>
    </row>
    <row r="1159" spans="1:11" hidden="1" x14ac:dyDescent="0.25">
      <c r="A1159">
        <v>1200</v>
      </c>
      <c r="B1159" t="s">
        <v>422</v>
      </c>
      <c r="C1159" t="s">
        <v>11</v>
      </c>
      <c r="D1159" s="2">
        <v>41274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t="s">
        <v>51</v>
      </c>
      <c r="K1159" t="s">
        <v>264</v>
      </c>
    </row>
    <row r="1160" spans="1:11" hidden="1" x14ac:dyDescent="0.25">
      <c r="A1160">
        <v>1201</v>
      </c>
      <c r="B1160" t="s">
        <v>422</v>
      </c>
      <c r="C1160" t="s">
        <v>14</v>
      </c>
      <c r="D1160" s="2">
        <v>41639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t="s">
        <v>51</v>
      </c>
      <c r="K1160" t="s">
        <v>264</v>
      </c>
    </row>
    <row r="1161" spans="1:11" hidden="1" x14ac:dyDescent="0.25">
      <c r="A1161">
        <v>1202</v>
      </c>
      <c r="B1161" t="s">
        <v>422</v>
      </c>
      <c r="C1161" t="s">
        <v>15</v>
      </c>
      <c r="D1161" s="2">
        <v>42004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t="s">
        <v>51</v>
      </c>
      <c r="K1161" t="s">
        <v>264</v>
      </c>
    </row>
    <row r="1162" spans="1:11" hidden="1" x14ac:dyDescent="0.25">
      <c r="A1162">
        <v>1203</v>
      </c>
      <c r="B1162" t="s">
        <v>422</v>
      </c>
      <c r="C1162" t="s">
        <v>16</v>
      </c>
      <c r="D1162" s="2">
        <v>42369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t="s">
        <v>51</v>
      </c>
      <c r="K1162" t="s">
        <v>264</v>
      </c>
    </row>
    <row r="1163" spans="1:11" hidden="1" x14ac:dyDescent="0.25">
      <c r="A1163">
        <v>1204</v>
      </c>
      <c r="B1163" t="s">
        <v>423</v>
      </c>
      <c r="C1163" t="s">
        <v>11</v>
      </c>
      <c r="D1163" s="2">
        <v>41274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t="s">
        <v>82</v>
      </c>
      <c r="K1163" t="s">
        <v>83</v>
      </c>
    </row>
    <row r="1164" spans="1:11" hidden="1" x14ac:dyDescent="0.25">
      <c r="A1164">
        <v>1205</v>
      </c>
      <c r="B1164" t="s">
        <v>423</v>
      </c>
      <c r="C1164" t="s">
        <v>14</v>
      </c>
      <c r="D1164" s="2">
        <v>41639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t="s">
        <v>82</v>
      </c>
      <c r="K1164" t="s">
        <v>83</v>
      </c>
    </row>
    <row r="1165" spans="1:11" hidden="1" x14ac:dyDescent="0.25">
      <c r="A1165">
        <v>1206</v>
      </c>
      <c r="B1165" t="s">
        <v>423</v>
      </c>
      <c r="C1165" t="s">
        <v>15</v>
      </c>
      <c r="D1165" s="2">
        <v>42004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t="s">
        <v>82</v>
      </c>
      <c r="K1165" t="s">
        <v>83</v>
      </c>
    </row>
    <row r="1166" spans="1:11" hidden="1" x14ac:dyDescent="0.25">
      <c r="A1166">
        <v>1207</v>
      </c>
      <c r="B1166" t="s">
        <v>423</v>
      </c>
      <c r="C1166" t="s">
        <v>16</v>
      </c>
      <c r="D1166" s="2">
        <v>42369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t="s">
        <v>82</v>
      </c>
      <c r="K1166" t="s">
        <v>83</v>
      </c>
    </row>
    <row r="1167" spans="1:11" hidden="1" x14ac:dyDescent="0.25">
      <c r="A1167">
        <v>1209</v>
      </c>
      <c r="B1167" t="s">
        <v>424</v>
      </c>
      <c r="C1167" t="s">
        <v>11</v>
      </c>
      <c r="D1167" s="2">
        <v>42004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t="s">
        <v>18</v>
      </c>
      <c r="K1167" t="s">
        <v>322</v>
      </c>
    </row>
    <row r="1168" spans="1:11" hidden="1" x14ac:dyDescent="0.25">
      <c r="A1168">
        <v>1210</v>
      </c>
      <c r="B1168" t="s">
        <v>424</v>
      </c>
      <c r="C1168" t="s">
        <v>14</v>
      </c>
      <c r="D1168" s="2">
        <v>42369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t="s">
        <v>18</v>
      </c>
      <c r="K1168" t="s">
        <v>322</v>
      </c>
    </row>
    <row r="1169" spans="1:11" x14ac:dyDescent="0.25">
      <c r="A1169">
        <v>1211</v>
      </c>
      <c r="B1169" t="s">
        <v>424</v>
      </c>
      <c r="C1169" t="s">
        <v>15</v>
      </c>
      <c r="D1169" s="2">
        <v>42735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t="s">
        <v>18</v>
      </c>
      <c r="K1169" t="s">
        <v>322</v>
      </c>
    </row>
    <row r="1170" spans="1:11" hidden="1" x14ac:dyDescent="0.25">
      <c r="A1170">
        <v>1212</v>
      </c>
      <c r="B1170" t="s">
        <v>425</v>
      </c>
      <c r="C1170" t="s">
        <v>11</v>
      </c>
      <c r="D1170" s="2">
        <v>41274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t="s">
        <v>18</v>
      </c>
      <c r="K1170" t="s">
        <v>78</v>
      </c>
    </row>
    <row r="1171" spans="1:11" hidden="1" x14ac:dyDescent="0.25">
      <c r="A1171">
        <v>1213</v>
      </c>
      <c r="B1171" t="s">
        <v>425</v>
      </c>
      <c r="C1171" t="s">
        <v>14</v>
      </c>
      <c r="D1171" s="2">
        <v>41639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t="s">
        <v>18</v>
      </c>
      <c r="K1171" t="s">
        <v>78</v>
      </c>
    </row>
    <row r="1172" spans="1:11" hidden="1" x14ac:dyDescent="0.25">
      <c r="A1172">
        <v>1214</v>
      </c>
      <c r="B1172" t="s">
        <v>425</v>
      </c>
      <c r="C1172" t="s">
        <v>15</v>
      </c>
      <c r="D1172" s="2">
        <v>42004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t="s">
        <v>18</v>
      </c>
      <c r="K1172" t="s">
        <v>78</v>
      </c>
    </row>
    <row r="1173" spans="1:11" hidden="1" x14ac:dyDescent="0.25">
      <c r="A1173">
        <v>1215</v>
      </c>
      <c r="B1173" t="s">
        <v>425</v>
      </c>
      <c r="C1173" t="s">
        <v>16</v>
      </c>
      <c r="D1173" s="2">
        <v>42369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t="s">
        <v>18</v>
      </c>
      <c r="K1173" t="s">
        <v>78</v>
      </c>
    </row>
    <row r="1174" spans="1:11" hidden="1" x14ac:dyDescent="0.25">
      <c r="A1174">
        <v>1216</v>
      </c>
      <c r="B1174" t="s">
        <v>426</v>
      </c>
      <c r="C1174" t="s">
        <v>11</v>
      </c>
      <c r="D1174" s="2">
        <v>41274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t="s">
        <v>82</v>
      </c>
      <c r="K1174" t="s">
        <v>83</v>
      </c>
    </row>
    <row r="1175" spans="1:11" hidden="1" x14ac:dyDescent="0.25">
      <c r="A1175">
        <v>1217</v>
      </c>
      <c r="B1175" t="s">
        <v>426</v>
      </c>
      <c r="C1175" t="s">
        <v>14</v>
      </c>
      <c r="D1175" s="2">
        <v>41639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t="s">
        <v>82</v>
      </c>
      <c r="K1175" t="s">
        <v>83</v>
      </c>
    </row>
    <row r="1176" spans="1:11" hidden="1" x14ac:dyDescent="0.25">
      <c r="A1176">
        <v>1218</v>
      </c>
      <c r="B1176" t="s">
        <v>426</v>
      </c>
      <c r="C1176" t="s">
        <v>15</v>
      </c>
      <c r="D1176" s="2">
        <v>42004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t="s">
        <v>82</v>
      </c>
      <c r="K1176" t="s">
        <v>83</v>
      </c>
    </row>
    <row r="1177" spans="1:11" hidden="1" x14ac:dyDescent="0.25">
      <c r="A1177">
        <v>1219</v>
      </c>
      <c r="B1177" t="s">
        <v>426</v>
      </c>
      <c r="C1177" t="s">
        <v>16</v>
      </c>
      <c r="D1177" s="2">
        <v>42369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t="s">
        <v>82</v>
      </c>
      <c r="K1177" t="s">
        <v>83</v>
      </c>
    </row>
    <row r="1178" spans="1:11" hidden="1" x14ac:dyDescent="0.25">
      <c r="A1178">
        <v>1224</v>
      </c>
      <c r="B1178" t="s">
        <v>427</v>
      </c>
      <c r="C1178" t="s">
        <v>11</v>
      </c>
      <c r="D1178" s="2">
        <v>41274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t="s">
        <v>46</v>
      </c>
      <c r="K1178" t="s">
        <v>428</v>
      </c>
    </row>
    <row r="1179" spans="1:11" hidden="1" x14ac:dyDescent="0.25">
      <c r="A1179">
        <v>1225</v>
      </c>
      <c r="B1179" t="s">
        <v>427</v>
      </c>
      <c r="C1179" t="s">
        <v>14</v>
      </c>
      <c r="D1179" s="2">
        <v>41639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t="s">
        <v>46</v>
      </c>
      <c r="K1179" t="s">
        <v>428</v>
      </c>
    </row>
    <row r="1180" spans="1:11" hidden="1" x14ac:dyDescent="0.25">
      <c r="A1180">
        <v>1226</v>
      </c>
      <c r="B1180" t="s">
        <v>427</v>
      </c>
      <c r="C1180" t="s">
        <v>15</v>
      </c>
      <c r="D1180" s="2">
        <v>42004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t="s">
        <v>46</v>
      </c>
      <c r="K1180" t="s">
        <v>428</v>
      </c>
    </row>
    <row r="1181" spans="1:11" hidden="1" x14ac:dyDescent="0.25">
      <c r="A1181">
        <v>1227</v>
      </c>
      <c r="B1181" t="s">
        <v>427</v>
      </c>
      <c r="C1181" t="s">
        <v>16</v>
      </c>
      <c r="D1181" s="2">
        <v>42369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t="s">
        <v>46</v>
      </c>
      <c r="K1181" t="s">
        <v>428</v>
      </c>
    </row>
    <row r="1182" spans="1:11" hidden="1" x14ac:dyDescent="0.25">
      <c r="A1182">
        <v>1228</v>
      </c>
      <c r="B1182" t="s">
        <v>429</v>
      </c>
      <c r="C1182" t="s">
        <v>11</v>
      </c>
      <c r="D1182" s="2">
        <v>41274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t="s">
        <v>12</v>
      </c>
      <c r="K1182" t="s">
        <v>430</v>
      </c>
    </row>
    <row r="1183" spans="1:11" hidden="1" x14ac:dyDescent="0.25">
      <c r="A1183">
        <v>1229</v>
      </c>
      <c r="B1183" t="s">
        <v>429</v>
      </c>
      <c r="C1183" t="s">
        <v>14</v>
      </c>
      <c r="D1183" s="2">
        <v>41639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t="s">
        <v>12</v>
      </c>
      <c r="K1183" t="s">
        <v>430</v>
      </c>
    </row>
    <row r="1184" spans="1:11" hidden="1" x14ac:dyDescent="0.25">
      <c r="A1184">
        <v>1230</v>
      </c>
      <c r="B1184" t="s">
        <v>429</v>
      </c>
      <c r="C1184" t="s">
        <v>15</v>
      </c>
      <c r="D1184" s="2">
        <v>42004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t="s">
        <v>12</v>
      </c>
      <c r="K1184" t="s">
        <v>430</v>
      </c>
    </row>
    <row r="1185" spans="1:11" hidden="1" x14ac:dyDescent="0.25">
      <c r="A1185">
        <v>1231</v>
      </c>
      <c r="B1185" t="s">
        <v>429</v>
      </c>
      <c r="C1185" t="s">
        <v>16</v>
      </c>
      <c r="D1185" s="2">
        <v>42369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t="s">
        <v>12</v>
      </c>
      <c r="K1185" t="s">
        <v>430</v>
      </c>
    </row>
    <row r="1186" spans="1:11" hidden="1" x14ac:dyDescent="0.25">
      <c r="A1186">
        <v>1232</v>
      </c>
      <c r="B1186" t="s">
        <v>431</v>
      </c>
      <c r="C1186" t="s">
        <v>11</v>
      </c>
      <c r="D1186" s="2">
        <v>41274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12</v>
      </c>
      <c r="K1186" t="s">
        <v>126</v>
      </c>
    </row>
    <row r="1187" spans="1:11" hidden="1" x14ac:dyDescent="0.25">
      <c r="A1187">
        <v>1233</v>
      </c>
      <c r="B1187" t="s">
        <v>431</v>
      </c>
      <c r="C1187" t="s">
        <v>14</v>
      </c>
      <c r="D1187" s="2">
        <v>41639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12</v>
      </c>
      <c r="K1187" t="s">
        <v>126</v>
      </c>
    </row>
    <row r="1188" spans="1:11" hidden="1" x14ac:dyDescent="0.25">
      <c r="A1188">
        <v>1234</v>
      </c>
      <c r="B1188" t="s">
        <v>431</v>
      </c>
      <c r="C1188" t="s">
        <v>15</v>
      </c>
      <c r="D1188" s="2">
        <v>42004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12</v>
      </c>
      <c r="K1188" t="s">
        <v>126</v>
      </c>
    </row>
    <row r="1189" spans="1:11" hidden="1" x14ac:dyDescent="0.25">
      <c r="A1189">
        <v>1235</v>
      </c>
      <c r="B1189" t="s">
        <v>431</v>
      </c>
      <c r="C1189" t="s">
        <v>16</v>
      </c>
      <c r="D1189" s="2">
        <v>42369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12</v>
      </c>
      <c r="K1189" t="s">
        <v>126</v>
      </c>
    </row>
    <row r="1190" spans="1:11" hidden="1" x14ac:dyDescent="0.25">
      <c r="A1190">
        <v>1236</v>
      </c>
      <c r="B1190" t="s">
        <v>432</v>
      </c>
      <c r="C1190" t="s">
        <v>11</v>
      </c>
      <c r="D1190" s="2">
        <v>41639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t="s">
        <v>41</v>
      </c>
      <c r="K1190" t="s">
        <v>42</v>
      </c>
    </row>
    <row r="1191" spans="1:11" hidden="1" x14ac:dyDescent="0.25">
      <c r="A1191">
        <v>1237</v>
      </c>
      <c r="B1191" t="s">
        <v>432</v>
      </c>
      <c r="C1191" t="s">
        <v>14</v>
      </c>
      <c r="D1191" s="2">
        <v>42004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t="s">
        <v>41</v>
      </c>
      <c r="K1191" t="s">
        <v>42</v>
      </c>
    </row>
    <row r="1192" spans="1:11" hidden="1" x14ac:dyDescent="0.25">
      <c r="A1192">
        <v>1238</v>
      </c>
      <c r="B1192" t="s">
        <v>432</v>
      </c>
      <c r="C1192" t="s">
        <v>15</v>
      </c>
      <c r="D1192" s="2">
        <v>42369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t="s">
        <v>41</v>
      </c>
      <c r="K1192" t="s">
        <v>42</v>
      </c>
    </row>
    <row r="1193" spans="1:11" hidden="1" x14ac:dyDescent="0.25">
      <c r="A1193">
        <v>1239</v>
      </c>
      <c r="B1193" t="s">
        <v>432</v>
      </c>
      <c r="C1193" t="s">
        <v>16</v>
      </c>
      <c r="D1193" s="2">
        <v>42735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t="s">
        <v>41</v>
      </c>
      <c r="K1193" t="s">
        <v>42</v>
      </c>
    </row>
    <row r="1194" spans="1:11" hidden="1" x14ac:dyDescent="0.25">
      <c r="A1194">
        <v>1240</v>
      </c>
      <c r="B1194" t="s">
        <v>433</v>
      </c>
      <c r="C1194" t="s">
        <v>11</v>
      </c>
      <c r="D1194" s="2">
        <v>41274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t="s">
        <v>18</v>
      </c>
      <c r="K1194" t="s">
        <v>76</v>
      </c>
    </row>
    <row r="1195" spans="1:11" hidden="1" x14ac:dyDescent="0.25">
      <c r="A1195">
        <v>1241</v>
      </c>
      <c r="B1195" t="s">
        <v>433</v>
      </c>
      <c r="C1195" t="s">
        <v>14</v>
      </c>
      <c r="D1195" s="2">
        <v>41639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t="s">
        <v>18</v>
      </c>
      <c r="K1195" t="s">
        <v>76</v>
      </c>
    </row>
    <row r="1196" spans="1:11" hidden="1" x14ac:dyDescent="0.25">
      <c r="A1196">
        <v>1242</v>
      </c>
      <c r="B1196" t="s">
        <v>433</v>
      </c>
      <c r="C1196" t="s">
        <v>15</v>
      </c>
      <c r="D1196" s="2">
        <v>42004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t="s">
        <v>18</v>
      </c>
      <c r="K1196" t="s">
        <v>76</v>
      </c>
    </row>
    <row r="1197" spans="1:11" hidden="1" x14ac:dyDescent="0.25">
      <c r="A1197">
        <v>1243</v>
      </c>
      <c r="B1197" t="s">
        <v>433</v>
      </c>
      <c r="C1197" t="s">
        <v>16</v>
      </c>
      <c r="D1197" s="2">
        <v>42369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t="s">
        <v>18</v>
      </c>
      <c r="K1197" t="s">
        <v>76</v>
      </c>
    </row>
    <row r="1198" spans="1:11" hidden="1" x14ac:dyDescent="0.25">
      <c r="A1198">
        <v>1244</v>
      </c>
      <c r="B1198" t="s">
        <v>434</v>
      </c>
      <c r="C1198" t="s">
        <v>11</v>
      </c>
      <c r="D1198" s="2">
        <v>41391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t="s">
        <v>24</v>
      </c>
      <c r="K1198" t="s">
        <v>165</v>
      </c>
    </row>
    <row r="1199" spans="1:11" hidden="1" x14ac:dyDescent="0.25">
      <c r="A1199">
        <v>1245</v>
      </c>
      <c r="B1199" t="s">
        <v>434</v>
      </c>
      <c r="C1199" t="s">
        <v>14</v>
      </c>
      <c r="D1199" s="2">
        <v>41755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t="s">
        <v>24</v>
      </c>
      <c r="K1199" t="s">
        <v>165</v>
      </c>
    </row>
    <row r="1200" spans="1:11" hidden="1" x14ac:dyDescent="0.25">
      <c r="A1200">
        <v>1246</v>
      </c>
      <c r="B1200" t="s">
        <v>434</v>
      </c>
      <c r="C1200" t="s">
        <v>15</v>
      </c>
      <c r="D1200" s="2">
        <v>42119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t="s">
        <v>24</v>
      </c>
      <c r="K1200" t="s">
        <v>165</v>
      </c>
    </row>
    <row r="1201" spans="1:11" hidden="1" x14ac:dyDescent="0.25">
      <c r="A1201">
        <v>1247</v>
      </c>
      <c r="B1201" t="s">
        <v>434</v>
      </c>
      <c r="C1201" t="s">
        <v>16</v>
      </c>
      <c r="D1201" s="2">
        <v>42490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t="s">
        <v>24</v>
      </c>
      <c r="K1201" t="s">
        <v>165</v>
      </c>
    </row>
    <row r="1202" spans="1:11" hidden="1" x14ac:dyDescent="0.25">
      <c r="A1202">
        <v>1248</v>
      </c>
      <c r="B1202" t="s">
        <v>435</v>
      </c>
      <c r="C1202" t="s">
        <v>11</v>
      </c>
      <c r="D1202" s="2">
        <v>41274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t="s">
        <v>41</v>
      </c>
      <c r="K1202" t="s">
        <v>44</v>
      </c>
    </row>
    <row r="1203" spans="1:11" hidden="1" x14ac:dyDescent="0.25">
      <c r="A1203">
        <v>1249</v>
      </c>
      <c r="B1203" t="s">
        <v>435</v>
      </c>
      <c r="C1203" t="s">
        <v>14</v>
      </c>
      <c r="D1203" s="2">
        <v>41639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t="s">
        <v>41</v>
      </c>
      <c r="K1203" t="s">
        <v>44</v>
      </c>
    </row>
    <row r="1204" spans="1:11" hidden="1" x14ac:dyDescent="0.25">
      <c r="A1204">
        <v>1250</v>
      </c>
      <c r="B1204" t="s">
        <v>435</v>
      </c>
      <c r="C1204" t="s">
        <v>15</v>
      </c>
      <c r="D1204" s="2">
        <v>42004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t="s">
        <v>41</v>
      </c>
      <c r="K1204" t="s">
        <v>44</v>
      </c>
    </row>
    <row r="1205" spans="1:11" hidden="1" x14ac:dyDescent="0.25">
      <c r="A1205">
        <v>1251</v>
      </c>
      <c r="B1205" t="s">
        <v>435</v>
      </c>
      <c r="C1205" t="s">
        <v>16</v>
      </c>
      <c r="D1205" s="2">
        <v>42369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t="s">
        <v>41</v>
      </c>
      <c r="K1205" t="s">
        <v>44</v>
      </c>
    </row>
    <row r="1206" spans="1:11" hidden="1" x14ac:dyDescent="0.25">
      <c r="A1206">
        <v>1252</v>
      </c>
      <c r="B1206" t="s">
        <v>436</v>
      </c>
      <c r="C1206" t="s">
        <v>11</v>
      </c>
      <c r="D1206" s="2">
        <v>41636</v>
      </c>
      <c r="E1206" s="1">
        <v>66415000000</v>
      </c>
      <c r="F1206" s="1">
        <v>31243000000</v>
      </c>
      <c r="G1206" s="1">
        <v>25357000000</v>
      </c>
      <c r="H1206" s="1">
        <v>0</v>
      </c>
      <c r="I1206" s="1">
        <v>110000000</v>
      </c>
      <c r="J1206" t="s">
        <v>35</v>
      </c>
      <c r="K1206" t="s">
        <v>213</v>
      </c>
    </row>
    <row r="1207" spans="1:11" hidden="1" x14ac:dyDescent="0.25">
      <c r="A1207">
        <v>1253</v>
      </c>
      <c r="B1207" t="s">
        <v>436</v>
      </c>
      <c r="C1207" t="s">
        <v>14</v>
      </c>
      <c r="D1207" s="2">
        <v>42000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t="s">
        <v>35</v>
      </c>
      <c r="K1207" t="s">
        <v>213</v>
      </c>
    </row>
    <row r="1208" spans="1:11" hidden="1" x14ac:dyDescent="0.25">
      <c r="A1208">
        <v>1254</v>
      </c>
      <c r="B1208" t="s">
        <v>436</v>
      </c>
      <c r="C1208" t="s">
        <v>15</v>
      </c>
      <c r="D1208" s="2">
        <v>42364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t="s">
        <v>35</v>
      </c>
      <c r="K1208" t="s">
        <v>213</v>
      </c>
    </row>
    <row r="1209" spans="1:11" x14ac:dyDescent="0.25">
      <c r="A1209">
        <v>1255</v>
      </c>
      <c r="B1209" t="s">
        <v>436</v>
      </c>
      <c r="C1209" t="s">
        <v>16</v>
      </c>
      <c r="D1209" s="2">
        <v>42735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t="s">
        <v>35</v>
      </c>
      <c r="K1209" t="s">
        <v>213</v>
      </c>
    </row>
    <row r="1210" spans="1:11" hidden="1" x14ac:dyDescent="0.25">
      <c r="A1210">
        <v>1256</v>
      </c>
      <c r="B1210" t="s">
        <v>437</v>
      </c>
      <c r="C1210" t="s">
        <v>11</v>
      </c>
      <c r="D1210" s="2">
        <v>41274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24</v>
      </c>
      <c r="K1210" t="s">
        <v>25</v>
      </c>
    </row>
    <row r="1211" spans="1:11" hidden="1" x14ac:dyDescent="0.25">
      <c r="A1211">
        <v>1257</v>
      </c>
      <c r="B1211" t="s">
        <v>437</v>
      </c>
      <c r="C1211" t="s">
        <v>14</v>
      </c>
      <c r="D1211" s="2">
        <v>41639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24</v>
      </c>
      <c r="K1211" t="s">
        <v>25</v>
      </c>
    </row>
    <row r="1212" spans="1:11" hidden="1" x14ac:dyDescent="0.25">
      <c r="A1212">
        <v>1258</v>
      </c>
      <c r="B1212" t="s">
        <v>437</v>
      </c>
      <c r="C1212" t="s">
        <v>15</v>
      </c>
      <c r="D1212" s="2">
        <v>42004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24</v>
      </c>
      <c r="K1212" t="s">
        <v>25</v>
      </c>
    </row>
    <row r="1213" spans="1:11" hidden="1" x14ac:dyDescent="0.25">
      <c r="A1213">
        <v>1259</v>
      </c>
      <c r="B1213" t="s">
        <v>437</v>
      </c>
      <c r="C1213" t="s">
        <v>16</v>
      </c>
      <c r="D1213" s="2">
        <v>42369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24</v>
      </c>
      <c r="K1213" t="s">
        <v>25</v>
      </c>
    </row>
    <row r="1214" spans="1:11" hidden="1" x14ac:dyDescent="0.25">
      <c r="A1214">
        <v>1260</v>
      </c>
      <c r="B1214" t="s">
        <v>438</v>
      </c>
      <c r="C1214" t="s">
        <v>11</v>
      </c>
      <c r="D1214" s="2">
        <v>41639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t="s">
        <v>46</v>
      </c>
      <c r="K1214" t="s">
        <v>378</v>
      </c>
    </row>
    <row r="1215" spans="1:11" hidden="1" x14ac:dyDescent="0.25">
      <c r="A1215">
        <v>1261</v>
      </c>
      <c r="B1215" t="s">
        <v>438</v>
      </c>
      <c r="C1215" t="s">
        <v>14</v>
      </c>
      <c r="D1215" s="2">
        <v>42004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t="s">
        <v>46</v>
      </c>
      <c r="K1215" t="s">
        <v>378</v>
      </c>
    </row>
    <row r="1216" spans="1:11" hidden="1" x14ac:dyDescent="0.25">
      <c r="A1216">
        <v>1262</v>
      </c>
      <c r="B1216" t="s">
        <v>438</v>
      </c>
      <c r="C1216" t="s">
        <v>15</v>
      </c>
      <c r="D1216" s="2">
        <v>42369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t="s">
        <v>46</v>
      </c>
      <c r="K1216" t="s">
        <v>378</v>
      </c>
    </row>
    <row r="1217" spans="1:11" hidden="1" x14ac:dyDescent="0.25">
      <c r="A1217">
        <v>1263</v>
      </c>
      <c r="B1217" t="s">
        <v>438</v>
      </c>
      <c r="C1217" t="s">
        <v>16</v>
      </c>
      <c r="D1217" s="2">
        <v>42735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t="s">
        <v>46</v>
      </c>
      <c r="K1217" t="s">
        <v>378</v>
      </c>
    </row>
    <row r="1218" spans="1:11" hidden="1" x14ac:dyDescent="0.25">
      <c r="A1218">
        <v>1264</v>
      </c>
      <c r="B1218" t="s">
        <v>439</v>
      </c>
      <c r="C1218" t="s">
        <v>11</v>
      </c>
      <c r="D1218" s="2">
        <v>41639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>
        <v>0</v>
      </c>
      <c r="J1218" t="s">
        <v>35</v>
      </c>
      <c r="K1218" t="s">
        <v>169</v>
      </c>
    </row>
    <row r="1219" spans="1:11" hidden="1" x14ac:dyDescent="0.25">
      <c r="A1219">
        <v>1265</v>
      </c>
      <c r="B1219" t="s">
        <v>439</v>
      </c>
      <c r="C1219" t="s">
        <v>14</v>
      </c>
      <c r="D1219" s="2">
        <v>42004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t="s">
        <v>35</v>
      </c>
      <c r="K1219" t="s">
        <v>169</v>
      </c>
    </row>
    <row r="1220" spans="1:11" hidden="1" x14ac:dyDescent="0.25">
      <c r="A1220">
        <v>1266</v>
      </c>
      <c r="B1220" t="s">
        <v>439</v>
      </c>
      <c r="C1220" t="s">
        <v>15</v>
      </c>
      <c r="D1220" s="2">
        <v>42369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t="s">
        <v>35</v>
      </c>
      <c r="K1220" t="s">
        <v>169</v>
      </c>
    </row>
    <row r="1221" spans="1:11" x14ac:dyDescent="0.25">
      <c r="A1221">
        <v>1267</v>
      </c>
      <c r="B1221" t="s">
        <v>439</v>
      </c>
      <c r="C1221" t="s">
        <v>16</v>
      </c>
      <c r="D1221" s="2">
        <v>42735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t="s">
        <v>35</v>
      </c>
      <c r="K1221" t="s">
        <v>169</v>
      </c>
    </row>
    <row r="1222" spans="1:11" hidden="1" x14ac:dyDescent="0.25">
      <c r="A1222">
        <v>1268</v>
      </c>
      <c r="B1222" t="s">
        <v>440</v>
      </c>
      <c r="C1222" t="s">
        <v>11</v>
      </c>
      <c r="D1222" s="2">
        <v>41274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t="s">
        <v>46</v>
      </c>
      <c r="K1222" t="s">
        <v>49</v>
      </c>
    </row>
    <row r="1223" spans="1:11" hidden="1" x14ac:dyDescent="0.25">
      <c r="A1223">
        <v>1269</v>
      </c>
      <c r="B1223" t="s">
        <v>440</v>
      </c>
      <c r="C1223" t="s">
        <v>14</v>
      </c>
      <c r="D1223" s="2">
        <v>41639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t="s">
        <v>46</v>
      </c>
      <c r="K1223" t="s">
        <v>49</v>
      </c>
    </row>
    <row r="1224" spans="1:11" hidden="1" x14ac:dyDescent="0.25">
      <c r="A1224">
        <v>1270</v>
      </c>
      <c r="B1224" t="s">
        <v>440</v>
      </c>
      <c r="C1224" t="s">
        <v>15</v>
      </c>
      <c r="D1224" s="2">
        <v>42004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t="s">
        <v>46</v>
      </c>
      <c r="K1224" t="s">
        <v>49</v>
      </c>
    </row>
    <row r="1225" spans="1:11" hidden="1" x14ac:dyDescent="0.25">
      <c r="A1225">
        <v>1271</v>
      </c>
      <c r="B1225" t="s">
        <v>440</v>
      </c>
      <c r="C1225" t="s">
        <v>16</v>
      </c>
      <c r="D1225" s="2">
        <v>42369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t="s">
        <v>46</v>
      </c>
      <c r="K1225" t="s">
        <v>49</v>
      </c>
    </row>
    <row r="1226" spans="1:11" hidden="1" x14ac:dyDescent="0.25">
      <c r="A1226">
        <v>1272</v>
      </c>
      <c r="B1226" t="s">
        <v>441</v>
      </c>
      <c r="C1226" t="s">
        <v>11</v>
      </c>
      <c r="D1226" s="2">
        <v>41455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t="s">
        <v>12</v>
      </c>
      <c r="K1226" t="s">
        <v>163</v>
      </c>
    </row>
    <row r="1227" spans="1:11" hidden="1" x14ac:dyDescent="0.25">
      <c r="A1227">
        <v>1273</v>
      </c>
      <c r="B1227" t="s">
        <v>441</v>
      </c>
      <c r="C1227" t="s">
        <v>14</v>
      </c>
      <c r="D1227" s="2">
        <v>41820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t="s">
        <v>12</v>
      </c>
      <c r="K1227" t="s">
        <v>163</v>
      </c>
    </row>
    <row r="1228" spans="1:11" hidden="1" x14ac:dyDescent="0.25">
      <c r="A1228">
        <v>1274</v>
      </c>
      <c r="B1228" t="s">
        <v>441</v>
      </c>
      <c r="C1228" t="s">
        <v>15</v>
      </c>
      <c r="D1228" s="2">
        <v>42185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t="s">
        <v>12</v>
      </c>
      <c r="K1228" t="s">
        <v>163</v>
      </c>
    </row>
    <row r="1229" spans="1:11" hidden="1" x14ac:dyDescent="0.25">
      <c r="A1229">
        <v>1275</v>
      </c>
      <c r="B1229" t="s">
        <v>441</v>
      </c>
      <c r="C1229" t="s">
        <v>16</v>
      </c>
      <c r="D1229" s="2">
        <v>42551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t="s">
        <v>12</v>
      </c>
      <c r="K1229" t="s">
        <v>163</v>
      </c>
    </row>
    <row r="1230" spans="1:11" hidden="1" x14ac:dyDescent="0.25">
      <c r="A1230">
        <v>1276</v>
      </c>
      <c r="B1230" t="s">
        <v>442</v>
      </c>
      <c r="C1230" t="s">
        <v>11</v>
      </c>
      <c r="D1230" s="2">
        <v>41639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t="s">
        <v>18</v>
      </c>
      <c r="K1230" t="s">
        <v>200</v>
      </c>
    </row>
    <row r="1231" spans="1:11" hidden="1" x14ac:dyDescent="0.25">
      <c r="A1231">
        <v>1277</v>
      </c>
      <c r="B1231" t="s">
        <v>442</v>
      </c>
      <c r="C1231" t="s">
        <v>14</v>
      </c>
      <c r="D1231" s="2">
        <v>42004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t="s">
        <v>18</v>
      </c>
      <c r="K1231" t="s">
        <v>200</v>
      </c>
    </row>
    <row r="1232" spans="1:11" hidden="1" x14ac:dyDescent="0.25">
      <c r="A1232">
        <v>1278</v>
      </c>
      <c r="B1232" t="s">
        <v>442</v>
      </c>
      <c r="C1232" t="s">
        <v>15</v>
      </c>
      <c r="D1232" s="2">
        <v>42369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t="s">
        <v>18</v>
      </c>
      <c r="K1232" t="s">
        <v>200</v>
      </c>
    </row>
    <row r="1233" spans="1:11" x14ac:dyDescent="0.25">
      <c r="A1233">
        <v>1279</v>
      </c>
      <c r="B1233" t="s">
        <v>442</v>
      </c>
      <c r="C1233" t="s">
        <v>16</v>
      </c>
      <c r="D1233" s="2">
        <v>42735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t="s">
        <v>18</v>
      </c>
      <c r="K1233" t="s">
        <v>200</v>
      </c>
    </row>
    <row r="1234" spans="1:11" hidden="1" x14ac:dyDescent="0.25">
      <c r="A1234">
        <v>1280</v>
      </c>
      <c r="B1234" t="s">
        <v>443</v>
      </c>
      <c r="C1234" t="s">
        <v>11</v>
      </c>
      <c r="D1234" s="2">
        <v>41273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t="s">
        <v>24</v>
      </c>
      <c r="K1234" t="s">
        <v>29</v>
      </c>
    </row>
    <row r="1235" spans="1:11" hidden="1" x14ac:dyDescent="0.25">
      <c r="A1235">
        <v>1281</v>
      </c>
      <c r="B1235" t="s">
        <v>443</v>
      </c>
      <c r="C1235" t="s">
        <v>14</v>
      </c>
      <c r="D1235" s="2">
        <v>41637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t="s">
        <v>24</v>
      </c>
      <c r="K1235" t="s">
        <v>29</v>
      </c>
    </row>
    <row r="1236" spans="1:11" hidden="1" x14ac:dyDescent="0.25">
      <c r="A1236">
        <v>1282</v>
      </c>
      <c r="B1236" t="s">
        <v>443</v>
      </c>
      <c r="C1236" t="s">
        <v>15</v>
      </c>
      <c r="D1236" s="2">
        <v>42001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t="s">
        <v>24</v>
      </c>
      <c r="K1236" t="s">
        <v>29</v>
      </c>
    </row>
    <row r="1237" spans="1:11" hidden="1" x14ac:dyDescent="0.25">
      <c r="A1237">
        <v>1283</v>
      </c>
      <c r="B1237" t="s">
        <v>443</v>
      </c>
      <c r="C1237" t="s">
        <v>16</v>
      </c>
      <c r="D1237" s="2">
        <v>42372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t="s">
        <v>24</v>
      </c>
      <c r="K1237" t="s">
        <v>29</v>
      </c>
    </row>
    <row r="1238" spans="1:11" hidden="1" x14ac:dyDescent="0.25">
      <c r="A1238">
        <v>1284</v>
      </c>
      <c r="B1238" t="s">
        <v>444</v>
      </c>
      <c r="C1238" t="s">
        <v>11</v>
      </c>
      <c r="D1238" s="2">
        <v>41639</v>
      </c>
      <c r="E1238" s="1">
        <v>80029000000</v>
      </c>
      <c r="F1238" s="1">
        <v>59222000000</v>
      </c>
      <c r="G1238" s="1">
        <v>6890000000</v>
      </c>
      <c r="H1238" s="1">
        <v>0</v>
      </c>
      <c r="I1238" s="1">
        <v>93000000</v>
      </c>
      <c r="J1238" t="s">
        <v>35</v>
      </c>
      <c r="K1238" t="s">
        <v>392</v>
      </c>
    </row>
    <row r="1239" spans="1:11" hidden="1" x14ac:dyDescent="0.25">
      <c r="A1239">
        <v>1285</v>
      </c>
      <c r="B1239" t="s">
        <v>444</v>
      </c>
      <c r="C1239" t="s">
        <v>14</v>
      </c>
      <c r="D1239" s="2">
        <v>42004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t="s">
        <v>35</v>
      </c>
      <c r="K1239" t="s">
        <v>392</v>
      </c>
    </row>
    <row r="1240" spans="1:11" hidden="1" x14ac:dyDescent="0.25">
      <c r="A1240">
        <v>1286</v>
      </c>
      <c r="B1240" t="s">
        <v>444</v>
      </c>
      <c r="C1240" t="s">
        <v>15</v>
      </c>
      <c r="D1240" s="2">
        <v>42369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t="s">
        <v>35</v>
      </c>
      <c r="K1240" t="s">
        <v>392</v>
      </c>
    </row>
    <row r="1241" spans="1:11" x14ac:dyDescent="0.25">
      <c r="A1241">
        <v>1287</v>
      </c>
      <c r="B1241" t="s">
        <v>444</v>
      </c>
      <c r="C1241" t="s">
        <v>16</v>
      </c>
      <c r="D1241" s="2">
        <v>42735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t="s">
        <v>35</v>
      </c>
      <c r="K1241" t="s">
        <v>392</v>
      </c>
    </row>
    <row r="1242" spans="1:11" hidden="1" x14ac:dyDescent="0.25">
      <c r="A1242">
        <v>1288</v>
      </c>
      <c r="B1242" t="s">
        <v>445</v>
      </c>
      <c r="C1242" t="s">
        <v>11</v>
      </c>
      <c r="D1242" s="2">
        <v>41274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t="s">
        <v>46</v>
      </c>
      <c r="K1242" t="s">
        <v>104</v>
      </c>
    </row>
    <row r="1243" spans="1:11" hidden="1" x14ac:dyDescent="0.25">
      <c r="A1243">
        <v>1289</v>
      </c>
      <c r="B1243" t="s">
        <v>445</v>
      </c>
      <c r="C1243" t="s">
        <v>14</v>
      </c>
      <c r="D1243" s="2">
        <v>41639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t="s">
        <v>46</v>
      </c>
      <c r="K1243" t="s">
        <v>104</v>
      </c>
    </row>
    <row r="1244" spans="1:11" hidden="1" x14ac:dyDescent="0.25">
      <c r="A1244">
        <v>1290</v>
      </c>
      <c r="B1244" t="s">
        <v>445</v>
      </c>
      <c r="C1244" t="s">
        <v>15</v>
      </c>
      <c r="D1244" s="2">
        <v>42004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t="s">
        <v>46</v>
      </c>
      <c r="K1244" t="s">
        <v>104</v>
      </c>
    </row>
    <row r="1245" spans="1:11" hidden="1" x14ac:dyDescent="0.25">
      <c r="A1245">
        <v>1291</v>
      </c>
      <c r="B1245" t="s">
        <v>445</v>
      </c>
      <c r="C1245" t="s">
        <v>16</v>
      </c>
      <c r="D1245" s="2">
        <v>42369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t="s">
        <v>46</v>
      </c>
      <c r="K1245" t="s">
        <v>104</v>
      </c>
    </row>
    <row r="1246" spans="1:11" hidden="1" x14ac:dyDescent="0.25">
      <c r="A1246">
        <v>1292</v>
      </c>
      <c r="B1246" t="s">
        <v>446</v>
      </c>
      <c r="C1246" t="s">
        <v>11</v>
      </c>
      <c r="D1246" s="2">
        <v>41274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t="s">
        <v>12</v>
      </c>
      <c r="K1246" t="s">
        <v>156</v>
      </c>
    </row>
    <row r="1247" spans="1:11" hidden="1" x14ac:dyDescent="0.25">
      <c r="A1247">
        <v>1293</v>
      </c>
      <c r="B1247" t="s">
        <v>446</v>
      </c>
      <c r="C1247" t="s">
        <v>14</v>
      </c>
      <c r="D1247" s="2">
        <v>41639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t="s">
        <v>12</v>
      </c>
      <c r="K1247" t="s">
        <v>156</v>
      </c>
    </row>
    <row r="1248" spans="1:11" hidden="1" x14ac:dyDescent="0.25">
      <c r="A1248">
        <v>1294</v>
      </c>
      <c r="B1248" t="s">
        <v>446</v>
      </c>
      <c r="C1248" t="s">
        <v>15</v>
      </c>
      <c r="D1248" s="2">
        <v>42004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t="s">
        <v>12</v>
      </c>
      <c r="K1248" t="s">
        <v>156</v>
      </c>
    </row>
    <row r="1249" spans="1:11" hidden="1" x14ac:dyDescent="0.25">
      <c r="A1249">
        <v>1295</v>
      </c>
      <c r="B1249" t="s">
        <v>446</v>
      </c>
      <c r="C1249" t="s">
        <v>16</v>
      </c>
      <c r="D1249" s="2">
        <v>42369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t="s">
        <v>12</v>
      </c>
      <c r="K1249" t="s">
        <v>156</v>
      </c>
    </row>
    <row r="1250" spans="1:11" hidden="1" x14ac:dyDescent="0.25">
      <c r="A1250">
        <v>1296</v>
      </c>
      <c r="B1250" t="s">
        <v>447</v>
      </c>
      <c r="C1250" t="s">
        <v>11</v>
      </c>
      <c r="D1250" s="2">
        <v>41274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t="s">
        <v>41</v>
      </c>
      <c r="K1250" t="s">
        <v>42</v>
      </c>
    </row>
    <row r="1251" spans="1:11" hidden="1" x14ac:dyDescent="0.25">
      <c r="A1251">
        <v>1297</v>
      </c>
      <c r="B1251" t="s">
        <v>447</v>
      </c>
      <c r="C1251" t="s">
        <v>14</v>
      </c>
      <c r="D1251" s="2">
        <v>41639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t="s">
        <v>41</v>
      </c>
      <c r="K1251" t="s">
        <v>42</v>
      </c>
    </row>
    <row r="1252" spans="1:11" hidden="1" x14ac:dyDescent="0.25">
      <c r="A1252">
        <v>1298</v>
      </c>
      <c r="B1252" t="s">
        <v>447</v>
      </c>
      <c r="C1252" t="s">
        <v>15</v>
      </c>
      <c r="D1252" s="2">
        <v>42004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t="s">
        <v>41</v>
      </c>
      <c r="K1252" t="s">
        <v>42</v>
      </c>
    </row>
    <row r="1253" spans="1:11" hidden="1" x14ac:dyDescent="0.25">
      <c r="A1253">
        <v>1299</v>
      </c>
      <c r="B1253" t="s">
        <v>447</v>
      </c>
      <c r="C1253" t="s">
        <v>16</v>
      </c>
      <c r="D1253" s="2">
        <v>42369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t="s">
        <v>41</v>
      </c>
      <c r="K1253" t="s">
        <v>42</v>
      </c>
    </row>
    <row r="1254" spans="1:11" hidden="1" x14ac:dyDescent="0.25">
      <c r="A1254">
        <v>1300</v>
      </c>
      <c r="B1254" t="s">
        <v>448</v>
      </c>
      <c r="C1254" t="s">
        <v>11</v>
      </c>
      <c r="D1254" s="2">
        <v>41639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58</v>
      </c>
      <c r="K1254" t="s">
        <v>192</v>
      </c>
    </row>
    <row r="1255" spans="1:11" hidden="1" x14ac:dyDescent="0.25">
      <c r="A1255">
        <v>1301</v>
      </c>
      <c r="B1255" t="s">
        <v>448</v>
      </c>
      <c r="C1255" t="s">
        <v>14</v>
      </c>
      <c r="D1255" s="2">
        <v>42004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58</v>
      </c>
      <c r="K1255" t="s">
        <v>192</v>
      </c>
    </row>
    <row r="1256" spans="1:11" hidden="1" x14ac:dyDescent="0.25">
      <c r="A1256">
        <v>1302</v>
      </c>
      <c r="B1256" t="s">
        <v>448</v>
      </c>
      <c r="C1256" t="s">
        <v>15</v>
      </c>
      <c r="D1256" s="2">
        <v>42369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58</v>
      </c>
      <c r="K1256" t="s">
        <v>192</v>
      </c>
    </row>
    <row r="1257" spans="1:11" hidden="1" x14ac:dyDescent="0.25">
      <c r="A1257">
        <v>1303</v>
      </c>
      <c r="B1257" t="s">
        <v>448</v>
      </c>
      <c r="C1257" t="s">
        <v>16</v>
      </c>
      <c r="D1257" s="2">
        <v>42735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58</v>
      </c>
      <c r="K1257" t="s">
        <v>192</v>
      </c>
    </row>
    <row r="1258" spans="1:11" hidden="1" x14ac:dyDescent="0.25">
      <c r="A1258">
        <v>1304</v>
      </c>
      <c r="B1258" t="s">
        <v>449</v>
      </c>
      <c r="C1258" t="s">
        <v>11</v>
      </c>
      <c r="D1258" s="2">
        <v>41274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t="s">
        <v>41</v>
      </c>
      <c r="K1258" t="s">
        <v>44</v>
      </c>
    </row>
    <row r="1259" spans="1:11" hidden="1" x14ac:dyDescent="0.25">
      <c r="A1259">
        <v>1305</v>
      </c>
      <c r="B1259" t="s">
        <v>449</v>
      </c>
      <c r="C1259" t="s">
        <v>14</v>
      </c>
      <c r="D1259" s="2">
        <v>41639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t="s">
        <v>41</v>
      </c>
      <c r="K1259" t="s">
        <v>44</v>
      </c>
    </row>
    <row r="1260" spans="1:11" hidden="1" x14ac:dyDescent="0.25">
      <c r="A1260">
        <v>1306</v>
      </c>
      <c r="B1260" t="s">
        <v>449</v>
      </c>
      <c r="C1260" t="s">
        <v>15</v>
      </c>
      <c r="D1260" s="2">
        <v>42004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t="s">
        <v>41</v>
      </c>
      <c r="K1260" t="s">
        <v>44</v>
      </c>
    </row>
    <row r="1261" spans="1:11" hidden="1" x14ac:dyDescent="0.25">
      <c r="A1261">
        <v>1307</v>
      </c>
      <c r="B1261" t="s">
        <v>449</v>
      </c>
      <c r="C1261" t="s">
        <v>16</v>
      </c>
      <c r="D1261" s="2">
        <v>42369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t="s">
        <v>41</v>
      </c>
      <c r="K1261" t="s">
        <v>44</v>
      </c>
    </row>
    <row r="1262" spans="1:11" hidden="1" x14ac:dyDescent="0.25">
      <c r="A1262">
        <v>1308</v>
      </c>
      <c r="B1262" t="s">
        <v>450</v>
      </c>
      <c r="C1262" t="s">
        <v>11</v>
      </c>
      <c r="D1262" s="2">
        <v>41274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t="s">
        <v>46</v>
      </c>
      <c r="K1262" t="s">
        <v>378</v>
      </c>
    </row>
    <row r="1263" spans="1:11" hidden="1" x14ac:dyDescent="0.25">
      <c r="A1263">
        <v>1309</v>
      </c>
      <c r="B1263" t="s">
        <v>450</v>
      </c>
      <c r="C1263" t="s">
        <v>14</v>
      </c>
      <c r="D1263" s="2">
        <v>41639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t="s">
        <v>46</v>
      </c>
      <c r="K1263" t="s">
        <v>378</v>
      </c>
    </row>
    <row r="1264" spans="1:11" hidden="1" x14ac:dyDescent="0.25">
      <c r="A1264">
        <v>1310</v>
      </c>
      <c r="B1264" t="s">
        <v>450</v>
      </c>
      <c r="C1264" t="s">
        <v>15</v>
      </c>
      <c r="D1264" s="2">
        <v>42004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t="s">
        <v>46</v>
      </c>
      <c r="K1264" t="s">
        <v>378</v>
      </c>
    </row>
    <row r="1265" spans="1:11" hidden="1" x14ac:dyDescent="0.25">
      <c r="A1265">
        <v>1311</v>
      </c>
      <c r="B1265" t="s">
        <v>450</v>
      </c>
      <c r="C1265" t="s">
        <v>16</v>
      </c>
      <c r="D1265" s="2">
        <v>42369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t="s">
        <v>46</v>
      </c>
      <c r="K1265" t="s">
        <v>378</v>
      </c>
    </row>
    <row r="1266" spans="1:11" hidden="1" x14ac:dyDescent="0.25">
      <c r="A1266">
        <v>1312</v>
      </c>
      <c r="B1266" t="s">
        <v>451</v>
      </c>
      <c r="C1266" t="s">
        <v>11</v>
      </c>
      <c r="D1266" s="2">
        <v>41274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t="s">
        <v>82</v>
      </c>
      <c r="K1266" t="s">
        <v>340</v>
      </c>
    </row>
    <row r="1267" spans="1:11" hidden="1" x14ac:dyDescent="0.25">
      <c r="A1267">
        <v>1313</v>
      </c>
      <c r="B1267" t="s">
        <v>451</v>
      </c>
      <c r="C1267" t="s">
        <v>14</v>
      </c>
      <c r="D1267" s="2">
        <v>41639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t="s">
        <v>82</v>
      </c>
      <c r="K1267" t="s">
        <v>340</v>
      </c>
    </row>
    <row r="1268" spans="1:11" hidden="1" x14ac:dyDescent="0.25">
      <c r="A1268">
        <v>1314</v>
      </c>
      <c r="B1268" t="s">
        <v>451</v>
      </c>
      <c r="C1268" t="s">
        <v>15</v>
      </c>
      <c r="D1268" s="2">
        <v>42004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t="s">
        <v>82</v>
      </c>
      <c r="K1268" t="s">
        <v>340</v>
      </c>
    </row>
    <row r="1269" spans="1:11" hidden="1" x14ac:dyDescent="0.25">
      <c r="A1269">
        <v>1315</v>
      </c>
      <c r="B1269" t="s">
        <v>451</v>
      </c>
      <c r="C1269" t="s">
        <v>16</v>
      </c>
      <c r="D1269" s="2">
        <v>42369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t="s">
        <v>82</v>
      </c>
      <c r="K1269" t="s">
        <v>340</v>
      </c>
    </row>
    <row r="1270" spans="1:11" hidden="1" x14ac:dyDescent="0.25">
      <c r="A1270">
        <v>1316</v>
      </c>
      <c r="B1270" t="s">
        <v>452</v>
      </c>
      <c r="C1270" t="s">
        <v>11</v>
      </c>
      <c r="D1270" s="2">
        <v>41308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t="s">
        <v>18</v>
      </c>
      <c r="K1270" t="s">
        <v>288</v>
      </c>
    </row>
    <row r="1271" spans="1:11" hidden="1" x14ac:dyDescent="0.25">
      <c r="A1271">
        <v>1317</v>
      </c>
      <c r="B1271" t="s">
        <v>452</v>
      </c>
      <c r="C1271" t="s">
        <v>14</v>
      </c>
      <c r="D1271" s="2">
        <v>41672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t="s">
        <v>18</v>
      </c>
      <c r="K1271" t="s">
        <v>288</v>
      </c>
    </row>
    <row r="1272" spans="1:11" hidden="1" x14ac:dyDescent="0.25">
      <c r="A1272">
        <v>1318</v>
      </c>
      <c r="B1272" t="s">
        <v>452</v>
      </c>
      <c r="C1272" t="s">
        <v>15</v>
      </c>
      <c r="D1272" s="2">
        <v>42036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t="s">
        <v>18</v>
      </c>
      <c r="K1272" t="s">
        <v>288</v>
      </c>
    </row>
    <row r="1273" spans="1:11" x14ac:dyDescent="0.25">
      <c r="A1273">
        <v>1319</v>
      </c>
      <c r="B1273" t="s">
        <v>452</v>
      </c>
      <c r="C1273" t="s">
        <v>16</v>
      </c>
      <c r="D1273" s="2">
        <v>42400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t="s">
        <v>18</v>
      </c>
      <c r="K1273" t="s">
        <v>288</v>
      </c>
    </row>
    <row r="1274" spans="1:11" hidden="1" x14ac:dyDescent="0.25">
      <c r="A1274">
        <v>1320</v>
      </c>
      <c r="B1274" t="s">
        <v>453</v>
      </c>
      <c r="C1274" t="s">
        <v>11</v>
      </c>
      <c r="D1274" s="2">
        <v>41274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t="s">
        <v>12</v>
      </c>
      <c r="K1274" t="s">
        <v>163</v>
      </c>
    </row>
    <row r="1275" spans="1:11" hidden="1" x14ac:dyDescent="0.25">
      <c r="A1275">
        <v>1321</v>
      </c>
      <c r="B1275" t="s">
        <v>453</v>
      </c>
      <c r="C1275" t="s">
        <v>14</v>
      </c>
      <c r="D1275" s="2">
        <v>41639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t="s">
        <v>12</v>
      </c>
      <c r="K1275" t="s">
        <v>163</v>
      </c>
    </row>
    <row r="1276" spans="1:11" hidden="1" x14ac:dyDescent="0.25">
      <c r="A1276">
        <v>1322</v>
      </c>
      <c r="B1276" t="s">
        <v>453</v>
      </c>
      <c r="C1276" t="s">
        <v>15</v>
      </c>
      <c r="D1276" s="2">
        <v>42004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t="s">
        <v>12</v>
      </c>
      <c r="K1276" t="s">
        <v>163</v>
      </c>
    </row>
    <row r="1277" spans="1:11" hidden="1" x14ac:dyDescent="0.25">
      <c r="A1277">
        <v>1323</v>
      </c>
      <c r="B1277" t="s">
        <v>453</v>
      </c>
      <c r="C1277" t="s">
        <v>16</v>
      </c>
      <c r="D1277" s="2">
        <v>42369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t="s">
        <v>12</v>
      </c>
      <c r="K1277" t="s">
        <v>163</v>
      </c>
    </row>
    <row r="1278" spans="1:11" hidden="1" x14ac:dyDescent="0.25">
      <c r="A1278">
        <v>1324</v>
      </c>
      <c r="B1278" t="s">
        <v>454</v>
      </c>
      <c r="C1278" t="s">
        <v>11</v>
      </c>
      <c r="D1278" s="2">
        <v>41274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58</v>
      </c>
      <c r="K1278" t="s">
        <v>86</v>
      </c>
    </row>
    <row r="1279" spans="1:11" hidden="1" x14ac:dyDescent="0.25">
      <c r="A1279">
        <v>1325</v>
      </c>
      <c r="B1279" t="s">
        <v>454</v>
      </c>
      <c r="C1279" t="s">
        <v>14</v>
      </c>
      <c r="D1279" s="2">
        <v>41639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58</v>
      </c>
      <c r="K1279" t="s">
        <v>86</v>
      </c>
    </row>
    <row r="1280" spans="1:11" hidden="1" x14ac:dyDescent="0.25">
      <c r="A1280">
        <v>1326</v>
      </c>
      <c r="B1280" t="s">
        <v>454</v>
      </c>
      <c r="C1280" t="s">
        <v>15</v>
      </c>
      <c r="D1280" s="2">
        <v>42004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58</v>
      </c>
      <c r="K1280" t="s">
        <v>86</v>
      </c>
    </row>
    <row r="1281" spans="1:11" hidden="1" x14ac:dyDescent="0.25">
      <c r="A1281">
        <v>1327</v>
      </c>
      <c r="B1281" t="s">
        <v>454</v>
      </c>
      <c r="C1281" t="s">
        <v>16</v>
      </c>
      <c r="D1281" s="2">
        <v>42369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58</v>
      </c>
      <c r="K1281" t="s">
        <v>86</v>
      </c>
    </row>
    <row r="1282" spans="1:11" hidden="1" x14ac:dyDescent="0.25">
      <c r="A1282">
        <v>1331</v>
      </c>
      <c r="B1282" t="s">
        <v>455</v>
      </c>
      <c r="C1282" t="s">
        <v>11</v>
      </c>
      <c r="D1282" s="2">
        <v>41546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t="s">
        <v>21</v>
      </c>
      <c r="K1282" t="s">
        <v>33</v>
      </c>
    </row>
    <row r="1283" spans="1:11" hidden="1" x14ac:dyDescent="0.25">
      <c r="A1283">
        <v>1332</v>
      </c>
      <c r="B1283" t="s">
        <v>455</v>
      </c>
      <c r="C1283" t="s">
        <v>14</v>
      </c>
      <c r="D1283" s="2">
        <v>41910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t="s">
        <v>21</v>
      </c>
      <c r="K1283" t="s">
        <v>33</v>
      </c>
    </row>
    <row r="1284" spans="1:11" hidden="1" x14ac:dyDescent="0.25">
      <c r="A1284">
        <v>1333</v>
      </c>
      <c r="B1284" t="s">
        <v>455</v>
      </c>
      <c r="C1284" t="s">
        <v>15</v>
      </c>
      <c r="D1284" s="2">
        <v>42274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t="s">
        <v>21</v>
      </c>
      <c r="K1284" t="s">
        <v>33</v>
      </c>
    </row>
    <row r="1285" spans="1:11" hidden="1" x14ac:dyDescent="0.25">
      <c r="A1285">
        <v>1334</v>
      </c>
      <c r="B1285" t="s">
        <v>455</v>
      </c>
      <c r="C1285" t="s">
        <v>16</v>
      </c>
      <c r="D1285" s="2">
        <v>42638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t="s">
        <v>21</v>
      </c>
      <c r="K1285" t="s">
        <v>33</v>
      </c>
    </row>
    <row r="1286" spans="1:11" hidden="1" x14ac:dyDescent="0.25">
      <c r="A1286">
        <v>1335</v>
      </c>
      <c r="B1286" t="s">
        <v>456</v>
      </c>
      <c r="C1286" t="s">
        <v>11</v>
      </c>
      <c r="D1286" s="2">
        <v>41727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t="s">
        <v>21</v>
      </c>
      <c r="K1286" t="s">
        <v>33</v>
      </c>
    </row>
    <row r="1287" spans="1:11" hidden="1" x14ac:dyDescent="0.25">
      <c r="A1287">
        <v>1336</v>
      </c>
      <c r="B1287" t="s">
        <v>456</v>
      </c>
      <c r="C1287" t="s">
        <v>14</v>
      </c>
      <c r="D1287" s="2">
        <v>42091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t="s">
        <v>21</v>
      </c>
      <c r="K1287" t="s">
        <v>33</v>
      </c>
    </row>
    <row r="1288" spans="1:11" hidden="1" x14ac:dyDescent="0.25">
      <c r="A1288">
        <v>1337</v>
      </c>
      <c r="B1288" t="s">
        <v>456</v>
      </c>
      <c r="C1288" t="s">
        <v>15</v>
      </c>
      <c r="D1288" s="2">
        <v>42462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t="s">
        <v>21</v>
      </c>
      <c r="K1288" t="s">
        <v>33</v>
      </c>
    </row>
    <row r="1289" spans="1:11" hidden="1" x14ac:dyDescent="0.25">
      <c r="A1289">
        <v>1338</v>
      </c>
      <c r="B1289" t="s">
        <v>457</v>
      </c>
      <c r="C1289" t="s">
        <v>11</v>
      </c>
      <c r="D1289" s="2">
        <v>41639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t="s">
        <v>12</v>
      </c>
      <c r="K1289" t="s">
        <v>163</v>
      </c>
    </row>
    <row r="1290" spans="1:11" hidden="1" x14ac:dyDescent="0.25">
      <c r="A1290">
        <v>1339</v>
      </c>
      <c r="B1290" t="s">
        <v>457</v>
      </c>
      <c r="C1290" t="s">
        <v>14</v>
      </c>
      <c r="D1290" s="2">
        <v>42004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t="s">
        <v>12</v>
      </c>
      <c r="K1290" t="s">
        <v>163</v>
      </c>
    </row>
    <row r="1291" spans="1:11" hidden="1" x14ac:dyDescent="0.25">
      <c r="A1291">
        <v>1340</v>
      </c>
      <c r="B1291" t="s">
        <v>457</v>
      </c>
      <c r="C1291" t="s">
        <v>15</v>
      </c>
      <c r="D1291" s="2">
        <v>42369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t="s">
        <v>12</v>
      </c>
      <c r="K1291" t="s">
        <v>163</v>
      </c>
    </row>
    <row r="1292" spans="1:11" hidden="1" x14ac:dyDescent="0.25">
      <c r="A1292">
        <v>1341</v>
      </c>
      <c r="B1292" t="s">
        <v>457</v>
      </c>
      <c r="C1292" t="s">
        <v>16</v>
      </c>
      <c r="D1292" s="2">
        <v>42735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t="s">
        <v>12</v>
      </c>
      <c r="K1292" t="s">
        <v>163</v>
      </c>
    </row>
    <row r="1293" spans="1:11" hidden="1" x14ac:dyDescent="0.25">
      <c r="A1293">
        <v>1342</v>
      </c>
      <c r="B1293" t="s">
        <v>458</v>
      </c>
      <c r="C1293" t="s">
        <v>11</v>
      </c>
      <c r="D1293" s="2">
        <v>41274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t="s">
        <v>18</v>
      </c>
      <c r="K1293" t="s">
        <v>132</v>
      </c>
    </row>
    <row r="1294" spans="1:11" hidden="1" x14ac:dyDescent="0.25">
      <c r="A1294">
        <v>1343</v>
      </c>
      <c r="B1294" t="s">
        <v>458</v>
      </c>
      <c r="C1294" t="s">
        <v>14</v>
      </c>
      <c r="D1294" s="2">
        <v>41639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t="s">
        <v>18</v>
      </c>
      <c r="K1294" t="s">
        <v>132</v>
      </c>
    </row>
    <row r="1295" spans="1:11" hidden="1" x14ac:dyDescent="0.25">
      <c r="A1295">
        <v>1344</v>
      </c>
      <c r="B1295" t="s">
        <v>458</v>
      </c>
      <c r="C1295" t="s">
        <v>15</v>
      </c>
      <c r="D1295" s="2">
        <v>42004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t="s">
        <v>18</v>
      </c>
      <c r="K1295" t="s">
        <v>132</v>
      </c>
    </row>
    <row r="1296" spans="1:11" hidden="1" x14ac:dyDescent="0.25">
      <c r="A1296">
        <v>1345</v>
      </c>
      <c r="B1296" t="s">
        <v>458</v>
      </c>
      <c r="C1296" t="s">
        <v>16</v>
      </c>
      <c r="D1296" s="2">
        <v>42369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t="s">
        <v>18</v>
      </c>
      <c r="K1296" t="s">
        <v>132</v>
      </c>
    </row>
    <row r="1297" spans="1:11" hidden="1" x14ac:dyDescent="0.25">
      <c r="A1297">
        <v>1346</v>
      </c>
      <c r="B1297" t="s">
        <v>459</v>
      </c>
      <c r="C1297" t="s">
        <v>11</v>
      </c>
      <c r="D1297" s="2">
        <v>41639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t="s">
        <v>24</v>
      </c>
      <c r="K1297" t="s">
        <v>65</v>
      </c>
    </row>
    <row r="1298" spans="1:11" hidden="1" x14ac:dyDescent="0.25">
      <c r="A1298">
        <v>1347</v>
      </c>
      <c r="B1298" t="s">
        <v>459</v>
      </c>
      <c r="C1298" t="s">
        <v>14</v>
      </c>
      <c r="D1298" s="2">
        <v>42004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t="s">
        <v>24</v>
      </c>
      <c r="K1298" t="s">
        <v>65</v>
      </c>
    </row>
    <row r="1299" spans="1:11" hidden="1" x14ac:dyDescent="0.25">
      <c r="A1299">
        <v>1348</v>
      </c>
      <c r="B1299" t="s">
        <v>459</v>
      </c>
      <c r="C1299" t="s">
        <v>15</v>
      </c>
      <c r="D1299" s="2">
        <v>42369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t="s">
        <v>24</v>
      </c>
      <c r="K1299" t="s">
        <v>65</v>
      </c>
    </row>
    <row r="1300" spans="1:11" hidden="1" x14ac:dyDescent="0.25">
      <c r="A1300">
        <v>1349</v>
      </c>
      <c r="B1300" t="s">
        <v>459</v>
      </c>
      <c r="C1300" t="s">
        <v>16</v>
      </c>
      <c r="D1300" s="2">
        <v>42735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t="s">
        <v>24</v>
      </c>
      <c r="K1300" t="s">
        <v>65</v>
      </c>
    </row>
    <row r="1301" spans="1:11" hidden="1" x14ac:dyDescent="0.25">
      <c r="A1301">
        <v>1350</v>
      </c>
      <c r="B1301" t="s">
        <v>460</v>
      </c>
      <c r="C1301" t="s">
        <v>11</v>
      </c>
      <c r="D1301" s="2">
        <v>41639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t="s">
        <v>12</v>
      </c>
      <c r="K1301" t="s">
        <v>461</v>
      </c>
    </row>
    <row r="1302" spans="1:11" hidden="1" x14ac:dyDescent="0.25">
      <c r="A1302">
        <v>1351</v>
      </c>
      <c r="B1302" t="s">
        <v>460</v>
      </c>
      <c r="C1302" t="s">
        <v>14</v>
      </c>
      <c r="D1302" s="2">
        <v>42004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t="s">
        <v>12</v>
      </c>
      <c r="K1302" t="s">
        <v>461</v>
      </c>
    </row>
    <row r="1303" spans="1:11" hidden="1" x14ac:dyDescent="0.25">
      <c r="A1303">
        <v>1352</v>
      </c>
      <c r="B1303" t="s">
        <v>460</v>
      </c>
      <c r="C1303" t="s">
        <v>15</v>
      </c>
      <c r="D1303" s="2">
        <v>42369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t="s">
        <v>12</v>
      </c>
      <c r="K1303" t="s">
        <v>461</v>
      </c>
    </row>
    <row r="1304" spans="1:11" hidden="1" x14ac:dyDescent="0.25">
      <c r="A1304">
        <v>1353</v>
      </c>
      <c r="B1304" t="s">
        <v>460</v>
      </c>
      <c r="C1304" t="s">
        <v>16</v>
      </c>
      <c r="D1304" s="2">
        <v>42735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t="s">
        <v>12</v>
      </c>
      <c r="K1304" t="s">
        <v>461</v>
      </c>
    </row>
    <row r="1305" spans="1:11" hidden="1" x14ac:dyDescent="0.25">
      <c r="A1305">
        <v>1354</v>
      </c>
      <c r="B1305" t="s">
        <v>462</v>
      </c>
      <c r="C1305" t="s">
        <v>11</v>
      </c>
      <c r="D1305" s="2">
        <v>41333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t="s">
        <v>21</v>
      </c>
      <c r="K1305" t="s">
        <v>399</v>
      </c>
    </row>
    <row r="1306" spans="1:11" hidden="1" x14ac:dyDescent="0.25">
      <c r="A1306">
        <v>1355</v>
      </c>
      <c r="B1306" t="s">
        <v>462</v>
      </c>
      <c r="C1306" t="s">
        <v>14</v>
      </c>
      <c r="D1306" s="2">
        <v>41698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t="s">
        <v>21</v>
      </c>
      <c r="K1306" t="s">
        <v>399</v>
      </c>
    </row>
    <row r="1307" spans="1:11" hidden="1" x14ac:dyDescent="0.25">
      <c r="A1307">
        <v>1356</v>
      </c>
      <c r="B1307" t="s">
        <v>462</v>
      </c>
      <c r="C1307" t="s">
        <v>15</v>
      </c>
      <c r="D1307" s="2">
        <v>42063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t="s">
        <v>21</v>
      </c>
      <c r="K1307" t="s">
        <v>399</v>
      </c>
    </row>
    <row r="1308" spans="1:11" hidden="1" x14ac:dyDescent="0.25">
      <c r="A1308">
        <v>1357</v>
      </c>
      <c r="B1308" t="s">
        <v>462</v>
      </c>
      <c r="C1308" t="s">
        <v>16</v>
      </c>
      <c r="D1308" s="2">
        <v>42429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t="s">
        <v>21</v>
      </c>
      <c r="K1308" t="s">
        <v>399</v>
      </c>
    </row>
    <row r="1309" spans="1:11" hidden="1" x14ac:dyDescent="0.25">
      <c r="A1309">
        <v>1358</v>
      </c>
      <c r="B1309" t="s">
        <v>463</v>
      </c>
      <c r="C1309" t="s">
        <v>11</v>
      </c>
      <c r="D1309" s="2">
        <v>41363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t="s">
        <v>18</v>
      </c>
      <c r="K1309" t="s">
        <v>288</v>
      </c>
    </row>
    <row r="1310" spans="1:11" hidden="1" x14ac:dyDescent="0.25">
      <c r="A1310">
        <v>1359</v>
      </c>
      <c r="B1310" t="s">
        <v>463</v>
      </c>
      <c r="C1310" t="s">
        <v>14</v>
      </c>
      <c r="D1310" s="2">
        <v>41727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t="s">
        <v>18</v>
      </c>
      <c r="K1310" t="s">
        <v>288</v>
      </c>
    </row>
    <row r="1311" spans="1:11" hidden="1" x14ac:dyDescent="0.25">
      <c r="A1311">
        <v>1360</v>
      </c>
      <c r="B1311" t="s">
        <v>463</v>
      </c>
      <c r="C1311" t="s">
        <v>15</v>
      </c>
      <c r="D1311" s="2">
        <v>42091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t="s">
        <v>18</v>
      </c>
      <c r="K1311" t="s">
        <v>288</v>
      </c>
    </row>
    <row r="1312" spans="1:11" x14ac:dyDescent="0.25">
      <c r="A1312">
        <v>1361</v>
      </c>
      <c r="B1312" t="s">
        <v>463</v>
      </c>
      <c r="C1312" t="s">
        <v>16</v>
      </c>
      <c r="D1312" s="2">
        <v>42462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t="s">
        <v>18</v>
      </c>
      <c r="K1312" t="s">
        <v>288</v>
      </c>
    </row>
    <row r="1313" spans="1:11" hidden="1" x14ac:dyDescent="0.25">
      <c r="A1313">
        <v>1362</v>
      </c>
      <c r="B1313" t="s">
        <v>464</v>
      </c>
      <c r="C1313" t="s">
        <v>11</v>
      </c>
      <c r="D1313" s="2">
        <v>41547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t="s">
        <v>12</v>
      </c>
      <c r="K1313" t="s">
        <v>163</v>
      </c>
    </row>
    <row r="1314" spans="1:11" hidden="1" x14ac:dyDescent="0.25">
      <c r="A1314">
        <v>1363</v>
      </c>
      <c r="B1314" t="s">
        <v>464</v>
      </c>
      <c r="C1314" t="s">
        <v>14</v>
      </c>
      <c r="D1314" s="2">
        <v>41912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t="s">
        <v>12</v>
      </c>
      <c r="K1314" t="s">
        <v>163</v>
      </c>
    </row>
    <row r="1315" spans="1:11" hidden="1" x14ac:dyDescent="0.25">
      <c r="A1315">
        <v>1364</v>
      </c>
      <c r="B1315" t="s">
        <v>464</v>
      </c>
      <c r="C1315" t="s">
        <v>15</v>
      </c>
      <c r="D1315" s="2">
        <v>42277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t="s">
        <v>12</v>
      </c>
      <c r="K1315" t="s">
        <v>163</v>
      </c>
    </row>
    <row r="1316" spans="1:11" hidden="1" x14ac:dyDescent="0.25">
      <c r="A1316">
        <v>1365</v>
      </c>
      <c r="B1316" t="s">
        <v>464</v>
      </c>
      <c r="C1316" t="s">
        <v>16</v>
      </c>
      <c r="D1316" s="2">
        <v>42643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t="s">
        <v>12</v>
      </c>
      <c r="K1316" t="s">
        <v>163</v>
      </c>
    </row>
    <row r="1317" spans="1:11" hidden="1" x14ac:dyDescent="0.25">
      <c r="A1317">
        <v>1366</v>
      </c>
      <c r="B1317" t="s">
        <v>465</v>
      </c>
      <c r="C1317" t="s">
        <v>11</v>
      </c>
      <c r="D1317" s="2">
        <v>41274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t="s">
        <v>12</v>
      </c>
      <c r="K1317" t="s">
        <v>163</v>
      </c>
    </row>
    <row r="1318" spans="1:11" hidden="1" x14ac:dyDescent="0.25">
      <c r="A1318">
        <v>1367</v>
      </c>
      <c r="B1318" t="s">
        <v>465</v>
      </c>
      <c r="C1318" t="s">
        <v>14</v>
      </c>
      <c r="D1318" s="2">
        <v>41639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t="s">
        <v>12</v>
      </c>
      <c r="K1318" t="s">
        <v>163</v>
      </c>
    </row>
    <row r="1319" spans="1:11" hidden="1" x14ac:dyDescent="0.25">
      <c r="A1319">
        <v>1368</v>
      </c>
      <c r="B1319" t="s">
        <v>465</v>
      </c>
      <c r="C1319" t="s">
        <v>15</v>
      </c>
      <c r="D1319" s="2">
        <v>42004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t="s">
        <v>12</v>
      </c>
      <c r="K1319" t="s">
        <v>163</v>
      </c>
    </row>
    <row r="1320" spans="1:11" hidden="1" x14ac:dyDescent="0.25">
      <c r="A1320">
        <v>1369</v>
      </c>
      <c r="B1320" t="s">
        <v>465</v>
      </c>
      <c r="C1320" t="s">
        <v>16</v>
      </c>
      <c r="D1320" s="2">
        <v>42369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t="s">
        <v>12</v>
      </c>
      <c r="K1320" t="s">
        <v>163</v>
      </c>
    </row>
    <row r="1321" spans="1:11" hidden="1" x14ac:dyDescent="0.25">
      <c r="A1321">
        <v>1370</v>
      </c>
      <c r="B1321" t="s">
        <v>466</v>
      </c>
      <c r="C1321" t="s">
        <v>11</v>
      </c>
      <c r="D1321" s="2">
        <v>41307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t="s">
        <v>18</v>
      </c>
      <c r="K1321" t="s">
        <v>256</v>
      </c>
    </row>
    <row r="1322" spans="1:11" hidden="1" x14ac:dyDescent="0.25">
      <c r="A1322">
        <v>1371</v>
      </c>
      <c r="B1322" t="s">
        <v>466</v>
      </c>
      <c r="C1322" t="s">
        <v>14</v>
      </c>
      <c r="D1322" s="2">
        <v>41671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t="s">
        <v>18</v>
      </c>
      <c r="K1322" t="s">
        <v>256</v>
      </c>
    </row>
    <row r="1323" spans="1:11" hidden="1" x14ac:dyDescent="0.25">
      <c r="A1323">
        <v>1372</v>
      </c>
      <c r="B1323" t="s">
        <v>466</v>
      </c>
      <c r="C1323" t="s">
        <v>15</v>
      </c>
      <c r="D1323" s="2">
        <v>42035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t="s">
        <v>18</v>
      </c>
      <c r="K1323" t="s">
        <v>256</v>
      </c>
    </row>
    <row r="1324" spans="1:11" x14ac:dyDescent="0.25">
      <c r="A1324">
        <v>1373</v>
      </c>
      <c r="B1324" t="s">
        <v>466</v>
      </c>
      <c r="C1324" t="s">
        <v>16</v>
      </c>
      <c r="D1324" s="2">
        <v>42399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t="s">
        <v>18</v>
      </c>
      <c r="K1324" t="s">
        <v>256</v>
      </c>
    </row>
    <row r="1325" spans="1:11" hidden="1" x14ac:dyDescent="0.25">
      <c r="A1325">
        <v>1374</v>
      </c>
      <c r="B1325" t="s">
        <v>467</v>
      </c>
      <c r="C1325" t="s">
        <v>11</v>
      </c>
      <c r="D1325" s="2">
        <v>41274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t="s">
        <v>82</v>
      </c>
      <c r="K1325" t="s">
        <v>83</v>
      </c>
    </row>
    <row r="1326" spans="1:11" hidden="1" x14ac:dyDescent="0.25">
      <c r="A1326">
        <v>1375</v>
      </c>
      <c r="B1326" t="s">
        <v>467</v>
      </c>
      <c r="C1326" t="s">
        <v>14</v>
      </c>
      <c r="D1326" s="2">
        <v>41639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t="s">
        <v>82</v>
      </c>
      <c r="K1326" t="s">
        <v>83</v>
      </c>
    </row>
    <row r="1327" spans="1:11" hidden="1" x14ac:dyDescent="0.25">
      <c r="A1327">
        <v>1376</v>
      </c>
      <c r="B1327" t="s">
        <v>467</v>
      </c>
      <c r="C1327" t="s">
        <v>15</v>
      </c>
      <c r="D1327" s="2">
        <v>42004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t="s">
        <v>82</v>
      </c>
      <c r="K1327" t="s">
        <v>83</v>
      </c>
    </row>
    <row r="1328" spans="1:11" hidden="1" x14ac:dyDescent="0.25">
      <c r="A1328">
        <v>1377</v>
      </c>
      <c r="B1328" t="s">
        <v>467</v>
      </c>
      <c r="C1328" t="s">
        <v>16</v>
      </c>
      <c r="D1328" s="2">
        <v>42369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t="s">
        <v>82</v>
      </c>
      <c r="K1328" t="s">
        <v>83</v>
      </c>
    </row>
    <row r="1329" spans="1:11" hidden="1" x14ac:dyDescent="0.25">
      <c r="A1329">
        <v>1378</v>
      </c>
      <c r="B1329" t="s">
        <v>468</v>
      </c>
      <c r="C1329" t="s">
        <v>11</v>
      </c>
      <c r="D1329" s="2">
        <v>41639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t="s">
        <v>12</v>
      </c>
      <c r="K1329" t="s">
        <v>163</v>
      </c>
    </row>
    <row r="1330" spans="1:11" hidden="1" x14ac:dyDescent="0.25">
      <c r="A1330">
        <v>1379</v>
      </c>
      <c r="B1330" t="s">
        <v>468</v>
      </c>
      <c r="C1330" t="s">
        <v>14</v>
      </c>
      <c r="D1330" s="2">
        <v>42004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t="s">
        <v>12</v>
      </c>
      <c r="K1330" t="s">
        <v>163</v>
      </c>
    </row>
    <row r="1331" spans="1:11" hidden="1" x14ac:dyDescent="0.25">
      <c r="A1331">
        <v>1380</v>
      </c>
      <c r="B1331" t="s">
        <v>468</v>
      </c>
      <c r="C1331" t="s">
        <v>15</v>
      </c>
      <c r="D1331" s="2">
        <v>42369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t="s">
        <v>12</v>
      </c>
      <c r="K1331" t="s">
        <v>163</v>
      </c>
    </row>
    <row r="1332" spans="1:11" hidden="1" x14ac:dyDescent="0.25">
      <c r="A1332">
        <v>1381</v>
      </c>
      <c r="B1332" t="s">
        <v>468</v>
      </c>
      <c r="C1332" t="s">
        <v>16</v>
      </c>
      <c r="D1332" s="2">
        <v>42735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t="s">
        <v>12</v>
      </c>
      <c r="K1332" t="s">
        <v>163</v>
      </c>
    </row>
    <row r="1333" spans="1:11" hidden="1" x14ac:dyDescent="0.25">
      <c r="A1333">
        <v>1382</v>
      </c>
      <c r="B1333" t="s">
        <v>469</v>
      </c>
      <c r="C1333" t="s">
        <v>11</v>
      </c>
      <c r="D1333" s="2">
        <v>41546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t="s">
        <v>18</v>
      </c>
      <c r="K1333" t="s">
        <v>154</v>
      </c>
    </row>
    <row r="1334" spans="1:11" hidden="1" x14ac:dyDescent="0.25">
      <c r="A1334">
        <v>1383</v>
      </c>
      <c r="B1334" t="s">
        <v>469</v>
      </c>
      <c r="C1334" t="s">
        <v>14</v>
      </c>
      <c r="D1334" s="2">
        <v>41910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t="s">
        <v>18</v>
      </c>
      <c r="K1334" t="s">
        <v>154</v>
      </c>
    </row>
    <row r="1335" spans="1:11" hidden="1" x14ac:dyDescent="0.25">
      <c r="A1335">
        <v>1384</v>
      </c>
      <c r="B1335" t="s">
        <v>469</v>
      </c>
      <c r="C1335" t="s">
        <v>15</v>
      </c>
      <c r="D1335" s="2">
        <v>42274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t="s">
        <v>18</v>
      </c>
      <c r="K1335" t="s">
        <v>154</v>
      </c>
    </row>
    <row r="1336" spans="1:11" x14ac:dyDescent="0.25">
      <c r="A1336">
        <v>1385</v>
      </c>
      <c r="B1336" t="s">
        <v>469</v>
      </c>
      <c r="C1336" t="s">
        <v>16</v>
      </c>
      <c r="D1336" s="2">
        <v>42645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t="s">
        <v>18</v>
      </c>
      <c r="K1336" t="s">
        <v>154</v>
      </c>
    </row>
    <row r="1337" spans="1:11" hidden="1" x14ac:dyDescent="0.25">
      <c r="A1337">
        <v>1386</v>
      </c>
      <c r="B1337" t="s">
        <v>470</v>
      </c>
      <c r="C1337" t="s">
        <v>11</v>
      </c>
      <c r="D1337" s="2">
        <v>41274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t="s">
        <v>41</v>
      </c>
      <c r="K1337" t="s">
        <v>42</v>
      </c>
    </row>
    <row r="1338" spans="1:11" hidden="1" x14ac:dyDescent="0.25">
      <c r="A1338">
        <v>1387</v>
      </c>
      <c r="B1338" t="s">
        <v>470</v>
      </c>
      <c r="C1338" t="s">
        <v>14</v>
      </c>
      <c r="D1338" s="2">
        <v>41639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t="s">
        <v>41</v>
      </c>
      <c r="K1338" t="s">
        <v>42</v>
      </c>
    </row>
    <row r="1339" spans="1:11" hidden="1" x14ac:dyDescent="0.25">
      <c r="A1339">
        <v>1388</v>
      </c>
      <c r="B1339" t="s">
        <v>470</v>
      </c>
      <c r="C1339" t="s">
        <v>15</v>
      </c>
      <c r="D1339" s="2">
        <v>42004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t="s">
        <v>41</v>
      </c>
      <c r="K1339" t="s">
        <v>42</v>
      </c>
    </row>
    <row r="1340" spans="1:11" hidden="1" x14ac:dyDescent="0.25">
      <c r="A1340">
        <v>1389</v>
      </c>
      <c r="B1340" t="s">
        <v>470</v>
      </c>
      <c r="C1340" t="s">
        <v>16</v>
      </c>
      <c r="D1340" s="2">
        <v>42369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t="s">
        <v>41</v>
      </c>
      <c r="K1340" t="s">
        <v>42</v>
      </c>
    </row>
    <row r="1341" spans="1:11" hidden="1" x14ac:dyDescent="0.25">
      <c r="A1341">
        <v>1394</v>
      </c>
      <c r="B1341" t="s">
        <v>471</v>
      </c>
      <c r="C1341" t="s">
        <v>11</v>
      </c>
      <c r="D1341" s="2">
        <v>41274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t="s">
        <v>82</v>
      </c>
      <c r="K1341" t="s">
        <v>340</v>
      </c>
    </row>
    <row r="1342" spans="1:11" hidden="1" x14ac:dyDescent="0.25">
      <c r="A1342">
        <v>1395</v>
      </c>
      <c r="B1342" t="s">
        <v>471</v>
      </c>
      <c r="C1342" t="s">
        <v>14</v>
      </c>
      <c r="D1342" s="2">
        <v>41639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t="s">
        <v>82</v>
      </c>
      <c r="K1342" t="s">
        <v>340</v>
      </c>
    </row>
    <row r="1343" spans="1:11" hidden="1" x14ac:dyDescent="0.25">
      <c r="A1343">
        <v>1396</v>
      </c>
      <c r="B1343" t="s">
        <v>471</v>
      </c>
      <c r="C1343" t="s">
        <v>15</v>
      </c>
      <c r="D1343" s="2">
        <v>42004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t="s">
        <v>82</v>
      </c>
      <c r="K1343" t="s">
        <v>340</v>
      </c>
    </row>
    <row r="1344" spans="1:11" hidden="1" x14ac:dyDescent="0.25">
      <c r="A1344">
        <v>1397</v>
      </c>
      <c r="B1344" t="s">
        <v>471</v>
      </c>
      <c r="C1344" t="s">
        <v>16</v>
      </c>
      <c r="D1344" s="2">
        <v>42369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t="s">
        <v>82</v>
      </c>
      <c r="K1344" t="s">
        <v>340</v>
      </c>
    </row>
    <row r="1345" spans="1:11" hidden="1" x14ac:dyDescent="0.25">
      <c r="A1345">
        <v>1398</v>
      </c>
      <c r="B1345" t="s">
        <v>472</v>
      </c>
      <c r="C1345" t="s">
        <v>11</v>
      </c>
      <c r="D1345" s="2">
        <v>41639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t="s">
        <v>58</v>
      </c>
      <c r="K1345" t="s">
        <v>95</v>
      </c>
    </row>
    <row r="1346" spans="1:11" hidden="1" x14ac:dyDescent="0.25">
      <c r="A1346">
        <v>1399</v>
      </c>
      <c r="B1346" t="s">
        <v>472</v>
      </c>
      <c r="C1346" t="s">
        <v>14</v>
      </c>
      <c r="D1346" s="2">
        <v>42004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t="s">
        <v>58</v>
      </c>
      <c r="K1346" t="s">
        <v>95</v>
      </c>
    </row>
    <row r="1347" spans="1:11" hidden="1" x14ac:dyDescent="0.25">
      <c r="A1347">
        <v>1400</v>
      </c>
      <c r="B1347" t="s">
        <v>472</v>
      </c>
      <c r="C1347" t="s">
        <v>15</v>
      </c>
      <c r="D1347" s="2">
        <v>42369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t="s">
        <v>58</v>
      </c>
      <c r="K1347" t="s">
        <v>95</v>
      </c>
    </row>
    <row r="1348" spans="1:11" hidden="1" x14ac:dyDescent="0.25">
      <c r="A1348">
        <v>1401</v>
      </c>
      <c r="B1348" t="s">
        <v>472</v>
      </c>
      <c r="C1348" t="s">
        <v>16</v>
      </c>
      <c r="D1348" s="2">
        <v>42735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t="s">
        <v>58</v>
      </c>
      <c r="K1348" t="s">
        <v>95</v>
      </c>
    </row>
    <row r="1349" spans="1:11" hidden="1" x14ac:dyDescent="0.25">
      <c r="A1349">
        <v>1402</v>
      </c>
      <c r="B1349" t="s">
        <v>473</v>
      </c>
      <c r="C1349" t="s">
        <v>11</v>
      </c>
      <c r="D1349" s="2">
        <v>41274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t="s">
        <v>58</v>
      </c>
      <c r="K1349" t="s">
        <v>59</v>
      </c>
    </row>
    <row r="1350" spans="1:11" hidden="1" x14ac:dyDescent="0.25">
      <c r="A1350">
        <v>1403</v>
      </c>
      <c r="B1350" t="s">
        <v>473</v>
      </c>
      <c r="C1350" t="s">
        <v>14</v>
      </c>
      <c r="D1350" s="2">
        <v>41639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t="s">
        <v>58</v>
      </c>
      <c r="K1350" t="s">
        <v>59</v>
      </c>
    </row>
    <row r="1351" spans="1:11" hidden="1" x14ac:dyDescent="0.25">
      <c r="A1351">
        <v>1404</v>
      </c>
      <c r="B1351" t="s">
        <v>473</v>
      </c>
      <c r="C1351" t="s">
        <v>15</v>
      </c>
      <c r="D1351" s="2">
        <v>42004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t="s">
        <v>58</v>
      </c>
      <c r="K1351" t="s">
        <v>59</v>
      </c>
    </row>
    <row r="1352" spans="1:11" hidden="1" x14ac:dyDescent="0.25">
      <c r="A1352">
        <v>1405</v>
      </c>
      <c r="B1352" t="s">
        <v>473</v>
      </c>
      <c r="C1352" t="s">
        <v>16</v>
      </c>
      <c r="D1352" s="2">
        <v>42369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t="s">
        <v>58</v>
      </c>
      <c r="K1352" t="s">
        <v>59</v>
      </c>
    </row>
    <row r="1353" spans="1:11" hidden="1" x14ac:dyDescent="0.25">
      <c r="A1353">
        <v>1406</v>
      </c>
      <c r="B1353" t="s">
        <v>474</v>
      </c>
      <c r="C1353" t="s">
        <v>11</v>
      </c>
      <c r="D1353" s="2">
        <v>41307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t="s">
        <v>18</v>
      </c>
      <c r="K1353" t="s">
        <v>78</v>
      </c>
    </row>
    <row r="1354" spans="1:11" hidden="1" x14ac:dyDescent="0.25">
      <c r="A1354">
        <v>1407</v>
      </c>
      <c r="B1354" t="s">
        <v>474</v>
      </c>
      <c r="C1354" t="s">
        <v>14</v>
      </c>
      <c r="D1354" s="2">
        <v>41671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t="s">
        <v>18</v>
      </c>
      <c r="K1354" t="s">
        <v>78</v>
      </c>
    </row>
    <row r="1355" spans="1:11" hidden="1" x14ac:dyDescent="0.25">
      <c r="A1355">
        <v>1408</v>
      </c>
      <c r="B1355" t="s">
        <v>474</v>
      </c>
      <c r="C1355" t="s">
        <v>15</v>
      </c>
      <c r="D1355" s="2">
        <v>42037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t="s">
        <v>18</v>
      </c>
      <c r="K1355" t="s">
        <v>78</v>
      </c>
    </row>
    <row r="1356" spans="1:11" x14ac:dyDescent="0.25">
      <c r="A1356">
        <v>1409</v>
      </c>
      <c r="B1356" t="s">
        <v>474</v>
      </c>
      <c r="C1356" t="s">
        <v>16</v>
      </c>
      <c r="D1356" s="2">
        <v>42399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t="s">
        <v>18</v>
      </c>
      <c r="K1356" t="s">
        <v>78</v>
      </c>
    </row>
    <row r="1357" spans="1:11" hidden="1" x14ac:dyDescent="0.25">
      <c r="A1357">
        <v>1410</v>
      </c>
      <c r="B1357" t="s">
        <v>475</v>
      </c>
      <c r="C1357" t="s">
        <v>11</v>
      </c>
      <c r="D1357" s="2">
        <v>41394</v>
      </c>
      <c r="E1357" s="1">
        <v>5897700000</v>
      </c>
      <c r="F1357" s="1">
        <v>3870100000</v>
      </c>
      <c r="G1357" s="1">
        <v>1020400000</v>
      </c>
      <c r="H1357" s="1">
        <v>0</v>
      </c>
      <c r="I1357" s="1">
        <v>96800000</v>
      </c>
      <c r="J1357" t="s">
        <v>35</v>
      </c>
      <c r="K1357" t="s">
        <v>123</v>
      </c>
    </row>
    <row r="1358" spans="1:11" hidden="1" x14ac:dyDescent="0.25">
      <c r="A1358">
        <v>1411</v>
      </c>
      <c r="B1358" t="s">
        <v>475</v>
      </c>
      <c r="C1358" t="s">
        <v>14</v>
      </c>
      <c r="D1358" s="2">
        <v>41759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t="s">
        <v>35</v>
      </c>
      <c r="K1358" t="s">
        <v>123</v>
      </c>
    </row>
    <row r="1359" spans="1:11" hidden="1" x14ac:dyDescent="0.25">
      <c r="A1359">
        <v>1412</v>
      </c>
      <c r="B1359" t="s">
        <v>475</v>
      </c>
      <c r="C1359" t="s">
        <v>15</v>
      </c>
      <c r="D1359" s="2">
        <v>42124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t="s">
        <v>35</v>
      </c>
      <c r="K1359" t="s">
        <v>123</v>
      </c>
    </row>
    <row r="1360" spans="1:11" x14ac:dyDescent="0.25">
      <c r="A1360">
        <v>1413</v>
      </c>
      <c r="B1360" t="s">
        <v>475</v>
      </c>
      <c r="C1360" t="s">
        <v>16</v>
      </c>
      <c r="D1360" s="2">
        <v>42490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t="s">
        <v>35</v>
      </c>
      <c r="K1360" t="s">
        <v>123</v>
      </c>
    </row>
    <row r="1361" spans="1:11" hidden="1" x14ac:dyDescent="0.25">
      <c r="A1361">
        <v>1414</v>
      </c>
      <c r="B1361" t="s">
        <v>476</v>
      </c>
      <c r="C1361" t="s">
        <v>11</v>
      </c>
      <c r="D1361" s="2">
        <v>41274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t="s">
        <v>51</v>
      </c>
      <c r="K1361" t="s">
        <v>477</v>
      </c>
    </row>
    <row r="1362" spans="1:11" hidden="1" x14ac:dyDescent="0.25">
      <c r="A1362">
        <v>1415</v>
      </c>
      <c r="B1362" t="s">
        <v>476</v>
      </c>
      <c r="C1362" t="s">
        <v>14</v>
      </c>
      <c r="D1362" s="2">
        <v>41639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t="s">
        <v>51</v>
      </c>
      <c r="K1362" t="s">
        <v>477</v>
      </c>
    </row>
    <row r="1363" spans="1:11" hidden="1" x14ac:dyDescent="0.25">
      <c r="A1363">
        <v>1416</v>
      </c>
      <c r="B1363" t="s">
        <v>476</v>
      </c>
      <c r="C1363" t="s">
        <v>15</v>
      </c>
      <c r="D1363" s="2">
        <v>42004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t="s">
        <v>51</v>
      </c>
      <c r="K1363" t="s">
        <v>477</v>
      </c>
    </row>
    <row r="1364" spans="1:11" hidden="1" x14ac:dyDescent="0.25">
      <c r="A1364">
        <v>1417</v>
      </c>
      <c r="B1364" t="s">
        <v>476</v>
      </c>
      <c r="C1364" t="s">
        <v>16</v>
      </c>
      <c r="D1364" s="2">
        <v>42369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t="s">
        <v>51</v>
      </c>
      <c r="K1364" t="s">
        <v>477</v>
      </c>
    </row>
    <row r="1365" spans="1:11" hidden="1" x14ac:dyDescent="0.25">
      <c r="A1365">
        <v>1418</v>
      </c>
      <c r="B1365" t="s">
        <v>478</v>
      </c>
      <c r="C1365" t="s">
        <v>11</v>
      </c>
      <c r="D1365" s="2">
        <v>41639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t="s">
        <v>18</v>
      </c>
      <c r="K1365" t="s">
        <v>479</v>
      </c>
    </row>
    <row r="1366" spans="1:11" hidden="1" x14ac:dyDescent="0.25">
      <c r="A1366">
        <v>1419</v>
      </c>
      <c r="B1366" t="s">
        <v>478</v>
      </c>
      <c r="C1366" t="s">
        <v>14</v>
      </c>
      <c r="D1366" s="2">
        <v>42007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t="s">
        <v>18</v>
      </c>
      <c r="K1366" t="s">
        <v>479</v>
      </c>
    </row>
    <row r="1367" spans="1:11" x14ac:dyDescent="0.25">
      <c r="A1367">
        <v>1420</v>
      </c>
      <c r="B1367" t="s">
        <v>478</v>
      </c>
      <c r="C1367" t="s">
        <v>15</v>
      </c>
      <c r="D1367" s="2">
        <v>42371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t="s">
        <v>18</v>
      </c>
      <c r="K1367" t="s">
        <v>479</v>
      </c>
    </row>
    <row r="1368" spans="1:11" x14ac:dyDescent="0.25">
      <c r="A1368">
        <v>1421</v>
      </c>
      <c r="B1368" t="s">
        <v>478</v>
      </c>
      <c r="C1368" t="s">
        <v>16</v>
      </c>
      <c r="D1368" s="2">
        <v>42735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t="s">
        <v>18</v>
      </c>
      <c r="K1368" t="s">
        <v>479</v>
      </c>
    </row>
    <row r="1369" spans="1:11" hidden="1" x14ac:dyDescent="0.25">
      <c r="A1369">
        <v>1422</v>
      </c>
      <c r="B1369" t="s">
        <v>480</v>
      </c>
      <c r="C1369" t="s">
        <v>11</v>
      </c>
      <c r="D1369" s="2">
        <v>41274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t="s">
        <v>18</v>
      </c>
      <c r="K1369" t="s">
        <v>203</v>
      </c>
    </row>
    <row r="1370" spans="1:11" hidden="1" x14ac:dyDescent="0.25">
      <c r="A1370">
        <v>1423</v>
      </c>
      <c r="B1370" t="s">
        <v>480</v>
      </c>
      <c r="C1370" t="s">
        <v>14</v>
      </c>
      <c r="D1370" s="2">
        <v>41639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t="s">
        <v>18</v>
      </c>
      <c r="K1370" t="s">
        <v>203</v>
      </c>
    </row>
    <row r="1371" spans="1:11" hidden="1" x14ac:dyDescent="0.25">
      <c r="A1371">
        <v>1424</v>
      </c>
      <c r="B1371" t="s">
        <v>480</v>
      </c>
      <c r="C1371" t="s">
        <v>15</v>
      </c>
      <c r="D1371" s="2">
        <v>42004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t="s">
        <v>18</v>
      </c>
      <c r="K1371" t="s">
        <v>203</v>
      </c>
    </row>
    <row r="1372" spans="1:11" hidden="1" x14ac:dyDescent="0.25">
      <c r="A1372">
        <v>1425</v>
      </c>
      <c r="B1372" t="s">
        <v>480</v>
      </c>
      <c r="C1372" t="s">
        <v>16</v>
      </c>
      <c r="D1372" s="2">
        <v>42369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t="s">
        <v>18</v>
      </c>
      <c r="K1372" t="s">
        <v>203</v>
      </c>
    </row>
    <row r="1373" spans="1:11" hidden="1" x14ac:dyDescent="0.25">
      <c r="A1373">
        <v>1426</v>
      </c>
      <c r="B1373" t="s">
        <v>481</v>
      </c>
      <c r="C1373" t="s">
        <v>11</v>
      </c>
      <c r="D1373" s="2">
        <v>41274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t="s">
        <v>41</v>
      </c>
      <c r="K1373" t="s">
        <v>44</v>
      </c>
    </row>
    <row r="1374" spans="1:11" hidden="1" x14ac:dyDescent="0.25">
      <c r="A1374">
        <v>1427</v>
      </c>
      <c r="B1374" t="s">
        <v>481</v>
      </c>
      <c r="C1374" t="s">
        <v>14</v>
      </c>
      <c r="D1374" s="2">
        <v>41639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t="s">
        <v>41</v>
      </c>
      <c r="K1374" t="s">
        <v>44</v>
      </c>
    </row>
    <row r="1375" spans="1:11" hidden="1" x14ac:dyDescent="0.25">
      <c r="A1375">
        <v>1428</v>
      </c>
      <c r="B1375" t="s">
        <v>481</v>
      </c>
      <c r="C1375" t="s">
        <v>15</v>
      </c>
      <c r="D1375" s="2">
        <v>42004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t="s">
        <v>41</v>
      </c>
      <c r="K1375" t="s">
        <v>44</v>
      </c>
    </row>
    <row r="1376" spans="1:11" hidden="1" x14ac:dyDescent="0.25">
      <c r="A1376">
        <v>1429</v>
      </c>
      <c r="B1376" t="s">
        <v>481</v>
      </c>
      <c r="C1376" t="s">
        <v>16</v>
      </c>
      <c r="D1376" s="2">
        <v>42369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t="s">
        <v>41</v>
      </c>
      <c r="K1376" t="s">
        <v>44</v>
      </c>
    </row>
    <row r="1377" spans="1:11" hidden="1" x14ac:dyDescent="0.25">
      <c r="A1377">
        <v>1430</v>
      </c>
      <c r="B1377" t="s">
        <v>482</v>
      </c>
      <c r="C1377" t="s">
        <v>11</v>
      </c>
      <c r="D1377" s="2">
        <v>41274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t="s">
        <v>51</v>
      </c>
      <c r="K1377" t="s">
        <v>52</v>
      </c>
    </row>
    <row r="1378" spans="1:11" hidden="1" x14ac:dyDescent="0.25">
      <c r="A1378">
        <v>1431</v>
      </c>
      <c r="B1378" t="s">
        <v>482</v>
      </c>
      <c r="C1378" t="s">
        <v>14</v>
      </c>
      <c r="D1378" s="2">
        <v>41639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t="s">
        <v>51</v>
      </c>
      <c r="K1378" t="s">
        <v>52</v>
      </c>
    </row>
    <row r="1379" spans="1:11" hidden="1" x14ac:dyDescent="0.25">
      <c r="A1379">
        <v>1432</v>
      </c>
      <c r="B1379" t="s">
        <v>482</v>
      </c>
      <c r="C1379" t="s">
        <v>15</v>
      </c>
      <c r="D1379" s="2">
        <v>42004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t="s">
        <v>51</v>
      </c>
      <c r="K1379" t="s">
        <v>52</v>
      </c>
    </row>
    <row r="1380" spans="1:11" hidden="1" x14ac:dyDescent="0.25">
      <c r="A1380">
        <v>1433</v>
      </c>
      <c r="B1380" t="s">
        <v>482</v>
      </c>
      <c r="C1380" t="s">
        <v>16</v>
      </c>
      <c r="D1380" s="2">
        <v>42369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t="s">
        <v>51</v>
      </c>
      <c r="K1380" t="s">
        <v>52</v>
      </c>
    </row>
    <row r="1381" spans="1:11" hidden="1" x14ac:dyDescent="0.25">
      <c r="A1381">
        <v>1438</v>
      </c>
      <c r="B1381" t="s">
        <v>483</v>
      </c>
      <c r="C1381" t="s">
        <v>11</v>
      </c>
      <c r="D1381" s="2">
        <v>41307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t="s">
        <v>18</v>
      </c>
      <c r="K1381" t="s">
        <v>78</v>
      </c>
    </row>
    <row r="1382" spans="1:11" hidden="1" x14ac:dyDescent="0.25">
      <c r="A1382">
        <v>1439</v>
      </c>
      <c r="B1382" t="s">
        <v>483</v>
      </c>
      <c r="C1382" t="s">
        <v>14</v>
      </c>
      <c r="D1382" s="2">
        <v>41671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t="s">
        <v>18</v>
      </c>
      <c r="K1382" t="s">
        <v>78</v>
      </c>
    </row>
    <row r="1383" spans="1:11" hidden="1" x14ac:dyDescent="0.25">
      <c r="A1383">
        <v>1440</v>
      </c>
      <c r="B1383" t="s">
        <v>483</v>
      </c>
      <c r="C1383" t="s">
        <v>15</v>
      </c>
      <c r="D1383" s="2">
        <v>42035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t="s">
        <v>18</v>
      </c>
      <c r="K1383" t="s">
        <v>78</v>
      </c>
    </row>
    <row r="1384" spans="1:11" x14ac:dyDescent="0.25">
      <c r="A1384">
        <v>1441</v>
      </c>
      <c r="B1384" t="s">
        <v>483</v>
      </c>
      <c r="C1384" t="s">
        <v>16</v>
      </c>
      <c r="D1384" s="2">
        <v>42399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t="s">
        <v>18</v>
      </c>
      <c r="K1384" t="s">
        <v>78</v>
      </c>
    </row>
    <row r="1385" spans="1:11" hidden="1" x14ac:dyDescent="0.25">
      <c r="A1385">
        <v>1442</v>
      </c>
      <c r="B1385" t="s">
        <v>484</v>
      </c>
      <c r="C1385" t="s">
        <v>11</v>
      </c>
      <c r="D1385" s="2">
        <v>41274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t="s">
        <v>12</v>
      </c>
      <c r="K1385" t="s">
        <v>163</v>
      </c>
    </row>
    <row r="1386" spans="1:11" hidden="1" x14ac:dyDescent="0.25">
      <c r="A1386">
        <v>1443</v>
      </c>
      <c r="B1386" t="s">
        <v>484</v>
      </c>
      <c r="C1386" t="s">
        <v>14</v>
      </c>
      <c r="D1386" s="2">
        <v>41639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t="s">
        <v>12</v>
      </c>
      <c r="K1386" t="s">
        <v>163</v>
      </c>
    </row>
    <row r="1387" spans="1:11" hidden="1" x14ac:dyDescent="0.25">
      <c r="A1387">
        <v>1444</v>
      </c>
      <c r="B1387" t="s">
        <v>484</v>
      </c>
      <c r="C1387" t="s">
        <v>15</v>
      </c>
      <c r="D1387" s="2">
        <v>42004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t="s">
        <v>12</v>
      </c>
      <c r="K1387" t="s">
        <v>163</v>
      </c>
    </row>
    <row r="1388" spans="1:11" hidden="1" x14ac:dyDescent="0.25">
      <c r="A1388">
        <v>1445</v>
      </c>
      <c r="B1388" t="s">
        <v>484</v>
      </c>
      <c r="C1388" t="s">
        <v>16</v>
      </c>
      <c r="D1388" s="2">
        <v>42369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t="s">
        <v>12</v>
      </c>
      <c r="K1388" t="s">
        <v>163</v>
      </c>
    </row>
    <row r="1389" spans="1:11" hidden="1" x14ac:dyDescent="0.25">
      <c r="A1389">
        <v>1446</v>
      </c>
      <c r="B1389" t="s">
        <v>485</v>
      </c>
      <c r="C1389" t="s">
        <v>11</v>
      </c>
      <c r="D1389" s="2">
        <v>41274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t="s">
        <v>41</v>
      </c>
      <c r="K1389" t="s">
        <v>42</v>
      </c>
    </row>
    <row r="1390" spans="1:11" hidden="1" x14ac:dyDescent="0.25">
      <c r="A1390">
        <v>1447</v>
      </c>
      <c r="B1390" t="s">
        <v>485</v>
      </c>
      <c r="C1390" t="s">
        <v>14</v>
      </c>
      <c r="D1390" s="2">
        <v>41639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t="s">
        <v>41</v>
      </c>
      <c r="K1390" t="s">
        <v>42</v>
      </c>
    </row>
    <row r="1391" spans="1:11" hidden="1" x14ac:dyDescent="0.25">
      <c r="A1391">
        <v>1448</v>
      </c>
      <c r="B1391" t="s">
        <v>485</v>
      </c>
      <c r="C1391" t="s">
        <v>15</v>
      </c>
      <c r="D1391" s="2">
        <v>42004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t="s">
        <v>41</v>
      </c>
      <c r="K1391" t="s">
        <v>42</v>
      </c>
    </row>
    <row r="1392" spans="1:11" hidden="1" x14ac:dyDescent="0.25">
      <c r="A1392">
        <v>1449</v>
      </c>
      <c r="B1392" t="s">
        <v>485</v>
      </c>
      <c r="C1392" t="s">
        <v>16</v>
      </c>
      <c r="D1392" s="2">
        <v>42369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t="s">
        <v>41</v>
      </c>
      <c r="K1392" t="s">
        <v>42</v>
      </c>
    </row>
    <row r="1393" spans="1:11" hidden="1" x14ac:dyDescent="0.25">
      <c r="A1393">
        <v>1450</v>
      </c>
      <c r="B1393" t="s">
        <v>486</v>
      </c>
      <c r="C1393" t="s">
        <v>11</v>
      </c>
      <c r="D1393" s="2">
        <v>41274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t="s">
        <v>46</v>
      </c>
      <c r="K1393" t="s">
        <v>104</v>
      </c>
    </row>
    <row r="1394" spans="1:11" hidden="1" x14ac:dyDescent="0.25">
      <c r="A1394">
        <v>1451</v>
      </c>
      <c r="B1394" t="s">
        <v>486</v>
      </c>
      <c r="C1394" t="s">
        <v>14</v>
      </c>
      <c r="D1394" s="2">
        <v>41639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t="s">
        <v>46</v>
      </c>
      <c r="K1394" t="s">
        <v>104</v>
      </c>
    </row>
    <row r="1395" spans="1:11" hidden="1" x14ac:dyDescent="0.25">
      <c r="A1395">
        <v>1452</v>
      </c>
      <c r="B1395" t="s">
        <v>486</v>
      </c>
      <c r="C1395" t="s">
        <v>15</v>
      </c>
      <c r="D1395" s="2">
        <v>42004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t="s">
        <v>46</v>
      </c>
      <c r="K1395" t="s">
        <v>104</v>
      </c>
    </row>
    <row r="1396" spans="1:11" hidden="1" x14ac:dyDescent="0.25">
      <c r="A1396">
        <v>1453</v>
      </c>
      <c r="B1396" t="s">
        <v>486</v>
      </c>
      <c r="C1396" t="s">
        <v>16</v>
      </c>
      <c r="D1396" s="2">
        <v>42369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t="s">
        <v>46</v>
      </c>
      <c r="K1396" t="s">
        <v>104</v>
      </c>
    </row>
    <row r="1397" spans="1:11" hidden="1" x14ac:dyDescent="0.25">
      <c r="A1397">
        <v>1458</v>
      </c>
      <c r="B1397" t="s">
        <v>487</v>
      </c>
      <c r="C1397" t="s">
        <v>11</v>
      </c>
      <c r="D1397" s="2">
        <v>41453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21</v>
      </c>
      <c r="K1397" t="s">
        <v>488</v>
      </c>
    </row>
    <row r="1398" spans="1:11" hidden="1" x14ac:dyDescent="0.25">
      <c r="A1398">
        <v>1459</v>
      </c>
      <c r="B1398" t="s">
        <v>487</v>
      </c>
      <c r="C1398" t="s">
        <v>14</v>
      </c>
      <c r="D1398" s="2">
        <v>41817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21</v>
      </c>
      <c r="K1398" t="s">
        <v>488</v>
      </c>
    </row>
    <row r="1399" spans="1:11" hidden="1" x14ac:dyDescent="0.25">
      <c r="A1399">
        <v>1460</v>
      </c>
      <c r="B1399" t="s">
        <v>487</v>
      </c>
      <c r="C1399" t="s">
        <v>15</v>
      </c>
      <c r="D1399" s="2">
        <v>42188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21</v>
      </c>
      <c r="K1399" t="s">
        <v>488</v>
      </c>
    </row>
    <row r="1400" spans="1:11" hidden="1" x14ac:dyDescent="0.25">
      <c r="A1400">
        <v>1461</v>
      </c>
      <c r="B1400" t="s">
        <v>487</v>
      </c>
      <c r="C1400" t="s">
        <v>16</v>
      </c>
      <c r="D1400" s="2">
        <v>42552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21</v>
      </c>
      <c r="K1400" t="s">
        <v>488</v>
      </c>
    </row>
    <row r="1401" spans="1:11" hidden="1" x14ac:dyDescent="0.25">
      <c r="A1401">
        <v>1462</v>
      </c>
      <c r="B1401" t="s">
        <v>489</v>
      </c>
      <c r="C1401" t="s">
        <v>11</v>
      </c>
      <c r="D1401" s="2">
        <v>41333</v>
      </c>
      <c r="E1401" s="1">
        <v>2796100000</v>
      </c>
      <c r="F1401" s="1">
        <v>1687800000</v>
      </c>
      <c r="G1401" s="1">
        <v>585400000</v>
      </c>
      <c r="H1401" s="1">
        <v>0</v>
      </c>
      <c r="I1401" s="1">
        <v>0</v>
      </c>
      <c r="J1401" t="s">
        <v>35</v>
      </c>
      <c r="K1401" t="s">
        <v>490</v>
      </c>
    </row>
    <row r="1402" spans="1:11" hidden="1" x14ac:dyDescent="0.25">
      <c r="A1402">
        <v>1463</v>
      </c>
      <c r="B1402" t="s">
        <v>489</v>
      </c>
      <c r="C1402" t="s">
        <v>14</v>
      </c>
      <c r="D1402" s="2">
        <v>41698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t="s">
        <v>35</v>
      </c>
      <c r="K1402" t="s">
        <v>490</v>
      </c>
    </row>
    <row r="1403" spans="1:11" hidden="1" x14ac:dyDescent="0.25">
      <c r="A1403">
        <v>1464</v>
      </c>
      <c r="B1403" t="s">
        <v>489</v>
      </c>
      <c r="C1403" t="s">
        <v>15</v>
      </c>
      <c r="D1403" s="2">
        <v>42063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t="s">
        <v>35</v>
      </c>
      <c r="K1403" t="s">
        <v>490</v>
      </c>
    </row>
    <row r="1404" spans="1:11" x14ac:dyDescent="0.25">
      <c r="A1404">
        <v>1465</v>
      </c>
      <c r="B1404" t="s">
        <v>489</v>
      </c>
      <c r="C1404" t="s">
        <v>16</v>
      </c>
      <c r="D1404" s="2">
        <v>42429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t="s">
        <v>35</v>
      </c>
      <c r="K1404" t="s">
        <v>490</v>
      </c>
    </row>
    <row r="1405" spans="1:11" hidden="1" x14ac:dyDescent="0.25">
      <c r="A1405">
        <v>1466</v>
      </c>
      <c r="B1405" t="s">
        <v>491</v>
      </c>
      <c r="C1405" t="s">
        <v>11</v>
      </c>
      <c r="D1405" s="2">
        <v>41636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t="s">
        <v>18</v>
      </c>
      <c r="K1405" t="s">
        <v>479</v>
      </c>
    </row>
    <row r="1406" spans="1:11" hidden="1" x14ac:dyDescent="0.25">
      <c r="A1406">
        <v>1467</v>
      </c>
      <c r="B1406" t="s">
        <v>491</v>
      </c>
      <c r="C1406" t="s">
        <v>14</v>
      </c>
      <c r="D1406" s="2">
        <v>42007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t="s">
        <v>18</v>
      </c>
      <c r="K1406" t="s">
        <v>479</v>
      </c>
    </row>
    <row r="1407" spans="1:11" x14ac:dyDescent="0.25">
      <c r="A1407">
        <v>1468</v>
      </c>
      <c r="B1407" t="s">
        <v>491</v>
      </c>
      <c r="C1407" t="s">
        <v>15</v>
      </c>
      <c r="D1407" s="2">
        <v>42371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t="s">
        <v>18</v>
      </c>
      <c r="K1407" t="s">
        <v>479</v>
      </c>
    </row>
    <row r="1408" spans="1:11" x14ac:dyDescent="0.25">
      <c r="A1408">
        <v>1469</v>
      </c>
      <c r="B1408" t="s">
        <v>491</v>
      </c>
      <c r="C1408" t="s">
        <v>16</v>
      </c>
      <c r="D1408" s="2">
        <v>42735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t="s">
        <v>18</v>
      </c>
      <c r="K1408" t="s">
        <v>479</v>
      </c>
    </row>
    <row r="1409" spans="1:11" hidden="1" x14ac:dyDescent="0.25">
      <c r="A1409">
        <v>1470</v>
      </c>
      <c r="B1409" t="s">
        <v>492</v>
      </c>
      <c r="C1409" t="s">
        <v>11</v>
      </c>
      <c r="D1409" s="2">
        <v>41544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21</v>
      </c>
      <c r="K1409" t="s">
        <v>33</v>
      </c>
    </row>
    <row r="1410" spans="1:11" hidden="1" x14ac:dyDescent="0.25">
      <c r="A1410">
        <v>1471</v>
      </c>
      <c r="B1410" t="s">
        <v>492</v>
      </c>
      <c r="C1410" t="s">
        <v>14</v>
      </c>
      <c r="D1410" s="2">
        <v>41915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21</v>
      </c>
      <c r="K1410" t="s">
        <v>33</v>
      </c>
    </row>
    <row r="1411" spans="1:11" hidden="1" x14ac:dyDescent="0.25">
      <c r="A1411">
        <v>1472</v>
      </c>
      <c r="B1411" t="s">
        <v>492</v>
      </c>
      <c r="C1411" t="s">
        <v>15</v>
      </c>
      <c r="D1411" s="2">
        <v>42279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21</v>
      </c>
      <c r="K1411" t="s">
        <v>33</v>
      </c>
    </row>
    <row r="1412" spans="1:11" hidden="1" x14ac:dyDescent="0.25">
      <c r="A1412">
        <v>1473</v>
      </c>
      <c r="B1412" t="s">
        <v>492</v>
      </c>
      <c r="C1412" t="s">
        <v>16</v>
      </c>
      <c r="D1412" s="2">
        <v>42643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21</v>
      </c>
      <c r="K1412" t="s">
        <v>33</v>
      </c>
    </row>
    <row r="1413" spans="1:11" hidden="1" x14ac:dyDescent="0.25">
      <c r="A1413">
        <v>1474</v>
      </c>
      <c r="B1413" t="s">
        <v>493</v>
      </c>
      <c r="C1413" t="s">
        <v>11</v>
      </c>
      <c r="D1413" s="2">
        <v>41274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t="s">
        <v>82</v>
      </c>
      <c r="K1413" t="s">
        <v>83</v>
      </c>
    </row>
    <row r="1414" spans="1:11" hidden="1" x14ac:dyDescent="0.25">
      <c r="A1414">
        <v>1475</v>
      </c>
      <c r="B1414" t="s">
        <v>493</v>
      </c>
      <c r="C1414" t="s">
        <v>14</v>
      </c>
      <c r="D1414" s="2">
        <v>41639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t="s">
        <v>82</v>
      </c>
      <c r="K1414" t="s">
        <v>83</v>
      </c>
    </row>
    <row r="1415" spans="1:11" hidden="1" x14ac:dyDescent="0.25">
      <c r="A1415">
        <v>1476</v>
      </c>
      <c r="B1415" t="s">
        <v>493</v>
      </c>
      <c r="C1415" t="s">
        <v>15</v>
      </c>
      <c r="D1415" s="2">
        <v>42004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t="s">
        <v>82</v>
      </c>
      <c r="K1415" t="s">
        <v>83</v>
      </c>
    </row>
    <row r="1416" spans="1:11" hidden="1" x14ac:dyDescent="0.25">
      <c r="A1416">
        <v>1477</v>
      </c>
      <c r="B1416" t="s">
        <v>493</v>
      </c>
      <c r="C1416" t="s">
        <v>16</v>
      </c>
      <c r="D1416" s="2">
        <v>42369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t="s">
        <v>82</v>
      </c>
      <c r="K1416" t="s">
        <v>83</v>
      </c>
    </row>
    <row r="1417" spans="1:11" hidden="1" x14ac:dyDescent="0.25">
      <c r="A1417">
        <v>1478</v>
      </c>
      <c r="B1417" t="s">
        <v>494</v>
      </c>
      <c r="C1417" t="s">
        <v>11</v>
      </c>
      <c r="D1417" s="2">
        <v>41274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t="s">
        <v>46</v>
      </c>
      <c r="K1417" t="s">
        <v>99</v>
      </c>
    </row>
    <row r="1418" spans="1:11" hidden="1" x14ac:dyDescent="0.25">
      <c r="A1418">
        <v>1479</v>
      </c>
      <c r="B1418" t="s">
        <v>494</v>
      </c>
      <c r="C1418" t="s">
        <v>14</v>
      </c>
      <c r="D1418" s="2">
        <v>41639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t="s">
        <v>46</v>
      </c>
      <c r="K1418" t="s">
        <v>99</v>
      </c>
    </row>
    <row r="1419" spans="1:11" hidden="1" x14ac:dyDescent="0.25">
      <c r="A1419">
        <v>1480</v>
      </c>
      <c r="B1419" t="s">
        <v>494</v>
      </c>
      <c r="C1419" t="s">
        <v>15</v>
      </c>
      <c r="D1419" s="2">
        <v>42004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t="s">
        <v>46</v>
      </c>
      <c r="K1419" t="s">
        <v>99</v>
      </c>
    </row>
    <row r="1420" spans="1:11" hidden="1" x14ac:dyDescent="0.25">
      <c r="A1420">
        <v>1481</v>
      </c>
      <c r="B1420" t="s">
        <v>494</v>
      </c>
      <c r="C1420" t="s">
        <v>16</v>
      </c>
      <c r="D1420" s="2">
        <v>42369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t="s">
        <v>46</v>
      </c>
      <c r="K1420" t="s">
        <v>99</v>
      </c>
    </row>
    <row r="1421" spans="1:11" hidden="1" x14ac:dyDescent="0.25">
      <c r="A1421">
        <v>1482</v>
      </c>
      <c r="B1421" t="s">
        <v>495</v>
      </c>
      <c r="C1421" t="s">
        <v>11</v>
      </c>
      <c r="D1421" s="2">
        <v>41639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24</v>
      </c>
      <c r="K1421" t="s">
        <v>29</v>
      </c>
    </row>
    <row r="1422" spans="1:11" hidden="1" x14ac:dyDescent="0.25">
      <c r="A1422">
        <v>1483</v>
      </c>
      <c r="B1422" t="s">
        <v>495</v>
      </c>
      <c r="C1422" t="s">
        <v>14</v>
      </c>
      <c r="D1422" s="2">
        <v>42004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24</v>
      </c>
      <c r="K1422" t="s">
        <v>29</v>
      </c>
    </row>
    <row r="1423" spans="1:11" hidden="1" x14ac:dyDescent="0.25">
      <c r="A1423">
        <v>1484</v>
      </c>
      <c r="B1423" t="s">
        <v>495</v>
      </c>
      <c r="C1423" t="s">
        <v>15</v>
      </c>
      <c r="D1423" s="2">
        <v>42369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24</v>
      </c>
      <c r="K1423" t="s">
        <v>29</v>
      </c>
    </row>
    <row r="1424" spans="1:11" hidden="1" x14ac:dyDescent="0.25">
      <c r="A1424">
        <v>1485</v>
      </c>
      <c r="B1424" t="s">
        <v>495</v>
      </c>
      <c r="C1424" t="s">
        <v>16</v>
      </c>
      <c r="D1424" s="2">
        <v>42735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24</v>
      </c>
      <c r="K1424" t="s">
        <v>29</v>
      </c>
    </row>
    <row r="1425" spans="1:11" hidden="1" x14ac:dyDescent="0.25">
      <c r="A1425">
        <v>1486</v>
      </c>
      <c r="B1425" t="s">
        <v>496</v>
      </c>
      <c r="C1425" t="s">
        <v>11</v>
      </c>
      <c r="D1425" s="2">
        <v>41362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21</v>
      </c>
      <c r="K1425" t="s">
        <v>31</v>
      </c>
    </row>
    <row r="1426" spans="1:11" hidden="1" x14ac:dyDescent="0.25">
      <c r="A1426">
        <v>1487</v>
      </c>
      <c r="B1426" t="s">
        <v>496</v>
      </c>
      <c r="C1426" t="s">
        <v>14</v>
      </c>
      <c r="D1426" s="2">
        <v>41726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21</v>
      </c>
      <c r="K1426" t="s">
        <v>31</v>
      </c>
    </row>
    <row r="1427" spans="1:11" hidden="1" x14ac:dyDescent="0.25">
      <c r="A1427">
        <v>1488</v>
      </c>
      <c r="B1427" t="s">
        <v>496</v>
      </c>
      <c r="C1427" t="s">
        <v>15</v>
      </c>
      <c r="D1427" s="2">
        <v>42097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21</v>
      </c>
      <c r="K1427" t="s">
        <v>31</v>
      </c>
    </row>
    <row r="1428" spans="1:11" hidden="1" x14ac:dyDescent="0.25">
      <c r="A1428">
        <v>1489</v>
      </c>
      <c r="B1428" t="s">
        <v>496</v>
      </c>
      <c r="C1428" t="s">
        <v>16</v>
      </c>
      <c r="D1428" s="2">
        <v>42461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21</v>
      </c>
      <c r="K1428" t="s">
        <v>31</v>
      </c>
    </row>
    <row r="1429" spans="1:11" hidden="1" x14ac:dyDescent="0.25">
      <c r="A1429">
        <v>1490</v>
      </c>
      <c r="B1429" t="s">
        <v>497</v>
      </c>
      <c r="C1429" t="s">
        <v>11</v>
      </c>
      <c r="D1429" s="2">
        <v>41454</v>
      </c>
      <c r="E1429" s="1">
        <v>44411233000</v>
      </c>
      <c r="F1429" s="1">
        <v>36414626000</v>
      </c>
      <c r="G1429" s="1">
        <v>6338129000</v>
      </c>
      <c r="H1429" s="1">
        <v>0</v>
      </c>
      <c r="I1429" s="1">
        <v>0</v>
      </c>
      <c r="J1429" t="s">
        <v>35</v>
      </c>
      <c r="K1429" t="s">
        <v>498</v>
      </c>
    </row>
    <row r="1430" spans="1:11" hidden="1" x14ac:dyDescent="0.25">
      <c r="A1430">
        <v>1491</v>
      </c>
      <c r="B1430" t="s">
        <v>497</v>
      </c>
      <c r="C1430" t="s">
        <v>14</v>
      </c>
      <c r="D1430" s="2">
        <v>41818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t="s">
        <v>35</v>
      </c>
      <c r="K1430" t="s">
        <v>498</v>
      </c>
    </row>
    <row r="1431" spans="1:11" hidden="1" x14ac:dyDescent="0.25">
      <c r="A1431">
        <v>1492</v>
      </c>
      <c r="B1431" t="s">
        <v>497</v>
      </c>
      <c r="C1431" t="s">
        <v>15</v>
      </c>
      <c r="D1431" s="2">
        <v>42182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t="s">
        <v>35</v>
      </c>
      <c r="K1431" t="s">
        <v>498</v>
      </c>
    </row>
    <row r="1432" spans="1:11" x14ac:dyDescent="0.25">
      <c r="A1432">
        <v>1493</v>
      </c>
      <c r="B1432" t="s">
        <v>497</v>
      </c>
      <c r="C1432" t="s">
        <v>16</v>
      </c>
      <c r="D1432" s="2">
        <v>42553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t="s">
        <v>35</v>
      </c>
      <c r="K1432" t="s">
        <v>498</v>
      </c>
    </row>
    <row r="1433" spans="1:11" hidden="1" x14ac:dyDescent="0.25">
      <c r="A1433">
        <v>1494</v>
      </c>
      <c r="B1433" t="s">
        <v>499</v>
      </c>
      <c r="C1433" t="s">
        <v>11</v>
      </c>
      <c r="D1433" s="2">
        <v>41274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t="s">
        <v>181</v>
      </c>
      <c r="K1433" t="s">
        <v>182</v>
      </c>
    </row>
    <row r="1434" spans="1:11" hidden="1" x14ac:dyDescent="0.25">
      <c r="A1434">
        <v>1495</v>
      </c>
      <c r="B1434" t="s">
        <v>499</v>
      </c>
      <c r="C1434" t="s">
        <v>14</v>
      </c>
      <c r="D1434" s="2">
        <v>41639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t="s">
        <v>181</v>
      </c>
      <c r="K1434" t="s">
        <v>182</v>
      </c>
    </row>
    <row r="1435" spans="1:11" hidden="1" x14ac:dyDescent="0.25">
      <c r="A1435">
        <v>1496</v>
      </c>
      <c r="B1435" t="s">
        <v>499</v>
      </c>
      <c r="C1435" t="s">
        <v>15</v>
      </c>
      <c r="D1435" s="2">
        <v>42004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t="s">
        <v>181</v>
      </c>
      <c r="K1435" t="s">
        <v>182</v>
      </c>
    </row>
    <row r="1436" spans="1:11" hidden="1" x14ac:dyDescent="0.25">
      <c r="A1436">
        <v>1497</v>
      </c>
      <c r="B1436" t="s">
        <v>499</v>
      </c>
      <c r="C1436" t="s">
        <v>16</v>
      </c>
      <c r="D1436" s="2">
        <v>42369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t="s">
        <v>181</v>
      </c>
      <c r="K1436" t="s">
        <v>182</v>
      </c>
    </row>
    <row r="1437" spans="1:11" hidden="1" x14ac:dyDescent="0.25">
      <c r="A1437">
        <v>1498</v>
      </c>
      <c r="B1437" t="s">
        <v>500</v>
      </c>
      <c r="C1437" t="s">
        <v>11</v>
      </c>
      <c r="D1437" s="2">
        <v>41639</v>
      </c>
      <c r="E1437" s="1">
        <v>4206100000</v>
      </c>
      <c r="F1437" s="1">
        <v>2545600000</v>
      </c>
      <c r="G1437" s="1">
        <v>1193800000</v>
      </c>
      <c r="H1437" s="1">
        <v>0</v>
      </c>
      <c r="I1437" s="1">
        <v>0</v>
      </c>
      <c r="J1437" t="s">
        <v>35</v>
      </c>
      <c r="K1437" t="s">
        <v>501</v>
      </c>
    </row>
    <row r="1438" spans="1:11" hidden="1" x14ac:dyDescent="0.25">
      <c r="A1438">
        <v>1499</v>
      </c>
      <c r="B1438" t="s">
        <v>500</v>
      </c>
      <c r="C1438" t="s">
        <v>14</v>
      </c>
      <c r="D1438" s="2">
        <v>42004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t="s">
        <v>35</v>
      </c>
      <c r="K1438" t="s">
        <v>501</v>
      </c>
    </row>
    <row r="1439" spans="1:11" hidden="1" x14ac:dyDescent="0.25">
      <c r="A1439">
        <v>1500</v>
      </c>
      <c r="B1439" t="s">
        <v>500</v>
      </c>
      <c r="C1439" t="s">
        <v>15</v>
      </c>
      <c r="D1439" s="2">
        <v>42369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t="s">
        <v>35</v>
      </c>
      <c r="K1439" t="s">
        <v>501</v>
      </c>
    </row>
    <row r="1440" spans="1:11" x14ac:dyDescent="0.25">
      <c r="A1440">
        <v>1501</v>
      </c>
      <c r="B1440" t="s">
        <v>500</v>
      </c>
      <c r="C1440" t="s">
        <v>16</v>
      </c>
      <c r="D1440" s="2">
        <v>42735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t="s">
        <v>35</v>
      </c>
      <c r="K1440" t="s">
        <v>501</v>
      </c>
    </row>
    <row r="1441" spans="1:11" hidden="1" x14ac:dyDescent="0.25">
      <c r="A1441">
        <v>1502</v>
      </c>
      <c r="B1441" t="s">
        <v>502</v>
      </c>
      <c r="C1441" t="s">
        <v>11</v>
      </c>
      <c r="D1441" s="2">
        <v>41274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t="s">
        <v>21</v>
      </c>
      <c r="K1441" t="s">
        <v>31</v>
      </c>
    </row>
    <row r="1442" spans="1:11" hidden="1" x14ac:dyDescent="0.25">
      <c r="A1442">
        <v>1503</v>
      </c>
      <c r="B1442" t="s">
        <v>502</v>
      </c>
      <c r="C1442" t="s">
        <v>14</v>
      </c>
      <c r="D1442" s="2">
        <v>41639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t="s">
        <v>21</v>
      </c>
      <c r="K1442" t="s">
        <v>31</v>
      </c>
    </row>
    <row r="1443" spans="1:11" hidden="1" x14ac:dyDescent="0.25">
      <c r="A1443">
        <v>1504</v>
      </c>
      <c r="B1443" t="s">
        <v>502</v>
      </c>
      <c r="C1443" t="s">
        <v>15</v>
      </c>
      <c r="D1443" s="2">
        <v>42004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t="s">
        <v>21</v>
      </c>
      <c r="K1443" t="s">
        <v>31</v>
      </c>
    </row>
    <row r="1444" spans="1:11" hidden="1" x14ac:dyDescent="0.25">
      <c r="A1444">
        <v>1505</v>
      </c>
      <c r="B1444" t="s">
        <v>502</v>
      </c>
      <c r="C1444" t="s">
        <v>16</v>
      </c>
      <c r="D1444" s="2">
        <v>42369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t="s">
        <v>21</v>
      </c>
      <c r="K1444" t="s">
        <v>31</v>
      </c>
    </row>
    <row r="1445" spans="1:11" hidden="1" x14ac:dyDescent="0.25">
      <c r="A1445">
        <v>1506</v>
      </c>
      <c r="B1445" t="s">
        <v>503</v>
      </c>
      <c r="C1445" t="s">
        <v>11</v>
      </c>
      <c r="D1445" s="2">
        <v>41547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t="s">
        <v>12</v>
      </c>
      <c r="K1445" t="s">
        <v>90</v>
      </c>
    </row>
    <row r="1446" spans="1:11" hidden="1" x14ac:dyDescent="0.25">
      <c r="A1446">
        <v>1507</v>
      </c>
      <c r="B1446" t="s">
        <v>503</v>
      </c>
      <c r="C1446" t="s">
        <v>14</v>
      </c>
      <c r="D1446" s="2">
        <v>41912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t="s">
        <v>12</v>
      </c>
      <c r="K1446" t="s">
        <v>90</v>
      </c>
    </row>
    <row r="1447" spans="1:11" hidden="1" x14ac:dyDescent="0.25">
      <c r="A1447">
        <v>1508</v>
      </c>
      <c r="B1447" t="s">
        <v>503</v>
      </c>
      <c r="C1447" t="s">
        <v>15</v>
      </c>
      <c r="D1447" s="2">
        <v>42277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t="s">
        <v>12</v>
      </c>
      <c r="K1447" t="s">
        <v>90</v>
      </c>
    </row>
    <row r="1448" spans="1:11" hidden="1" x14ac:dyDescent="0.25">
      <c r="A1448">
        <v>1509</v>
      </c>
      <c r="B1448" t="s">
        <v>503</v>
      </c>
      <c r="C1448" t="s">
        <v>16</v>
      </c>
      <c r="D1448" s="2">
        <v>42643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t="s">
        <v>12</v>
      </c>
      <c r="K1448" t="s">
        <v>90</v>
      </c>
    </row>
    <row r="1449" spans="1:11" hidden="1" x14ac:dyDescent="0.25">
      <c r="A1449">
        <v>1510</v>
      </c>
      <c r="B1449" t="s">
        <v>504</v>
      </c>
      <c r="C1449" t="s">
        <v>11</v>
      </c>
      <c r="D1449" s="2">
        <v>41544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t="s">
        <v>21</v>
      </c>
      <c r="K1449" t="s">
        <v>505</v>
      </c>
    </row>
    <row r="1450" spans="1:11" hidden="1" x14ac:dyDescent="0.25">
      <c r="A1450">
        <v>1511</v>
      </c>
      <c r="B1450" t="s">
        <v>504</v>
      </c>
      <c r="C1450" t="s">
        <v>14</v>
      </c>
      <c r="D1450" s="2">
        <v>41908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t="s">
        <v>21</v>
      </c>
      <c r="K1450" t="s">
        <v>505</v>
      </c>
    </row>
    <row r="1451" spans="1:11" hidden="1" x14ac:dyDescent="0.25">
      <c r="A1451">
        <v>1512</v>
      </c>
      <c r="B1451" t="s">
        <v>504</v>
      </c>
      <c r="C1451" t="s">
        <v>15</v>
      </c>
      <c r="D1451" s="2">
        <v>42272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t="s">
        <v>21</v>
      </c>
      <c r="K1451" t="s">
        <v>505</v>
      </c>
    </row>
    <row r="1452" spans="1:11" hidden="1" x14ac:dyDescent="0.25">
      <c r="A1452">
        <v>1513</v>
      </c>
      <c r="B1452" t="s">
        <v>504</v>
      </c>
      <c r="C1452" t="s">
        <v>16</v>
      </c>
      <c r="D1452" s="2">
        <v>42643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t="s">
        <v>21</v>
      </c>
      <c r="K1452" t="s">
        <v>505</v>
      </c>
    </row>
    <row r="1453" spans="1:11" hidden="1" x14ac:dyDescent="0.25">
      <c r="A1453">
        <v>1514</v>
      </c>
      <c r="B1453" t="s">
        <v>506</v>
      </c>
      <c r="C1453" t="s">
        <v>11</v>
      </c>
      <c r="D1453" s="2">
        <v>41273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t="s">
        <v>18</v>
      </c>
      <c r="K1453" t="s">
        <v>507</v>
      </c>
    </row>
    <row r="1454" spans="1:11" hidden="1" x14ac:dyDescent="0.25">
      <c r="A1454">
        <v>1515</v>
      </c>
      <c r="B1454" t="s">
        <v>506</v>
      </c>
      <c r="C1454" t="s">
        <v>14</v>
      </c>
      <c r="D1454" s="2">
        <v>41637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t="s">
        <v>18</v>
      </c>
      <c r="K1454" t="s">
        <v>507</v>
      </c>
    </row>
    <row r="1455" spans="1:11" hidden="1" x14ac:dyDescent="0.25">
      <c r="A1455">
        <v>1516</v>
      </c>
      <c r="B1455" t="s">
        <v>506</v>
      </c>
      <c r="C1455" t="s">
        <v>15</v>
      </c>
      <c r="D1455" s="2">
        <v>42004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t="s">
        <v>18</v>
      </c>
      <c r="K1455" t="s">
        <v>507</v>
      </c>
    </row>
    <row r="1456" spans="1:11" hidden="1" x14ac:dyDescent="0.25">
      <c r="A1456">
        <v>1517</v>
      </c>
      <c r="B1456" t="s">
        <v>506</v>
      </c>
      <c r="C1456" t="s">
        <v>16</v>
      </c>
      <c r="D1456" s="2">
        <v>42369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t="s">
        <v>18</v>
      </c>
      <c r="K1456" t="s">
        <v>507</v>
      </c>
    </row>
    <row r="1457" spans="1:11" hidden="1" x14ac:dyDescent="0.25">
      <c r="A1457">
        <v>1518</v>
      </c>
      <c r="B1457" t="s">
        <v>508</v>
      </c>
      <c r="C1457" t="s">
        <v>11</v>
      </c>
      <c r="D1457" s="2">
        <v>41307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t="s">
        <v>18</v>
      </c>
      <c r="K1457" t="s">
        <v>196</v>
      </c>
    </row>
    <row r="1458" spans="1:11" hidden="1" x14ac:dyDescent="0.25">
      <c r="A1458">
        <v>1519</v>
      </c>
      <c r="B1458" t="s">
        <v>508</v>
      </c>
      <c r="C1458" t="s">
        <v>14</v>
      </c>
      <c r="D1458" s="2">
        <v>41671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t="s">
        <v>18</v>
      </c>
      <c r="K1458" t="s">
        <v>196</v>
      </c>
    </row>
    <row r="1459" spans="1:11" hidden="1" x14ac:dyDescent="0.25">
      <c r="A1459">
        <v>1520</v>
      </c>
      <c r="B1459" t="s">
        <v>508</v>
      </c>
      <c r="C1459" t="s">
        <v>15</v>
      </c>
      <c r="D1459" s="2">
        <v>42035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t="s">
        <v>18</v>
      </c>
      <c r="K1459" t="s">
        <v>196</v>
      </c>
    </row>
    <row r="1460" spans="1:11" x14ac:dyDescent="0.25">
      <c r="A1460">
        <v>1521</v>
      </c>
      <c r="B1460" t="s">
        <v>508</v>
      </c>
      <c r="C1460" t="s">
        <v>16</v>
      </c>
      <c r="D1460" s="2">
        <v>42399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t="s">
        <v>18</v>
      </c>
      <c r="K1460" t="s">
        <v>196</v>
      </c>
    </row>
    <row r="1461" spans="1:11" hidden="1" x14ac:dyDescent="0.25">
      <c r="A1461">
        <v>1522</v>
      </c>
      <c r="B1461" t="s">
        <v>509</v>
      </c>
      <c r="C1461" t="s">
        <v>11</v>
      </c>
      <c r="D1461" s="2">
        <v>41305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t="s">
        <v>18</v>
      </c>
      <c r="K1461" t="s">
        <v>288</v>
      </c>
    </row>
    <row r="1462" spans="1:11" hidden="1" x14ac:dyDescent="0.25">
      <c r="A1462">
        <v>1523</v>
      </c>
      <c r="B1462" t="s">
        <v>509</v>
      </c>
      <c r="C1462" t="s">
        <v>14</v>
      </c>
      <c r="D1462" s="2">
        <v>41670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t="s">
        <v>18</v>
      </c>
      <c r="K1462" t="s">
        <v>288</v>
      </c>
    </row>
    <row r="1463" spans="1:11" hidden="1" x14ac:dyDescent="0.25">
      <c r="A1463">
        <v>1524</v>
      </c>
      <c r="B1463" t="s">
        <v>509</v>
      </c>
      <c r="C1463" t="s">
        <v>15</v>
      </c>
      <c r="D1463" s="2">
        <v>42035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t="s">
        <v>18</v>
      </c>
      <c r="K1463" t="s">
        <v>288</v>
      </c>
    </row>
    <row r="1464" spans="1:11" x14ac:dyDescent="0.25">
      <c r="A1464">
        <v>1525</v>
      </c>
      <c r="B1464" t="s">
        <v>509</v>
      </c>
      <c r="C1464" t="s">
        <v>16</v>
      </c>
      <c r="D1464" s="2">
        <v>42400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t="s">
        <v>18</v>
      </c>
      <c r="K1464" t="s">
        <v>288</v>
      </c>
    </row>
    <row r="1465" spans="1:11" hidden="1" x14ac:dyDescent="0.25">
      <c r="A1465">
        <v>1526</v>
      </c>
      <c r="B1465" t="s">
        <v>510</v>
      </c>
      <c r="C1465" t="s">
        <v>11</v>
      </c>
      <c r="D1465" s="2">
        <v>41307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t="s">
        <v>18</v>
      </c>
      <c r="K1465" t="s">
        <v>256</v>
      </c>
    </row>
    <row r="1466" spans="1:11" hidden="1" x14ac:dyDescent="0.25">
      <c r="A1466">
        <v>1527</v>
      </c>
      <c r="B1466" t="s">
        <v>510</v>
      </c>
      <c r="C1466" t="s">
        <v>14</v>
      </c>
      <c r="D1466" s="2">
        <v>41671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t="s">
        <v>18</v>
      </c>
      <c r="K1466" t="s">
        <v>256</v>
      </c>
    </row>
    <row r="1467" spans="1:11" hidden="1" x14ac:dyDescent="0.25">
      <c r="A1467">
        <v>1528</v>
      </c>
      <c r="B1467" t="s">
        <v>510</v>
      </c>
      <c r="C1467" t="s">
        <v>15</v>
      </c>
      <c r="D1467" s="2">
        <v>42035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t="s">
        <v>18</v>
      </c>
      <c r="K1467" t="s">
        <v>256</v>
      </c>
    </row>
    <row r="1468" spans="1:11" x14ac:dyDescent="0.25">
      <c r="A1468">
        <v>1529</v>
      </c>
      <c r="B1468" t="s">
        <v>510</v>
      </c>
      <c r="C1468" t="s">
        <v>16</v>
      </c>
      <c r="D1468" s="2">
        <v>42399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t="s">
        <v>18</v>
      </c>
      <c r="K1468" t="s">
        <v>256</v>
      </c>
    </row>
    <row r="1469" spans="1:11" hidden="1" x14ac:dyDescent="0.25">
      <c r="A1469">
        <v>1530</v>
      </c>
      <c r="B1469" t="s">
        <v>511</v>
      </c>
      <c r="C1469" t="s">
        <v>11</v>
      </c>
      <c r="D1469" s="2">
        <v>41274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t="s">
        <v>46</v>
      </c>
      <c r="K1469" t="s">
        <v>47</v>
      </c>
    </row>
    <row r="1470" spans="1:11" hidden="1" x14ac:dyDescent="0.25">
      <c r="A1470">
        <v>1531</v>
      </c>
      <c r="B1470" t="s">
        <v>511</v>
      </c>
      <c r="C1470" t="s">
        <v>14</v>
      </c>
      <c r="D1470" s="2">
        <v>41639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t="s">
        <v>46</v>
      </c>
      <c r="K1470" t="s">
        <v>47</v>
      </c>
    </row>
    <row r="1471" spans="1:11" hidden="1" x14ac:dyDescent="0.25">
      <c r="A1471">
        <v>1532</v>
      </c>
      <c r="B1471" t="s">
        <v>511</v>
      </c>
      <c r="C1471" t="s">
        <v>15</v>
      </c>
      <c r="D1471" s="2">
        <v>42004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t="s">
        <v>46</v>
      </c>
      <c r="K1471" t="s">
        <v>47</v>
      </c>
    </row>
    <row r="1472" spans="1:11" hidden="1" x14ac:dyDescent="0.25">
      <c r="A1472">
        <v>1533</v>
      </c>
      <c r="B1472" t="s">
        <v>511</v>
      </c>
      <c r="C1472" t="s">
        <v>16</v>
      </c>
      <c r="D1472" s="2">
        <v>42369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t="s">
        <v>46</v>
      </c>
      <c r="K1472" t="s">
        <v>47</v>
      </c>
    </row>
    <row r="1473" spans="1:11" hidden="1" x14ac:dyDescent="0.25">
      <c r="A1473">
        <v>1534</v>
      </c>
      <c r="B1473" t="s">
        <v>512</v>
      </c>
      <c r="C1473" t="s">
        <v>11</v>
      </c>
      <c r="D1473" s="2">
        <v>41274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t="s">
        <v>24</v>
      </c>
      <c r="K1473" t="s">
        <v>29</v>
      </c>
    </row>
    <row r="1474" spans="1:11" hidden="1" x14ac:dyDescent="0.25">
      <c r="A1474">
        <v>1535</v>
      </c>
      <c r="B1474" t="s">
        <v>512</v>
      </c>
      <c r="C1474" t="s">
        <v>14</v>
      </c>
      <c r="D1474" s="2">
        <v>41639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t="s">
        <v>24</v>
      </c>
      <c r="K1474" t="s">
        <v>29</v>
      </c>
    </row>
    <row r="1475" spans="1:11" hidden="1" x14ac:dyDescent="0.25">
      <c r="A1475">
        <v>1536</v>
      </c>
      <c r="B1475" t="s">
        <v>512</v>
      </c>
      <c r="C1475" t="s">
        <v>15</v>
      </c>
      <c r="D1475" s="2">
        <v>42004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t="s">
        <v>24</v>
      </c>
      <c r="K1475" t="s">
        <v>29</v>
      </c>
    </row>
    <row r="1476" spans="1:11" hidden="1" x14ac:dyDescent="0.25">
      <c r="A1476">
        <v>1537</v>
      </c>
      <c r="B1476" t="s">
        <v>512</v>
      </c>
      <c r="C1476" t="s">
        <v>16</v>
      </c>
      <c r="D1476" s="2">
        <v>42369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t="s">
        <v>24</v>
      </c>
      <c r="K1476" t="s">
        <v>29</v>
      </c>
    </row>
    <row r="1477" spans="1:11" hidden="1" x14ac:dyDescent="0.25">
      <c r="A1477">
        <v>1538</v>
      </c>
      <c r="B1477" t="s">
        <v>513</v>
      </c>
      <c r="C1477" t="s">
        <v>11</v>
      </c>
      <c r="D1477" s="2">
        <v>41274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t="s">
        <v>18</v>
      </c>
      <c r="K1477" t="s">
        <v>76</v>
      </c>
    </row>
    <row r="1478" spans="1:11" hidden="1" x14ac:dyDescent="0.25">
      <c r="A1478">
        <v>1539</v>
      </c>
      <c r="B1478" t="s">
        <v>513</v>
      </c>
      <c r="C1478" t="s">
        <v>14</v>
      </c>
      <c r="D1478" s="2">
        <v>41639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t="s">
        <v>18</v>
      </c>
      <c r="K1478" t="s">
        <v>76</v>
      </c>
    </row>
    <row r="1479" spans="1:11" hidden="1" x14ac:dyDescent="0.25">
      <c r="A1479">
        <v>1540</v>
      </c>
      <c r="B1479" t="s">
        <v>513</v>
      </c>
      <c r="C1479" t="s">
        <v>15</v>
      </c>
      <c r="D1479" s="2">
        <v>42004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t="s">
        <v>18</v>
      </c>
      <c r="K1479" t="s">
        <v>76</v>
      </c>
    </row>
    <row r="1480" spans="1:11" hidden="1" x14ac:dyDescent="0.25">
      <c r="A1480">
        <v>1541</v>
      </c>
      <c r="B1480" t="s">
        <v>513</v>
      </c>
      <c r="C1480" t="s">
        <v>16</v>
      </c>
      <c r="D1480" s="2">
        <v>42369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t="s">
        <v>18</v>
      </c>
      <c r="K1480" t="s">
        <v>76</v>
      </c>
    </row>
    <row r="1481" spans="1:11" hidden="1" x14ac:dyDescent="0.25">
      <c r="A1481">
        <v>1542</v>
      </c>
      <c r="B1481" t="s">
        <v>514</v>
      </c>
      <c r="C1481" t="s">
        <v>11</v>
      </c>
      <c r="D1481" s="2">
        <v>41639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t="s">
        <v>46</v>
      </c>
      <c r="K1481" t="s">
        <v>49</v>
      </c>
    </row>
    <row r="1482" spans="1:11" hidden="1" x14ac:dyDescent="0.25">
      <c r="A1482">
        <v>1543</v>
      </c>
      <c r="B1482" t="s">
        <v>514</v>
      </c>
      <c r="C1482" t="s">
        <v>14</v>
      </c>
      <c r="D1482" s="2">
        <v>42004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t="s">
        <v>46</v>
      </c>
      <c r="K1482" t="s">
        <v>49</v>
      </c>
    </row>
    <row r="1483" spans="1:11" hidden="1" x14ac:dyDescent="0.25">
      <c r="A1483">
        <v>1544</v>
      </c>
      <c r="B1483" t="s">
        <v>514</v>
      </c>
      <c r="C1483" t="s">
        <v>15</v>
      </c>
      <c r="D1483" s="2">
        <v>42369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t="s">
        <v>46</v>
      </c>
      <c r="K1483" t="s">
        <v>49</v>
      </c>
    </row>
    <row r="1484" spans="1:11" hidden="1" x14ac:dyDescent="0.25">
      <c r="A1484">
        <v>1545</v>
      </c>
      <c r="B1484" t="s">
        <v>514</v>
      </c>
      <c r="C1484" t="s">
        <v>16</v>
      </c>
      <c r="D1484" s="2">
        <v>42735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t="s">
        <v>46</v>
      </c>
      <c r="K1484" t="s">
        <v>49</v>
      </c>
    </row>
    <row r="1485" spans="1:11" hidden="1" x14ac:dyDescent="0.25">
      <c r="A1485">
        <v>1546</v>
      </c>
      <c r="B1485" t="s">
        <v>515</v>
      </c>
      <c r="C1485" t="s">
        <v>11</v>
      </c>
      <c r="D1485" s="2">
        <v>41272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t="s">
        <v>18</v>
      </c>
      <c r="K1485" t="s">
        <v>516</v>
      </c>
    </row>
    <row r="1486" spans="1:11" hidden="1" x14ac:dyDescent="0.25">
      <c r="A1486">
        <v>1547</v>
      </c>
      <c r="B1486" t="s">
        <v>515</v>
      </c>
      <c r="C1486" t="s">
        <v>14</v>
      </c>
      <c r="D1486" s="2">
        <v>41636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t="s">
        <v>18</v>
      </c>
      <c r="K1486" t="s">
        <v>516</v>
      </c>
    </row>
    <row r="1487" spans="1:11" hidden="1" x14ac:dyDescent="0.25">
      <c r="A1487">
        <v>1548</v>
      </c>
      <c r="B1487" t="s">
        <v>515</v>
      </c>
      <c r="C1487" t="s">
        <v>15</v>
      </c>
      <c r="D1487" s="2">
        <v>42000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t="s">
        <v>18</v>
      </c>
      <c r="K1487" t="s">
        <v>516</v>
      </c>
    </row>
    <row r="1488" spans="1:11" hidden="1" x14ac:dyDescent="0.25">
      <c r="A1488">
        <v>1549</v>
      </c>
      <c r="B1488" t="s">
        <v>515</v>
      </c>
      <c r="C1488" t="s">
        <v>16</v>
      </c>
      <c r="D1488" s="2">
        <v>42364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t="s">
        <v>18</v>
      </c>
      <c r="K1488" t="s">
        <v>516</v>
      </c>
    </row>
    <row r="1489" spans="1:11" hidden="1" x14ac:dyDescent="0.25">
      <c r="A1489">
        <v>1550</v>
      </c>
      <c r="B1489" t="s">
        <v>517</v>
      </c>
      <c r="C1489" t="s">
        <v>11</v>
      </c>
      <c r="D1489" s="2">
        <v>41550</v>
      </c>
      <c r="E1489" s="1">
        <v>34374000000</v>
      </c>
      <c r="F1489" s="1">
        <v>32016000000</v>
      </c>
      <c r="G1489" s="1">
        <v>983000000</v>
      </c>
      <c r="H1489" s="1">
        <v>0</v>
      </c>
      <c r="I1489" s="1">
        <v>0</v>
      </c>
      <c r="J1489" t="s">
        <v>35</v>
      </c>
      <c r="K1489" t="s">
        <v>123</v>
      </c>
    </row>
    <row r="1490" spans="1:11" hidden="1" x14ac:dyDescent="0.25">
      <c r="A1490">
        <v>1551</v>
      </c>
      <c r="B1490" t="s">
        <v>517</v>
      </c>
      <c r="C1490" t="s">
        <v>14</v>
      </c>
      <c r="D1490" s="2">
        <v>41915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t="s">
        <v>35</v>
      </c>
      <c r="K1490" t="s">
        <v>123</v>
      </c>
    </row>
    <row r="1491" spans="1:11" hidden="1" x14ac:dyDescent="0.25">
      <c r="A1491">
        <v>1552</v>
      </c>
      <c r="B1491" t="s">
        <v>517</v>
      </c>
      <c r="C1491" t="s">
        <v>15</v>
      </c>
      <c r="D1491" s="2">
        <v>42280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t="s">
        <v>35</v>
      </c>
      <c r="K1491" t="s">
        <v>123</v>
      </c>
    </row>
    <row r="1492" spans="1:11" x14ac:dyDescent="0.25">
      <c r="A1492">
        <v>1553</v>
      </c>
      <c r="B1492" t="s">
        <v>517</v>
      </c>
      <c r="C1492" t="s">
        <v>16</v>
      </c>
      <c r="D1492" s="2">
        <v>42644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t="s">
        <v>35</v>
      </c>
      <c r="K1492" t="s">
        <v>123</v>
      </c>
    </row>
    <row r="1493" spans="1:11" hidden="1" x14ac:dyDescent="0.25">
      <c r="A1493">
        <v>1554</v>
      </c>
      <c r="B1493" t="s">
        <v>518</v>
      </c>
      <c r="C1493" t="s">
        <v>11</v>
      </c>
      <c r="D1493" s="2">
        <v>41274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t="s">
        <v>82</v>
      </c>
      <c r="K1493" t="s">
        <v>340</v>
      </c>
    </row>
    <row r="1494" spans="1:11" hidden="1" x14ac:dyDescent="0.25">
      <c r="A1494">
        <v>1555</v>
      </c>
      <c r="B1494" t="s">
        <v>518</v>
      </c>
      <c r="C1494" t="s">
        <v>14</v>
      </c>
      <c r="D1494" s="2">
        <v>41639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t="s">
        <v>82</v>
      </c>
      <c r="K1494" t="s">
        <v>340</v>
      </c>
    </row>
    <row r="1495" spans="1:11" hidden="1" x14ac:dyDescent="0.25">
      <c r="A1495">
        <v>1556</v>
      </c>
      <c r="B1495" t="s">
        <v>518</v>
      </c>
      <c r="C1495" t="s">
        <v>15</v>
      </c>
      <c r="D1495" s="2">
        <v>42004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t="s">
        <v>82</v>
      </c>
      <c r="K1495" t="s">
        <v>340</v>
      </c>
    </row>
    <row r="1496" spans="1:11" hidden="1" x14ac:dyDescent="0.25">
      <c r="A1496">
        <v>1557</v>
      </c>
      <c r="B1496" t="s">
        <v>518</v>
      </c>
      <c r="C1496" t="s">
        <v>16</v>
      </c>
      <c r="D1496" s="2">
        <v>42369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t="s">
        <v>82</v>
      </c>
      <c r="K1496" t="s">
        <v>340</v>
      </c>
    </row>
    <row r="1497" spans="1:11" hidden="1" x14ac:dyDescent="0.25">
      <c r="A1497">
        <v>1558</v>
      </c>
      <c r="B1497" t="s">
        <v>519</v>
      </c>
      <c r="C1497" t="s">
        <v>11</v>
      </c>
      <c r="D1497" s="2">
        <v>41274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t="s">
        <v>21</v>
      </c>
      <c r="K1497" t="s">
        <v>56</v>
      </c>
    </row>
    <row r="1498" spans="1:11" hidden="1" x14ac:dyDescent="0.25">
      <c r="A1498">
        <v>1559</v>
      </c>
      <c r="B1498" t="s">
        <v>519</v>
      </c>
      <c r="C1498" t="s">
        <v>14</v>
      </c>
      <c r="D1498" s="2">
        <v>41639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t="s">
        <v>21</v>
      </c>
      <c r="K1498" t="s">
        <v>56</v>
      </c>
    </row>
    <row r="1499" spans="1:11" hidden="1" x14ac:dyDescent="0.25">
      <c r="A1499">
        <v>1560</v>
      </c>
      <c r="B1499" t="s">
        <v>519</v>
      </c>
      <c r="C1499" t="s">
        <v>15</v>
      </c>
      <c r="D1499" s="2">
        <v>42004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t="s">
        <v>21</v>
      </c>
      <c r="K1499" t="s">
        <v>56</v>
      </c>
    </row>
    <row r="1500" spans="1:11" hidden="1" x14ac:dyDescent="0.25">
      <c r="A1500">
        <v>1561</v>
      </c>
      <c r="B1500" t="s">
        <v>519</v>
      </c>
      <c r="C1500" t="s">
        <v>16</v>
      </c>
      <c r="D1500" s="2">
        <v>42369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t="s">
        <v>21</v>
      </c>
      <c r="K1500" t="s">
        <v>56</v>
      </c>
    </row>
    <row r="1501" spans="1:11" hidden="1" x14ac:dyDescent="0.25">
      <c r="A1501">
        <v>1562</v>
      </c>
      <c r="B1501" t="s">
        <v>520</v>
      </c>
      <c r="C1501" t="s">
        <v>11</v>
      </c>
      <c r="D1501" s="2">
        <v>41274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t="s">
        <v>21</v>
      </c>
      <c r="K1501" t="s">
        <v>33</v>
      </c>
    </row>
    <row r="1502" spans="1:11" hidden="1" x14ac:dyDescent="0.25">
      <c r="A1502">
        <v>1563</v>
      </c>
      <c r="B1502" t="s">
        <v>520</v>
      </c>
      <c r="C1502" t="s">
        <v>14</v>
      </c>
      <c r="D1502" s="2">
        <v>41639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t="s">
        <v>21</v>
      </c>
      <c r="K1502" t="s">
        <v>33</v>
      </c>
    </row>
    <row r="1503" spans="1:11" hidden="1" x14ac:dyDescent="0.25">
      <c r="A1503">
        <v>1564</v>
      </c>
      <c r="B1503" t="s">
        <v>520</v>
      </c>
      <c r="C1503" t="s">
        <v>15</v>
      </c>
      <c r="D1503" s="2">
        <v>42004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t="s">
        <v>21</v>
      </c>
      <c r="K1503" t="s">
        <v>33</v>
      </c>
    </row>
    <row r="1504" spans="1:11" hidden="1" x14ac:dyDescent="0.25">
      <c r="A1504">
        <v>1565</v>
      </c>
      <c r="B1504" t="s">
        <v>520</v>
      </c>
      <c r="C1504" t="s">
        <v>16</v>
      </c>
      <c r="D1504" s="2">
        <v>42369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t="s">
        <v>21</v>
      </c>
      <c r="K1504" t="s">
        <v>33</v>
      </c>
    </row>
    <row r="1505" spans="1:11" hidden="1" x14ac:dyDescent="0.25">
      <c r="A1505">
        <v>1566</v>
      </c>
      <c r="B1505" t="s">
        <v>521</v>
      </c>
      <c r="C1505" t="s">
        <v>11</v>
      </c>
      <c r="D1505" s="2">
        <v>41272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t="s">
        <v>12</v>
      </c>
      <c r="K1505" t="s">
        <v>163</v>
      </c>
    </row>
    <row r="1506" spans="1:11" hidden="1" x14ac:dyDescent="0.25">
      <c r="A1506">
        <v>1567</v>
      </c>
      <c r="B1506" t="s">
        <v>521</v>
      </c>
      <c r="C1506" t="s">
        <v>14</v>
      </c>
      <c r="D1506" s="2">
        <v>41636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t="s">
        <v>12</v>
      </c>
      <c r="K1506" t="s">
        <v>163</v>
      </c>
    </row>
    <row r="1507" spans="1:11" hidden="1" x14ac:dyDescent="0.25">
      <c r="A1507">
        <v>1568</v>
      </c>
      <c r="B1507" t="s">
        <v>521</v>
      </c>
      <c r="C1507" t="s">
        <v>15</v>
      </c>
      <c r="D1507" s="2">
        <v>42007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t="s">
        <v>12</v>
      </c>
      <c r="K1507" t="s">
        <v>163</v>
      </c>
    </row>
    <row r="1508" spans="1:11" hidden="1" x14ac:dyDescent="0.25">
      <c r="A1508">
        <v>1569</v>
      </c>
      <c r="B1508" t="s">
        <v>521</v>
      </c>
      <c r="C1508" t="s">
        <v>16</v>
      </c>
      <c r="D1508" s="2">
        <v>42371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t="s">
        <v>12</v>
      </c>
      <c r="K1508" t="s">
        <v>163</v>
      </c>
    </row>
    <row r="1509" spans="1:11" hidden="1" x14ac:dyDescent="0.25">
      <c r="A1509">
        <v>1570</v>
      </c>
      <c r="B1509" t="s">
        <v>522</v>
      </c>
      <c r="C1509" t="s">
        <v>11</v>
      </c>
      <c r="D1509" s="2">
        <v>41274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t="s">
        <v>18</v>
      </c>
      <c r="K1509" t="s">
        <v>288</v>
      </c>
    </row>
    <row r="1510" spans="1:11" hidden="1" x14ac:dyDescent="0.25">
      <c r="A1510">
        <v>1571</v>
      </c>
      <c r="B1510" t="s">
        <v>522</v>
      </c>
      <c r="C1510" t="s">
        <v>14</v>
      </c>
      <c r="D1510" s="2">
        <v>41639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t="s">
        <v>18</v>
      </c>
      <c r="K1510" t="s">
        <v>288</v>
      </c>
    </row>
    <row r="1511" spans="1:11" hidden="1" x14ac:dyDescent="0.25">
      <c r="A1511">
        <v>1572</v>
      </c>
      <c r="B1511" t="s">
        <v>522</v>
      </c>
      <c r="C1511" t="s">
        <v>15</v>
      </c>
      <c r="D1511" s="2">
        <v>42004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t="s">
        <v>18</v>
      </c>
      <c r="K1511" t="s">
        <v>288</v>
      </c>
    </row>
    <row r="1512" spans="1:11" hidden="1" x14ac:dyDescent="0.25">
      <c r="A1512">
        <v>1573</v>
      </c>
      <c r="B1512" t="s">
        <v>522</v>
      </c>
      <c r="C1512" t="s">
        <v>16</v>
      </c>
      <c r="D1512" s="2">
        <v>42369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t="s">
        <v>18</v>
      </c>
      <c r="K1512" t="s">
        <v>288</v>
      </c>
    </row>
    <row r="1513" spans="1:11" hidden="1" x14ac:dyDescent="0.25">
      <c r="A1513">
        <v>1574</v>
      </c>
      <c r="B1513" t="s">
        <v>523</v>
      </c>
      <c r="C1513" t="s">
        <v>11</v>
      </c>
      <c r="D1513" s="2">
        <v>41274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t="s">
        <v>18</v>
      </c>
      <c r="K1513" t="s">
        <v>288</v>
      </c>
    </row>
    <row r="1514" spans="1:11" hidden="1" x14ac:dyDescent="0.25">
      <c r="A1514">
        <v>1575</v>
      </c>
      <c r="B1514" t="s">
        <v>523</v>
      </c>
      <c r="C1514" t="s">
        <v>14</v>
      </c>
      <c r="D1514" s="2">
        <v>41639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t="s">
        <v>18</v>
      </c>
      <c r="K1514" t="s">
        <v>288</v>
      </c>
    </row>
    <row r="1515" spans="1:11" hidden="1" x14ac:dyDescent="0.25">
      <c r="A1515">
        <v>1576</v>
      </c>
      <c r="B1515" t="s">
        <v>523</v>
      </c>
      <c r="C1515" t="s">
        <v>15</v>
      </c>
      <c r="D1515" s="2">
        <v>42004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t="s">
        <v>18</v>
      </c>
      <c r="K1515" t="s">
        <v>288</v>
      </c>
    </row>
    <row r="1516" spans="1:11" hidden="1" x14ac:dyDescent="0.25">
      <c r="A1516">
        <v>1577</v>
      </c>
      <c r="B1516" t="s">
        <v>523</v>
      </c>
      <c r="C1516" t="s">
        <v>16</v>
      </c>
      <c r="D1516" s="2">
        <v>42369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t="s">
        <v>18</v>
      </c>
      <c r="K1516" t="s">
        <v>288</v>
      </c>
    </row>
    <row r="1517" spans="1:11" hidden="1" x14ac:dyDescent="0.25">
      <c r="A1517">
        <v>1578</v>
      </c>
      <c r="B1517" t="s">
        <v>524</v>
      </c>
      <c r="C1517" t="s">
        <v>11</v>
      </c>
      <c r="D1517" s="2">
        <v>41274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t="s">
        <v>12</v>
      </c>
      <c r="K1517" t="s">
        <v>13</v>
      </c>
    </row>
    <row r="1518" spans="1:11" hidden="1" x14ac:dyDescent="0.25">
      <c r="A1518">
        <v>1579</v>
      </c>
      <c r="B1518" t="s">
        <v>524</v>
      </c>
      <c r="C1518" t="s">
        <v>14</v>
      </c>
      <c r="D1518" s="2">
        <v>41639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t="s">
        <v>12</v>
      </c>
      <c r="K1518" t="s">
        <v>13</v>
      </c>
    </row>
    <row r="1519" spans="1:11" hidden="1" x14ac:dyDescent="0.25">
      <c r="A1519">
        <v>1580</v>
      </c>
      <c r="B1519" t="s">
        <v>524</v>
      </c>
      <c r="C1519" t="s">
        <v>15</v>
      </c>
      <c r="D1519" s="2">
        <v>42004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t="s">
        <v>12</v>
      </c>
      <c r="K1519" t="s">
        <v>13</v>
      </c>
    </row>
    <row r="1520" spans="1:11" hidden="1" x14ac:dyDescent="0.25">
      <c r="A1520">
        <v>1581</v>
      </c>
      <c r="B1520" t="s">
        <v>524</v>
      </c>
      <c r="C1520" t="s">
        <v>16</v>
      </c>
      <c r="D1520" s="2">
        <v>42369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t="s">
        <v>12</v>
      </c>
      <c r="K1520" t="s">
        <v>13</v>
      </c>
    </row>
    <row r="1521" spans="1:11" hidden="1" x14ac:dyDescent="0.25">
      <c r="A1521">
        <v>1582</v>
      </c>
      <c r="B1521" t="s">
        <v>525</v>
      </c>
      <c r="C1521" t="s">
        <v>11</v>
      </c>
      <c r="D1521" s="2">
        <v>41274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t="s">
        <v>51</v>
      </c>
      <c r="K1521" t="s">
        <v>233</v>
      </c>
    </row>
    <row r="1522" spans="1:11" hidden="1" x14ac:dyDescent="0.25">
      <c r="A1522">
        <v>1583</v>
      </c>
      <c r="B1522" t="s">
        <v>525</v>
      </c>
      <c r="C1522" t="s">
        <v>14</v>
      </c>
      <c r="D1522" s="2">
        <v>41639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t="s">
        <v>51</v>
      </c>
      <c r="K1522" t="s">
        <v>233</v>
      </c>
    </row>
    <row r="1523" spans="1:11" hidden="1" x14ac:dyDescent="0.25">
      <c r="A1523">
        <v>1584</v>
      </c>
      <c r="B1523" t="s">
        <v>525</v>
      </c>
      <c r="C1523" t="s">
        <v>15</v>
      </c>
      <c r="D1523" s="2">
        <v>42004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t="s">
        <v>51</v>
      </c>
      <c r="K1523" t="s">
        <v>233</v>
      </c>
    </row>
    <row r="1524" spans="1:11" hidden="1" x14ac:dyDescent="0.25">
      <c r="A1524">
        <v>1585</v>
      </c>
      <c r="B1524" t="s">
        <v>525</v>
      </c>
      <c r="C1524" t="s">
        <v>16</v>
      </c>
      <c r="D1524" s="2">
        <v>42369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t="s">
        <v>51</v>
      </c>
      <c r="K1524" t="s">
        <v>233</v>
      </c>
    </row>
    <row r="1525" spans="1:11" hidden="1" x14ac:dyDescent="0.25">
      <c r="A1525">
        <v>1590</v>
      </c>
      <c r="B1525" t="s">
        <v>526</v>
      </c>
      <c r="C1525" t="s">
        <v>11</v>
      </c>
      <c r="D1525" s="2">
        <v>41307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t="s">
        <v>18</v>
      </c>
      <c r="K1525" t="s">
        <v>78</v>
      </c>
    </row>
    <row r="1526" spans="1:11" hidden="1" x14ac:dyDescent="0.25">
      <c r="A1526">
        <v>1591</v>
      </c>
      <c r="B1526" t="s">
        <v>526</v>
      </c>
      <c r="C1526" t="s">
        <v>14</v>
      </c>
      <c r="D1526" s="2">
        <v>41672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t="s">
        <v>18</v>
      </c>
      <c r="K1526" t="s">
        <v>78</v>
      </c>
    </row>
    <row r="1527" spans="1:11" hidden="1" x14ac:dyDescent="0.25">
      <c r="A1527">
        <v>1592</v>
      </c>
      <c r="B1527" t="s">
        <v>526</v>
      </c>
      <c r="C1527" t="s">
        <v>15</v>
      </c>
      <c r="D1527" s="2">
        <v>42035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t="s">
        <v>18</v>
      </c>
      <c r="K1527" t="s">
        <v>78</v>
      </c>
    </row>
    <row r="1528" spans="1:11" x14ac:dyDescent="0.25">
      <c r="A1528">
        <v>1593</v>
      </c>
      <c r="B1528" t="s">
        <v>526</v>
      </c>
      <c r="C1528" t="s">
        <v>16</v>
      </c>
      <c r="D1528" s="2">
        <v>42400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t="s">
        <v>18</v>
      </c>
      <c r="K1528" t="s">
        <v>78</v>
      </c>
    </row>
    <row r="1529" spans="1:11" hidden="1" x14ac:dyDescent="0.25">
      <c r="A1529">
        <v>1594</v>
      </c>
      <c r="B1529" t="s">
        <v>527</v>
      </c>
      <c r="C1529" t="s">
        <v>11</v>
      </c>
      <c r="D1529" s="2">
        <v>41639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t="s">
        <v>24</v>
      </c>
      <c r="K1529" t="s">
        <v>80</v>
      </c>
    </row>
    <row r="1530" spans="1:11" hidden="1" x14ac:dyDescent="0.25">
      <c r="A1530">
        <v>1595</v>
      </c>
      <c r="B1530" t="s">
        <v>527</v>
      </c>
      <c r="C1530" t="s">
        <v>14</v>
      </c>
      <c r="D1530" s="2">
        <v>42004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t="s">
        <v>24</v>
      </c>
      <c r="K1530" t="s">
        <v>80</v>
      </c>
    </row>
    <row r="1531" spans="1:11" hidden="1" x14ac:dyDescent="0.25">
      <c r="A1531">
        <v>1596</v>
      </c>
      <c r="B1531" t="s">
        <v>527</v>
      </c>
      <c r="C1531" t="s">
        <v>15</v>
      </c>
      <c r="D1531" s="2">
        <v>42369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t="s">
        <v>24</v>
      </c>
      <c r="K1531" t="s">
        <v>80</v>
      </c>
    </row>
    <row r="1532" spans="1:11" hidden="1" x14ac:dyDescent="0.25">
      <c r="A1532">
        <v>1597</v>
      </c>
      <c r="B1532" t="s">
        <v>527</v>
      </c>
      <c r="C1532" t="s">
        <v>16</v>
      </c>
      <c r="D1532" s="2">
        <v>42735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t="s">
        <v>24</v>
      </c>
      <c r="K1532" t="s">
        <v>80</v>
      </c>
    </row>
    <row r="1533" spans="1:11" hidden="1" x14ac:dyDescent="0.25">
      <c r="A1533">
        <v>1598</v>
      </c>
      <c r="B1533" t="s">
        <v>528</v>
      </c>
      <c r="C1533" t="s">
        <v>11</v>
      </c>
      <c r="D1533" s="2">
        <v>41274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t="s">
        <v>46</v>
      </c>
      <c r="K1533" t="s">
        <v>378</v>
      </c>
    </row>
    <row r="1534" spans="1:11" hidden="1" x14ac:dyDescent="0.25">
      <c r="A1534">
        <v>1599</v>
      </c>
      <c r="B1534" t="s">
        <v>528</v>
      </c>
      <c r="C1534" t="s">
        <v>14</v>
      </c>
      <c r="D1534" s="2">
        <v>41639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t="s">
        <v>46</v>
      </c>
      <c r="K1534" t="s">
        <v>378</v>
      </c>
    </row>
    <row r="1535" spans="1:11" hidden="1" x14ac:dyDescent="0.25">
      <c r="A1535">
        <v>1600</v>
      </c>
      <c r="B1535" t="s">
        <v>528</v>
      </c>
      <c r="C1535" t="s">
        <v>15</v>
      </c>
      <c r="D1535" s="2">
        <v>42004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t="s">
        <v>46</v>
      </c>
      <c r="K1535" t="s">
        <v>378</v>
      </c>
    </row>
    <row r="1536" spans="1:11" hidden="1" x14ac:dyDescent="0.25">
      <c r="A1536">
        <v>1601</v>
      </c>
      <c r="B1536" t="s">
        <v>528</v>
      </c>
      <c r="C1536" t="s">
        <v>16</v>
      </c>
      <c r="D1536" s="2">
        <v>42369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t="s">
        <v>46</v>
      </c>
      <c r="K1536" t="s">
        <v>378</v>
      </c>
    </row>
    <row r="1537" spans="1:11" hidden="1" x14ac:dyDescent="0.25">
      <c r="A1537">
        <v>1602</v>
      </c>
      <c r="B1537" t="s">
        <v>529</v>
      </c>
      <c r="C1537" t="s">
        <v>11</v>
      </c>
      <c r="D1537" s="2">
        <v>41639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t="s">
        <v>12</v>
      </c>
      <c r="K1537" t="s">
        <v>177</v>
      </c>
    </row>
    <row r="1538" spans="1:11" hidden="1" x14ac:dyDescent="0.25">
      <c r="A1538">
        <v>1603</v>
      </c>
      <c r="B1538" t="s">
        <v>529</v>
      </c>
      <c r="C1538" t="s">
        <v>14</v>
      </c>
      <c r="D1538" s="2">
        <v>42004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t="s">
        <v>12</v>
      </c>
      <c r="K1538" t="s">
        <v>177</v>
      </c>
    </row>
    <row r="1539" spans="1:11" hidden="1" x14ac:dyDescent="0.25">
      <c r="A1539">
        <v>1604</v>
      </c>
      <c r="B1539" t="s">
        <v>529</v>
      </c>
      <c r="C1539" t="s">
        <v>15</v>
      </c>
      <c r="D1539" s="2">
        <v>42369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t="s">
        <v>12</v>
      </c>
      <c r="K1539" t="s">
        <v>177</v>
      </c>
    </row>
    <row r="1540" spans="1:11" hidden="1" x14ac:dyDescent="0.25">
      <c r="A1540">
        <v>1605</v>
      </c>
      <c r="B1540" t="s">
        <v>529</v>
      </c>
      <c r="C1540" t="s">
        <v>16</v>
      </c>
      <c r="D1540" s="2">
        <v>42735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t="s">
        <v>12</v>
      </c>
      <c r="K1540" t="s">
        <v>177</v>
      </c>
    </row>
    <row r="1541" spans="1:11" hidden="1" x14ac:dyDescent="0.25">
      <c r="A1541">
        <v>1606</v>
      </c>
      <c r="B1541" t="s">
        <v>530</v>
      </c>
      <c r="C1541" t="s">
        <v>11</v>
      </c>
      <c r="D1541" s="2">
        <v>41274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t="s">
        <v>12</v>
      </c>
      <c r="K1541" t="s">
        <v>145</v>
      </c>
    </row>
    <row r="1542" spans="1:11" hidden="1" x14ac:dyDescent="0.25">
      <c r="A1542">
        <v>1607</v>
      </c>
      <c r="B1542" t="s">
        <v>530</v>
      </c>
      <c r="C1542" t="s">
        <v>14</v>
      </c>
      <c r="D1542" s="2">
        <v>41639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t="s">
        <v>12</v>
      </c>
      <c r="K1542" t="s">
        <v>145</v>
      </c>
    </row>
    <row r="1543" spans="1:11" hidden="1" x14ac:dyDescent="0.25">
      <c r="A1543">
        <v>1608</v>
      </c>
      <c r="B1543" t="s">
        <v>530</v>
      </c>
      <c r="C1543" t="s">
        <v>15</v>
      </c>
      <c r="D1543" s="2">
        <v>42004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t="s">
        <v>12</v>
      </c>
      <c r="K1543" t="s">
        <v>145</v>
      </c>
    </row>
    <row r="1544" spans="1:11" hidden="1" x14ac:dyDescent="0.25">
      <c r="A1544">
        <v>1609</v>
      </c>
      <c r="B1544" t="s">
        <v>530</v>
      </c>
      <c r="C1544" t="s">
        <v>16</v>
      </c>
      <c r="D1544" s="2">
        <v>42369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t="s">
        <v>12</v>
      </c>
      <c r="K1544" t="s">
        <v>145</v>
      </c>
    </row>
    <row r="1545" spans="1:11" hidden="1" x14ac:dyDescent="0.25">
      <c r="A1545">
        <v>1610</v>
      </c>
      <c r="B1545" t="s">
        <v>531</v>
      </c>
      <c r="C1545" t="s">
        <v>11</v>
      </c>
      <c r="D1545" s="2">
        <v>41305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t="s">
        <v>18</v>
      </c>
      <c r="K1545" t="s">
        <v>256</v>
      </c>
    </row>
    <row r="1546" spans="1:11" hidden="1" x14ac:dyDescent="0.25">
      <c r="A1546">
        <v>1611</v>
      </c>
      <c r="B1546" t="s">
        <v>531</v>
      </c>
      <c r="C1546" t="s">
        <v>14</v>
      </c>
      <c r="D1546" s="2">
        <v>41670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t="s">
        <v>18</v>
      </c>
      <c r="K1546" t="s">
        <v>256</v>
      </c>
    </row>
    <row r="1547" spans="1:11" hidden="1" x14ac:dyDescent="0.25">
      <c r="A1547">
        <v>1612</v>
      </c>
      <c r="B1547" t="s">
        <v>531</v>
      </c>
      <c r="C1547" t="s">
        <v>15</v>
      </c>
      <c r="D1547" s="2">
        <v>42035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t="s">
        <v>18</v>
      </c>
      <c r="K1547" t="s">
        <v>256</v>
      </c>
    </row>
    <row r="1548" spans="1:11" x14ac:dyDescent="0.25">
      <c r="A1548">
        <v>1613</v>
      </c>
      <c r="B1548" t="s">
        <v>531</v>
      </c>
      <c r="C1548" t="s">
        <v>16</v>
      </c>
      <c r="D1548" s="2">
        <v>42400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t="s">
        <v>18</v>
      </c>
      <c r="K1548" t="s">
        <v>256</v>
      </c>
    </row>
    <row r="1549" spans="1:11" hidden="1" x14ac:dyDescent="0.25">
      <c r="A1549">
        <v>1614</v>
      </c>
      <c r="B1549" t="s">
        <v>532</v>
      </c>
      <c r="C1549" t="s">
        <v>11</v>
      </c>
      <c r="D1549" s="2">
        <v>41486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t="s">
        <v>46</v>
      </c>
      <c r="K1549" t="s">
        <v>104</v>
      </c>
    </row>
    <row r="1550" spans="1:11" hidden="1" x14ac:dyDescent="0.25">
      <c r="A1550">
        <v>1615</v>
      </c>
      <c r="B1550" t="s">
        <v>532</v>
      </c>
      <c r="C1550" t="s">
        <v>14</v>
      </c>
      <c r="D1550" s="2">
        <v>41851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t="s">
        <v>46</v>
      </c>
      <c r="K1550" t="s">
        <v>104</v>
      </c>
    </row>
    <row r="1551" spans="1:11" hidden="1" x14ac:dyDescent="0.25">
      <c r="A1551">
        <v>1616</v>
      </c>
      <c r="B1551" t="s">
        <v>532</v>
      </c>
      <c r="C1551" t="s">
        <v>15</v>
      </c>
      <c r="D1551" s="2">
        <v>42216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t="s">
        <v>46</v>
      </c>
      <c r="K1551" t="s">
        <v>104</v>
      </c>
    </row>
    <row r="1552" spans="1:11" hidden="1" x14ac:dyDescent="0.25">
      <c r="A1552">
        <v>1617</v>
      </c>
      <c r="B1552" t="s">
        <v>532</v>
      </c>
      <c r="C1552" t="s">
        <v>16</v>
      </c>
      <c r="D1552" s="2">
        <v>42582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t="s">
        <v>46</v>
      </c>
      <c r="K1552" t="s">
        <v>104</v>
      </c>
    </row>
    <row r="1553" spans="1:11" hidden="1" x14ac:dyDescent="0.25">
      <c r="A1553">
        <v>1618</v>
      </c>
      <c r="B1553" t="s">
        <v>533</v>
      </c>
      <c r="C1553" t="s">
        <v>11</v>
      </c>
      <c r="D1553" s="2">
        <v>41639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t="s">
        <v>12</v>
      </c>
      <c r="K1553" t="s">
        <v>163</v>
      </c>
    </row>
    <row r="1554" spans="1:11" hidden="1" x14ac:dyDescent="0.25">
      <c r="A1554">
        <v>1619</v>
      </c>
      <c r="B1554" t="s">
        <v>533</v>
      </c>
      <c r="C1554" t="s">
        <v>14</v>
      </c>
      <c r="D1554" s="2">
        <v>42004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t="s">
        <v>12</v>
      </c>
      <c r="K1554" t="s">
        <v>163</v>
      </c>
    </row>
    <row r="1555" spans="1:11" hidden="1" x14ac:dyDescent="0.25">
      <c r="A1555">
        <v>1620</v>
      </c>
      <c r="B1555" t="s">
        <v>533</v>
      </c>
      <c r="C1555" t="s">
        <v>15</v>
      </c>
      <c r="D1555" s="2">
        <v>42369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t="s">
        <v>12</v>
      </c>
      <c r="K1555" t="s">
        <v>163</v>
      </c>
    </row>
    <row r="1556" spans="1:11" hidden="1" x14ac:dyDescent="0.25">
      <c r="A1556">
        <v>1621</v>
      </c>
      <c r="B1556" t="s">
        <v>533</v>
      </c>
      <c r="C1556" t="s">
        <v>16</v>
      </c>
      <c r="D1556" s="2">
        <v>42735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t="s">
        <v>12</v>
      </c>
      <c r="K1556" t="s">
        <v>163</v>
      </c>
    </row>
    <row r="1557" spans="1:11" hidden="1" x14ac:dyDescent="0.25">
      <c r="A1557">
        <v>1622</v>
      </c>
      <c r="B1557" t="s">
        <v>534</v>
      </c>
      <c r="C1557" t="s">
        <v>11</v>
      </c>
      <c r="D1557" s="2">
        <v>41547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t="s">
        <v>21</v>
      </c>
      <c r="K1557" t="s">
        <v>56</v>
      </c>
    </row>
    <row r="1558" spans="1:11" hidden="1" x14ac:dyDescent="0.25">
      <c r="A1558">
        <v>1623</v>
      </c>
      <c r="B1558" t="s">
        <v>534</v>
      </c>
      <c r="C1558" t="s">
        <v>14</v>
      </c>
      <c r="D1558" s="2">
        <v>41912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t="s">
        <v>21</v>
      </c>
      <c r="K1558" t="s">
        <v>56</v>
      </c>
    </row>
    <row r="1559" spans="1:11" hidden="1" x14ac:dyDescent="0.25">
      <c r="A1559">
        <v>1624</v>
      </c>
      <c r="B1559" t="s">
        <v>534</v>
      </c>
      <c r="C1559" t="s">
        <v>15</v>
      </c>
      <c r="D1559" s="2">
        <v>42277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t="s">
        <v>21</v>
      </c>
      <c r="K1559" t="s">
        <v>56</v>
      </c>
    </row>
    <row r="1560" spans="1:11" hidden="1" x14ac:dyDescent="0.25">
      <c r="A1560">
        <v>1625</v>
      </c>
      <c r="B1560" t="s">
        <v>534</v>
      </c>
      <c r="C1560" t="s">
        <v>16</v>
      </c>
      <c r="D1560" s="2">
        <v>42643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t="s">
        <v>21</v>
      </c>
      <c r="K1560" t="s">
        <v>56</v>
      </c>
    </row>
    <row r="1561" spans="1:11" hidden="1" x14ac:dyDescent="0.25">
      <c r="A1561">
        <v>1626</v>
      </c>
      <c r="B1561" t="s">
        <v>535</v>
      </c>
      <c r="C1561" t="s">
        <v>11</v>
      </c>
      <c r="D1561" s="2">
        <v>41544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t="s">
        <v>24</v>
      </c>
      <c r="K1561" t="s">
        <v>29</v>
      </c>
    </row>
    <row r="1562" spans="1:11" hidden="1" x14ac:dyDescent="0.25">
      <c r="A1562">
        <v>1627</v>
      </c>
      <c r="B1562" t="s">
        <v>535</v>
      </c>
      <c r="C1562" t="s">
        <v>14</v>
      </c>
      <c r="D1562" s="2">
        <v>41908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t="s">
        <v>24</v>
      </c>
      <c r="K1562" t="s">
        <v>29</v>
      </c>
    </row>
    <row r="1563" spans="1:11" hidden="1" x14ac:dyDescent="0.25">
      <c r="A1563">
        <v>1628</v>
      </c>
      <c r="B1563" t="s">
        <v>535</v>
      </c>
      <c r="C1563" t="s">
        <v>15</v>
      </c>
      <c r="D1563" s="2">
        <v>42279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t="s">
        <v>24</v>
      </c>
      <c r="K1563" t="s">
        <v>29</v>
      </c>
    </row>
    <row r="1564" spans="1:11" hidden="1" x14ac:dyDescent="0.25">
      <c r="A1564">
        <v>1629</v>
      </c>
      <c r="B1564" t="s">
        <v>535</v>
      </c>
      <c r="C1564" t="s">
        <v>16</v>
      </c>
      <c r="D1564" s="2">
        <v>42643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t="s">
        <v>24</v>
      </c>
      <c r="K1564" t="s">
        <v>29</v>
      </c>
    </row>
    <row r="1565" spans="1:11" hidden="1" x14ac:dyDescent="0.25">
      <c r="A1565">
        <v>1630</v>
      </c>
      <c r="B1565" t="s">
        <v>536</v>
      </c>
      <c r="C1565" t="s">
        <v>11</v>
      </c>
      <c r="D1565" s="2">
        <v>41274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t="s">
        <v>18</v>
      </c>
      <c r="K1565" t="s">
        <v>288</v>
      </c>
    </row>
    <row r="1566" spans="1:11" hidden="1" x14ac:dyDescent="0.25">
      <c r="A1566">
        <v>1631</v>
      </c>
      <c r="B1566" t="s">
        <v>536</v>
      </c>
      <c r="C1566" t="s">
        <v>14</v>
      </c>
      <c r="D1566" s="2">
        <v>41639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t="s">
        <v>18</v>
      </c>
      <c r="K1566" t="s">
        <v>288</v>
      </c>
    </row>
    <row r="1567" spans="1:11" hidden="1" x14ac:dyDescent="0.25">
      <c r="A1567">
        <v>1632</v>
      </c>
      <c r="B1567" t="s">
        <v>536</v>
      </c>
      <c r="C1567" t="s">
        <v>15</v>
      </c>
      <c r="D1567" s="2">
        <v>42007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t="s">
        <v>18</v>
      </c>
      <c r="K1567" t="s">
        <v>288</v>
      </c>
    </row>
    <row r="1568" spans="1:11" x14ac:dyDescent="0.25">
      <c r="A1568">
        <v>1633</v>
      </c>
      <c r="B1568" t="s">
        <v>536</v>
      </c>
      <c r="C1568" t="s">
        <v>16</v>
      </c>
      <c r="D1568" s="2">
        <v>42371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t="s">
        <v>18</v>
      </c>
      <c r="K1568" t="s">
        <v>288</v>
      </c>
    </row>
    <row r="1569" spans="1:11" hidden="1" x14ac:dyDescent="0.25">
      <c r="A1569">
        <v>1634</v>
      </c>
      <c r="B1569" t="s">
        <v>537</v>
      </c>
      <c r="C1569" t="s">
        <v>11</v>
      </c>
      <c r="D1569" s="2">
        <v>41547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t="s">
        <v>18</v>
      </c>
      <c r="K1569" t="s">
        <v>203</v>
      </c>
    </row>
    <row r="1570" spans="1:11" hidden="1" x14ac:dyDescent="0.25">
      <c r="A1570">
        <v>1635</v>
      </c>
      <c r="B1570" t="s">
        <v>537</v>
      </c>
      <c r="C1570" t="s">
        <v>14</v>
      </c>
      <c r="D1570" s="2">
        <v>41912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t="s">
        <v>18</v>
      </c>
      <c r="K1570" t="s">
        <v>203</v>
      </c>
    </row>
    <row r="1571" spans="1:11" hidden="1" x14ac:dyDescent="0.25">
      <c r="A1571">
        <v>1636</v>
      </c>
      <c r="B1571" t="s">
        <v>537</v>
      </c>
      <c r="C1571" t="s">
        <v>15</v>
      </c>
      <c r="D1571" s="2">
        <v>42277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t="s">
        <v>18</v>
      </c>
      <c r="K1571" t="s">
        <v>203</v>
      </c>
    </row>
    <row r="1572" spans="1:11" x14ac:dyDescent="0.25">
      <c r="A1572">
        <v>1637</v>
      </c>
      <c r="B1572" t="s">
        <v>537</v>
      </c>
      <c r="C1572" t="s">
        <v>16</v>
      </c>
      <c r="D1572" s="2">
        <v>42643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t="s">
        <v>18</v>
      </c>
      <c r="K1572" t="s">
        <v>203</v>
      </c>
    </row>
    <row r="1573" spans="1:11" hidden="1" x14ac:dyDescent="0.25">
      <c r="A1573">
        <v>1638</v>
      </c>
      <c r="B1573" t="s">
        <v>538</v>
      </c>
      <c r="C1573" t="s">
        <v>11</v>
      </c>
      <c r="D1573" s="2">
        <v>41274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t="s">
        <v>82</v>
      </c>
      <c r="K1573" t="s">
        <v>340</v>
      </c>
    </row>
    <row r="1574" spans="1:11" hidden="1" x14ac:dyDescent="0.25">
      <c r="A1574">
        <v>1639</v>
      </c>
      <c r="B1574" t="s">
        <v>538</v>
      </c>
      <c r="C1574" t="s">
        <v>14</v>
      </c>
      <c r="D1574" s="2">
        <v>41639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t="s">
        <v>82</v>
      </c>
      <c r="K1574" t="s">
        <v>340</v>
      </c>
    </row>
    <row r="1575" spans="1:11" hidden="1" x14ac:dyDescent="0.25">
      <c r="A1575">
        <v>1640</v>
      </c>
      <c r="B1575" t="s">
        <v>538</v>
      </c>
      <c r="C1575" t="s">
        <v>15</v>
      </c>
      <c r="D1575" s="2">
        <v>42004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t="s">
        <v>82</v>
      </c>
      <c r="K1575" t="s">
        <v>340</v>
      </c>
    </row>
    <row r="1576" spans="1:11" hidden="1" x14ac:dyDescent="0.25">
      <c r="A1576">
        <v>1641</v>
      </c>
      <c r="B1576" t="s">
        <v>538</v>
      </c>
      <c r="C1576" t="s">
        <v>16</v>
      </c>
      <c r="D1576" s="2">
        <v>42369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t="s">
        <v>82</v>
      </c>
      <c r="K1576" t="s">
        <v>340</v>
      </c>
    </row>
    <row r="1577" spans="1:11" hidden="1" x14ac:dyDescent="0.25">
      <c r="A1577">
        <v>1642</v>
      </c>
      <c r="B1577" t="s">
        <v>539</v>
      </c>
      <c r="C1577" t="s">
        <v>11</v>
      </c>
      <c r="D1577" s="2">
        <v>41274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t="s">
        <v>58</v>
      </c>
      <c r="K1577" t="s">
        <v>386</v>
      </c>
    </row>
    <row r="1578" spans="1:11" hidden="1" x14ac:dyDescent="0.25">
      <c r="A1578">
        <v>1643</v>
      </c>
      <c r="B1578" t="s">
        <v>539</v>
      </c>
      <c r="C1578" t="s">
        <v>14</v>
      </c>
      <c r="D1578" s="2">
        <v>41639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t="s">
        <v>58</v>
      </c>
      <c r="K1578" t="s">
        <v>386</v>
      </c>
    </row>
    <row r="1579" spans="1:11" hidden="1" x14ac:dyDescent="0.25">
      <c r="A1579">
        <v>1644</v>
      </c>
      <c r="B1579" t="s">
        <v>539</v>
      </c>
      <c r="C1579" t="s">
        <v>15</v>
      </c>
      <c r="D1579" s="2">
        <v>42004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t="s">
        <v>58</v>
      </c>
      <c r="K1579" t="s">
        <v>386</v>
      </c>
    </row>
    <row r="1580" spans="1:11" hidden="1" x14ac:dyDescent="0.25">
      <c r="A1580">
        <v>1645</v>
      </c>
      <c r="B1580" t="s">
        <v>539</v>
      </c>
      <c r="C1580" t="s">
        <v>16</v>
      </c>
      <c r="D1580" s="2">
        <v>42369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t="s">
        <v>58</v>
      </c>
      <c r="K1580" t="s">
        <v>386</v>
      </c>
    </row>
    <row r="1581" spans="1:11" hidden="1" x14ac:dyDescent="0.25">
      <c r="A1581">
        <v>1646</v>
      </c>
      <c r="B1581" t="s">
        <v>540</v>
      </c>
      <c r="C1581" t="s">
        <v>11</v>
      </c>
      <c r="D1581" s="2">
        <v>41639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51</v>
      </c>
      <c r="K1581" t="s">
        <v>52</v>
      </c>
    </row>
    <row r="1582" spans="1:11" hidden="1" x14ac:dyDescent="0.25">
      <c r="A1582">
        <v>1647</v>
      </c>
      <c r="B1582" t="s">
        <v>540</v>
      </c>
      <c r="C1582" t="s">
        <v>14</v>
      </c>
      <c r="D1582" s="2">
        <v>42004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t="s">
        <v>51</v>
      </c>
      <c r="K1582" t="s">
        <v>52</v>
      </c>
    </row>
    <row r="1583" spans="1:11" hidden="1" x14ac:dyDescent="0.25">
      <c r="A1583">
        <v>1648</v>
      </c>
      <c r="B1583" t="s">
        <v>540</v>
      </c>
      <c r="C1583" t="s">
        <v>15</v>
      </c>
      <c r="D1583" s="2">
        <v>42369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t="s">
        <v>51</v>
      </c>
      <c r="K1583" t="s">
        <v>52</v>
      </c>
    </row>
    <row r="1584" spans="1:11" hidden="1" x14ac:dyDescent="0.25">
      <c r="A1584">
        <v>1649</v>
      </c>
      <c r="B1584" t="s">
        <v>540</v>
      </c>
      <c r="C1584" t="s">
        <v>16</v>
      </c>
      <c r="D1584" s="2">
        <v>42735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t="s">
        <v>51</v>
      </c>
      <c r="K1584" t="s">
        <v>52</v>
      </c>
    </row>
    <row r="1585" spans="1:11" hidden="1" x14ac:dyDescent="0.25">
      <c r="A1585">
        <v>1650</v>
      </c>
      <c r="B1585" t="s">
        <v>541</v>
      </c>
      <c r="C1585" t="s">
        <v>11</v>
      </c>
      <c r="D1585" s="2">
        <v>41274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t="s">
        <v>12</v>
      </c>
      <c r="K1585" t="s">
        <v>210</v>
      </c>
    </row>
    <row r="1586" spans="1:11" hidden="1" x14ac:dyDescent="0.25">
      <c r="A1586">
        <v>1651</v>
      </c>
      <c r="B1586" t="s">
        <v>541</v>
      </c>
      <c r="C1586" t="s">
        <v>14</v>
      </c>
      <c r="D1586" s="2">
        <v>41639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t="s">
        <v>12</v>
      </c>
      <c r="K1586" t="s">
        <v>210</v>
      </c>
    </row>
    <row r="1587" spans="1:11" hidden="1" x14ac:dyDescent="0.25">
      <c r="A1587">
        <v>1652</v>
      </c>
      <c r="B1587" t="s">
        <v>541</v>
      </c>
      <c r="C1587" t="s">
        <v>15</v>
      </c>
      <c r="D1587" s="2">
        <v>42004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t="s">
        <v>12</v>
      </c>
      <c r="K1587" t="s">
        <v>210</v>
      </c>
    </row>
    <row r="1588" spans="1:11" hidden="1" x14ac:dyDescent="0.25">
      <c r="A1588">
        <v>1653</v>
      </c>
      <c r="B1588" t="s">
        <v>541</v>
      </c>
      <c r="C1588" t="s">
        <v>16</v>
      </c>
      <c r="D1588" s="2">
        <v>42369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t="s">
        <v>12</v>
      </c>
      <c r="K1588" t="s">
        <v>210</v>
      </c>
    </row>
    <row r="1589" spans="1:11" hidden="1" x14ac:dyDescent="0.25">
      <c r="A1589">
        <v>1654</v>
      </c>
      <c r="B1589" t="s">
        <v>542</v>
      </c>
      <c r="C1589" t="s">
        <v>11</v>
      </c>
      <c r="D1589" s="2">
        <v>41274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t="s">
        <v>21</v>
      </c>
      <c r="K1589" t="s">
        <v>56</v>
      </c>
    </row>
    <row r="1590" spans="1:11" hidden="1" x14ac:dyDescent="0.25">
      <c r="A1590">
        <v>1655</v>
      </c>
      <c r="B1590" t="s">
        <v>542</v>
      </c>
      <c r="C1590" t="s">
        <v>14</v>
      </c>
      <c r="D1590" s="2">
        <v>41639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t="s">
        <v>21</v>
      </c>
      <c r="K1590" t="s">
        <v>56</v>
      </c>
    </row>
    <row r="1591" spans="1:11" hidden="1" x14ac:dyDescent="0.25">
      <c r="A1591">
        <v>1656</v>
      </c>
      <c r="B1591" t="s">
        <v>542</v>
      </c>
      <c r="C1591" t="s">
        <v>15</v>
      </c>
      <c r="D1591" s="2">
        <v>42004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t="s">
        <v>21</v>
      </c>
      <c r="K1591" t="s">
        <v>56</v>
      </c>
    </row>
    <row r="1592" spans="1:11" hidden="1" x14ac:dyDescent="0.25">
      <c r="A1592">
        <v>1657</v>
      </c>
      <c r="B1592" t="s">
        <v>542</v>
      </c>
      <c r="C1592" t="s">
        <v>16</v>
      </c>
      <c r="D1592" s="2">
        <v>42369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t="s">
        <v>21</v>
      </c>
      <c r="K1592" t="s">
        <v>56</v>
      </c>
    </row>
    <row r="1593" spans="1:11" hidden="1" x14ac:dyDescent="0.25">
      <c r="A1593">
        <v>1658</v>
      </c>
      <c r="B1593" t="s">
        <v>543</v>
      </c>
      <c r="C1593" t="s">
        <v>11</v>
      </c>
      <c r="D1593" s="2">
        <v>41274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t="s">
        <v>24</v>
      </c>
      <c r="K1593" t="s">
        <v>65</v>
      </c>
    </row>
    <row r="1594" spans="1:11" hidden="1" x14ac:dyDescent="0.25">
      <c r="A1594">
        <v>1659</v>
      </c>
      <c r="B1594" t="s">
        <v>543</v>
      </c>
      <c r="C1594" t="s">
        <v>14</v>
      </c>
      <c r="D1594" s="2">
        <v>41639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t="s">
        <v>24</v>
      </c>
      <c r="K1594" t="s">
        <v>65</v>
      </c>
    </row>
    <row r="1595" spans="1:11" hidden="1" x14ac:dyDescent="0.25">
      <c r="A1595">
        <v>1660</v>
      </c>
      <c r="B1595" t="s">
        <v>543</v>
      </c>
      <c r="C1595" t="s">
        <v>15</v>
      </c>
      <c r="D1595" s="2">
        <v>42004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t="s">
        <v>24</v>
      </c>
      <c r="K1595" t="s">
        <v>65</v>
      </c>
    </row>
    <row r="1596" spans="1:11" hidden="1" x14ac:dyDescent="0.25">
      <c r="A1596">
        <v>1661</v>
      </c>
      <c r="B1596" t="s">
        <v>543</v>
      </c>
      <c r="C1596" t="s">
        <v>16</v>
      </c>
      <c r="D1596" s="2">
        <v>42369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t="s">
        <v>24</v>
      </c>
      <c r="K1596" t="s">
        <v>65</v>
      </c>
    </row>
    <row r="1597" spans="1:11" hidden="1" x14ac:dyDescent="0.25">
      <c r="A1597">
        <v>1662</v>
      </c>
      <c r="B1597" t="s">
        <v>544</v>
      </c>
      <c r="C1597" t="s">
        <v>11</v>
      </c>
      <c r="D1597" s="2">
        <v>41639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t="s">
        <v>51</v>
      </c>
      <c r="K1597" t="s">
        <v>52</v>
      </c>
    </row>
    <row r="1598" spans="1:11" hidden="1" x14ac:dyDescent="0.25">
      <c r="A1598">
        <v>1663</v>
      </c>
      <c r="B1598" t="s">
        <v>544</v>
      </c>
      <c r="C1598" t="s">
        <v>14</v>
      </c>
      <c r="D1598" s="2">
        <v>42004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t="s">
        <v>51</v>
      </c>
      <c r="K1598" t="s">
        <v>52</v>
      </c>
    </row>
    <row r="1599" spans="1:11" hidden="1" x14ac:dyDescent="0.25">
      <c r="A1599">
        <v>1664</v>
      </c>
      <c r="B1599" t="s">
        <v>544</v>
      </c>
      <c r="C1599" t="s">
        <v>15</v>
      </c>
      <c r="D1599" s="2">
        <v>42369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t="s">
        <v>51</v>
      </c>
      <c r="K1599" t="s">
        <v>52</v>
      </c>
    </row>
    <row r="1600" spans="1:11" hidden="1" x14ac:dyDescent="0.25">
      <c r="A1600">
        <v>1665</v>
      </c>
      <c r="B1600" t="s">
        <v>544</v>
      </c>
      <c r="C1600" t="s">
        <v>16</v>
      </c>
      <c r="D1600" s="2">
        <v>42735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t="s">
        <v>51</v>
      </c>
      <c r="K1600" t="s">
        <v>52</v>
      </c>
    </row>
    <row r="1601" spans="1:11" hidden="1" x14ac:dyDescent="0.25">
      <c r="A1601">
        <v>1666</v>
      </c>
      <c r="B1601" t="s">
        <v>545</v>
      </c>
      <c r="C1601" t="s">
        <v>11</v>
      </c>
      <c r="D1601" s="2">
        <v>41274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t="s">
        <v>181</v>
      </c>
      <c r="K1601" t="s">
        <v>182</v>
      </c>
    </row>
    <row r="1602" spans="1:11" hidden="1" x14ac:dyDescent="0.25">
      <c r="A1602">
        <v>1667</v>
      </c>
      <c r="B1602" t="s">
        <v>545</v>
      </c>
      <c r="C1602" t="s">
        <v>14</v>
      </c>
      <c r="D1602" s="2">
        <v>41639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t="s">
        <v>181</v>
      </c>
      <c r="K1602" t="s">
        <v>182</v>
      </c>
    </row>
    <row r="1603" spans="1:11" hidden="1" x14ac:dyDescent="0.25">
      <c r="A1603">
        <v>1668</v>
      </c>
      <c r="B1603" t="s">
        <v>545</v>
      </c>
      <c r="C1603" t="s">
        <v>15</v>
      </c>
      <c r="D1603" s="2">
        <v>42004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t="s">
        <v>181</v>
      </c>
      <c r="K1603" t="s">
        <v>182</v>
      </c>
    </row>
    <row r="1604" spans="1:11" hidden="1" x14ac:dyDescent="0.25">
      <c r="A1604">
        <v>1669</v>
      </c>
      <c r="B1604" t="s">
        <v>545</v>
      </c>
      <c r="C1604" t="s">
        <v>16</v>
      </c>
      <c r="D1604" s="2">
        <v>42369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t="s">
        <v>181</v>
      </c>
      <c r="K1604" t="s">
        <v>182</v>
      </c>
    </row>
    <row r="1605" spans="1:11" hidden="1" x14ac:dyDescent="0.25">
      <c r="A1605">
        <v>1670</v>
      </c>
      <c r="B1605" t="s">
        <v>546</v>
      </c>
      <c r="C1605" t="s">
        <v>11</v>
      </c>
      <c r="D1605" s="2">
        <v>41274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24</v>
      </c>
      <c r="K1605" t="s">
        <v>27</v>
      </c>
    </row>
    <row r="1606" spans="1:11" hidden="1" x14ac:dyDescent="0.25">
      <c r="A1606">
        <v>1671</v>
      </c>
      <c r="B1606" t="s">
        <v>546</v>
      </c>
      <c r="C1606" t="s">
        <v>14</v>
      </c>
      <c r="D1606" s="2">
        <v>41639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24</v>
      </c>
      <c r="K1606" t="s">
        <v>27</v>
      </c>
    </row>
    <row r="1607" spans="1:11" hidden="1" x14ac:dyDescent="0.25">
      <c r="A1607">
        <v>1672</v>
      </c>
      <c r="B1607" t="s">
        <v>546</v>
      </c>
      <c r="C1607" t="s">
        <v>15</v>
      </c>
      <c r="D1607" s="2">
        <v>42004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24</v>
      </c>
      <c r="K1607" t="s">
        <v>27</v>
      </c>
    </row>
    <row r="1608" spans="1:11" hidden="1" x14ac:dyDescent="0.25">
      <c r="A1608">
        <v>1673</v>
      </c>
      <c r="B1608" t="s">
        <v>546</v>
      </c>
      <c r="C1608" t="s">
        <v>16</v>
      </c>
      <c r="D1608" s="2">
        <v>42369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24</v>
      </c>
      <c r="K1608" t="s">
        <v>27</v>
      </c>
    </row>
    <row r="1609" spans="1:11" hidden="1" x14ac:dyDescent="0.25">
      <c r="A1609">
        <v>1674</v>
      </c>
      <c r="B1609" t="s">
        <v>547</v>
      </c>
      <c r="C1609" t="s">
        <v>11</v>
      </c>
      <c r="D1609" s="2">
        <v>41453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t="s">
        <v>21</v>
      </c>
      <c r="K1609" t="s">
        <v>488</v>
      </c>
    </row>
    <row r="1610" spans="1:11" hidden="1" x14ac:dyDescent="0.25">
      <c r="A1610">
        <v>1675</v>
      </c>
      <c r="B1610" t="s">
        <v>547</v>
      </c>
      <c r="C1610" t="s">
        <v>14</v>
      </c>
      <c r="D1610" s="2">
        <v>41817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t="s">
        <v>21</v>
      </c>
      <c r="K1610" t="s">
        <v>488</v>
      </c>
    </row>
    <row r="1611" spans="1:11" hidden="1" x14ac:dyDescent="0.25">
      <c r="A1611">
        <v>1676</v>
      </c>
      <c r="B1611" t="s">
        <v>547</v>
      </c>
      <c r="C1611" t="s">
        <v>15</v>
      </c>
      <c r="D1611" s="2">
        <v>42188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t="s">
        <v>21</v>
      </c>
      <c r="K1611" t="s">
        <v>488</v>
      </c>
    </row>
    <row r="1612" spans="1:11" hidden="1" x14ac:dyDescent="0.25">
      <c r="A1612">
        <v>1677</v>
      </c>
      <c r="B1612" t="s">
        <v>547</v>
      </c>
      <c r="C1612" t="s">
        <v>16</v>
      </c>
      <c r="D1612" s="2">
        <v>42552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t="s">
        <v>21</v>
      </c>
      <c r="K1612" t="s">
        <v>488</v>
      </c>
    </row>
    <row r="1613" spans="1:11" hidden="1" x14ac:dyDescent="0.25">
      <c r="A1613">
        <v>1678</v>
      </c>
      <c r="B1613" t="s">
        <v>548</v>
      </c>
      <c r="C1613" t="s">
        <v>11</v>
      </c>
      <c r="D1613" s="2">
        <v>41274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t="s">
        <v>41</v>
      </c>
      <c r="K1613" t="s">
        <v>44</v>
      </c>
    </row>
    <row r="1614" spans="1:11" hidden="1" x14ac:dyDescent="0.25">
      <c r="A1614">
        <v>1679</v>
      </c>
      <c r="B1614" t="s">
        <v>548</v>
      </c>
      <c r="C1614" t="s">
        <v>14</v>
      </c>
      <c r="D1614" s="2">
        <v>41639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t="s">
        <v>41</v>
      </c>
      <c r="K1614" t="s">
        <v>44</v>
      </c>
    </row>
    <row r="1615" spans="1:11" hidden="1" x14ac:dyDescent="0.25">
      <c r="A1615">
        <v>1680</v>
      </c>
      <c r="B1615" t="s">
        <v>548</v>
      </c>
      <c r="C1615" t="s">
        <v>15</v>
      </c>
      <c r="D1615" s="2">
        <v>42004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t="s">
        <v>41</v>
      </c>
      <c r="K1615" t="s">
        <v>44</v>
      </c>
    </row>
    <row r="1616" spans="1:11" hidden="1" x14ac:dyDescent="0.25">
      <c r="A1616">
        <v>1681</v>
      </c>
      <c r="B1616" t="s">
        <v>548</v>
      </c>
      <c r="C1616" t="s">
        <v>16</v>
      </c>
      <c r="D1616" s="2">
        <v>42369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t="s">
        <v>41</v>
      </c>
      <c r="K1616" t="s">
        <v>44</v>
      </c>
    </row>
    <row r="1617" spans="1:11" hidden="1" x14ac:dyDescent="0.25">
      <c r="A1617">
        <v>1682</v>
      </c>
      <c r="B1617" t="s">
        <v>549</v>
      </c>
      <c r="C1617" t="s">
        <v>11</v>
      </c>
      <c r="D1617" s="2">
        <v>41274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t="s">
        <v>46</v>
      </c>
      <c r="K1617" t="s">
        <v>104</v>
      </c>
    </row>
    <row r="1618" spans="1:11" hidden="1" x14ac:dyDescent="0.25">
      <c r="A1618">
        <v>1683</v>
      </c>
      <c r="B1618" t="s">
        <v>549</v>
      </c>
      <c r="C1618" t="s">
        <v>14</v>
      </c>
      <c r="D1618" s="2">
        <v>41639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t="s">
        <v>46</v>
      </c>
      <c r="K1618" t="s">
        <v>104</v>
      </c>
    </row>
    <row r="1619" spans="1:11" hidden="1" x14ac:dyDescent="0.25">
      <c r="A1619">
        <v>1684</v>
      </c>
      <c r="B1619" t="s">
        <v>549</v>
      </c>
      <c r="C1619" t="s">
        <v>15</v>
      </c>
      <c r="D1619" s="2">
        <v>42004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t="s">
        <v>46</v>
      </c>
      <c r="K1619" t="s">
        <v>104</v>
      </c>
    </row>
    <row r="1620" spans="1:11" hidden="1" x14ac:dyDescent="0.25">
      <c r="A1620">
        <v>1685</v>
      </c>
      <c r="B1620" t="s">
        <v>549</v>
      </c>
      <c r="C1620" t="s">
        <v>16</v>
      </c>
      <c r="D1620" s="2">
        <v>42369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t="s">
        <v>46</v>
      </c>
      <c r="K1620" t="s">
        <v>104</v>
      </c>
    </row>
    <row r="1621" spans="1:11" hidden="1" x14ac:dyDescent="0.25">
      <c r="A1621">
        <v>1686</v>
      </c>
      <c r="B1621" t="s">
        <v>550</v>
      </c>
      <c r="C1621" t="s">
        <v>11</v>
      </c>
      <c r="D1621" s="2">
        <v>41546</v>
      </c>
      <c r="E1621" s="1">
        <v>12917000000</v>
      </c>
      <c r="F1621" s="1">
        <v>8288000000</v>
      </c>
      <c r="G1621" s="1">
        <v>3682000000</v>
      </c>
      <c r="H1621" s="1">
        <v>0</v>
      </c>
      <c r="I1621" s="1">
        <v>0</v>
      </c>
      <c r="J1621" t="s">
        <v>35</v>
      </c>
      <c r="K1621" t="s">
        <v>345</v>
      </c>
    </row>
    <row r="1622" spans="1:11" hidden="1" x14ac:dyDescent="0.25">
      <c r="A1622">
        <v>1687</v>
      </c>
      <c r="B1622" t="s">
        <v>550</v>
      </c>
      <c r="C1622" t="s">
        <v>14</v>
      </c>
      <c r="D1622" s="2">
        <v>41910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t="s">
        <v>35</v>
      </c>
      <c r="K1622" t="s">
        <v>345</v>
      </c>
    </row>
    <row r="1623" spans="1:11" hidden="1" x14ac:dyDescent="0.25">
      <c r="A1623">
        <v>1688</v>
      </c>
      <c r="B1623" t="s">
        <v>550</v>
      </c>
      <c r="C1623" t="s">
        <v>15</v>
      </c>
      <c r="D1623" s="2">
        <v>42274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t="s">
        <v>35</v>
      </c>
      <c r="K1623" t="s">
        <v>345</v>
      </c>
    </row>
    <row r="1624" spans="1:11" x14ac:dyDescent="0.25">
      <c r="A1624">
        <v>1689</v>
      </c>
      <c r="B1624" t="s">
        <v>550</v>
      </c>
      <c r="C1624" t="s">
        <v>16</v>
      </c>
      <c r="D1624" s="2">
        <v>42638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t="s">
        <v>35</v>
      </c>
      <c r="K1624" t="s">
        <v>345</v>
      </c>
    </row>
    <row r="1625" spans="1:11" hidden="1" x14ac:dyDescent="0.25">
      <c r="A1625">
        <v>1690</v>
      </c>
      <c r="B1625" t="s">
        <v>551</v>
      </c>
      <c r="C1625" t="s">
        <v>11</v>
      </c>
      <c r="D1625" s="2">
        <v>41639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t="s">
        <v>18</v>
      </c>
      <c r="K1625" t="s">
        <v>479</v>
      </c>
    </row>
    <row r="1626" spans="1:11" hidden="1" x14ac:dyDescent="0.25">
      <c r="A1626">
        <v>1691</v>
      </c>
      <c r="B1626" t="s">
        <v>551</v>
      </c>
      <c r="C1626" t="s">
        <v>14</v>
      </c>
      <c r="D1626" s="2">
        <v>42004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t="s">
        <v>18</v>
      </c>
      <c r="K1626" t="s">
        <v>479</v>
      </c>
    </row>
    <row r="1627" spans="1:11" hidden="1" x14ac:dyDescent="0.25">
      <c r="A1627">
        <v>1692</v>
      </c>
      <c r="B1627" t="s">
        <v>551</v>
      </c>
      <c r="C1627" t="s">
        <v>15</v>
      </c>
      <c r="D1627" s="2">
        <v>42369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t="s">
        <v>18</v>
      </c>
      <c r="K1627" t="s">
        <v>479</v>
      </c>
    </row>
    <row r="1628" spans="1:11" x14ac:dyDescent="0.25">
      <c r="A1628">
        <v>1693</v>
      </c>
      <c r="B1628" t="s">
        <v>551</v>
      </c>
      <c r="C1628" t="s">
        <v>16</v>
      </c>
      <c r="D1628" s="2">
        <v>42735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t="s">
        <v>18</v>
      </c>
      <c r="K1628" t="s">
        <v>479</v>
      </c>
    </row>
    <row r="1629" spans="1:11" hidden="1" x14ac:dyDescent="0.25">
      <c r="A1629">
        <v>1698</v>
      </c>
      <c r="B1629" t="s">
        <v>552</v>
      </c>
      <c r="C1629" t="s">
        <v>11</v>
      </c>
      <c r="D1629" s="2">
        <v>41639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t="s">
        <v>12</v>
      </c>
      <c r="K1629" t="s">
        <v>553</v>
      </c>
    </row>
    <row r="1630" spans="1:11" hidden="1" x14ac:dyDescent="0.25">
      <c r="A1630">
        <v>1699</v>
      </c>
      <c r="B1630" t="s">
        <v>552</v>
      </c>
      <c r="C1630" t="s">
        <v>14</v>
      </c>
      <c r="D1630" s="2">
        <v>42004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t="s">
        <v>12</v>
      </c>
      <c r="K1630" t="s">
        <v>553</v>
      </c>
    </row>
    <row r="1631" spans="1:11" hidden="1" x14ac:dyDescent="0.25">
      <c r="A1631">
        <v>1700</v>
      </c>
      <c r="B1631" t="s">
        <v>552</v>
      </c>
      <c r="C1631" t="s">
        <v>15</v>
      </c>
      <c r="D1631" s="2">
        <v>42369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t="s">
        <v>12</v>
      </c>
      <c r="K1631" t="s">
        <v>553</v>
      </c>
    </row>
    <row r="1632" spans="1:11" hidden="1" x14ac:dyDescent="0.25">
      <c r="A1632">
        <v>1701</v>
      </c>
      <c r="B1632" t="s">
        <v>552</v>
      </c>
      <c r="C1632" t="s">
        <v>16</v>
      </c>
      <c r="D1632" s="2">
        <v>42735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t="s">
        <v>12</v>
      </c>
      <c r="K1632" t="s">
        <v>553</v>
      </c>
    </row>
    <row r="1633" spans="1:11" hidden="1" x14ac:dyDescent="0.25">
      <c r="A1633">
        <v>1702</v>
      </c>
      <c r="B1633" t="s">
        <v>554</v>
      </c>
      <c r="C1633" t="s">
        <v>11</v>
      </c>
      <c r="D1633" s="2">
        <v>41274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t="s">
        <v>82</v>
      </c>
      <c r="K1633" t="s">
        <v>83</v>
      </c>
    </row>
    <row r="1634" spans="1:11" hidden="1" x14ac:dyDescent="0.25">
      <c r="A1634">
        <v>1703</v>
      </c>
      <c r="B1634" t="s">
        <v>554</v>
      </c>
      <c r="C1634" t="s">
        <v>14</v>
      </c>
      <c r="D1634" s="2">
        <v>41639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t="s">
        <v>82</v>
      </c>
      <c r="K1634" t="s">
        <v>83</v>
      </c>
    </row>
    <row r="1635" spans="1:11" hidden="1" x14ac:dyDescent="0.25">
      <c r="A1635">
        <v>1704</v>
      </c>
      <c r="B1635" t="s">
        <v>554</v>
      </c>
      <c r="C1635" t="s">
        <v>15</v>
      </c>
      <c r="D1635" s="2">
        <v>42004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t="s">
        <v>82</v>
      </c>
      <c r="K1635" t="s">
        <v>83</v>
      </c>
    </row>
    <row r="1636" spans="1:11" hidden="1" x14ac:dyDescent="0.25">
      <c r="A1636">
        <v>1705</v>
      </c>
      <c r="B1636" t="s">
        <v>554</v>
      </c>
      <c r="C1636" t="s">
        <v>16</v>
      </c>
      <c r="D1636" s="2">
        <v>42369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t="s">
        <v>82</v>
      </c>
      <c r="K1636" t="s">
        <v>83</v>
      </c>
    </row>
    <row r="1637" spans="1:11" hidden="1" x14ac:dyDescent="0.25">
      <c r="A1637">
        <v>1706</v>
      </c>
      <c r="B1637" t="s">
        <v>555</v>
      </c>
      <c r="C1637" t="s">
        <v>11</v>
      </c>
      <c r="D1637" s="2">
        <v>41305</v>
      </c>
      <c r="E1637" s="1">
        <v>468651000000</v>
      </c>
      <c r="F1637" s="1">
        <v>352297000000</v>
      </c>
      <c r="G1637" s="1">
        <v>88629000000</v>
      </c>
      <c r="H1637" s="1">
        <v>0</v>
      </c>
      <c r="I1637" s="1">
        <v>0</v>
      </c>
      <c r="J1637" t="s">
        <v>35</v>
      </c>
      <c r="K1637" t="s">
        <v>167</v>
      </c>
    </row>
    <row r="1638" spans="1:11" hidden="1" x14ac:dyDescent="0.25">
      <c r="A1638">
        <v>1707</v>
      </c>
      <c r="B1638" t="s">
        <v>555</v>
      </c>
      <c r="C1638" t="s">
        <v>14</v>
      </c>
      <c r="D1638" s="2">
        <v>41670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t="s">
        <v>35</v>
      </c>
      <c r="K1638" t="s">
        <v>167</v>
      </c>
    </row>
    <row r="1639" spans="1:11" hidden="1" x14ac:dyDescent="0.25">
      <c r="A1639">
        <v>1708</v>
      </c>
      <c r="B1639" t="s">
        <v>555</v>
      </c>
      <c r="C1639" t="s">
        <v>15</v>
      </c>
      <c r="D1639" s="2">
        <v>42035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t="s">
        <v>35</v>
      </c>
      <c r="K1639" t="s">
        <v>167</v>
      </c>
    </row>
    <row r="1640" spans="1:11" x14ac:dyDescent="0.25">
      <c r="A1640">
        <v>1709</v>
      </c>
      <c r="B1640" t="s">
        <v>555</v>
      </c>
      <c r="C1640" t="s">
        <v>16</v>
      </c>
      <c r="D1640" s="2">
        <v>42400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t="s">
        <v>35</v>
      </c>
      <c r="K1640" t="s">
        <v>167</v>
      </c>
    </row>
    <row r="1641" spans="1:11" hidden="1" x14ac:dyDescent="0.25">
      <c r="A1641">
        <v>1710</v>
      </c>
      <c r="B1641" t="s">
        <v>556</v>
      </c>
      <c r="C1641" t="s">
        <v>11</v>
      </c>
      <c r="D1641" s="2">
        <v>41912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t="s">
        <v>58</v>
      </c>
      <c r="K1641" t="s">
        <v>95</v>
      </c>
    </row>
    <row r="1642" spans="1:11" hidden="1" x14ac:dyDescent="0.25">
      <c r="A1642">
        <v>1711</v>
      </c>
      <c r="B1642" t="s">
        <v>556</v>
      </c>
      <c r="C1642" t="s">
        <v>14</v>
      </c>
      <c r="D1642" s="2">
        <v>42277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t="s">
        <v>58</v>
      </c>
      <c r="K1642" t="s">
        <v>95</v>
      </c>
    </row>
    <row r="1643" spans="1:11" hidden="1" x14ac:dyDescent="0.25">
      <c r="A1643">
        <v>1712</v>
      </c>
      <c r="B1643" t="s">
        <v>556</v>
      </c>
      <c r="C1643" t="s">
        <v>15</v>
      </c>
      <c r="D1643" s="2">
        <v>42643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t="s">
        <v>58</v>
      </c>
      <c r="K1643" t="s">
        <v>95</v>
      </c>
    </row>
    <row r="1644" spans="1:11" hidden="1" x14ac:dyDescent="0.25">
      <c r="A1644">
        <v>1713</v>
      </c>
      <c r="B1644" t="s">
        <v>557</v>
      </c>
      <c r="C1644" t="s">
        <v>11</v>
      </c>
      <c r="D1644" s="2">
        <v>41274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t="s">
        <v>21</v>
      </c>
      <c r="K1644" t="s">
        <v>56</v>
      </c>
    </row>
    <row r="1645" spans="1:11" hidden="1" x14ac:dyDescent="0.25">
      <c r="A1645">
        <v>1714</v>
      </c>
      <c r="B1645" t="s">
        <v>557</v>
      </c>
      <c r="C1645" t="s">
        <v>14</v>
      </c>
      <c r="D1645" s="2">
        <v>41639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t="s">
        <v>21</v>
      </c>
      <c r="K1645" t="s">
        <v>56</v>
      </c>
    </row>
    <row r="1646" spans="1:11" hidden="1" x14ac:dyDescent="0.25">
      <c r="A1646">
        <v>1715</v>
      </c>
      <c r="B1646" t="s">
        <v>557</v>
      </c>
      <c r="C1646" t="s">
        <v>15</v>
      </c>
      <c r="D1646" s="2">
        <v>42004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t="s">
        <v>21</v>
      </c>
      <c r="K1646" t="s">
        <v>56</v>
      </c>
    </row>
    <row r="1647" spans="1:11" hidden="1" x14ac:dyDescent="0.25">
      <c r="A1647">
        <v>1716</v>
      </c>
      <c r="B1647" t="s">
        <v>557</v>
      </c>
      <c r="C1647" t="s">
        <v>16</v>
      </c>
      <c r="D1647" s="2">
        <v>42369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t="s">
        <v>21</v>
      </c>
      <c r="K1647" t="s">
        <v>56</v>
      </c>
    </row>
    <row r="1648" spans="1:11" hidden="1" x14ac:dyDescent="0.25">
      <c r="A1648">
        <v>1717</v>
      </c>
      <c r="B1648" t="s">
        <v>558</v>
      </c>
      <c r="C1648" t="s">
        <v>11</v>
      </c>
      <c r="D1648" s="2">
        <v>41274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t="s">
        <v>51</v>
      </c>
      <c r="K1648" t="s">
        <v>52</v>
      </c>
    </row>
    <row r="1649" spans="1:11" hidden="1" x14ac:dyDescent="0.25">
      <c r="A1649">
        <v>1718</v>
      </c>
      <c r="B1649" t="s">
        <v>558</v>
      </c>
      <c r="C1649" t="s">
        <v>14</v>
      </c>
      <c r="D1649" s="2">
        <v>41639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t="s">
        <v>51</v>
      </c>
      <c r="K1649" t="s">
        <v>52</v>
      </c>
    </row>
    <row r="1650" spans="1:11" hidden="1" x14ac:dyDescent="0.25">
      <c r="A1650">
        <v>1719</v>
      </c>
      <c r="B1650" t="s">
        <v>558</v>
      </c>
      <c r="C1650" t="s">
        <v>15</v>
      </c>
      <c r="D1650" s="2">
        <v>42004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t="s">
        <v>51</v>
      </c>
      <c r="K1650" t="s">
        <v>52</v>
      </c>
    </row>
    <row r="1651" spans="1:11" hidden="1" x14ac:dyDescent="0.25">
      <c r="A1651">
        <v>1720</v>
      </c>
      <c r="B1651" t="s">
        <v>558</v>
      </c>
      <c r="C1651" t="s">
        <v>16</v>
      </c>
      <c r="D1651" s="2">
        <v>42369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t="s">
        <v>51</v>
      </c>
      <c r="K1651" t="s">
        <v>52</v>
      </c>
    </row>
    <row r="1652" spans="1:11" hidden="1" x14ac:dyDescent="0.25">
      <c r="A1652">
        <v>1721</v>
      </c>
      <c r="B1652" t="s">
        <v>559</v>
      </c>
      <c r="C1652" t="s">
        <v>11</v>
      </c>
      <c r="D1652" s="2">
        <v>41274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t="s">
        <v>18</v>
      </c>
      <c r="K1652" t="s">
        <v>132</v>
      </c>
    </row>
    <row r="1653" spans="1:11" hidden="1" x14ac:dyDescent="0.25">
      <c r="A1653">
        <v>1722</v>
      </c>
      <c r="B1653" t="s">
        <v>559</v>
      </c>
      <c r="C1653" t="s">
        <v>14</v>
      </c>
      <c r="D1653" s="2">
        <v>41639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t="s">
        <v>18</v>
      </c>
      <c r="K1653" t="s">
        <v>132</v>
      </c>
    </row>
    <row r="1654" spans="1:11" hidden="1" x14ac:dyDescent="0.25">
      <c r="A1654">
        <v>1723</v>
      </c>
      <c r="B1654" t="s">
        <v>559</v>
      </c>
      <c r="C1654" t="s">
        <v>15</v>
      </c>
      <c r="D1654" s="2">
        <v>42004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t="s">
        <v>18</v>
      </c>
      <c r="K1654" t="s">
        <v>132</v>
      </c>
    </row>
    <row r="1655" spans="1:11" hidden="1" x14ac:dyDescent="0.25">
      <c r="A1655">
        <v>1724</v>
      </c>
      <c r="B1655" t="s">
        <v>559</v>
      </c>
      <c r="C1655" t="s">
        <v>16</v>
      </c>
      <c r="D1655" s="2">
        <v>42369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t="s">
        <v>18</v>
      </c>
      <c r="K1655" t="s">
        <v>132</v>
      </c>
    </row>
    <row r="1656" spans="1:11" hidden="1" x14ac:dyDescent="0.25">
      <c r="A1656">
        <v>1725</v>
      </c>
      <c r="B1656" t="s">
        <v>560</v>
      </c>
      <c r="C1656" t="s">
        <v>11</v>
      </c>
      <c r="D1656" s="2">
        <v>41274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t="s">
        <v>18</v>
      </c>
      <c r="K1656" t="s">
        <v>561</v>
      </c>
    </row>
    <row r="1657" spans="1:11" hidden="1" x14ac:dyDescent="0.25">
      <c r="A1657">
        <v>1726</v>
      </c>
      <c r="B1657" t="s">
        <v>560</v>
      </c>
      <c r="C1657" t="s">
        <v>14</v>
      </c>
      <c r="D1657" s="2">
        <v>41639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t="s">
        <v>18</v>
      </c>
      <c r="K1657" t="s">
        <v>561</v>
      </c>
    </row>
    <row r="1658" spans="1:11" hidden="1" x14ac:dyDescent="0.25">
      <c r="A1658">
        <v>1727</v>
      </c>
      <c r="B1658" t="s">
        <v>560</v>
      </c>
      <c r="C1658" t="s">
        <v>15</v>
      </c>
      <c r="D1658" s="2">
        <v>42004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t="s">
        <v>18</v>
      </c>
      <c r="K1658" t="s">
        <v>561</v>
      </c>
    </row>
    <row r="1659" spans="1:11" hidden="1" x14ac:dyDescent="0.25">
      <c r="A1659">
        <v>1728</v>
      </c>
      <c r="B1659" t="s">
        <v>560</v>
      </c>
      <c r="C1659" t="s">
        <v>16</v>
      </c>
      <c r="D1659" s="2">
        <v>42369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t="s">
        <v>18</v>
      </c>
      <c r="K1659" t="s">
        <v>561</v>
      </c>
    </row>
    <row r="1660" spans="1:11" hidden="1" x14ac:dyDescent="0.25">
      <c r="A1660">
        <v>1729</v>
      </c>
      <c r="B1660" t="s">
        <v>562</v>
      </c>
      <c r="C1660" t="s">
        <v>11</v>
      </c>
      <c r="D1660" s="2">
        <v>41274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t="s">
        <v>82</v>
      </c>
      <c r="K1660" t="s">
        <v>83</v>
      </c>
    </row>
    <row r="1661" spans="1:11" hidden="1" x14ac:dyDescent="0.25">
      <c r="A1661">
        <v>1730</v>
      </c>
      <c r="B1661" t="s">
        <v>562</v>
      </c>
      <c r="C1661" t="s">
        <v>14</v>
      </c>
      <c r="D1661" s="2">
        <v>41639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t="s">
        <v>82</v>
      </c>
      <c r="K1661" t="s">
        <v>83</v>
      </c>
    </row>
    <row r="1662" spans="1:11" hidden="1" x14ac:dyDescent="0.25">
      <c r="A1662">
        <v>1731</v>
      </c>
      <c r="B1662" t="s">
        <v>562</v>
      </c>
      <c r="C1662" t="s">
        <v>15</v>
      </c>
      <c r="D1662" s="2">
        <v>42004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t="s">
        <v>82</v>
      </c>
      <c r="K1662" t="s">
        <v>83</v>
      </c>
    </row>
    <row r="1663" spans="1:11" hidden="1" x14ac:dyDescent="0.25">
      <c r="A1663">
        <v>1732</v>
      </c>
      <c r="B1663" t="s">
        <v>562</v>
      </c>
      <c r="C1663" t="s">
        <v>16</v>
      </c>
      <c r="D1663" s="2">
        <v>42369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t="s">
        <v>82</v>
      </c>
      <c r="K1663" t="s">
        <v>83</v>
      </c>
    </row>
    <row r="1664" spans="1:11" hidden="1" x14ac:dyDescent="0.25">
      <c r="A1664">
        <v>1733</v>
      </c>
      <c r="B1664" t="s">
        <v>563</v>
      </c>
      <c r="C1664" t="s">
        <v>11</v>
      </c>
      <c r="D1664" s="2">
        <v>41274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t="s">
        <v>41</v>
      </c>
      <c r="K1664" t="s">
        <v>42</v>
      </c>
    </row>
    <row r="1665" spans="1:11" hidden="1" x14ac:dyDescent="0.25">
      <c r="A1665">
        <v>1734</v>
      </c>
      <c r="B1665" t="s">
        <v>563</v>
      </c>
      <c r="C1665" t="s">
        <v>14</v>
      </c>
      <c r="D1665" s="2">
        <v>41639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t="s">
        <v>41</v>
      </c>
      <c r="K1665" t="s">
        <v>42</v>
      </c>
    </row>
    <row r="1666" spans="1:11" hidden="1" x14ac:dyDescent="0.25">
      <c r="A1666">
        <v>1735</v>
      </c>
      <c r="B1666" t="s">
        <v>563</v>
      </c>
      <c r="C1666" t="s">
        <v>15</v>
      </c>
      <c r="D1666" s="2">
        <v>42004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t="s">
        <v>41</v>
      </c>
      <c r="K1666" t="s">
        <v>42</v>
      </c>
    </row>
    <row r="1667" spans="1:11" hidden="1" x14ac:dyDescent="0.25">
      <c r="A1667">
        <v>1736</v>
      </c>
      <c r="B1667" t="s">
        <v>563</v>
      </c>
      <c r="C1667" t="s">
        <v>16</v>
      </c>
      <c r="D1667" s="2">
        <v>42369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t="s">
        <v>41</v>
      </c>
      <c r="K1667" t="s">
        <v>42</v>
      </c>
    </row>
    <row r="1668" spans="1:11" hidden="1" x14ac:dyDescent="0.25">
      <c r="A1668">
        <v>1737</v>
      </c>
      <c r="B1668" t="s">
        <v>564</v>
      </c>
      <c r="C1668" t="s">
        <v>11</v>
      </c>
      <c r="D1668" s="2">
        <v>41274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t="s">
        <v>46</v>
      </c>
      <c r="K1668" t="s">
        <v>49</v>
      </c>
    </row>
    <row r="1669" spans="1:11" hidden="1" x14ac:dyDescent="0.25">
      <c r="A1669">
        <v>1738</v>
      </c>
      <c r="B1669" t="s">
        <v>564</v>
      </c>
      <c r="C1669" t="s">
        <v>14</v>
      </c>
      <c r="D1669" s="2">
        <v>41639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t="s">
        <v>46</v>
      </c>
      <c r="K1669" t="s">
        <v>49</v>
      </c>
    </row>
    <row r="1670" spans="1:11" hidden="1" x14ac:dyDescent="0.25">
      <c r="A1670">
        <v>1739</v>
      </c>
      <c r="B1670" t="s">
        <v>564</v>
      </c>
      <c r="C1670" t="s">
        <v>15</v>
      </c>
      <c r="D1670" s="2">
        <v>42004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t="s">
        <v>46</v>
      </c>
      <c r="K1670" t="s">
        <v>49</v>
      </c>
    </row>
    <row r="1671" spans="1:11" hidden="1" x14ac:dyDescent="0.25">
      <c r="A1671">
        <v>1740</v>
      </c>
      <c r="B1671" t="s">
        <v>564</v>
      </c>
      <c r="C1671" t="s">
        <v>16</v>
      </c>
      <c r="D1671" s="2">
        <v>42369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t="s">
        <v>46</v>
      </c>
      <c r="K1671" t="s">
        <v>49</v>
      </c>
    </row>
    <row r="1672" spans="1:11" hidden="1" x14ac:dyDescent="0.25">
      <c r="A1672">
        <v>1741</v>
      </c>
      <c r="B1672" t="s">
        <v>565</v>
      </c>
      <c r="C1672" t="s">
        <v>11</v>
      </c>
      <c r="D1672" s="2">
        <v>41363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21</v>
      </c>
      <c r="K1672" t="s">
        <v>33</v>
      </c>
    </row>
    <row r="1673" spans="1:11" hidden="1" x14ac:dyDescent="0.25">
      <c r="A1673">
        <v>1742</v>
      </c>
      <c r="B1673" t="s">
        <v>565</v>
      </c>
      <c r="C1673" t="s">
        <v>14</v>
      </c>
      <c r="D1673" s="2">
        <v>41727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21</v>
      </c>
      <c r="K1673" t="s">
        <v>33</v>
      </c>
    </row>
    <row r="1674" spans="1:11" hidden="1" x14ac:dyDescent="0.25">
      <c r="A1674">
        <v>1743</v>
      </c>
      <c r="B1674" t="s">
        <v>565</v>
      </c>
      <c r="C1674" t="s">
        <v>15</v>
      </c>
      <c r="D1674" s="2">
        <v>42091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21</v>
      </c>
      <c r="K1674" t="s">
        <v>33</v>
      </c>
    </row>
    <row r="1675" spans="1:11" hidden="1" x14ac:dyDescent="0.25">
      <c r="A1675">
        <v>1744</v>
      </c>
      <c r="B1675" t="s">
        <v>565</v>
      </c>
      <c r="C1675" t="s">
        <v>16</v>
      </c>
      <c r="D1675" s="2">
        <v>42462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21</v>
      </c>
      <c r="K1675" t="s">
        <v>33</v>
      </c>
    </row>
    <row r="1676" spans="1:11" hidden="1" x14ac:dyDescent="0.25">
      <c r="A1676">
        <v>1745</v>
      </c>
      <c r="B1676" t="s">
        <v>566</v>
      </c>
      <c r="C1676" t="s">
        <v>11</v>
      </c>
      <c r="D1676" s="2">
        <v>41274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t="s">
        <v>82</v>
      </c>
      <c r="K1676" t="s">
        <v>143</v>
      </c>
    </row>
    <row r="1677" spans="1:11" hidden="1" x14ac:dyDescent="0.25">
      <c r="A1677">
        <v>1746</v>
      </c>
      <c r="B1677" t="s">
        <v>566</v>
      </c>
      <c r="C1677" t="s">
        <v>14</v>
      </c>
      <c r="D1677" s="2">
        <v>41639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t="s">
        <v>82</v>
      </c>
      <c r="K1677" t="s">
        <v>143</v>
      </c>
    </row>
    <row r="1678" spans="1:11" hidden="1" x14ac:dyDescent="0.25">
      <c r="A1678">
        <v>1747</v>
      </c>
      <c r="B1678" t="s">
        <v>566</v>
      </c>
      <c r="C1678" t="s">
        <v>15</v>
      </c>
      <c r="D1678" s="2">
        <v>42004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t="s">
        <v>82</v>
      </c>
      <c r="K1678" t="s">
        <v>143</v>
      </c>
    </row>
    <row r="1679" spans="1:11" hidden="1" x14ac:dyDescent="0.25">
      <c r="A1679">
        <v>1748</v>
      </c>
      <c r="B1679" t="s">
        <v>566</v>
      </c>
      <c r="C1679" t="s">
        <v>16</v>
      </c>
      <c r="D1679" s="2">
        <v>42369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t="s">
        <v>82</v>
      </c>
      <c r="K1679" t="s">
        <v>143</v>
      </c>
    </row>
    <row r="1680" spans="1:11" hidden="1" x14ac:dyDescent="0.25">
      <c r="A1680">
        <v>1749</v>
      </c>
      <c r="B1680" t="s">
        <v>567</v>
      </c>
      <c r="C1680" t="s">
        <v>11</v>
      </c>
      <c r="D1680" s="2">
        <v>41274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t="s">
        <v>24</v>
      </c>
      <c r="K1680" t="s">
        <v>165</v>
      </c>
    </row>
    <row r="1681" spans="1:11" hidden="1" x14ac:dyDescent="0.25">
      <c r="A1681">
        <v>1750</v>
      </c>
      <c r="B1681" t="s">
        <v>567</v>
      </c>
      <c r="C1681" t="s">
        <v>14</v>
      </c>
      <c r="D1681" s="2">
        <v>41639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t="s">
        <v>24</v>
      </c>
      <c r="K1681" t="s">
        <v>165</v>
      </c>
    </row>
    <row r="1682" spans="1:11" hidden="1" x14ac:dyDescent="0.25">
      <c r="A1682">
        <v>1751</v>
      </c>
      <c r="B1682" t="s">
        <v>567</v>
      </c>
      <c r="C1682" t="s">
        <v>15</v>
      </c>
      <c r="D1682" s="2">
        <v>42004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t="s">
        <v>24</v>
      </c>
      <c r="K1682" t="s">
        <v>165</v>
      </c>
    </row>
    <row r="1683" spans="1:11" hidden="1" x14ac:dyDescent="0.25">
      <c r="A1683">
        <v>1752</v>
      </c>
      <c r="B1683" t="s">
        <v>567</v>
      </c>
      <c r="C1683" t="s">
        <v>16</v>
      </c>
      <c r="D1683" s="2">
        <v>42369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t="s">
        <v>24</v>
      </c>
      <c r="K1683" t="s">
        <v>165</v>
      </c>
    </row>
    <row r="1684" spans="1:11" hidden="1" x14ac:dyDescent="0.25">
      <c r="A1684">
        <v>1753</v>
      </c>
      <c r="B1684" t="s">
        <v>568</v>
      </c>
      <c r="C1684" t="s">
        <v>11</v>
      </c>
      <c r="D1684" s="2">
        <v>41274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21</v>
      </c>
      <c r="K1684" t="s">
        <v>175</v>
      </c>
    </row>
    <row r="1685" spans="1:11" hidden="1" x14ac:dyDescent="0.25">
      <c r="A1685">
        <v>1754</v>
      </c>
      <c r="B1685" t="s">
        <v>568</v>
      </c>
      <c r="C1685" t="s">
        <v>14</v>
      </c>
      <c r="D1685" s="2">
        <v>41639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21</v>
      </c>
      <c r="K1685" t="s">
        <v>175</v>
      </c>
    </row>
    <row r="1686" spans="1:11" hidden="1" x14ac:dyDescent="0.25">
      <c r="A1686">
        <v>1755</v>
      </c>
      <c r="B1686" t="s">
        <v>568</v>
      </c>
      <c r="C1686" t="s">
        <v>15</v>
      </c>
      <c r="D1686" s="2">
        <v>42004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21</v>
      </c>
      <c r="K1686" t="s">
        <v>175</v>
      </c>
    </row>
    <row r="1687" spans="1:11" hidden="1" x14ac:dyDescent="0.25">
      <c r="A1687">
        <v>1756</v>
      </c>
      <c r="B1687" t="s">
        <v>568</v>
      </c>
      <c r="C1687" t="s">
        <v>16</v>
      </c>
      <c r="D1687" s="2">
        <v>42369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21</v>
      </c>
      <c r="K1687" t="s">
        <v>175</v>
      </c>
    </row>
    <row r="1688" spans="1:11" hidden="1" x14ac:dyDescent="0.25">
      <c r="A1688">
        <v>1757</v>
      </c>
      <c r="B1688" t="s">
        <v>569</v>
      </c>
      <c r="C1688" t="s">
        <v>11</v>
      </c>
      <c r="D1688" s="2">
        <v>41274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t="s">
        <v>12</v>
      </c>
      <c r="K1688" t="s">
        <v>163</v>
      </c>
    </row>
    <row r="1689" spans="1:11" hidden="1" x14ac:dyDescent="0.25">
      <c r="A1689">
        <v>1758</v>
      </c>
      <c r="B1689" t="s">
        <v>569</v>
      </c>
      <c r="C1689" t="s">
        <v>14</v>
      </c>
      <c r="D1689" s="2">
        <v>41639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t="s">
        <v>12</v>
      </c>
      <c r="K1689" t="s">
        <v>163</v>
      </c>
    </row>
    <row r="1690" spans="1:11" hidden="1" x14ac:dyDescent="0.25">
      <c r="A1690">
        <v>1759</v>
      </c>
      <c r="B1690" t="s">
        <v>569</v>
      </c>
      <c r="C1690" t="s">
        <v>15</v>
      </c>
      <c r="D1690" s="2">
        <v>42004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t="s">
        <v>12</v>
      </c>
      <c r="K1690" t="s">
        <v>163</v>
      </c>
    </row>
    <row r="1691" spans="1:11" hidden="1" x14ac:dyDescent="0.25">
      <c r="A1691">
        <v>1760</v>
      </c>
      <c r="B1691" t="s">
        <v>569</v>
      </c>
      <c r="C1691" t="s">
        <v>16</v>
      </c>
      <c r="D1691" s="2">
        <v>42369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t="s">
        <v>12</v>
      </c>
      <c r="K1691" t="s">
        <v>163</v>
      </c>
    </row>
    <row r="1692" spans="1:11" hidden="1" x14ac:dyDescent="0.25">
      <c r="A1692">
        <v>1761</v>
      </c>
      <c r="B1692" t="s">
        <v>570</v>
      </c>
      <c r="C1692" t="s">
        <v>11</v>
      </c>
      <c r="D1692" s="2">
        <v>41274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21</v>
      </c>
      <c r="K1692" t="s">
        <v>56</v>
      </c>
    </row>
    <row r="1693" spans="1:11" hidden="1" x14ac:dyDescent="0.25">
      <c r="A1693">
        <v>1762</v>
      </c>
      <c r="B1693" t="s">
        <v>570</v>
      </c>
      <c r="C1693" t="s">
        <v>14</v>
      </c>
      <c r="D1693" s="2">
        <v>41639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21</v>
      </c>
      <c r="K1693" t="s">
        <v>56</v>
      </c>
    </row>
    <row r="1694" spans="1:11" hidden="1" x14ac:dyDescent="0.25">
      <c r="A1694">
        <v>1763</v>
      </c>
      <c r="B1694" t="s">
        <v>570</v>
      </c>
      <c r="C1694" t="s">
        <v>15</v>
      </c>
      <c r="D1694" s="2">
        <v>42004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21</v>
      </c>
      <c r="K1694" t="s">
        <v>56</v>
      </c>
    </row>
    <row r="1695" spans="1:11" hidden="1" x14ac:dyDescent="0.25">
      <c r="A1695">
        <v>1764</v>
      </c>
      <c r="B1695" t="s">
        <v>570</v>
      </c>
      <c r="C1695" t="s">
        <v>16</v>
      </c>
      <c r="D1695" s="2">
        <v>42369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21</v>
      </c>
      <c r="K1695" t="s">
        <v>56</v>
      </c>
    </row>
    <row r="1696" spans="1:11" hidden="1" x14ac:dyDescent="0.25">
      <c r="A1696">
        <v>1765</v>
      </c>
      <c r="B1696" t="s">
        <v>571</v>
      </c>
      <c r="C1696" t="s">
        <v>11</v>
      </c>
      <c r="D1696" s="2">
        <v>41272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t="s">
        <v>18</v>
      </c>
      <c r="K1696" t="s">
        <v>154</v>
      </c>
    </row>
    <row r="1697" spans="1:11" hidden="1" x14ac:dyDescent="0.25">
      <c r="A1697">
        <v>1766</v>
      </c>
      <c r="B1697" t="s">
        <v>571</v>
      </c>
      <c r="C1697" t="s">
        <v>14</v>
      </c>
      <c r="D1697" s="2">
        <v>41636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t="s">
        <v>18</v>
      </c>
      <c r="K1697" t="s">
        <v>154</v>
      </c>
    </row>
    <row r="1698" spans="1:11" hidden="1" x14ac:dyDescent="0.25">
      <c r="A1698">
        <v>1767</v>
      </c>
      <c r="B1698" t="s">
        <v>571</v>
      </c>
      <c r="C1698" t="s">
        <v>15</v>
      </c>
      <c r="D1698" s="2">
        <v>42000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t="s">
        <v>18</v>
      </c>
      <c r="K1698" t="s">
        <v>154</v>
      </c>
    </row>
    <row r="1699" spans="1:11" hidden="1" x14ac:dyDescent="0.25">
      <c r="A1699">
        <v>1768</v>
      </c>
      <c r="B1699" t="s">
        <v>571</v>
      </c>
      <c r="C1699" t="s">
        <v>16</v>
      </c>
      <c r="D1699" s="2">
        <v>42364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t="s">
        <v>18</v>
      </c>
      <c r="K1699" t="s">
        <v>154</v>
      </c>
    </row>
    <row r="1700" spans="1:11" hidden="1" x14ac:dyDescent="0.25">
      <c r="A1700">
        <v>1769</v>
      </c>
      <c r="B1700" t="s">
        <v>572</v>
      </c>
      <c r="C1700" t="s">
        <v>11</v>
      </c>
      <c r="D1700" s="2">
        <v>41274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t="s">
        <v>24</v>
      </c>
      <c r="K1700" t="s">
        <v>29</v>
      </c>
    </row>
    <row r="1701" spans="1:11" hidden="1" x14ac:dyDescent="0.25">
      <c r="A1701">
        <v>1770</v>
      </c>
      <c r="B1701" t="s">
        <v>572</v>
      </c>
      <c r="C1701" t="s">
        <v>14</v>
      </c>
      <c r="D1701" s="2">
        <v>41639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24</v>
      </c>
      <c r="K1701" t="s">
        <v>29</v>
      </c>
    </row>
    <row r="1702" spans="1:11" hidden="1" x14ac:dyDescent="0.25">
      <c r="A1702">
        <v>1771</v>
      </c>
      <c r="B1702" t="s">
        <v>572</v>
      </c>
      <c r="C1702" t="s">
        <v>15</v>
      </c>
      <c r="D1702" s="2">
        <v>42004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24</v>
      </c>
      <c r="K1702" t="s">
        <v>29</v>
      </c>
    </row>
    <row r="1703" spans="1:11" hidden="1" x14ac:dyDescent="0.25">
      <c r="A1703">
        <v>1772</v>
      </c>
      <c r="B1703" t="s">
        <v>572</v>
      </c>
      <c r="C1703" t="s">
        <v>16</v>
      </c>
      <c r="D1703" s="2">
        <v>42369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24</v>
      </c>
      <c r="K1703" t="s">
        <v>29</v>
      </c>
    </row>
    <row r="1704" spans="1:11" hidden="1" x14ac:dyDescent="0.25">
      <c r="A1704">
        <v>1773</v>
      </c>
      <c r="B1704" t="s">
        <v>573</v>
      </c>
      <c r="C1704" t="s">
        <v>11</v>
      </c>
      <c r="D1704" s="2">
        <v>41274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t="s">
        <v>46</v>
      </c>
      <c r="K1704" t="s">
        <v>139</v>
      </c>
    </row>
    <row r="1705" spans="1:11" hidden="1" x14ac:dyDescent="0.25">
      <c r="A1705">
        <v>1774</v>
      </c>
      <c r="B1705" t="s">
        <v>573</v>
      </c>
      <c r="C1705" t="s">
        <v>14</v>
      </c>
      <c r="D1705" s="2">
        <v>41639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-72761000</v>
      </c>
      <c r="J1705" t="s">
        <v>46</v>
      </c>
      <c r="K1705" t="s">
        <v>139</v>
      </c>
    </row>
    <row r="1706" spans="1:11" hidden="1" x14ac:dyDescent="0.25">
      <c r="A1706">
        <v>1775</v>
      </c>
      <c r="B1706" t="s">
        <v>573</v>
      </c>
      <c r="C1706" t="s">
        <v>15</v>
      </c>
      <c r="D1706" s="2">
        <v>42004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-87159000</v>
      </c>
      <c r="J1706" t="s">
        <v>46</v>
      </c>
      <c r="K1706" t="s">
        <v>139</v>
      </c>
    </row>
    <row r="1707" spans="1:11" hidden="1" x14ac:dyDescent="0.25">
      <c r="A1707">
        <v>1776</v>
      </c>
      <c r="B1707" t="s">
        <v>573</v>
      </c>
      <c r="C1707" t="s">
        <v>16</v>
      </c>
      <c r="D1707" s="2">
        <v>42369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t="s">
        <v>46</v>
      </c>
      <c r="K1707" t="s">
        <v>139</v>
      </c>
    </row>
    <row r="1708" spans="1:11" hidden="1" x14ac:dyDescent="0.25">
      <c r="A1708">
        <v>1777</v>
      </c>
      <c r="B1708" t="s">
        <v>574</v>
      </c>
      <c r="C1708" t="s">
        <v>11</v>
      </c>
      <c r="D1708" s="2">
        <v>41639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24</v>
      </c>
      <c r="K1708" t="s">
        <v>25</v>
      </c>
    </row>
    <row r="1709" spans="1:11" hidden="1" x14ac:dyDescent="0.25">
      <c r="A1709">
        <v>1778</v>
      </c>
      <c r="B1709" t="s">
        <v>574</v>
      </c>
      <c r="C1709" t="s">
        <v>14</v>
      </c>
      <c r="D1709" s="2">
        <v>42004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24</v>
      </c>
      <c r="K1709" t="s">
        <v>25</v>
      </c>
    </row>
    <row r="1710" spans="1:11" hidden="1" x14ac:dyDescent="0.25">
      <c r="A1710">
        <v>1779</v>
      </c>
      <c r="B1710" t="s">
        <v>574</v>
      </c>
      <c r="C1710" t="s">
        <v>15</v>
      </c>
      <c r="D1710" s="2">
        <v>42369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24</v>
      </c>
      <c r="K1710" t="s">
        <v>25</v>
      </c>
    </row>
    <row r="1711" spans="1:11" hidden="1" x14ac:dyDescent="0.25">
      <c r="A1711">
        <v>1780</v>
      </c>
      <c r="B1711" t="s">
        <v>574</v>
      </c>
      <c r="C1711" t="s">
        <v>16</v>
      </c>
      <c r="D1711" s="2">
        <v>42735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24</v>
      </c>
      <c r="K1711" t="s">
        <v>25</v>
      </c>
    </row>
  </sheetData>
  <autoFilter ref="A1:N1711" xr:uid="{00000000-0009-0000-0000-000001000000}">
    <filterColumn colId="3">
      <filters>
        <dateGroupItem year="2016" dateTimeGrouping="year"/>
      </filters>
    </filterColumn>
    <filterColumn colId="9">
      <filters>
        <filter val="Consumer Discretionary"/>
        <filter val="Consumer Stapl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1"/>
  <sheetViews>
    <sheetView topLeftCell="B1" zoomScale="86" workbookViewId="0">
      <selection activeCell="K40" sqref="K40"/>
    </sheetView>
  </sheetViews>
  <sheetFormatPr defaultRowHeight="15" x14ac:dyDescent="0.25"/>
  <cols>
    <col min="1" max="1" width="13.42578125" bestFit="1" customWidth="1"/>
    <col min="2" max="2" width="18.85546875" bestFit="1" customWidth="1"/>
    <col min="4" max="4" width="14" bestFit="1" customWidth="1"/>
    <col min="6" max="7" width="22.28515625" bestFit="1" customWidth="1"/>
    <col min="9" max="9" width="20.7109375" bestFit="1" customWidth="1"/>
    <col min="10" max="10" width="18.140625" bestFit="1" customWidth="1"/>
    <col min="11" max="11" width="22.28515625" bestFit="1" customWidth="1"/>
    <col min="13" max="13" width="22.28515625" bestFit="1" customWidth="1"/>
    <col min="14" max="14" width="13.140625" customWidth="1"/>
    <col min="15" max="15" width="13.42578125" bestFit="1" customWidth="1"/>
    <col min="16" max="16" width="20.7109375" bestFit="1" customWidth="1"/>
  </cols>
  <sheetData>
    <row r="1" spans="1:16" x14ac:dyDescent="0.25">
      <c r="A1" t="s">
        <v>0</v>
      </c>
      <c r="B1" t="s">
        <v>3</v>
      </c>
      <c r="D1" t="s">
        <v>575</v>
      </c>
      <c r="E1" t="s">
        <v>576</v>
      </c>
      <c r="F1" s="7">
        <f>AVERAGE(B2:B81)</f>
        <v>33065397075</v>
      </c>
      <c r="I1" t="s">
        <v>577</v>
      </c>
      <c r="J1" t="s">
        <v>576</v>
      </c>
      <c r="K1" s="1">
        <f>AVERAGE($P$2:$P$81)</f>
        <v>27381035012.658226</v>
      </c>
      <c r="L1" s="3">
        <f t="shared" ref="L1:L10" si="0">K1/F1-1</f>
        <v>-0.17191271132925823</v>
      </c>
      <c r="O1" t="s">
        <v>0</v>
      </c>
      <c r="P1" t="s">
        <v>3</v>
      </c>
    </row>
    <row r="2" spans="1:16" x14ac:dyDescent="0.25">
      <c r="A2" t="s">
        <v>17</v>
      </c>
      <c r="B2" s="1">
        <v>9737018000</v>
      </c>
      <c r="E2" t="s">
        <v>578</v>
      </c>
      <c r="F2" s="39">
        <f>MEDIAN(B2:B81)</f>
        <v>12267072000</v>
      </c>
      <c r="J2" t="s">
        <v>578</v>
      </c>
      <c r="K2" s="39">
        <f>MEDIAN($P$2:$P$81)</f>
        <v>12157400000</v>
      </c>
      <c r="L2" s="3">
        <f t="shared" si="0"/>
        <v>-8.9403567534289685E-3</v>
      </c>
      <c r="O2" t="s">
        <v>17</v>
      </c>
      <c r="P2" s="1">
        <v>9737018000</v>
      </c>
    </row>
    <row r="3" spans="1:16" x14ac:dyDescent="0.25">
      <c r="A3" t="s">
        <v>75</v>
      </c>
      <c r="B3" s="1">
        <v>135987000000</v>
      </c>
      <c r="E3" t="s">
        <v>579</v>
      </c>
      <c r="F3" s="39">
        <f>MODE(B2:B81)</f>
        <v>6497000000</v>
      </c>
      <c r="J3" t="s">
        <v>579</v>
      </c>
      <c r="K3" s="39">
        <f>MODE($P$2:$P$81)</f>
        <v>6497000000</v>
      </c>
      <c r="L3" s="3">
        <f t="shared" si="0"/>
        <v>0</v>
      </c>
      <c r="O3" t="s">
        <v>75</v>
      </c>
      <c r="P3" s="1">
        <v>135987000000</v>
      </c>
    </row>
    <row r="4" spans="1:16" x14ac:dyDescent="0.25">
      <c r="A4" t="s">
        <v>77</v>
      </c>
      <c r="B4" s="1">
        <v>21609000000</v>
      </c>
      <c r="E4" t="s">
        <v>580</v>
      </c>
      <c r="F4" s="39">
        <f>MIN(B2:B81)</f>
        <v>3445134000</v>
      </c>
      <c r="J4" t="s">
        <v>580</v>
      </c>
      <c r="K4" s="39">
        <f>MIN($P$2:$P$81)</f>
        <v>3445134000</v>
      </c>
      <c r="L4" s="3">
        <f t="shared" si="0"/>
        <v>0</v>
      </c>
      <c r="O4" t="s">
        <v>77</v>
      </c>
      <c r="P4" s="1">
        <v>21609000000</v>
      </c>
    </row>
    <row r="5" spans="1:16" x14ac:dyDescent="0.25">
      <c r="A5" t="s">
        <v>101</v>
      </c>
      <c r="B5" s="1">
        <v>10635676000</v>
      </c>
      <c r="E5" t="s">
        <v>581</v>
      </c>
      <c r="F5" s="39">
        <f>MAX(B2:B81)</f>
        <v>482130000000</v>
      </c>
      <c r="G5">
        <f>F5/F9</f>
        <v>30.729713580050195</v>
      </c>
      <c r="J5" t="s">
        <v>581</v>
      </c>
      <c r="K5" s="39">
        <f>MAX($P$2:$P$81)</f>
        <v>177526000000</v>
      </c>
      <c r="L5" s="3">
        <f t="shared" si="0"/>
        <v>-0.63178810694211107</v>
      </c>
      <c r="M5">
        <f>K5/K9</f>
        <v>12.420311756639521</v>
      </c>
      <c r="O5" t="s">
        <v>101</v>
      </c>
      <c r="P5" s="1">
        <v>10635676000</v>
      </c>
    </row>
    <row r="6" spans="1:16" x14ac:dyDescent="0.25">
      <c r="A6" t="s">
        <v>106</v>
      </c>
      <c r="B6" s="1">
        <v>12103887000</v>
      </c>
      <c r="E6" t="s">
        <v>582</v>
      </c>
      <c r="F6" s="39">
        <f>STDEV(B2:B81)</f>
        <v>63527726594.955315</v>
      </c>
      <c r="G6" s="40">
        <f>F5-K5</f>
        <v>304604000000</v>
      </c>
      <c r="J6" t="s">
        <v>583</v>
      </c>
      <c r="K6" s="39">
        <f>STDEV($P$2:$P$81)</f>
        <v>38332942294.597374</v>
      </c>
      <c r="L6" s="3">
        <f t="shared" si="0"/>
        <v>-0.39659508770078733</v>
      </c>
      <c r="O6" t="s">
        <v>106</v>
      </c>
      <c r="P6" s="1">
        <v>12103887000</v>
      </c>
    </row>
    <row r="7" spans="1:16" x14ac:dyDescent="0.25">
      <c r="A7" t="s">
        <v>108</v>
      </c>
      <c r="B7" s="1">
        <v>39528000000</v>
      </c>
      <c r="E7" t="s">
        <v>584</v>
      </c>
      <c r="F7" s="39">
        <f>QUARTILE(B2:B81,1)</f>
        <v>7287125000</v>
      </c>
      <c r="G7" s="40"/>
      <c r="J7" t="s">
        <v>585</v>
      </c>
      <c r="K7" s="39">
        <f>QUARTILE($P$2:$P$81,1)</f>
        <v>7169250000</v>
      </c>
      <c r="L7" s="3">
        <f t="shared" si="0"/>
        <v>-1.6175789491740589E-2</v>
      </c>
      <c r="M7" s="40">
        <f>K5-K4</f>
        <v>174080866000</v>
      </c>
      <c r="O7" t="s">
        <v>108</v>
      </c>
      <c r="P7" s="1">
        <v>39528000000</v>
      </c>
    </row>
    <row r="8" spans="1:16" x14ac:dyDescent="0.25">
      <c r="A8" t="s">
        <v>119</v>
      </c>
      <c r="B8" s="1">
        <v>9071000000</v>
      </c>
      <c r="E8" t="s">
        <v>586</v>
      </c>
      <c r="F8" s="39">
        <f>QUARTILE(B1:B81,3)</f>
        <v>22976500000</v>
      </c>
      <c r="J8" t="s">
        <v>587</v>
      </c>
      <c r="K8" s="39">
        <f>QUARTILE($P$2:$P$81,3)</f>
        <v>21462450000</v>
      </c>
      <c r="L8" s="3">
        <f t="shared" si="0"/>
        <v>-6.5895588971340291E-2</v>
      </c>
      <c r="O8" t="s">
        <v>119</v>
      </c>
      <c r="P8" s="1">
        <v>9071000000</v>
      </c>
    </row>
    <row r="9" spans="1:16" x14ac:dyDescent="0.25">
      <c r="A9" t="s">
        <v>122</v>
      </c>
      <c r="B9" s="1">
        <v>11642900000</v>
      </c>
      <c r="E9" t="s">
        <v>588</v>
      </c>
      <c r="F9" s="39">
        <f>F8-F7</f>
        <v>15689375000</v>
      </c>
      <c r="J9" t="s">
        <v>589</v>
      </c>
      <c r="K9" s="39">
        <f>K8-K7</f>
        <v>14293200000</v>
      </c>
      <c r="L9" s="3">
        <f t="shared" si="0"/>
        <v>-8.8988567103533422E-2</v>
      </c>
      <c r="O9" t="s">
        <v>122</v>
      </c>
      <c r="P9" s="1">
        <v>11642900000</v>
      </c>
    </row>
    <row r="10" spans="1:16" x14ac:dyDescent="0.25">
      <c r="A10" t="s">
        <v>131</v>
      </c>
      <c r="B10" s="1">
        <v>16389000000</v>
      </c>
      <c r="E10" t="s">
        <v>623</v>
      </c>
      <c r="F10" s="40">
        <f>F5-F4</f>
        <v>478684866000</v>
      </c>
      <c r="J10" t="s">
        <v>622</v>
      </c>
      <c r="K10" s="40">
        <f>K5-K4</f>
        <v>174080866000</v>
      </c>
      <c r="L10" s="3">
        <f>K10/F10-1</f>
        <v>-0.63633513744719061</v>
      </c>
      <c r="O10" t="s">
        <v>131</v>
      </c>
      <c r="P10" s="1">
        <v>16389000000</v>
      </c>
    </row>
    <row r="11" spans="1:16" x14ac:dyDescent="0.25">
      <c r="A11" t="s">
        <v>146</v>
      </c>
      <c r="B11" s="1">
        <v>29003000000</v>
      </c>
      <c r="O11" t="s">
        <v>146</v>
      </c>
      <c r="P11" s="1">
        <v>29003000000</v>
      </c>
    </row>
    <row r="12" spans="1:16" x14ac:dyDescent="0.25">
      <c r="A12" t="s">
        <v>151</v>
      </c>
      <c r="B12" s="1">
        <v>5761000000</v>
      </c>
      <c r="O12" t="s">
        <v>151</v>
      </c>
      <c r="P12" s="1">
        <v>5761000000</v>
      </c>
    </row>
    <row r="13" spans="1:16" x14ac:dyDescent="0.25">
      <c r="A13" t="s">
        <v>153</v>
      </c>
      <c r="B13" s="1">
        <v>3904384000</v>
      </c>
      <c r="O13" t="s">
        <v>153</v>
      </c>
      <c r="P13" s="1">
        <v>3904384000</v>
      </c>
    </row>
    <row r="14" spans="1:16" x14ac:dyDescent="0.25">
      <c r="A14" t="s">
        <v>166</v>
      </c>
      <c r="B14" s="1">
        <v>118719000000</v>
      </c>
      <c r="O14" t="s">
        <v>166</v>
      </c>
      <c r="P14" s="1">
        <v>118719000000</v>
      </c>
    </row>
    <row r="15" spans="1:16" x14ac:dyDescent="0.25">
      <c r="A15" t="s">
        <v>170</v>
      </c>
      <c r="B15" s="1">
        <v>7961000000</v>
      </c>
      <c r="O15" t="s">
        <v>170</v>
      </c>
      <c r="P15" s="1">
        <v>7961000000</v>
      </c>
    </row>
    <row r="16" spans="1:16" x14ac:dyDescent="0.25">
      <c r="A16" t="s">
        <v>185</v>
      </c>
      <c r="B16" s="1">
        <v>177526000000</v>
      </c>
      <c r="O16" t="s">
        <v>185</v>
      </c>
      <c r="P16" s="1">
        <v>177526000000</v>
      </c>
    </row>
    <row r="17" spans="1:16" x14ac:dyDescent="0.25">
      <c r="A17" t="s">
        <v>195</v>
      </c>
      <c r="B17" s="1">
        <v>20368562000</v>
      </c>
      <c r="O17" t="s">
        <v>195</v>
      </c>
      <c r="P17" s="1">
        <v>20368562000</v>
      </c>
    </row>
    <row r="18" spans="1:16" x14ac:dyDescent="0.25">
      <c r="A18" t="s">
        <v>199</v>
      </c>
      <c r="B18" s="1">
        <v>12157400000</v>
      </c>
      <c r="O18" t="s">
        <v>199</v>
      </c>
      <c r="P18" s="1">
        <v>12157400000</v>
      </c>
    </row>
    <row r="19" spans="1:16" x14ac:dyDescent="0.25">
      <c r="A19" t="s">
        <v>202</v>
      </c>
      <c r="B19" s="1">
        <v>55632000000</v>
      </c>
      <c r="O19" t="s">
        <v>202</v>
      </c>
      <c r="P19" s="1">
        <v>55632000000</v>
      </c>
    </row>
    <row r="20" spans="1:16" x14ac:dyDescent="0.25">
      <c r="A20" t="s">
        <v>204</v>
      </c>
      <c r="B20" s="1">
        <v>6497000000</v>
      </c>
      <c r="O20" t="s">
        <v>204</v>
      </c>
      <c r="P20" s="1">
        <v>6497000000</v>
      </c>
    </row>
    <row r="21" spans="1:16" x14ac:dyDescent="0.25">
      <c r="A21" t="s">
        <v>205</v>
      </c>
      <c r="B21" s="1">
        <v>6497000000</v>
      </c>
      <c r="O21" t="s">
        <v>205</v>
      </c>
      <c r="P21" s="1">
        <v>6497000000</v>
      </c>
    </row>
    <row r="22" spans="1:16" x14ac:dyDescent="0.25">
      <c r="A22" t="s">
        <v>206</v>
      </c>
      <c r="B22" s="1">
        <v>16661000000</v>
      </c>
      <c r="O22" t="s">
        <v>206</v>
      </c>
      <c r="P22" s="1">
        <v>16661000000</v>
      </c>
    </row>
    <row r="23" spans="1:16" x14ac:dyDescent="0.25">
      <c r="A23" t="s">
        <v>208</v>
      </c>
      <c r="B23" s="1">
        <v>15498400000</v>
      </c>
      <c r="O23" t="s">
        <v>208</v>
      </c>
      <c r="P23" s="1">
        <v>15498400000</v>
      </c>
    </row>
    <row r="24" spans="1:16" x14ac:dyDescent="0.25">
      <c r="A24" t="s">
        <v>212</v>
      </c>
      <c r="B24" s="1">
        <v>6440000000</v>
      </c>
      <c r="O24" t="s">
        <v>212</v>
      </c>
      <c r="P24" s="1">
        <v>6440000000</v>
      </c>
    </row>
    <row r="25" spans="1:16" x14ac:dyDescent="0.25">
      <c r="A25" t="s">
        <v>214</v>
      </c>
      <c r="B25" s="1">
        <v>6933500000</v>
      </c>
      <c r="O25" t="s">
        <v>214</v>
      </c>
      <c r="P25" s="1">
        <v>6933500000</v>
      </c>
    </row>
    <row r="26" spans="1:16" x14ac:dyDescent="0.25">
      <c r="A26" t="s">
        <v>224</v>
      </c>
      <c r="B26" s="1">
        <v>11262300000</v>
      </c>
      <c r="O26" t="s">
        <v>224</v>
      </c>
      <c r="P26" s="1">
        <v>11262300000</v>
      </c>
    </row>
    <row r="27" spans="1:16" x14ac:dyDescent="0.25">
      <c r="A27" t="s">
        <v>241</v>
      </c>
      <c r="B27" s="1">
        <v>8773564000</v>
      </c>
      <c r="O27" t="s">
        <v>241</v>
      </c>
      <c r="P27" s="1">
        <v>8773564000</v>
      </c>
    </row>
    <row r="28" spans="1:16" x14ac:dyDescent="0.25">
      <c r="A28" t="s">
        <v>243</v>
      </c>
      <c r="B28" s="1">
        <v>151800000000</v>
      </c>
      <c r="O28" t="s">
        <v>243</v>
      </c>
      <c r="P28" s="1">
        <v>151800000000</v>
      </c>
    </row>
    <row r="29" spans="1:16" x14ac:dyDescent="0.25">
      <c r="A29" t="s">
        <v>255</v>
      </c>
      <c r="B29" s="1">
        <v>7412000000</v>
      </c>
      <c r="O29" t="s">
        <v>255</v>
      </c>
      <c r="P29" s="1">
        <v>7412000000</v>
      </c>
    </row>
    <row r="30" spans="1:16" x14ac:dyDescent="0.25">
      <c r="A30" t="s">
        <v>270</v>
      </c>
      <c r="B30" s="1">
        <v>16563100000</v>
      </c>
      <c r="O30" t="s">
        <v>270</v>
      </c>
      <c r="P30" s="1">
        <v>16563100000</v>
      </c>
    </row>
    <row r="31" spans="1:16" x14ac:dyDescent="0.25">
      <c r="A31" t="s">
        <v>272</v>
      </c>
      <c r="B31" s="1">
        <v>166380000000</v>
      </c>
      <c r="O31" t="s">
        <v>272</v>
      </c>
      <c r="P31" s="1">
        <v>166380000000</v>
      </c>
    </row>
    <row r="32" spans="1:16" x14ac:dyDescent="0.25">
      <c r="A32" t="s">
        <v>275</v>
      </c>
      <c r="B32" s="1">
        <v>15797000000</v>
      </c>
      <c r="O32" t="s">
        <v>275</v>
      </c>
      <c r="P32" s="1">
        <v>15797000000</v>
      </c>
    </row>
    <row r="33" spans="1:16" x14ac:dyDescent="0.25">
      <c r="A33" t="s">
        <v>278</v>
      </c>
      <c r="B33" s="1">
        <v>15158000000</v>
      </c>
      <c r="D33" t="s">
        <v>590</v>
      </c>
      <c r="O33" t="s">
        <v>278</v>
      </c>
      <c r="P33" s="1">
        <v>15158000000</v>
      </c>
    </row>
    <row r="34" spans="1:16" x14ac:dyDescent="0.25">
      <c r="A34" t="s">
        <v>283</v>
      </c>
      <c r="B34" s="1">
        <v>6911676000</v>
      </c>
      <c r="O34" t="s">
        <v>283</v>
      </c>
      <c r="P34" s="1">
        <v>6911676000</v>
      </c>
    </row>
    <row r="35" spans="1:16" x14ac:dyDescent="0.25">
      <c r="A35" t="s">
        <v>287</v>
      </c>
      <c r="B35" s="1">
        <v>5731549000</v>
      </c>
      <c r="O35" t="s">
        <v>287</v>
      </c>
      <c r="P35" s="1">
        <v>5731549000</v>
      </c>
    </row>
    <row r="36" spans="1:16" x14ac:dyDescent="0.25">
      <c r="A36" t="s">
        <v>287</v>
      </c>
      <c r="B36" s="1">
        <v>6028199000</v>
      </c>
      <c r="O36" t="s">
        <v>287</v>
      </c>
      <c r="P36" s="1">
        <v>6028199000</v>
      </c>
    </row>
    <row r="37" spans="1:16" x14ac:dyDescent="0.25">
      <c r="A37" t="s">
        <v>292</v>
      </c>
      <c r="B37" s="1">
        <v>88519000000</v>
      </c>
      <c r="O37" t="s">
        <v>292</v>
      </c>
      <c r="P37" s="1">
        <v>88519000000</v>
      </c>
    </row>
    <row r="38" spans="1:16" x14ac:dyDescent="0.25">
      <c r="A38" t="s">
        <v>306</v>
      </c>
      <c r="B38" s="1">
        <v>9523224000</v>
      </c>
      <c r="O38" t="s">
        <v>306</v>
      </c>
      <c r="P38" s="1">
        <v>9523224000</v>
      </c>
    </row>
    <row r="39" spans="1:16" x14ac:dyDescent="0.25">
      <c r="A39" t="s">
        <v>332</v>
      </c>
      <c r="B39" s="1">
        <v>14437000000</v>
      </c>
      <c r="O39" t="s">
        <v>332</v>
      </c>
      <c r="P39" s="1">
        <v>14437000000</v>
      </c>
    </row>
    <row r="40" spans="1:16" x14ac:dyDescent="0.25">
      <c r="A40" t="s">
        <v>334</v>
      </c>
      <c r="B40" s="1">
        <v>13525000000</v>
      </c>
      <c r="O40" t="s">
        <v>334</v>
      </c>
      <c r="P40" s="1">
        <v>13525000000</v>
      </c>
    </row>
    <row r="41" spans="1:16" x14ac:dyDescent="0.25">
      <c r="A41" t="s">
        <v>338</v>
      </c>
      <c r="B41" s="1">
        <v>18202000000</v>
      </c>
      <c r="O41" t="s">
        <v>338</v>
      </c>
      <c r="P41" s="1">
        <v>18202000000</v>
      </c>
    </row>
    <row r="42" spans="1:16" x14ac:dyDescent="0.25">
      <c r="A42" t="s">
        <v>341</v>
      </c>
      <c r="B42" s="1">
        <v>15149675000</v>
      </c>
      <c r="O42" t="s">
        <v>341</v>
      </c>
      <c r="P42" s="1">
        <v>15149675000</v>
      </c>
    </row>
    <row r="43" spans="1:16" x14ac:dyDescent="0.25">
      <c r="A43" t="s">
        <v>343</v>
      </c>
      <c r="B43" s="1">
        <v>4712100000</v>
      </c>
      <c r="O43" t="s">
        <v>343</v>
      </c>
      <c r="P43" s="1">
        <v>4712100000</v>
      </c>
    </row>
    <row r="44" spans="1:16" x14ac:dyDescent="0.25">
      <c r="A44" t="s">
        <v>344</v>
      </c>
      <c r="B44" s="1">
        <v>109830000000</v>
      </c>
      <c r="O44" t="s">
        <v>344</v>
      </c>
      <c r="P44" s="1">
        <v>109830000000</v>
      </c>
    </row>
    <row r="45" spans="1:16" x14ac:dyDescent="0.25">
      <c r="A45" t="s">
        <v>346</v>
      </c>
      <c r="B45" s="1">
        <v>19204000000</v>
      </c>
      <c r="O45" t="s">
        <v>346</v>
      </c>
      <c r="P45" s="1">
        <v>19204000000</v>
      </c>
    </row>
    <row r="46" spans="1:16" x14ac:dyDescent="0.25">
      <c r="A46" t="s">
        <v>348</v>
      </c>
      <c r="B46" s="1">
        <v>12154000000</v>
      </c>
      <c r="O46" t="s">
        <v>348</v>
      </c>
      <c r="P46" s="1">
        <v>12154000000</v>
      </c>
    </row>
    <row r="47" spans="1:16" x14ac:dyDescent="0.25">
      <c r="A47" t="s">
        <v>350</v>
      </c>
      <c r="B47" s="1">
        <v>10949999000</v>
      </c>
      <c r="O47" t="s">
        <v>350</v>
      </c>
      <c r="P47" s="1">
        <v>10949999000</v>
      </c>
    </row>
    <row r="48" spans="1:16" x14ac:dyDescent="0.25">
      <c r="A48" t="s">
        <v>359</v>
      </c>
      <c r="B48" s="1">
        <v>59074000000</v>
      </c>
      <c r="O48" t="s">
        <v>359</v>
      </c>
      <c r="P48" s="1">
        <v>59074000000</v>
      </c>
    </row>
    <row r="49" spans="1:16" x14ac:dyDescent="0.25">
      <c r="A49" t="s">
        <v>367</v>
      </c>
      <c r="B49" s="1">
        <v>27079000000</v>
      </c>
      <c r="O49" t="s">
        <v>367</v>
      </c>
      <c r="P49" s="1">
        <v>27079000000</v>
      </c>
    </row>
    <row r="50" spans="1:16" x14ac:dyDescent="0.25">
      <c r="A50" t="s">
        <v>384</v>
      </c>
      <c r="B50" s="1">
        <v>4411500000</v>
      </c>
      <c r="O50" t="s">
        <v>384</v>
      </c>
      <c r="P50" s="1">
        <v>4411500000</v>
      </c>
    </row>
    <row r="51" spans="1:16" x14ac:dyDescent="0.25">
      <c r="A51" t="s">
        <v>412</v>
      </c>
      <c r="B51" s="1">
        <v>32376000000</v>
      </c>
      <c r="O51" t="s">
        <v>412</v>
      </c>
      <c r="P51" s="1">
        <v>32376000000</v>
      </c>
    </row>
    <row r="52" spans="1:16" x14ac:dyDescent="0.25">
      <c r="A52" t="s">
        <v>424</v>
      </c>
      <c r="B52" s="1">
        <v>15416900000</v>
      </c>
      <c r="O52" t="s">
        <v>424</v>
      </c>
      <c r="P52" s="1">
        <v>15416900000</v>
      </c>
    </row>
    <row r="53" spans="1:16" x14ac:dyDescent="0.25">
      <c r="A53" t="s">
        <v>436</v>
      </c>
      <c r="B53" s="1">
        <v>62799000000</v>
      </c>
      <c r="O53" t="s">
        <v>436</v>
      </c>
      <c r="P53" s="1">
        <v>62799000000</v>
      </c>
    </row>
    <row r="54" spans="1:16" x14ac:dyDescent="0.25">
      <c r="A54" t="s">
        <v>439</v>
      </c>
      <c r="B54" s="1">
        <v>4860427000</v>
      </c>
      <c r="O54" t="s">
        <v>439</v>
      </c>
      <c r="P54" s="1">
        <v>4860427000</v>
      </c>
    </row>
    <row r="55" spans="1:16" x14ac:dyDescent="0.25">
      <c r="A55" t="s">
        <v>442</v>
      </c>
      <c r="B55" s="1">
        <v>7668476000</v>
      </c>
      <c r="O55" t="s">
        <v>442</v>
      </c>
      <c r="P55" s="1">
        <v>7668476000</v>
      </c>
    </row>
    <row r="56" spans="1:16" x14ac:dyDescent="0.25">
      <c r="A56" t="s">
        <v>444</v>
      </c>
      <c r="B56" s="1">
        <v>74953000000</v>
      </c>
      <c r="O56" t="s">
        <v>444</v>
      </c>
      <c r="P56" s="1">
        <v>74953000000</v>
      </c>
    </row>
    <row r="57" spans="1:16" x14ac:dyDescent="0.25">
      <c r="A57" t="s">
        <v>452</v>
      </c>
      <c r="B57" s="1">
        <v>8020300000</v>
      </c>
      <c r="O57" t="s">
        <v>452</v>
      </c>
      <c r="P57" s="1">
        <v>8020300000</v>
      </c>
    </row>
    <row r="58" spans="1:16" x14ac:dyDescent="0.25">
      <c r="A58" t="s">
        <v>463</v>
      </c>
      <c r="B58" s="1">
        <v>7405000000</v>
      </c>
      <c r="O58" t="s">
        <v>463</v>
      </c>
      <c r="P58" s="1">
        <v>7405000000</v>
      </c>
    </row>
    <row r="59" spans="1:16" x14ac:dyDescent="0.25">
      <c r="A59" t="s">
        <v>466</v>
      </c>
      <c r="B59" s="1">
        <v>11939999000</v>
      </c>
      <c r="O59" t="s">
        <v>466</v>
      </c>
      <c r="P59" s="1">
        <v>11939999000</v>
      </c>
    </row>
    <row r="60" spans="1:16" x14ac:dyDescent="0.25">
      <c r="A60" t="s">
        <v>469</v>
      </c>
      <c r="B60" s="1">
        <v>21315900000</v>
      </c>
      <c r="O60" t="s">
        <v>469</v>
      </c>
      <c r="P60" s="1">
        <v>21315900000</v>
      </c>
    </row>
    <row r="61" spans="1:16" x14ac:dyDescent="0.25">
      <c r="A61" t="s">
        <v>474</v>
      </c>
      <c r="B61" s="1">
        <v>6550200000</v>
      </c>
      <c r="O61" t="s">
        <v>474</v>
      </c>
      <c r="P61" s="1">
        <v>6550200000</v>
      </c>
    </row>
    <row r="62" spans="1:16" x14ac:dyDescent="0.25">
      <c r="A62" t="s">
        <v>475</v>
      </c>
      <c r="B62" s="1">
        <v>7811200000</v>
      </c>
      <c r="O62" t="s">
        <v>475</v>
      </c>
      <c r="P62" s="1">
        <v>7811200000</v>
      </c>
    </row>
    <row r="63" spans="1:16" x14ac:dyDescent="0.25">
      <c r="A63" t="s">
        <v>478</v>
      </c>
      <c r="B63" s="1">
        <v>3593100000</v>
      </c>
      <c r="O63" t="s">
        <v>478</v>
      </c>
      <c r="P63" s="1">
        <v>3593100000</v>
      </c>
    </row>
    <row r="64" spans="1:16" x14ac:dyDescent="0.25">
      <c r="A64" t="s">
        <v>478</v>
      </c>
      <c r="B64" s="1">
        <v>3711800000</v>
      </c>
      <c r="O64" t="s">
        <v>478</v>
      </c>
      <c r="P64" s="1">
        <v>3711800000</v>
      </c>
    </row>
    <row r="65" spans="1:16" x14ac:dyDescent="0.25">
      <c r="A65" t="s">
        <v>483</v>
      </c>
      <c r="B65" s="1">
        <v>21059000000</v>
      </c>
      <c r="O65" t="s">
        <v>483</v>
      </c>
      <c r="P65" s="1">
        <v>21059000000</v>
      </c>
    </row>
    <row r="66" spans="1:16" x14ac:dyDescent="0.25">
      <c r="A66" t="s">
        <v>489</v>
      </c>
      <c r="B66" s="1">
        <v>6548400000</v>
      </c>
      <c r="O66" t="s">
        <v>489</v>
      </c>
      <c r="P66" s="1">
        <v>6548400000</v>
      </c>
    </row>
    <row r="67" spans="1:16" x14ac:dyDescent="0.25">
      <c r="A67" t="s">
        <v>491</v>
      </c>
      <c r="B67" s="1">
        <v>11171800000</v>
      </c>
      <c r="O67" t="s">
        <v>491</v>
      </c>
      <c r="P67" s="1">
        <v>11171800000</v>
      </c>
    </row>
    <row r="68" spans="1:16" x14ac:dyDescent="0.25">
      <c r="A68" t="s">
        <v>491</v>
      </c>
      <c r="B68" s="1">
        <v>11406900000</v>
      </c>
      <c r="O68" t="s">
        <v>491</v>
      </c>
      <c r="P68" s="1">
        <v>11406900000</v>
      </c>
    </row>
    <row r="69" spans="1:16" x14ac:dyDescent="0.25">
      <c r="A69" t="s">
        <v>497</v>
      </c>
      <c r="B69" s="1">
        <v>50366919000</v>
      </c>
      <c r="O69" t="s">
        <v>497</v>
      </c>
      <c r="P69" s="1">
        <v>50366919000</v>
      </c>
    </row>
    <row r="70" spans="1:16" x14ac:dyDescent="0.25">
      <c r="A70" t="s">
        <v>500</v>
      </c>
      <c r="B70" s="1">
        <v>4885000000</v>
      </c>
      <c r="O70" t="s">
        <v>500</v>
      </c>
      <c r="P70" s="1">
        <v>4885000000</v>
      </c>
    </row>
    <row r="71" spans="1:16" x14ac:dyDescent="0.25">
      <c r="A71" t="s">
        <v>508</v>
      </c>
      <c r="B71" s="1">
        <v>73785000000</v>
      </c>
      <c r="O71" t="s">
        <v>508</v>
      </c>
      <c r="P71" s="1">
        <v>73785000000</v>
      </c>
    </row>
    <row r="72" spans="1:16" x14ac:dyDescent="0.25">
      <c r="A72" t="s">
        <v>509</v>
      </c>
      <c r="B72" s="1">
        <v>4104900000</v>
      </c>
      <c r="O72" t="s">
        <v>509</v>
      </c>
      <c r="P72" s="1">
        <v>4104900000</v>
      </c>
    </row>
    <row r="73" spans="1:16" x14ac:dyDescent="0.25">
      <c r="A73" t="s">
        <v>510</v>
      </c>
      <c r="B73" s="1">
        <v>30944938000</v>
      </c>
      <c r="O73" t="s">
        <v>510</v>
      </c>
      <c r="P73" s="1">
        <v>30944938000</v>
      </c>
    </row>
    <row r="74" spans="1:16" x14ac:dyDescent="0.25">
      <c r="A74" t="s">
        <v>517</v>
      </c>
      <c r="B74" s="1">
        <v>36881000000</v>
      </c>
      <c r="O74" t="s">
        <v>517</v>
      </c>
      <c r="P74" s="1">
        <v>36881000000</v>
      </c>
    </row>
    <row r="75" spans="1:16" x14ac:dyDescent="0.25">
      <c r="A75" t="s">
        <v>526</v>
      </c>
      <c r="B75" s="1">
        <v>3924116000</v>
      </c>
      <c r="O75" t="s">
        <v>526</v>
      </c>
      <c r="P75" s="1">
        <v>3924116000</v>
      </c>
    </row>
    <row r="76" spans="1:16" x14ac:dyDescent="0.25">
      <c r="A76" t="s">
        <v>531</v>
      </c>
      <c r="B76" s="1">
        <v>3445134000</v>
      </c>
      <c r="O76" t="s">
        <v>531</v>
      </c>
      <c r="P76" s="1">
        <v>3445134000</v>
      </c>
    </row>
    <row r="77" spans="1:16" x14ac:dyDescent="0.25">
      <c r="A77" t="s">
        <v>536</v>
      </c>
      <c r="B77" s="1">
        <v>12376744000</v>
      </c>
      <c r="O77" t="s">
        <v>536</v>
      </c>
      <c r="P77" s="1">
        <v>12376744000</v>
      </c>
    </row>
    <row r="78" spans="1:16" x14ac:dyDescent="0.25">
      <c r="A78" t="s">
        <v>537</v>
      </c>
      <c r="B78" s="1">
        <v>12488000000</v>
      </c>
      <c r="O78" t="s">
        <v>537</v>
      </c>
      <c r="P78" s="1">
        <v>12488000000</v>
      </c>
    </row>
    <row r="79" spans="1:16" x14ac:dyDescent="0.25">
      <c r="A79" t="s">
        <v>550</v>
      </c>
      <c r="B79" s="1">
        <v>15724000000</v>
      </c>
      <c r="O79" t="s">
        <v>550</v>
      </c>
      <c r="P79" s="1">
        <v>15724000000</v>
      </c>
    </row>
    <row r="80" spans="1:16" x14ac:dyDescent="0.25">
      <c r="A80" t="s">
        <v>551</v>
      </c>
      <c r="B80" s="1">
        <v>20718000000</v>
      </c>
      <c r="O80" t="s">
        <v>551</v>
      </c>
      <c r="P80" s="1">
        <v>20718000000</v>
      </c>
    </row>
    <row r="81" spans="1:2" x14ac:dyDescent="0.25">
      <c r="A81" t="s">
        <v>555</v>
      </c>
      <c r="B81" s="1">
        <v>482130000000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3"/>
  <sheetViews>
    <sheetView workbookViewId="0">
      <selection activeCell="F9" sqref="F9"/>
    </sheetView>
  </sheetViews>
  <sheetFormatPr defaultRowHeight="15" x14ac:dyDescent="0.25"/>
  <cols>
    <col min="1" max="1" width="13.140625" bestFit="1" customWidth="1"/>
    <col min="5" max="7" width="13.140625" bestFit="1" customWidth="1"/>
  </cols>
  <sheetData>
    <row r="1" spans="1:7" x14ac:dyDescent="0.25">
      <c r="A1" s="5" t="s">
        <v>595</v>
      </c>
      <c r="C1" s="6" t="s">
        <v>10</v>
      </c>
      <c r="E1" s="5" t="s">
        <v>595</v>
      </c>
      <c r="G1" s="6" t="s">
        <v>11</v>
      </c>
    </row>
    <row r="2" spans="1:7" x14ac:dyDescent="0.25">
      <c r="A2" s="6" t="s">
        <v>10</v>
      </c>
      <c r="C2" s="6" t="s">
        <v>17</v>
      </c>
      <c r="E2" s="6" t="s">
        <v>11</v>
      </c>
      <c r="G2" s="6" t="s">
        <v>14</v>
      </c>
    </row>
    <row r="3" spans="1:7" x14ac:dyDescent="0.25">
      <c r="A3" s="6" t="s">
        <v>17</v>
      </c>
      <c r="C3" s="6" t="s">
        <v>20</v>
      </c>
      <c r="E3" s="6" t="s">
        <v>14</v>
      </c>
      <c r="G3" s="6" t="s">
        <v>15</v>
      </c>
    </row>
    <row r="4" spans="1:7" x14ac:dyDescent="0.25">
      <c r="A4" s="6" t="s">
        <v>20</v>
      </c>
      <c r="C4" s="6" t="s">
        <v>23</v>
      </c>
      <c r="E4" s="6" t="s">
        <v>15</v>
      </c>
      <c r="G4" s="6" t="s">
        <v>16</v>
      </c>
    </row>
    <row r="5" spans="1:7" x14ac:dyDescent="0.25">
      <c r="A5" s="6" t="s">
        <v>23</v>
      </c>
      <c r="C5" s="6" t="s">
        <v>26</v>
      </c>
      <c r="E5" s="6" t="s">
        <v>16</v>
      </c>
    </row>
    <row r="6" spans="1:7" x14ac:dyDescent="0.25">
      <c r="A6" s="6" t="s">
        <v>26</v>
      </c>
      <c r="C6" s="6" t="s">
        <v>28</v>
      </c>
      <c r="E6" s="6" t="s">
        <v>597</v>
      </c>
    </row>
    <row r="7" spans="1:7" x14ac:dyDescent="0.25">
      <c r="A7" s="6" t="s">
        <v>28</v>
      </c>
      <c r="C7" s="6" t="s">
        <v>30</v>
      </c>
    </row>
    <row r="8" spans="1:7" x14ac:dyDescent="0.25">
      <c r="A8" s="6" t="s">
        <v>30</v>
      </c>
      <c r="C8" s="6" t="s">
        <v>32</v>
      </c>
    </row>
    <row r="9" spans="1:7" x14ac:dyDescent="0.25">
      <c r="A9" s="6" t="s">
        <v>32</v>
      </c>
      <c r="C9" s="6" t="s">
        <v>34</v>
      </c>
    </row>
    <row r="10" spans="1:7" x14ac:dyDescent="0.25">
      <c r="A10" s="6" t="s">
        <v>34</v>
      </c>
      <c r="C10" s="6" t="s">
        <v>37</v>
      </c>
    </row>
    <row r="11" spans="1:7" x14ac:dyDescent="0.25">
      <c r="A11" s="6" t="s">
        <v>37</v>
      </c>
      <c r="C11" s="6" t="s">
        <v>39</v>
      </c>
    </row>
    <row r="12" spans="1:7" x14ac:dyDescent="0.25">
      <c r="A12" s="6" t="s">
        <v>39</v>
      </c>
      <c r="C12" s="6" t="s">
        <v>40</v>
      </c>
    </row>
    <row r="13" spans="1:7" x14ac:dyDescent="0.25">
      <c r="A13" s="6" t="s">
        <v>40</v>
      </c>
      <c r="C13" s="6" t="s">
        <v>43</v>
      </c>
    </row>
    <row r="14" spans="1:7" x14ac:dyDescent="0.25">
      <c r="A14" s="6" t="s">
        <v>43</v>
      </c>
      <c r="C14" s="6" t="s">
        <v>45</v>
      </c>
    </row>
    <row r="15" spans="1:7" x14ac:dyDescent="0.25">
      <c r="A15" s="6" t="s">
        <v>45</v>
      </c>
      <c r="C15" s="6" t="s">
        <v>48</v>
      </c>
    </row>
    <row r="16" spans="1:7" x14ac:dyDescent="0.25">
      <c r="A16" s="6" t="s">
        <v>48</v>
      </c>
      <c r="C16" s="6" t="s">
        <v>50</v>
      </c>
    </row>
    <row r="17" spans="1:3" x14ac:dyDescent="0.25">
      <c r="A17" s="6" t="s">
        <v>50</v>
      </c>
      <c r="C17" s="6" t="s">
        <v>53</v>
      </c>
    </row>
    <row r="18" spans="1:3" x14ac:dyDescent="0.25">
      <c r="A18" s="6" t="s">
        <v>53</v>
      </c>
      <c r="C18" s="6" t="s">
        <v>55</v>
      </c>
    </row>
    <row r="19" spans="1:3" x14ac:dyDescent="0.25">
      <c r="A19" s="6" t="s">
        <v>55</v>
      </c>
      <c r="C19" s="6" t="s">
        <v>57</v>
      </c>
    </row>
    <row r="20" spans="1:3" x14ac:dyDescent="0.25">
      <c r="A20" s="6" t="s">
        <v>57</v>
      </c>
      <c r="C20" s="6" t="s">
        <v>60</v>
      </c>
    </row>
    <row r="21" spans="1:3" x14ac:dyDescent="0.25">
      <c r="A21" s="6" t="s">
        <v>60</v>
      </c>
      <c r="C21" s="6" t="s">
        <v>61</v>
      </c>
    </row>
    <row r="22" spans="1:3" x14ac:dyDescent="0.25">
      <c r="A22" s="6" t="s">
        <v>61</v>
      </c>
      <c r="C22" s="6" t="s">
        <v>62</v>
      </c>
    </row>
    <row r="23" spans="1:3" x14ac:dyDescent="0.25">
      <c r="A23" s="6" t="s">
        <v>62</v>
      </c>
      <c r="C23" s="6" t="s">
        <v>64</v>
      </c>
    </row>
    <row r="24" spans="1:3" x14ac:dyDescent="0.25">
      <c r="A24" s="6" t="s">
        <v>64</v>
      </c>
      <c r="C24" s="6" t="s">
        <v>66</v>
      </c>
    </row>
    <row r="25" spans="1:3" x14ac:dyDescent="0.25">
      <c r="A25" s="6" t="s">
        <v>66</v>
      </c>
      <c r="C25" s="6" t="s">
        <v>68</v>
      </c>
    </row>
    <row r="26" spans="1:3" x14ac:dyDescent="0.25">
      <c r="A26" s="6" t="s">
        <v>68</v>
      </c>
      <c r="C26" s="6" t="s">
        <v>70</v>
      </c>
    </row>
    <row r="27" spans="1:3" x14ac:dyDescent="0.25">
      <c r="A27" s="6" t="s">
        <v>70</v>
      </c>
      <c r="C27" s="6" t="s">
        <v>71</v>
      </c>
    </row>
    <row r="28" spans="1:3" x14ac:dyDescent="0.25">
      <c r="A28" s="6" t="s">
        <v>71</v>
      </c>
      <c r="C28" s="6" t="s">
        <v>73</v>
      </c>
    </row>
    <row r="29" spans="1:3" x14ac:dyDescent="0.25">
      <c r="A29" s="6" t="s">
        <v>73</v>
      </c>
      <c r="C29" s="6" t="s">
        <v>75</v>
      </c>
    </row>
    <row r="30" spans="1:3" x14ac:dyDescent="0.25">
      <c r="A30" s="6" t="s">
        <v>75</v>
      </c>
      <c r="C30" s="6" t="s">
        <v>77</v>
      </c>
    </row>
    <row r="31" spans="1:3" x14ac:dyDescent="0.25">
      <c r="A31" s="6" t="s">
        <v>77</v>
      </c>
      <c r="C31" s="6" t="s">
        <v>79</v>
      </c>
    </row>
    <row r="32" spans="1:3" x14ac:dyDescent="0.25">
      <c r="A32" s="6" t="s">
        <v>79</v>
      </c>
      <c r="C32" s="6" t="s">
        <v>81</v>
      </c>
    </row>
    <row r="33" spans="1:3" x14ac:dyDescent="0.25">
      <c r="A33" s="6" t="s">
        <v>81</v>
      </c>
      <c r="C33" s="6" t="s">
        <v>84</v>
      </c>
    </row>
    <row r="34" spans="1:3" x14ac:dyDescent="0.25">
      <c r="A34" s="6" t="s">
        <v>84</v>
      </c>
      <c r="C34" s="6" t="s">
        <v>85</v>
      </c>
    </row>
    <row r="35" spans="1:3" x14ac:dyDescent="0.25">
      <c r="A35" s="6" t="s">
        <v>85</v>
      </c>
      <c r="C35" s="6" t="s">
        <v>87</v>
      </c>
    </row>
    <row r="36" spans="1:3" x14ac:dyDescent="0.25">
      <c r="A36" s="6" t="s">
        <v>87</v>
      </c>
      <c r="C36" s="6" t="s">
        <v>89</v>
      </c>
    </row>
    <row r="37" spans="1:3" x14ac:dyDescent="0.25">
      <c r="A37" s="6" t="s">
        <v>89</v>
      </c>
      <c r="C37" s="6" t="s">
        <v>91</v>
      </c>
    </row>
    <row r="38" spans="1:3" x14ac:dyDescent="0.25">
      <c r="A38" s="6" t="s">
        <v>91</v>
      </c>
      <c r="C38" s="6" t="s">
        <v>93</v>
      </c>
    </row>
    <row r="39" spans="1:3" x14ac:dyDescent="0.25">
      <c r="A39" s="6" t="s">
        <v>93</v>
      </c>
      <c r="C39" s="6" t="s">
        <v>94</v>
      </c>
    </row>
    <row r="40" spans="1:3" x14ac:dyDescent="0.25">
      <c r="A40" s="6" t="s">
        <v>94</v>
      </c>
      <c r="C40" s="6" t="s">
        <v>96</v>
      </c>
    </row>
    <row r="41" spans="1:3" x14ac:dyDescent="0.25">
      <c r="A41" s="6" t="s">
        <v>96</v>
      </c>
      <c r="C41" s="6" t="s">
        <v>98</v>
      </c>
    </row>
    <row r="42" spans="1:3" x14ac:dyDescent="0.25">
      <c r="A42" s="6" t="s">
        <v>98</v>
      </c>
      <c r="C42" s="6" t="s">
        <v>100</v>
      </c>
    </row>
    <row r="43" spans="1:3" x14ac:dyDescent="0.25">
      <c r="A43" s="6" t="s">
        <v>100</v>
      </c>
      <c r="C43" s="6" t="s">
        <v>101</v>
      </c>
    </row>
    <row r="44" spans="1:3" x14ac:dyDescent="0.25">
      <c r="A44" s="6" t="s">
        <v>101</v>
      </c>
      <c r="C44" s="6" t="s">
        <v>102</v>
      </c>
    </row>
    <row r="45" spans="1:3" x14ac:dyDescent="0.25">
      <c r="A45" s="6" t="s">
        <v>102</v>
      </c>
      <c r="C45" s="6" t="s">
        <v>103</v>
      </c>
    </row>
    <row r="46" spans="1:3" x14ac:dyDescent="0.25">
      <c r="A46" s="6" t="s">
        <v>103</v>
      </c>
      <c r="C46" s="6" t="s">
        <v>105</v>
      </c>
    </row>
    <row r="47" spans="1:3" x14ac:dyDescent="0.25">
      <c r="A47" s="6" t="s">
        <v>105</v>
      </c>
      <c r="C47" s="6" t="s">
        <v>106</v>
      </c>
    </row>
    <row r="48" spans="1:3" x14ac:dyDescent="0.25">
      <c r="A48" s="6" t="s">
        <v>106</v>
      </c>
      <c r="C48" s="6" t="s">
        <v>107</v>
      </c>
    </row>
    <row r="49" spans="1:3" x14ac:dyDescent="0.25">
      <c r="A49" s="6" t="s">
        <v>107</v>
      </c>
      <c r="C49" s="6" t="s">
        <v>108</v>
      </c>
    </row>
    <row r="50" spans="1:3" x14ac:dyDescent="0.25">
      <c r="A50" s="6" t="s">
        <v>108</v>
      </c>
      <c r="C50" s="6" t="s">
        <v>110</v>
      </c>
    </row>
    <row r="51" spans="1:3" x14ac:dyDescent="0.25">
      <c r="A51" s="6" t="s">
        <v>110</v>
      </c>
      <c r="C51" s="6" t="s">
        <v>111</v>
      </c>
    </row>
    <row r="52" spans="1:3" x14ac:dyDescent="0.25">
      <c r="A52" s="6" t="s">
        <v>111</v>
      </c>
      <c r="C52" s="6" t="s">
        <v>112</v>
      </c>
    </row>
    <row r="53" spans="1:3" x14ac:dyDescent="0.25">
      <c r="A53" s="6" t="s">
        <v>112</v>
      </c>
      <c r="C53" s="6" t="s">
        <v>114</v>
      </c>
    </row>
    <row r="54" spans="1:3" x14ac:dyDescent="0.25">
      <c r="A54" s="6" t="s">
        <v>114</v>
      </c>
      <c r="C54" s="6" t="s">
        <v>115</v>
      </c>
    </row>
    <row r="55" spans="1:3" x14ac:dyDescent="0.25">
      <c r="A55" s="6" t="s">
        <v>115</v>
      </c>
      <c r="C55" s="6" t="s">
        <v>117</v>
      </c>
    </row>
    <row r="56" spans="1:3" x14ac:dyDescent="0.25">
      <c r="A56" s="6" t="s">
        <v>117</v>
      </c>
      <c r="C56" s="6" t="s">
        <v>118</v>
      </c>
    </row>
    <row r="57" spans="1:3" x14ac:dyDescent="0.25">
      <c r="A57" s="6" t="s">
        <v>118</v>
      </c>
      <c r="C57" s="6" t="s">
        <v>119</v>
      </c>
    </row>
    <row r="58" spans="1:3" x14ac:dyDescent="0.25">
      <c r="A58" s="6" t="s">
        <v>119</v>
      </c>
      <c r="C58" s="6" t="s">
        <v>121</v>
      </c>
    </row>
    <row r="59" spans="1:3" x14ac:dyDescent="0.25">
      <c r="A59" s="6" t="s">
        <v>121</v>
      </c>
      <c r="C59" s="6" t="s">
        <v>122</v>
      </c>
    </row>
    <row r="60" spans="1:3" x14ac:dyDescent="0.25">
      <c r="A60" s="6" t="s">
        <v>122</v>
      </c>
      <c r="C60" s="6" t="s">
        <v>124</v>
      </c>
    </row>
    <row r="61" spans="1:3" x14ac:dyDescent="0.25">
      <c r="A61" s="6" t="s">
        <v>124</v>
      </c>
      <c r="C61" s="6" t="s">
        <v>125</v>
      </c>
    </row>
    <row r="62" spans="1:3" x14ac:dyDescent="0.25">
      <c r="A62" s="6" t="s">
        <v>125</v>
      </c>
      <c r="C62" s="6" t="s">
        <v>127</v>
      </c>
    </row>
    <row r="63" spans="1:3" x14ac:dyDescent="0.25">
      <c r="A63" s="6" t="s">
        <v>127</v>
      </c>
      <c r="C63" s="6" t="s">
        <v>128</v>
      </c>
    </row>
    <row r="64" spans="1:3" x14ac:dyDescent="0.25">
      <c r="A64" s="6" t="s">
        <v>128</v>
      </c>
      <c r="C64" s="6" t="s">
        <v>130</v>
      </c>
    </row>
    <row r="65" spans="1:3" x14ac:dyDescent="0.25">
      <c r="A65" s="6" t="s">
        <v>130</v>
      </c>
      <c r="C65" s="6" t="s">
        <v>131</v>
      </c>
    </row>
    <row r="66" spans="1:3" x14ac:dyDescent="0.25">
      <c r="A66" s="6" t="s">
        <v>131</v>
      </c>
      <c r="C66" s="6" t="s">
        <v>133</v>
      </c>
    </row>
    <row r="67" spans="1:3" x14ac:dyDescent="0.25">
      <c r="A67" s="6" t="s">
        <v>133</v>
      </c>
      <c r="C67" s="6" t="s">
        <v>134</v>
      </c>
    </row>
    <row r="68" spans="1:3" x14ac:dyDescent="0.25">
      <c r="A68" s="6" t="s">
        <v>134</v>
      </c>
      <c r="C68" s="6" t="s">
        <v>136</v>
      </c>
    </row>
    <row r="69" spans="1:3" x14ac:dyDescent="0.25">
      <c r="A69" s="6" t="s">
        <v>136</v>
      </c>
      <c r="C69" s="6" t="s">
        <v>138</v>
      </c>
    </row>
    <row r="70" spans="1:3" x14ac:dyDescent="0.25">
      <c r="A70" s="6" t="s">
        <v>138</v>
      </c>
      <c r="C70" s="6" t="s">
        <v>140</v>
      </c>
    </row>
    <row r="71" spans="1:3" x14ac:dyDescent="0.25">
      <c r="A71" s="6" t="s">
        <v>140</v>
      </c>
      <c r="C71" s="6" t="s">
        <v>142</v>
      </c>
    </row>
    <row r="72" spans="1:3" x14ac:dyDescent="0.25">
      <c r="A72" s="6" t="s">
        <v>142</v>
      </c>
      <c r="C72" s="6" t="s">
        <v>144</v>
      </c>
    </row>
    <row r="73" spans="1:3" x14ac:dyDescent="0.25">
      <c r="A73" s="6" t="s">
        <v>144</v>
      </c>
      <c r="C73" s="6" t="s">
        <v>146</v>
      </c>
    </row>
    <row r="74" spans="1:3" x14ac:dyDescent="0.25">
      <c r="A74" s="6" t="s">
        <v>146</v>
      </c>
      <c r="C74" s="6" t="s">
        <v>148</v>
      </c>
    </row>
    <row r="75" spans="1:3" x14ac:dyDescent="0.25">
      <c r="A75" s="6" t="s">
        <v>148</v>
      </c>
      <c r="C75" s="6" t="s">
        <v>149</v>
      </c>
    </row>
    <row r="76" spans="1:3" x14ac:dyDescent="0.25">
      <c r="A76" s="6" t="s">
        <v>149</v>
      </c>
      <c r="C76" s="6" t="s">
        <v>150</v>
      </c>
    </row>
    <row r="77" spans="1:3" x14ac:dyDescent="0.25">
      <c r="A77" s="6" t="s">
        <v>150</v>
      </c>
      <c r="C77" s="6" t="s">
        <v>151</v>
      </c>
    </row>
    <row r="78" spans="1:3" x14ac:dyDescent="0.25">
      <c r="A78" s="6" t="s">
        <v>151</v>
      </c>
      <c r="C78" s="6" t="s">
        <v>152</v>
      </c>
    </row>
    <row r="79" spans="1:3" x14ac:dyDescent="0.25">
      <c r="A79" s="6" t="s">
        <v>152</v>
      </c>
      <c r="C79" s="6" t="s">
        <v>153</v>
      </c>
    </row>
    <row r="80" spans="1:3" x14ac:dyDescent="0.25">
      <c r="A80" s="6" t="s">
        <v>153</v>
      </c>
      <c r="C80" s="6" t="s">
        <v>155</v>
      </c>
    </row>
    <row r="81" spans="1:3" x14ac:dyDescent="0.25">
      <c r="A81" s="6" t="s">
        <v>155</v>
      </c>
      <c r="C81" s="6" t="s">
        <v>157</v>
      </c>
    </row>
    <row r="82" spans="1:3" x14ac:dyDescent="0.25">
      <c r="A82" s="6" t="s">
        <v>157</v>
      </c>
      <c r="C82" s="6" t="s">
        <v>158</v>
      </c>
    </row>
    <row r="83" spans="1:3" x14ac:dyDescent="0.25">
      <c r="A83" s="6" t="s">
        <v>158</v>
      </c>
      <c r="C83" s="6" t="s">
        <v>159</v>
      </c>
    </row>
    <row r="84" spans="1:3" x14ac:dyDescent="0.25">
      <c r="A84" s="6" t="s">
        <v>159</v>
      </c>
      <c r="C84" s="6" t="s">
        <v>160</v>
      </c>
    </row>
    <row r="85" spans="1:3" x14ac:dyDescent="0.25">
      <c r="A85" s="6" t="s">
        <v>160</v>
      </c>
      <c r="C85" s="6" t="s">
        <v>161</v>
      </c>
    </row>
    <row r="86" spans="1:3" x14ac:dyDescent="0.25">
      <c r="A86" s="6" t="s">
        <v>161</v>
      </c>
      <c r="C86" s="6" t="s">
        <v>162</v>
      </c>
    </row>
    <row r="87" spans="1:3" x14ac:dyDescent="0.25">
      <c r="A87" s="6" t="s">
        <v>162</v>
      </c>
      <c r="C87" s="6" t="s">
        <v>164</v>
      </c>
    </row>
    <row r="88" spans="1:3" x14ac:dyDescent="0.25">
      <c r="A88" s="6" t="s">
        <v>164</v>
      </c>
      <c r="C88" s="6" t="s">
        <v>166</v>
      </c>
    </row>
    <row r="89" spans="1:3" x14ac:dyDescent="0.25">
      <c r="A89" s="6" t="s">
        <v>166</v>
      </c>
      <c r="C89" s="6" t="s">
        <v>168</v>
      </c>
    </row>
    <row r="90" spans="1:3" x14ac:dyDescent="0.25">
      <c r="A90" s="6" t="s">
        <v>168</v>
      </c>
      <c r="C90" s="6" t="s">
        <v>170</v>
      </c>
    </row>
    <row r="91" spans="1:3" x14ac:dyDescent="0.25">
      <c r="A91" s="6" t="s">
        <v>170</v>
      </c>
      <c r="C91" s="6" t="s">
        <v>171</v>
      </c>
    </row>
    <row r="92" spans="1:3" x14ac:dyDescent="0.25">
      <c r="A92" s="6" t="s">
        <v>171</v>
      </c>
      <c r="C92" s="6" t="s">
        <v>172</v>
      </c>
    </row>
    <row r="93" spans="1:3" x14ac:dyDescent="0.25">
      <c r="A93" s="6" t="s">
        <v>172</v>
      </c>
      <c r="C93" s="6" t="s">
        <v>174</v>
      </c>
    </row>
    <row r="94" spans="1:3" x14ac:dyDescent="0.25">
      <c r="A94" s="6" t="s">
        <v>174</v>
      </c>
      <c r="C94" s="6" t="s">
        <v>176</v>
      </c>
    </row>
    <row r="95" spans="1:3" x14ac:dyDescent="0.25">
      <c r="A95" s="6" t="s">
        <v>176</v>
      </c>
      <c r="C95" s="6" t="s">
        <v>178</v>
      </c>
    </row>
    <row r="96" spans="1:3" x14ac:dyDescent="0.25">
      <c r="A96" s="6" t="s">
        <v>178</v>
      </c>
      <c r="C96" s="6" t="s">
        <v>180</v>
      </c>
    </row>
    <row r="97" spans="1:3" x14ac:dyDescent="0.25">
      <c r="A97" s="6" t="s">
        <v>180</v>
      </c>
      <c r="C97" s="6" t="s">
        <v>183</v>
      </c>
    </row>
    <row r="98" spans="1:3" x14ac:dyDescent="0.25">
      <c r="A98" s="6" t="s">
        <v>183</v>
      </c>
      <c r="C98" s="6" t="s">
        <v>184</v>
      </c>
    </row>
    <row r="99" spans="1:3" x14ac:dyDescent="0.25">
      <c r="A99" s="6" t="s">
        <v>184</v>
      </c>
      <c r="C99" s="6" t="s">
        <v>185</v>
      </c>
    </row>
    <row r="100" spans="1:3" x14ac:dyDescent="0.25">
      <c r="A100" s="6" t="s">
        <v>185</v>
      </c>
      <c r="C100" s="6" t="s">
        <v>187</v>
      </c>
    </row>
    <row r="101" spans="1:3" x14ac:dyDescent="0.25">
      <c r="A101" s="6" t="s">
        <v>187</v>
      </c>
      <c r="C101" s="6" t="s">
        <v>188</v>
      </c>
    </row>
    <row r="102" spans="1:3" x14ac:dyDescent="0.25">
      <c r="A102" s="6" t="s">
        <v>188</v>
      </c>
      <c r="C102" s="6" t="s">
        <v>189</v>
      </c>
    </row>
    <row r="103" spans="1:3" x14ac:dyDescent="0.25">
      <c r="A103" s="6" t="s">
        <v>189</v>
      </c>
      <c r="C103" s="6" t="s">
        <v>190</v>
      </c>
    </row>
    <row r="104" spans="1:3" x14ac:dyDescent="0.25">
      <c r="A104" s="6" t="s">
        <v>190</v>
      </c>
      <c r="C104" s="6" t="s">
        <v>191</v>
      </c>
    </row>
    <row r="105" spans="1:3" x14ac:dyDescent="0.25">
      <c r="A105" s="6" t="s">
        <v>191</v>
      </c>
      <c r="C105" s="6" t="s">
        <v>193</v>
      </c>
    </row>
    <row r="106" spans="1:3" x14ac:dyDescent="0.25">
      <c r="A106" s="6" t="s">
        <v>193</v>
      </c>
      <c r="C106" s="6" t="s">
        <v>194</v>
      </c>
    </row>
    <row r="107" spans="1:3" x14ac:dyDescent="0.25">
      <c r="A107" s="6" t="s">
        <v>194</v>
      </c>
      <c r="C107" s="6" t="s">
        <v>195</v>
      </c>
    </row>
    <row r="108" spans="1:3" x14ac:dyDescent="0.25">
      <c r="A108" s="6" t="s">
        <v>195</v>
      </c>
      <c r="C108" s="6" t="s">
        <v>197</v>
      </c>
    </row>
    <row r="109" spans="1:3" x14ac:dyDescent="0.25">
      <c r="A109" s="6" t="s">
        <v>197</v>
      </c>
      <c r="C109" s="6" t="s">
        <v>199</v>
      </c>
    </row>
    <row r="110" spans="1:3" x14ac:dyDescent="0.25">
      <c r="A110" s="6" t="s">
        <v>199</v>
      </c>
      <c r="C110" s="6" t="s">
        <v>201</v>
      </c>
    </row>
    <row r="111" spans="1:3" x14ac:dyDescent="0.25">
      <c r="A111" s="6" t="s">
        <v>201</v>
      </c>
      <c r="C111" s="6" t="s">
        <v>202</v>
      </c>
    </row>
    <row r="112" spans="1:3" x14ac:dyDescent="0.25">
      <c r="A112" s="6" t="s">
        <v>202</v>
      </c>
      <c r="C112" s="6" t="s">
        <v>204</v>
      </c>
    </row>
    <row r="113" spans="1:3" x14ac:dyDescent="0.25">
      <c r="A113" s="6" t="s">
        <v>204</v>
      </c>
      <c r="C113" s="6" t="s">
        <v>205</v>
      </c>
    </row>
    <row r="114" spans="1:3" x14ac:dyDescent="0.25">
      <c r="A114" s="6" t="s">
        <v>205</v>
      </c>
      <c r="C114" s="6" t="s">
        <v>206</v>
      </c>
    </row>
    <row r="115" spans="1:3" x14ac:dyDescent="0.25">
      <c r="A115" s="6" t="s">
        <v>206</v>
      </c>
      <c r="C115" s="6" t="s">
        <v>207</v>
      </c>
    </row>
    <row r="116" spans="1:3" x14ac:dyDescent="0.25">
      <c r="A116" s="6" t="s">
        <v>207</v>
      </c>
      <c r="C116" s="6" t="s">
        <v>208</v>
      </c>
    </row>
    <row r="117" spans="1:3" x14ac:dyDescent="0.25">
      <c r="A117" s="6" t="s">
        <v>208</v>
      </c>
      <c r="C117" s="6" t="s">
        <v>209</v>
      </c>
    </row>
    <row r="118" spans="1:3" x14ac:dyDescent="0.25">
      <c r="A118" s="6" t="s">
        <v>209</v>
      </c>
      <c r="C118" s="6" t="s">
        <v>211</v>
      </c>
    </row>
    <row r="119" spans="1:3" x14ac:dyDescent="0.25">
      <c r="A119" s="6" t="s">
        <v>211</v>
      </c>
      <c r="C119" s="6" t="s">
        <v>212</v>
      </c>
    </row>
    <row r="120" spans="1:3" x14ac:dyDescent="0.25">
      <c r="A120" s="6" t="s">
        <v>212</v>
      </c>
      <c r="C120" s="6" t="s">
        <v>214</v>
      </c>
    </row>
    <row r="121" spans="1:3" x14ac:dyDescent="0.25">
      <c r="A121" s="6" t="s">
        <v>214</v>
      </c>
      <c r="C121" s="6" t="s">
        <v>215</v>
      </c>
    </row>
    <row r="122" spans="1:3" x14ac:dyDescent="0.25">
      <c r="A122" s="6" t="s">
        <v>215</v>
      </c>
      <c r="C122" s="6" t="s">
        <v>216</v>
      </c>
    </row>
    <row r="123" spans="1:3" x14ac:dyDescent="0.25">
      <c r="A123" s="6" t="s">
        <v>216</v>
      </c>
      <c r="C123" s="6" t="s">
        <v>217</v>
      </c>
    </row>
    <row r="124" spans="1:3" x14ac:dyDescent="0.25">
      <c r="A124" s="6" t="s">
        <v>217</v>
      </c>
      <c r="C124" s="6" t="s">
        <v>218</v>
      </c>
    </row>
    <row r="125" spans="1:3" x14ac:dyDescent="0.25">
      <c r="A125" s="6" t="s">
        <v>218</v>
      </c>
      <c r="C125" s="6" t="s">
        <v>219</v>
      </c>
    </row>
    <row r="126" spans="1:3" x14ac:dyDescent="0.25">
      <c r="A126" s="6" t="s">
        <v>219</v>
      </c>
      <c r="C126" s="6" t="s">
        <v>220</v>
      </c>
    </row>
    <row r="127" spans="1:3" x14ac:dyDescent="0.25">
      <c r="A127" s="6" t="s">
        <v>220</v>
      </c>
      <c r="C127" s="6" t="s">
        <v>221</v>
      </c>
    </row>
    <row r="128" spans="1:3" x14ac:dyDescent="0.25">
      <c r="A128" s="6" t="s">
        <v>221</v>
      </c>
      <c r="C128" s="6" t="s">
        <v>222</v>
      </c>
    </row>
    <row r="129" spans="1:3" x14ac:dyDescent="0.25">
      <c r="A129" s="6" t="s">
        <v>222</v>
      </c>
      <c r="C129" s="6" t="s">
        <v>223</v>
      </c>
    </row>
    <row r="130" spans="1:3" x14ac:dyDescent="0.25">
      <c r="A130" s="6" t="s">
        <v>223</v>
      </c>
      <c r="C130" s="6" t="s">
        <v>224</v>
      </c>
    </row>
    <row r="131" spans="1:3" x14ac:dyDescent="0.25">
      <c r="A131" s="6" t="s">
        <v>224</v>
      </c>
      <c r="C131" s="6" t="s">
        <v>225</v>
      </c>
    </row>
    <row r="132" spans="1:3" x14ac:dyDescent="0.25">
      <c r="A132" s="6" t="s">
        <v>225</v>
      </c>
      <c r="C132" s="6" t="s">
        <v>226</v>
      </c>
    </row>
    <row r="133" spans="1:3" x14ac:dyDescent="0.25">
      <c r="A133" s="6" t="s">
        <v>226</v>
      </c>
      <c r="C133" s="6" t="s">
        <v>227</v>
      </c>
    </row>
    <row r="134" spans="1:3" x14ac:dyDescent="0.25">
      <c r="A134" s="6" t="s">
        <v>227</v>
      </c>
      <c r="C134" s="6" t="s">
        <v>228</v>
      </c>
    </row>
    <row r="135" spans="1:3" x14ac:dyDescent="0.25">
      <c r="A135" s="6" t="s">
        <v>228</v>
      </c>
      <c r="C135" s="6" t="s">
        <v>229</v>
      </c>
    </row>
    <row r="136" spans="1:3" x14ac:dyDescent="0.25">
      <c r="A136" s="6" t="s">
        <v>229</v>
      </c>
      <c r="C136" s="6" t="s">
        <v>230</v>
      </c>
    </row>
    <row r="137" spans="1:3" x14ac:dyDescent="0.25">
      <c r="A137" s="6" t="s">
        <v>230</v>
      </c>
      <c r="C137" s="6" t="s">
        <v>231</v>
      </c>
    </row>
    <row r="138" spans="1:3" x14ac:dyDescent="0.25">
      <c r="A138" s="6" t="s">
        <v>231</v>
      </c>
      <c r="C138" s="6" t="s">
        <v>232</v>
      </c>
    </row>
    <row r="139" spans="1:3" x14ac:dyDescent="0.25">
      <c r="A139" s="6" t="s">
        <v>232</v>
      </c>
      <c r="C139" s="6" t="s">
        <v>234</v>
      </c>
    </row>
    <row r="140" spans="1:3" x14ac:dyDescent="0.25">
      <c r="A140" s="6" t="s">
        <v>234</v>
      </c>
      <c r="C140" s="6" t="s">
        <v>236</v>
      </c>
    </row>
    <row r="141" spans="1:3" x14ac:dyDescent="0.25">
      <c r="A141" s="6" t="s">
        <v>236</v>
      </c>
      <c r="C141" s="6" t="s">
        <v>237</v>
      </c>
    </row>
    <row r="142" spans="1:3" x14ac:dyDescent="0.25">
      <c r="A142" s="6" t="s">
        <v>237</v>
      </c>
      <c r="C142" s="6" t="s">
        <v>238</v>
      </c>
    </row>
    <row r="143" spans="1:3" x14ac:dyDescent="0.25">
      <c r="A143" s="6" t="s">
        <v>238</v>
      </c>
      <c r="C143" s="6" t="s">
        <v>239</v>
      </c>
    </row>
    <row r="144" spans="1:3" x14ac:dyDescent="0.25">
      <c r="A144" s="6" t="s">
        <v>239</v>
      </c>
      <c r="C144" s="6" t="s">
        <v>240</v>
      </c>
    </row>
    <row r="145" spans="1:3" x14ac:dyDescent="0.25">
      <c r="A145" s="6" t="s">
        <v>240</v>
      </c>
      <c r="C145" s="6" t="s">
        <v>241</v>
      </c>
    </row>
    <row r="146" spans="1:3" x14ac:dyDescent="0.25">
      <c r="A146" s="6" t="s">
        <v>241</v>
      </c>
      <c r="C146" s="6" t="s">
        <v>242</v>
      </c>
    </row>
    <row r="147" spans="1:3" x14ac:dyDescent="0.25">
      <c r="A147" s="6" t="s">
        <v>242</v>
      </c>
      <c r="C147" s="6" t="s">
        <v>243</v>
      </c>
    </row>
    <row r="148" spans="1:3" x14ac:dyDescent="0.25">
      <c r="A148" s="6" t="s">
        <v>243</v>
      </c>
      <c r="C148" s="6" t="s">
        <v>245</v>
      </c>
    </row>
    <row r="149" spans="1:3" x14ac:dyDescent="0.25">
      <c r="A149" s="6" t="s">
        <v>245</v>
      </c>
      <c r="C149" s="6" t="s">
        <v>246</v>
      </c>
    </row>
    <row r="150" spans="1:3" x14ac:dyDescent="0.25">
      <c r="A150" s="6" t="s">
        <v>246</v>
      </c>
      <c r="C150" s="6" t="s">
        <v>247</v>
      </c>
    </row>
    <row r="151" spans="1:3" x14ac:dyDescent="0.25">
      <c r="A151" s="6" t="s">
        <v>247</v>
      </c>
      <c r="C151" s="6" t="s">
        <v>248</v>
      </c>
    </row>
    <row r="152" spans="1:3" x14ac:dyDescent="0.25">
      <c r="A152" s="6" t="s">
        <v>248</v>
      </c>
      <c r="C152" s="6" t="s">
        <v>250</v>
      </c>
    </row>
    <row r="153" spans="1:3" x14ac:dyDescent="0.25">
      <c r="A153" s="6" t="s">
        <v>250</v>
      </c>
      <c r="C153" s="6" t="s">
        <v>251</v>
      </c>
    </row>
    <row r="154" spans="1:3" x14ac:dyDescent="0.25">
      <c r="A154" s="6" t="s">
        <v>251</v>
      </c>
      <c r="C154" s="6" t="s">
        <v>252</v>
      </c>
    </row>
    <row r="155" spans="1:3" x14ac:dyDescent="0.25">
      <c r="A155" s="6" t="s">
        <v>252</v>
      </c>
      <c r="C155" s="6" t="s">
        <v>253</v>
      </c>
    </row>
    <row r="156" spans="1:3" x14ac:dyDescent="0.25">
      <c r="A156" s="6" t="s">
        <v>253</v>
      </c>
      <c r="C156" s="6" t="s">
        <v>254</v>
      </c>
    </row>
    <row r="157" spans="1:3" x14ac:dyDescent="0.25">
      <c r="A157" s="6" t="s">
        <v>254</v>
      </c>
      <c r="C157" s="6" t="s">
        <v>255</v>
      </c>
    </row>
    <row r="158" spans="1:3" x14ac:dyDescent="0.25">
      <c r="A158" s="6" t="s">
        <v>255</v>
      </c>
      <c r="C158" s="6" t="s">
        <v>257</v>
      </c>
    </row>
    <row r="159" spans="1:3" x14ac:dyDescent="0.25">
      <c r="A159" s="6" t="s">
        <v>257</v>
      </c>
      <c r="C159" s="6" t="s">
        <v>259</v>
      </c>
    </row>
    <row r="160" spans="1:3" x14ac:dyDescent="0.25">
      <c r="A160" s="6" t="s">
        <v>259</v>
      </c>
      <c r="C160" s="6" t="s">
        <v>261</v>
      </c>
    </row>
    <row r="161" spans="1:3" x14ac:dyDescent="0.25">
      <c r="A161" s="6" t="s">
        <v>261</v>
      </c>
      <c r="C161" s="6" t="s">
        <v>262</v>
      </c>
    </row>
    <row r="162" spans="1:3" x14ac:dyDescent="0.25">
      <c r="A162" s="6" t="s">
        <v>262</v>
      </c>
      <c r="C162" s="6" t="s">
        <v>263</v>
      </c>
    </row>
    <row r="163" spans="1:3" x14ac:dyDescent="0.25">
      <c r="A163" s="6" t="s">
        <v>263</v>
      </c>
      <c r="C163" s="6" t="s">
        <v>265</v>
      </c>
    </row>
    <row r="164" spans="1:3" x14ac:dyDescent="0.25">
      <c r="A164" s="6" t="s">
        <v>265</v>
      </c>
      <c r="C164" s="6" t="s">
        <v>266</v>
      </c>
    </row>
    <row r="165" spans="1:3" x14ac:dyDescent="0.25">
      <c r="A165" s="6" t="s">
        <v>266</v>
      </c>
      <c r="C165" s="6" t="s">
        <v>267</v>
      </c>
    </row>
    <row r="166" spans="1:3" x14ac:dyDescent="0.25">
      <c r="A166" s="6" t="s">
        <v>267</v>
      </c>
      <c r="C166" s="6" t="s">
        <v>268</v>
      </c>
    </row>
    <row r="167" spans="1:3" x14ac:dyDescent="0.25">
      <c r="A167" s="6" t="s">
        <v>268</v>
      </c>
      <c r="C167" s="6" t="s">
        <v>269</v>
      </c>
    </row>
    <row r="168" spans="1:3" x14ac:dyDescent="0.25">
      <c r="A168" s="6" t="s">
        <v>269</v>
      </c>
      <c r="C168" s="6" t="s">
        <v>270</v>
      </c>
    </row>
    <row r="169" spans="1:3" x14ac:dyDescent="0.25">
      <c r="A169" s="6" t="s">
        <v>270</v>
      </c>
      <c r="C169" s="6" t="s">
        <v>271</v>
      </c>
    </row>
    <row r="170" spans="1:3" x14ac:dyDescent="0.25">
      <c r="A170" s="6" t="s">
        <v>271</v>
      </c>
      <c r="C170" s="6" t="s">
        <v>272</v>
      </c>
    </row>
    <row r="171" spans="1:3" x14ac:dyDescent="0.25">
      <c r="A171" s="6" t="s">
        <v>272</v>
      </c>
      <c r="C171" s="6" t="s">
        <v>273</v>
      </c>
    </row>
    <row r="172" spans="1:3" x14ac:dyDescent="0.25">
      <c r="A172" s="6" t="s">
        <v>273</v>
      </c>
      <c r="C172" s="6" t="s">
        <v>274</v>
      </c>
    </row>
    <row r="173" spans="1:3" x14ac:dyDescent="0.25">
      <c r="A173" s="6" t="s">
        <v>274</v>
      </c>
      <c r="C173" s="6" t="s">
        <v>275</v>
      </c>
    </row>
    <row r="174" spans="1:3" x14ac:dyDescent="0.25">
      <c r="A174" s="6" t="s">
        <v>275</v>
      </c>
      <c r="C174" s="6" t="s">
        <v>276</v>
      </c>
    </row>
    <row r="175" spans="1:3" x14ac:dyDescent="0.25">
      <c r="A175" s="6" t="s">
        <v>276</v>
      </c>
      <c r="C175" s="6" t="s">
        <v>278</v>
      </c>
    </row>
    <row r="176" spans="1:3" x14ac:dyDescent="0.25">
      <c r="A176" s="6" t="s">
        <v>278</v>
      </c>
      <c r="C176" s="6" t="s">
        <v>280</v>
      </c>
    </row>
    <row r="177" spans="1:3" x14ac:dyDescent="0.25">
      <c r="A177" s="6" t="s">
        <v>280</v>
      </c>
      <c r="C177" s="6" t="s">
        <v>282</v>
      </c>
    </row>
    <row r="178" spans="1:3" x14ac:dyDescent="0.25">
      <c r="A178" s="6" t="s">
        <v>282</v>
      </c>
      <c r="C178" s="6" t="s">
        <v>283</v>
      </c>
    </row>
    <row r="179" spans="1:3" x14ac:dyDescent="0.25">
      <c r="A179" s="6" t="s">
        <v>283</v>
      </c>
      <c r="C179" s="6" t="s">
        <v>284</v>
      </c>
    </row>
    <row r="180" spans="1:3" x14ac:dyDescent="0.25">
      <c r="A180" s="6" t="s">
        <v>284</v>
      </c>
      <c r="C180" s="6" t="s">
        <v>286</v>
      </c>
    </row>
    <row r="181" spans="1:3" x14ac:dyDescent="0.25">
      <c r="A181" s="6" t="s">
        <v>286</v>
      </c>
      <c r="C181" s="6" t="s">
        <v>287</v>
      </c>
    </row>
    <row r="182" spans="1:3" x14ac:dyDescent="0.25">
      <c r="A182" s="6" t="s">
        <v>287</v>
      </c>
      <c r="C182" s="6" t="s">
        <v>289</v>
      </c>
    </row>
    <row r="183" spans="1:3" x14ac:dyDescent="0.25">
      <c r="A183" s="6" t="s">
        <v>289</v>
      </c>
      <c r="C183" s="6" t="s">
        <v>290</v>
      </c>
    </row>
    <row r="184" spans="1:3" x14ac:dyDescent="0.25">
      <c r="A184" s="6" t="s">
        <v>290</v>
      </c>
      <c r="C184" s="6" t="s">
        <v>291</v>
      </c>
    </row>
    <row r="185" spans="1:3" x14ac:dyDescent="0.25">
      <c r="A185" s="6" t="s">
        <v>291</v>
      </c>
      <c r="C185" s="6" t="s">
        <v>292</v>
      </c>
    </row>
    <row r="186" spans="1:3" x14ac:dyDescent="0.25">
      <c r="A186" s="6" t="s">
        <v>292</v>
      </c>
      <c r="C186" s="6" t="s">
        <v>294</v>
      </c>
    </row>
    <row r="187" spans="1:3" x14ac:dyDescent="0.25">
      <c r="A187" s="6" t="s">
        <v>294</v>
      </c>
      <c r="C187" s="6" t="s">
        <v>295</v>
      </c>
    </row>
    <row r="188" spans="1:3" x14ac:dyDescent="0.25">
      <c r="A188" s="6" t="s">
        <v>295</v>
      </c>
      <c r="C188" s="6" t="s">
        <v>296</v>
      </c>
    </row>
    <row r="189" spans="1:3" x14ac:dyDescent="0.25">
      <c r="A189" s="6" t="s">
        <v>296</v>
      </c>
      <c r="C189" s="6" t="s">
        <v>298</v>
      </c>
    </row>
    <row r="190" spans="1:3" x14ac:dyDescent="0.25">
      <c r="A190" s="6" t="s">
        <v>298</v>
      </c>
      <c r="C190" s="6" t="s">
        <v>299</v>
      </c>
    </row>
    <row r="191" spans="1:3" x14ac:dyDescent="0.25">
      <c r="A191" s="6" t="s">
        <v>299</v>
      </c>
      <c r="C191" s="6" t="s">
        <v>300</v>
      </c>
    </row>
    <row r="192" spans="1:3" x14ac:dyDescent="0.25">
      <c r="A192" s="6" t="s">
        <v>300</v>
      </c>
      <c r="C192" s="6" t="s">
        <v>302</v>
      </c>
    </row>
    <row r="193" spans="1:3" x14ac:dyDescent="0.25">
      <c r="A193" s="6" t="s">
        <v>302</v>
      </c>
      <c r="C193" s="6" t="s">
        <v>304</v>
      </c>
    </row>
    <row r="194" spans="1:3" x14ac:dyDescent="0.25">
      <c r="A194" s="6" t="s">
        <v>304</v>
      </c>
      <c r="C194" s="6" t="s">
        <v>305</v>
      </c>
    </row>
    <row r="195" spans="1:3" x14ac:dyDescent="0.25">
      <c r="A195" s="6" t="s">
        <v>305</v>
      </c>
      <c r="C195" s="6" t="s">
        <v>306</v>
      </c>
    </row>
    <row r="196" spans="1:3" x14ac:dyDescent="0.25">
      <c r="A196" s="6" t="s">
        <v>306</v>
      </c>
      <c r="C196" s="6" t="s">
        <v>307</v>
      </c>
    </row>
    <row r="197" spans="1:3" x14ac:dyDescent="0.25">
      <c r="A197" s="6" t="s">
        <v>307</v>
      </c>
      <c r="C197" s="6" t="s">
        <v>309</v>
      </c>
    </row>
    <row r="198" spans="1:3" x14ac:dyDescent="0.25">
      <c r="A198" s="6" t="s">
        <v>309</v>
      </c>
      <c r="C198" s="6" t="s">
        <v>310</v>
      </c>
    </row>
    <row r="199" spans="1:3" x14ac:dyDescent="0.25">
      <c r="A199" s="6" t="s">
        <v>310</v>
      </c>
      <c r="C199" s="6" t="s">
        <v>311</v>
      </c>
    </row>
    <row r="200" spans="1:3" x14ac:dyDescent="0.25">
      <c r="A200" s="6" t="s">
        <v>311</v>
      </c>
      <c r="C200" s="6" t="s">
        <v>312</v>
      </c>
    </row>
    <row r="201" spans="1:3" x14ac:dyDescent="0.25">
      <c r="A201" s="6" t="s">
        <v>312</v>
      </c>
      <c r="C201" s="6" t="s">
        <v>313</v>
      </c>
    </row>
    <row r="202" spans="1:3" x14ac:dyDescent="0.25">
      <c r="A202" s="6" t="s">
        <v>313</v>
      </c>
      <c r="C202" s="6" t="s">
        <v>314</v>
      </c>
    </row>
    <row r="203" spans="1:3" x14ac:dyDescent="0.25">
      <c r="A203" s="6" t="s">
        <v>314</v>
      </c>
      <c r="C203" s="6" t="s">
        <v>315</v>
      </c>
    </row>
    <row r="204" spans="1:3" x14ac:dyDescent="0.25">
      <c r="A204" s="6" t="s">
        <v>315</v>
      </c>
      <c r="C204" s="6" t="s">
        <v>316</v>
      </c>
    </row>
    <row r="205" spans="1:3" x14ac:dyDescent="0.25">
      <c r="A205" s="6" t="s">
        <v>316</v>
      </c>
      <c r="C205" s="6" t="s">
        <v>318</v>
      </c>
    </row>
    <row r="206" spans="1:3" x14ac:dyDescent="0.25">
      <c r="A206" s="6" t="s">
        <v>318</v>
      </c>
      <c r="C206" s="6" t="s">
        <v>319</v>
      </c>
    </row>
    <row r="207" spans="1:3" x14ac:dyDescent="0.25">
      <c r="A207" s="6" t="s">
        <v>319</v>
      </c>
      <c r="C207" s="6" t="s">
        <v>320</v>
      </c>
    </row>
    <row r="208" spans="1:3" x14ac:dyDescent="0.25">
      <c r="A208" s="6" t="s">
        <v>320</v>
      </c>
      <c r="C208" s="6" t="s">
        <v>321</v>
      </c>
    </row>
    <row r="209" spans="1:3" x14ac:dyDescent="0.25">
      <c r="A209" s="6" t="s">
        <v>321</v>
      </c>
      <c r="C209" s="6" t="s">
        <v>323</v>
      </c>
    </row>
    <row r="210" spans="1:3" x14ac:dyDescent="0.25">
      <c r="A210" s="6" t="s">
        <v>323</v>
      </c>
      <c r="C210" s="6" t="s">
        <v>324</v>
      </c>
    </row>
    <row r="211" spans="1:3" x14ac:dyDescent="0.25">
      <c r="A211" s="6" t="s">
        <v>324</v>
      </c>
      <c r="C211" s="6" t="s">
        <v>325</v>
      </c>
    </row>
    <row r="212" spans="1:3" x14ac:dyDescent="0.25">
      <c r="A212" s="6" t="s">
        <v>325</v>
      </c>
      <c r="C212" s="6" t="s">
        <v>326</v>
      </c>
    </row>
    <row r="213" spans="1:3" x14ac:dyDescent="0.25">
      <c r="A213" s="6" t="s">
        <v>326</v>
      </c>
      <c r="C213" s="6" t="s">
        <v>327</v>
      </c>
    </row>
    <row r="214" spans="1:3" x14ac:dyDescent="0.25">
      <c r="A214" s="6" t="s">
        <v>327</v>
      </c>
      <c r="C214" s="6" t="s">
        <v>329</v>
      </c>
    </row>
    <row r="215" spans="1:3" x14ac:dyDescent="0.25">
      <c r="A215" s="6" t="s">
        <v>329</v>
      </c>
      <c r="C215" s="6" t="s">
        <v>330</v>
      </c>
    </row>
    <row r="216" spans="1:3" x14ac:dyDescent="0.25">
      <c r="A216" s="6" t="s">
        <v>330</v>
      </c>
      <c r="C216" s="6" t="s">
        <v>331</v>
      </c>
    </row>
    <row r="217" spans="1:3" x14ac:dyDescent="0.25">
      <c r="A217" s="6" t="s">
        <v>331</v>
      </c>
      <c r="C217" s="6" t="s">
        <v>332</v>
      </c>
    </row>
    <row r="218" spans="1:3" x14ac:dyDescent="0.25">
      <c r="A218" s="6" t="s">
        <v>332</v>
      </c>
      <c r="C218" s="6" t="s">
        <v>334</v>
      </c>
    </row>
    <row r="219" spans="1:3" x14ac:dyDescent="0.25">
      <c r="A219" s="6" t="s">
        <v>334</v>
      </c>
      <c r="C219" s="6" t="s">
        <v>335</v>
      </c>
    </row>
    <row r="220" spans="1:3" x14ac:dyDescent="0.25">
      <c r="A220" s="6" t="s">
        <v>335</v>
      </c>
      <c r="C220" s="6" t="s">
        <v>336</v>
      </c>
    </row>
    <row r="221" spans="1:3" x14ac:dyDescent="0.25">
      <c r="A221" s="6" t="s">
        <v>336</v>
      </c>
      <c r="C221" s="6" t="s">
        <v>337</v>
      </c>
    </row>
    <row r="222" spans="1:3" x14ac:dyDescent="0.25">
      <c r="A222" s="6" t="s">
        <v>337</v>
      </c>
      <c r="C222" s="6" t="s">
        <v>338</v>
      </c>
    </row>
    <row r="223" spans="1:3" x14ac:dyDescent="0.25">
      <c r="A223" s="6" t="s">
        <v>338</v>
      </c>
      <c r="C223" s="6" t="s">
        <v>339</v>
      </c>
    </row>
    <row r="224" spans="1:3" x14ac:dyDescent="0.25">
      <c r="A224" s="6" t="s">
        <v>339</v>
      </c>
      <c r="C224" s="6" t="s">
        <v>341</v>
      </c>
    </row>
    <row r="225" spans="1:3" x14ac:dyDescent="0.25">
      <c r="A225" s="6" t="s">
        <v>341</v>
      </c>
      <c r="C225" s="6" t="s">
        <v>342</v>
      </c>
    </row>
    <row r="226" spans="1:3" x14ac:dyDescent="0.25">
      <c r="A226" s="6" t="s">
        <v>342</v>
      </c>
      <c r="C226" s="6" t="s">
        <v>343</v>
      </c>
    </row>
    <row r="227" spans="1:3" x14ac:dyDescent="0.25">
      <c r="A227" s="6" t="s">
        <v>343</v>
      </c>
      <c r="C227" s="6" t="s">
        <v>344</v>
      </c>
    </row>
    <row r="228" spans="1:3" x14ac:dyDescent="0.25">
      <c r="A228" s="6" t="s">
        <v>344</v>
      </c>
      <c r="C228" s="6" t="s">
        <v>346</v>
      </c>
    </row>
    <row r="229" spans="1:3" x14ac:dyDescent="0.25">
      <c r="A229" s="6" t="s">
        <v>346</v>
      </c>
      <c r="C229" s="6" t="s">
        <v>347</v>
      </c>
    </row>
    <row r="230" spans="1:3" x14ac:dyDescent="0.25">
      <c r="A230" s="6" t="s">
        <v>347</v>
      </c>
      <c r="C230" s="6" t="s">
        <v>348</v>
      </c>
    </row>
    <row r="231" spans="1:3" x14ac:dyDescent="0.25">
      <c r="A231" s="6" t="s">
        <v>348</v>
      </c>
      <c r="C231" s="6" t="s">
        <v>349</v>
      </c>
    </row>
    <row r="232" spans="1:3" x14ac:dyDescent="0.25">
      <c r="A232" s="6" t="s">
        <v>349</v>
      </c>
      <c r="C232" s="6" t="s">
        <v>350</v>
      </c>
    </row>
    <row r="233" spans="1:3" x14ac:dyDescent="0.25">
      <c r="A233" s="6" t="s">
        <v>350</v>
      </c>
      <c r="C233" s="6" t="s">
        <v>351</v>
      </c>
    </row>
    <row r="234" spans="1:3" x14ac:dyDescent="0.25">
      <c r="A234" s="6" t="s">
        <v>351</v>
      </c>
      <c r="C234" s="6" t="s">
        <v>352</v>
      </c>
    </row>
    <row r="235" spans="1:3" x14ac:dyDescent="0.25">
      <c r="A235" s="6" t="s">
        <v>352</v>
      </c>
      <c r="C235" s="6" t="s">
        <v>354</v>
      </c>
    </row>
    <row r="236" spans="1:3" x14ac:dyDescent="0.25">
      <c r="A236" s="6" t="s">
        <v>354</v>
      </c>
      <c r="C236" s="6" t="s">
        <v>355</v>
      </c>
    </row>
    <row r="237" spans="1:3" x14ac:dyDescent="0.25">
      <c r="A237" s="6" t="s">
        <v>355</v>
      </c>
      <c r="C237" s="6" t="s">
        <v>356</v>
      </c>
    </row>
    <row r="238" spans="1:3" x14ac:dyDescent="0.25">
      <c r="A238" s="6" t="s">
        <v>356</v>
      </c>
      <c r="C238" s="6" t="s">
        <v>357</v>
      </c>
    </row>
    <row r="239" spans="1:3" x14ac:dyDescent="0.25">
      <c r="A239" s="6" t="s">
        <v>357</v>
      </c>
      <c r="C239" s="6" t="s">
        <v>358</v>
      </c>
    </row>
    <row r="240" spans="1:3" x14ac:dyDescent="0.25">
      <c r="A240" s="6" t="s">
        <v>358</v>
      </c>
      <c r="C240" s="6" t="s">
        <v>359</v>
      </c>
    </row>
    <row r="241" spans="1:3" x14ac:dyDescent="0.25">
      <c r="A241" s="6" t="s">
        <v>359</v>
      </c>
      <c r="C241" s="6" t="s">
        <v>360</v>
      </c>
    </row>
    <row r="242" spans="1:3" x14ac:dyDescent="0.25">
      <c r="A242" s="6" t="s">
        <v>360</v>
      </c>
      <c r="C242" s="6" t="s">
        <v>361</v>
      </c>
    </row>
    <row r="243" spans="1:3" x14ac:dyDescent="0.25">
      <c r="A243" s="6" t="s">
        <v>361</v>
      </c>
      <c r="C243" s="6" t="s">
        <v>363</v>
      </c>
    </row>
    <row r="244" spans="1:3" x14ac:dyDescent="0.25">
      <c r="A244" s="6" t="s">
        <v>363</v>
      </c>
      <c r="C244" s="6" t="s">
        <v>364</v>
      </c>
    </row>
    <row r="245" spans="1:3" x14ac:dyDescent="0.25">
      <c r="A245" s="6" t="s">
        <v>364</v>
      </c>
      <c r="C245" s="6" t="s">
        <v>366</v>
      </c>
    </row>
    <row r="246" spans="1:3" x14ac:dyDescent="0.25">
      <c r="A246" s="6" t="s">
        <v>366</v>
      </c>
      <c r="C246" s="6" t="s">
        <v>367</v>
      </c>
    </row>
    <row r="247" spans="1:3" x14ac:dyDescent="0.25">
      <c r="A247" s="6" t="s">
        <v>367</v>
      </c>
      <c r="C247" s="6" t="s">
        <v>368</v>
      </c>
    </row>
    <row r="248" spans="1:3" x14ac:dyDescent="0.25">
      <c r="A248" s="6" t="s">
        <v>368</v>
      </c>
      <c r="C248" s="6" t="s">
        <v>369</v>
      </c>
    </row>
    <row r="249" spans="1:3" x14ac:dyDescent="0.25">
      <c r="A249" s="6" t="s">
        <v>369</v>
      </c>
      <c r="C249" s="6" t="s">
        <v>370</v>
      </c>
    </row>
    <row r="250" spans="1:3" x14ac:dyDescent="0.25">
      <c r="A250" s="6" t="s">
        <v>370</v>
      </c>
      <c r="C250" s="6" t="s">
        <v>371</v>
      </c>
    </row>
    <row r="251" spans="1:3" x14ac:dyDescent="0.25">
      <c r="A251" s="6" t="s">
        <v>371</v>
      </c>
      <c r="C251" s="6" t="s">
        <v>372</v>
      </c>
    </row>
    <row r="252" spans="1:3" x14ac:dyDescent="0.25">
      <c r="A252" s="6" t="s">
        <v>372</v>
      </c>
      <c r="C252" s="6" t="s">
        <v>373</v>
      </c>
    </row>
    <row r="253" spans="1:3" x14ac:dyDescent="0.25">
      <c r="A253" s="6" t="s">
        <v>373</v>
      </c>
      <c r="C253" s="6" t="s">
        <v>374</v>
      </c>
    </row>
    <row r="254" spans="1:3" x14ac:dyDescent="0.25">
      <c r="A254" s="6" t="s">
        <v>374</v>
      </c>
      <c r="C254" s="6" t="s">
        <v>375</v>
      </c>
    </row>
    <row r="255" spans="1:3" x14ac:dyDescent="0.25">
      <c r="A255" s="6" t="s">
        <v>375</v>
      </c>
      <c r="C255" s="6" t="s">
        <v>376</v>
      </c>
    </row>
    <row r="256" spans="1:3" x14ac:dyDescent="0.25">
      <c r="A256" s="6" t="s">
        <v>376</v>
      </c>
      <c r="C256" s="6" t="s">
        <v>377</v>
      </c>
    </row>
    <row r="257" spans="1:3" x14ac:dyDescent="0.25">
      <c r="A257" s="6" t="s">
        <v>377</v>
      </c>
      <c r="C257" s="6" t="s">
        <v>379</v>
      </c>
    </row>
    <row r="258" spans="1:3" x14ac:dyDescent="0.25">
      <c r="A258" s="6" t="s">
        <v>379</v>
      </c>
      <c r="C258" s="6" t="s">
        <v>380</v>
      </c>
    </row>
    <row r="259" spans="1:3" x14ac:dyDescent="0.25">
      <c r="A259" s="6" t="s">
        <v>380</v>
      </c>
      <c r="C259" s="6" t="s">
        <v>381</v>
      </c>
    </row>
    <row r="260" spans="1:3" x14ac:dyDescent="0.25">
      <c r="A260" s="6" t="s">
        <v>381</v>
      </c>
      <c r="C260" s="6" t="s">
        <v>383</v>
      </c>
    </row>
    <row r="261" spans="1:3" x14ac:dyDescent="0.25">
      <c r="A261" s="6" t="s">
        <v>383</v>
      </c>
      <c r="C261" s="6" t="s">
        <v>384</v>
      </c>
    </row>
    <row r="262" spans="1:3" x14ac:dyDescent="0.25">
      <c r="A262" s="6" t="s">
        <v>384</v>
      </c>
      <c r="C262" s="6" t="s">
        <v>385</v>
      </c>
    </row>
    <row r="263" spans="1:3" x14ac:dyDescent="0.25">
      <c r="A263" s="6" t="s">
        <v>385</v>
      </c>
      <c r="C263" s="6" t="s">
        <v>387</v>
      </c>
    </row>
    <row r="264" spans="1:3" x14ac:dyDescent="0.25">
      <c r="A264" s="6" t="s">
        <v>387</v>
      </c>
      <c r="C264" s="6" t="s">
        <v>389</v>
      </c>
    </row>
    <row r="265" spans="1:3" x14ac:dyDescent="0.25">
      <c r="A265" s="6" t="s">
        <v>389</v>
      </c>
      <c r="C265" s="6" t="s">
        <v>390</v>
      </c>
    </row>
    <row r="266" spans="1:3" x14ac:dyDescent="0.25">
      <c r="A266" s="6" t="s">
        <v>390</v>
      </c>
      <c r="C266" s="6" t="s">
        <v>391</v>
      </c>
    </row>
    <row r="267" spans="1:3" x14ac:dyDescent="0.25">
      <c r="A267" s="6" t="s">
        <v>391</v>
      </c>
      <c r="C267" s="6" t="s">
        <v>393</v>
      </c>
    </row>
    <row r="268" spans="1:3" x14ac:dyDescent="0.25">
      <c r="A268" s="6" t="s">
        <v>393</v>
      </c>
      <c r="C268" s="6" t="s">
        <v>394</v>
      </c>
    </row>
    <row r="269" spans="1:3" x14ac:dyDescent="0.25">
      <c r="A269" s="6" t="s">
        <v>394</v>
      </c>
      <c r="C269" s="6" t="s">
        <v>395</v>
      </c>
    </row>
    <row r="270" spans="1:3" x14ac:dyDescent="0.25">
      <c r="A270" s="6" t="s">
        <v>395</v>
      </c>
      <c r="C270" s="6" t="s">
        <v>396</v>
      </c>
    </row>
    <row r="271" spans="1:3" x14ac:dyDescent="0.25">
      <c r="A271" s="6" t="s">
        <v>396</v>
      </c>
      <c r="C271" s="6" t="s">
        <v>397</v>
      </c>
    </row>
    <row r="272" spans="1:3" x14ac:dyDescent="0.25">
      <c r="A272" s="6" t="s">
        <v>397</v>
      </c>
      <c r="C272" s="6" t="s">
        <v>398</v>
      </c>
    </row>
    <row r="273" spans="1:3" x14ac:dyDescent="0.25">
      <c r="A273" s="6" t="s">
        <v>398</v>
      </c>
      <c r="C273" s="6" t="s">
        <v>400</v>
      </c>
    </row>
    <row r="274" spans="1:3" x14ac:dyDescent="0.25">
      <c r="A274" s="6" t="s">
        <v>400</v>
      </c>
      <c r="C274" s="6" t="s">
        <v>401</v>
      </c>
    </row>
    <row r="275" spans="1:3" x14ac:dyDescent="0.25">
      <c r="A275" s="6" t="s">
        <v>401</v>
      </c>
      <c r="C275" s="6" t="s">
        <v>402</v>
      </c>
    </row>
    <row r="276" spans="1:3" x14ac:dyDescent="0.25">
      <c r="A276" s="6" t="s">
        <v>402</v>
      </c>
      <c r="C276" s="6" t="s">
        <v>403</v>
      </c>
    </row>
    <row r="277" spans="1:3" x14ac:dyDescent="0.25">
      <c r="A277" s="6" t="s">
        <v>403</v>
      </c>
      <c r="C277" s="6" t="s">
        <v>404</v>
      </c>
    </row>
    <row r="278" spans="1:3" x14ac:dyDescent="0.25">
      <c r="A278" s="6" t="s">
        <v>404</v>
      </c>
      <c r="C278" s="6" t="s">
        <v>405</v>
      </c>
    </row>
    <row r="279" spans="1:3" x14ac:dyDescent="0.25">
      <c r="A279" s="6" t="s">
        <v>405</v>
      </c>
      <c r="C279" s="6" t="s">
        <v>406</v>
      </c>
    </row>
    <row r="280" spans="1:3" x14ac:dyDescent="0.25">
      <c r="A280" s="6" t="s">
        <v>406</v>
      </c>
      <c r="C280" s="6" t="s">
        <v>407</v>
      </c>
    </row>
    <row r="281" spans="1:3" x14ac:dyDescent="0.25">
      <c r="A281" s="6" t="s">
        <v>407</v>
      </c>
      <c r="C281" s="6" t="s">
        <v>408</v>
      </c>
    </row>
    <row r="282" spans="1:3" x14ac:dyDescent="0.25">
      <c r="A282" s="6" t="s">
        <v>408</v>
      </c>
      <c r="C282" s="6" t="s">
        <v>410</v>
      </c>
    </row>
    <row r="283" spans="1:3" x14ac:dyDescent="0.25">
      <c r="A283" s="6" t="s">
        <v>410</v>
      </c>
      <c r="C283" s="6" t="s">
        <v>411</v>
      </c>
    </row>
    <row r="284" spans="1:3" x14ac:dyDescent="0.25">
      <c r="A284" s="6" t="s">
        <v>411</v>
      </c>
      <c r="C284" s="6" t="s">
        <v>412</v>
      </c>
    </row>
    <row r="285" spans="1:3" x14ac:dyDescent="0.25">
      <c r="A285" s="6" t="s">
        <v>412</v>
      </c>
      <c r="C285" s="6" t="s">
        <v>413</v>
      </c>
    </row>
    <row r="286" spans="1:3" x14ac:dyDescent="0.25">
      <c r="A286" s="6" t="s">
        <v>413</v>
      </c>
      <c r="C286" s="6" t="s">
        <v>414</v>
      </c>
    </row>
    <row r="287" spans="1:3" x14ac:dyDescent="0.25">
      <c r="A287" s="6" t="s">
        <v>414</v>
      </c>
      <c r="C287" s="6" t="s">
        <v>415</v>
      </c>
    </row>
    <row r="288" spans="1:3" x14ac:dyDescent="0.25">
      <c r="A288" s="6" t="s">
        <v>415</v>
      </c>
      <c r="C288" s="6" t="s">
        <v>416</v>
      </c>
    </row>
    <row r="289" spans="1:3" x14ac:dyDescent="0.25">
      <c r="A289" s="6" t="s">
        <v>416</v>
      </c>
      <c r="C289" s="6" t="s">
        <v>417</v>
      </c>
    </row>
    <row r="290" spans="1:3" x14ac:dyDescent="0.25">
      <c r="A290" s="6" t="s">
        <v>417</v>
      </c>
      <c r="C290" s="6" t="s">
        <v>419</v>
      </c>
    </row>
    <row r="291" spans="1:3" x14ac:dyDescent="0.25">
      <c r="A291" s="6" t="s">
        <v>419</v>
      </c>
      <c r="C291" s="6" t="s">
        <v>420</v>
      </c>
    </row>
    <row r="292" spans="1:3" x14ac:dyDescent="0.25">
      <c r="A292" s="6" t="s">
        <v>420</v>
      </c>
      <c r="C292" s="6" t="s">
        <v>422</v>
      </c>
    </row>
    <row r="293" spans="1:3" x14ac:dyDescent="0.25">
      <c r="A293" s="6" t="s">
        <v>422</v>
      </c>
      <c r="C293" s="6" t="s">
        <v>423</v>
      </c>
    </row>
    <row r="294" spans="1:3" x14ac:dyDescent="0.25">
      <c r="A294" s="6" t="s">
        <v>423</v>
      </c>
      <c r="C294" s="6" t="s">
        <v>424</v>
      </c>
    </row>
    <row r="295" spans="1:3" x14ac:dyDescent="0.25">
      <c r="A295" s="6" t="s">
        <v>424</v>
      </c>
      <c r="C295" s="6" t="s">
        <v>425</v>
      </c>
    </row>
    <row r="296" spans="1:3" x14ac:dyDescent="0.25">
      <c r="A296" s="6" t="s">
        <v>425</v>
      </c>
      <c r="C296" s="6" t="s">
        <v>426</v>
      </c>
    </row>
    <row r="297" spans="1:3" x14ac:dyDescent="0.25">
      <c r="A297" s="6" t="s">
        <v>426</v>
      </c>
      <c r="C297" s="6" t="s">
        <v>427</v>
      </c>
    </row>
    <row r="298" spans="1:3" x14ac:dyDescent="0.25">
      <c r="A298" s="6" t="s">
        <v>427</v>
      </c>
      <c r="C298" s="6" t="s">
        <v>429</v>
      </c>
    </row>
    <row r="299" spans="1:3" x14ac:dyDescent="0.25">
      <c r="A299" s="6" t="s">
        <v>429</v>
      </c>
      <c r="C299" s="6" t="s">
        <v>431</v>
      </c>
    </row>
    <row r="300" spans="1:3" x14ac:dyDescent="0.25">
      <c r="A300" s="6" t="s">
        <v>431</v>
      </c>
      <c r="C300" s="6" t="s">
        <v>432</v>
      </c>
    </row>
    <row r="301" spans="1:3" x14ac:dyDescent="0.25">
      <c r="A301" s="6" t="s">
        <v>432</v>
      </c>
      <c r="C301" s="6" t="s">
        <v>433</v>
      </c>
    </row>
    <row r="302" spans="1:3" x14ac:dyDescent="0.25">
      <c r="A302" s="6" t="s">
        <v>433</v>
      </c>
      <c r="C302" s="6" t="s">
        <v>434</v>
      </c>
    </row>
    <row r="303" spans="1:3" x14ac:dyDescent="0.25">
      <c r="A303" s="6" t="s">
        <v>434</v>
      </c>
      <c r="C303" s="6" t="s">
        <v>435</v>
      </c>
    </row>
    <row r="304" spans="1:3" x14ac:dyDescent="0.25">
      <c r="A304" s="6" t="s">
        <v>435</v>
      </c>
      <c r="C304" s="6" t="s">
        <v>436</v>
      </c>
    </row>
    <row r="305" spans="1:3" x14ac:dyDescent="0.25">
      <c r="A305" s="6" t="s">
        <v>436</v>
      </c>
      <c r="C305" s="6" t="s">
        <v>437</v>
      </c>
    </row>
    <row r="306" spans="1:3" x14ac:dyDescent="0.25">
      <c r="A306" s="6" t="s">
        <v>437</v>
      </c>
      <c r="C306" s="6" t="s">
        <v>438</v>
      </c>
    </row>
    <row r="307" spans="1:3" x14ac:dyDescent="0.25">
      <c r="A307" s="6" t="s">
        <v>438</v>
      </c>
      <c r="C307" s="6" t="s">
        <v>439</v>
      </c>
    </row>
    <row r="308" spans="1:3" x14ac:dyDescent="0.25">
      <c r="A308" s="6" t="s">
        <v>439</v>
      </c>
      <c r="C308" s="6" t="s">
        <v>440</v>
      </c>
    </row>
    <row r="309" spans="1:3" x14ac:dyDescent="0.25">
      <c r="A309" s="6" t="s">
        <v>440</v>
      </c>
      <c r="C309" s="6" t="s">
        <v>441</v>
      </c>
    </row>
    <row r="310" spans="1:3" x14ac:dyDescent="0.25">
      <c r="A310" s="6" t="s">
        <v>441</v>
      </c>
      <c r="C310" s="6" t="s">
        <v>442</v>
      </c>
    </row>
    <row r="311" spans="1:3" x14ac:dyDescent="0.25">
      <c r="A311" s="6" t="s">
        <v>442</v>
      </c>
      <c r="C311" s="6" t="s">
        <v>443</v>
      </c>
    </row>
    <row r="312" spans="1:3" x14ac:dyDescent="0.25">
      <c r="A312" s="6" t="s">
        <v>443</v>
      </c>
      <c r="C312" s="6" t="s">
        <v>444</v>
      </c>
    </row>
    <row r="313" spans="1:3" x14ac:dyDescent="0.25">
      <c r="A313" s="6" t="s">
        <v>444</v>
      </c>
      <c r="C313" s="6" t="s">
        <v>445</v>
      </c>
    </row>
    <row r="314" spans="1:3" x14ac:dyDescent="0.25">
      <c r="A314" s="6" t="s">
        <v>445</v>
      </c>
      <c r="C314" s="6" t="s">
        <v>446</v>
      </c>
    </row>
    <row r="315" spans="1:3" x14ac:dyDescent="0.25">
      <c r="A315" s="6" t="s">
        <v>446</v>
      </c>
      <c r="C315" s="6" t="s">
        <v>447</v>
      </c>
    </row>
    <row r="316" spans="1:3" x14ac:dyDescent="0.25">
      <c r="A316" s="6" t="s">
        <v>447</v>
      </c>
      <c r="C316" s="6" t="s">
        <v>448</v>
      </c>
    </row>
    <row r="317" spans="1:3" x14ac:dyDescent="0.25">
      <c r="A317" s="6" t="s">
        <v>448</v>
      </c>
      <c r="C317" s="6" t="s">
        <v>449</v>
      </c>
    </row>
    <row r="318" spans="1:3" x14ac:dyDescent="0.25">
      <c r="A318" s="6" t="s">
        <v>449</v>
      </c>
      <c r="C318" s="6" t="s">
        <v>450</v>
      </c>
    </row>
    <row r="319" spans="1:3" x14ac:dyDescent="0.25">
      <c r="A319" s="6" t="s">
        <v>450</v>
      </c>
      <c r="C319" s="6" t="s">
        <v>451</v>
      </c>
    </row>
    <row r="320" spans="1:3" x14ac:dyDescent="0.25">
      <c r="A320" s="6" t="s">
        <v>451</v>
      </c>
      <c r="C320" s="6" t="s">
        <v>452</v>
      </c>
    </row>
    <row r="321" spans="1:3" x14ac:dyDescent="0.25">
      <c r="A321" s="6" t="s">
        <v>452</v>
      </c>
      <c r="C321" s="6" t="s">
        <v>453</v>
      </c>
    </row>
    <row r="322" spans="1:3" x14ac:dyDescent="0.25">
      <c r="A322" s="6" t="s">
        <v>453</v>
      </c>
      <c r="C322" s="6" t="s">
        <v>454</v>
      </c>
    </row>
    <row r="323" spans="1:3" x14ac:dyDescent="0.25">
      <c r="A323" s="6" t="s">
        <v>454</v>
      </c>
      <c r="C323" s="6" t="s">
        <v>455</v>
      </c>
    </row>
    <row r="324" spans="1:3" x14ac:dyDescent="0.25">
      <c r="A324" s="6" t="s">
        <v>455</v>
      </c>
      <c r="C324" s="6" t="s">
        <v>456</v>
      </c>
    </row>
    <row r="325" spans="1:3" x14ac:dyDescent="0.25">
      <c r="A325" s="6" t="s">
        <v>456</v>
      </c>
      <c r="C325" s="6" t="s">
        <v>457</v>
      </c>
    </row>
    <row r="326" spans="1:3" x14ac:dyDescent="0.25">
      <c r="A326" s="6" t="s">
        <v>457</v>
      </c>
      <c r="C326" s="6" t="s">
        <v>458</v>
      </c>
    </row>
    <row r="327" spans="1:3" x14ac:dyDescent="0.25">
      <c r="A327" s="6" t="s">
        <v>458</v>
      </c>
      <c r="C327" s="6" t="s">
        <v>459</v>
      </c>
    </row>
    <row r="328" spans="1:3" x14ac:dyDescent="0.25">
      <c r="A328" s="6" t="s">
        <v>459</v>
      </c>
      <c r="C328" s="6" t="s">
        <v>460</v>
      </c>
    </row>
    <row r="329" spans="1:3" x14ac:dyDescent="0.25">
      <c r="A329" s="6" t="s">
        <v>460</v>
      </c>
      <c r="C329" s="6" t="s">
        <v>462</v>
      </c>
    </row>
    <row r="330" spans="1:3" x14ac:dyDescent="0.25">
      <c r="A330" s="6" t="s">
        <v>462</v>
      </c>
      <c r="C330" s="6" t="s">
        <v>463</v>
      </c>
    </row>
    <row r="331" spans="1:3" x14ac:dyDescent="0.25">
      <c r="A331" s="6" t="s">
        <v>463</v>
      </c>
      <c r="C331" s="6" t="s">
        <v>464</v>
      </c>
    </row>
    <row r="332" spans="1:3" x14ac:dyDescent="0.25">
      <c r="A332" s="6" t="s">
        <v>464</v>
      </c>
      <c r="C332" s="6" t="s">
        <v>465</v>
      </c>
    </row>
    <row r="333" spans="1:3" x14ac:dyDescent="0.25">
      <c r="A333" s="6" t="s">
        <v>465</v>
      </c>
      <c r="C333" s="6" t="s">
        <v>466</v>
      </c>
    </row>
    <row r="334" spans="1:3" x14ac:dyDescent="0.25">
      <c r="A334" s="6" t="s">
        <v>466</v>
      </c>
      <c r="C334" s="6" t="s">
        <v>467</v>
      </c>
    </row>
    <row r="335" spans="1:3" x14ac:dyDescent="0.25">
      <c r="A335" s="6" t="s">
        <v>467</v>
      </c>
      <c r="C335" s="6" t="s">
        <v>468</v>
      </c>
    </row>
    <row r="336" spans="1:3" x14ac:dyDescent="0.25">
      <c r="A336" s="6" t="s">
        <v>468</v>
      </c>
      <c r="C336" s="6" t="s">
        <v>469</v>
      </c>
    </row>
    <row r="337" spans="1:3" x14ac:dyDescent="0.25">
      <c r="A337" s="6" t="s">
        <v>469</v>
      </c>
      <c r="C337" s="6" t="s">
        <v>470</v>
      </c>
    </row>
    <row r="338" spans="1:3" x14ac:dyDescent="0.25">
      <c r="A338" s="6" t="s">
        <v>470</v>
      </c>
      <c r="C338" s="6" t="s">
        <v>471</v>
      </c>
    </row>
    <row r="339" spans="1:3" x14ac:dyDescent="0.25">
      <c r="A339" s="6" t="s">
        <v>471</v>
      </c>
      <c r="C339" s="6" t="s">
        <v>472</v>
      </c>
    </row>
    <row r="340" spans="1:3" x14ac:dyDescent="0.25">
      <c r="A340" s="6" t="s">
        <v>472</v>
      </c>
      <c r="C340" s="6" t="s">
        <v>473</v>
      </c>
    </row>
    <row r="341" spans="1:3" x14ac:dyDescent="0.25">
      <c r="A341" s="6" t="s">
        <v>473</v>
      </c>
      <c r="C341" s="6" t="s">
        <v>474</v>
      </c>
    </row>
    <row r="342" spans="1:3" x14ac:dyDescent="0.25">
      <c r="A342" s="6" t="s">
        <v>474</v>
      </c>
      <c r="C342" s="6" t="s">
        <v>475</v>
      </c>
    </row>
    <row r="343" spans="1:3" x14ac:dyDescent="0.25">
      <c r="A343" s="6" t="s">
        <v>475</v>
      </c>
      <c r="C343" s="6" t="s">
        <v>476</v>
      </c>
    </row>
    <row r="344" spans="1:3" x14ac:dyDescent="0.25">
      <c r="A344" s="6" t="s">
        <v>476</v>
      </c>
      <c r="C344" s="6" t="s">
        <v>478</v>
      </c>
    </row>
    <row r="345" spans="1:3" x14ac:dyDescent="0.25">
      <c r="A345" s="6" t="s">
        <v>478</v>
      </c>
      <c r="C345" s="6" t="s">
        <v>480</v>
      </c>
    </row>
    <row r="346" spans="1:3" x14ac:dyDescent="0.25">
      <c r="A346" s="6" t="s">
        <v>480</v>
      </c>
      <c r="C346" s="6" t="s">
        <v>481</v>
      </c>
    </row>
    <row r="347" spans="1:3" x14ac:dyDescent="0.25">
      <c r="A347" s="6" t="s">
        <v>481</v>
      </c>
      <c r="C347" s="6" t="s">
        <v>482</v>
      </c>
    </row>
    <row r="348" spans="1:3" x14ac:dyDescent="0.25">
      <c r="A348" s="6" t="s">
        <v>482</v>
      </c>
      <c r="C348" s="6" t="s">
        <v>483</v>
      </c>
    </row>
    <row r="349" spans="1:3" x14ac:dyDescent="0.25">
      <c r="A349" s="6" t="s">
        <v>483</v>
      </c>
      <c r="C349" s="6" t="s">
        <v>484</v>
      </c>
    </row>
    <row r="350" spans="1:3" x14ac:dyDescent="0.25">
      <c r="A350" s="6" t="s">
        <v>484</v>
      </c>
      <c r="C350" s="6" t="s">
        <v>485</v>
      </c>
    </row>
    <row r="351" spans="1:3" x14ac:dyDescent="0.25">
      <c r="A351" s="6" t="s">
        <v>485</v>
      </c>
      <c r="C351" s="6" t="s">
        <v>486</v>
      </c>
    </row>
    <row r="352" spans="1:3" x14ac:dyDescent="0.25">
      <c r="A352" s="6" t="s">
        <v>486</v>
      </c>
      <c r="C352" s="6" t="s">
        <v>487</v>
      </c>
    </row>
    <row r="353" spans="1:3" x14ac:dyDescent="0.25">
      <c r="A353" s="6" t="s">
        <v>487</v>
      </c>
      <c r="C353" s="6" t="s">
        <v>489</v>
      </c>
    </row>
    <row r="354" spans="1:3" x14ac:dyDescent="0.25">
      <c r="A354" s="6" t="s">
        <v>489</v>
      </c>
      <c r="C354" s="6" t="s">
        <v>491</v>
      </c>
    </row>
    <row r="355" spans="1:3" x14ac:dyDescent="0.25">
      <c r="A355" s="6" t="s">
        <v>491</v>
      </c>
      <c r="C355" s="6" t="s">
        <v>492</v>
      </c>
    </row>
    <row r="356" spans="1:3" x14ac:dyDescent="0.25">
      <c r="A356" s="6" t="s">
        <v>492</v>
      </c>
      <c r="C356" s="6" t="s">
        <v>493</v>
      </c>
    </row>
    <row r="357" spans="1:3" x14ac:dyDescent="0.25">
      <c r="A357" s="6" t="s">
        <v>493</v>
      </c>
      <c r="C357" s="6" t="s">
        <v>494</v>
      </c>
    </row>
    <row r="358" spans="1:3" x14ac:dyDescent="0.25">
      <c r="A358" s="6" t="s">
        <v>494</v>
      </c>
      <c r="C358" s="6" t="s">
        <v>495</v>
      </c>
    </row>
    <row r="359" spans="1:3" x14ac:dyDescent="0.25">
      <c r="A359" s="6" t="s">
        <v>495</v>
      </c>
      <c r="C359" s="6" t="s">
        <v>496</v>
      </c>
    </row>
    <row r="360" spans="1:3" x14ac:dyDescent="0.25">
      <c r="A360" s="6" t="s">
        <v>496</v>
      </c>
      <c r="C360" s="6" t="s">
        <v>497</v>
      </c>
    </row>
    <row r="361" spans="1:3" x14ac:dyDescent="0.25">
      <c r="A361" s="6" t="s">
        <v>497</v>
      </c>
      <c r="C361" s="6" t="s">
        <v>499</v>
      </c>
    </row>
    <row r="362" spans="1:3" x14ac:dyDescent="0.25">
      <c r="A362" s="6" t="s">
        <v>499</v>
      </c>
      <c r="C362" s="6" t="s">
        <v>500</v>
      </c>
    </row>
    <row r="363" spans="1:3" x14ac:dyDescent="0.25">
      <c r="A363" s="6" t="s">
        <v>500</v>
      </c>
      <c r="C363" s="6" t="s">
        <v>502</v>
      </c>
    </row>
    <row r="364" spans="1:3" x14ac:dyDescent="0.25">
      <c r="A364" s="6" t="s">
        <v>502</v>
      </c>
      <c r="C364" s="6" t="s">
        <v>503</v>
      </c>
    </row>
    <row r="365" spans="1:3" x14ac:dyDescent="0.25">
      <c r="A365" s="6" t="s">
        <v>503</v>
      </c>
      <c r="C365" s="6" t="s">
        <v>504</v>
      </c>
    </row>
    <row r="366" spans="1:3" x14ac:dyDescent="0.25">
      <c r="A366" s="6" t="s">
        <v>504</v>
      </c>
      <c r="C366" s="6" t="s">
        <v>506</v>
      </c>
    </row>
    <row r="367" spans="1:3" x14ac:dyDescent="0.25">
      <c r="A367" s="6" t="s">
        <v>506</v>
      </c>
      <c r="C367" s="6" t="s">
        <v>508</v>
      </c>
    </row>
    <row r="368" spans="1:3" x14ac:dyDescent="0.25">
      <c r="A368" s="6" t="s">
        <v>508</v>
      </c>
      <c r="C368" s="6" t="s">
        <v>509</v>
      </c>
    </row>
    <row r="369" spans="1:3" x14ac:dyDescent="0.25">
      <c r="A369" s="6" t="s">
        <v>509</v>
      </c>
      <c r="C369" s="6" t="s">
        <v>510</v>
      </c>
    </row>
    <row r="370" spans="1:3" x14ac:dyDescent="0.25">
      <c r="A370" s="6" t="s">
        <v>510</v>
      </c>
      <c r="C370" s="6" t="s">
        <v>511</v>
      </c>
    </row>
    <row r="371" spans="1:3" x14ac:dyDescent="0.25">
      <c r="A371" s="6" t="s">
        <v>511</v>
      </c>
      <c r="C371" s="6" t="s">
        <v>512</v>
      </c>
    </row>
    <row r="372" spans="1:3" x14ac:dyDescent="0.25">
      <c r="A372" s="6" t="s">
        <v>512</v>
      </c>
      <c r="C372" s="6" t="s">
        <v>513</v>
      </c>
    </row>
    <row r="373" spans="1:3" x14ac:dyDescent="0.25">
      <c r="A373" s="6" t="s">
        <v>513</v>
      </c>
      <c r="C373" s="6" t="s">
        <v>514</v>
      </c>
    </row>
    <row r="374" spans="1:3" x14ac:dyDescent="0.25">
      <c r="A374" s="6" t="s">
        <v>514</v>
      </c>
      <c r="C374" s="6" t="s">
        <v>515</v>
      </c>
    </row>
    <row r="375" spans="1:3" x14ac:dyDescent="0.25">
      <c r="A375" s="6" t="s">
        <v>515</v>
      </c>
      <c r="C375" s="6" t="s">
        <v>517</v>
      </c>
    </row>
    <row r="376" spans="1:3" x14ac:dyDescent="0.25">
      <c r="A376" s="6" t="s">
        <v>517</v>
      </c>
      <c r="C376" s="6" t="s">
        <v>518</v>
      </c>
    </row>
    <row r="377" spans="1:3" x14ac:dyDescent="0.25">
      <c r="A377" s="6" t="s">
        <v>518</v>
      </c>
      <c r="C377" s="6" t="s">
        <v>519</v>
      </c>
    </row>
    <row r="378" spans="1:3" x14ac:dyDescent="0.25">
      <c r="A378" s="6" t="s">
        <v>519</v>
      </c>
      <c r="C378" s="6" t="s">
        <v>520</v>
      </c>
    </row>
    <row r="379" spans="1:3" x14ac:dyDescent="0.25">
      <c r="A379" s="6" t="s">
        <v>520</v>
      </c>
      <c r="C379" s="6" t="s">
        <v>521</v>
      </c>
    </row>
    <row r="380" spans="1:3" x14ac:dyDescent="0.25">
      <c r="A380" s="6" t="s">
        <v>521</v>
      </c>
      <c r="C380" s="6" t="s">
        <v>522</v>
      </c>
    </row>
    <row r="381" spans="1:3" x14ac:dyDescent="0.25">
      <c r="A381" s="6" t="s">
        <v>522</v>
      </c>
      <c r="C381" s="6" t="s">
        <v>523</v>
      </c>
    </row>
    <row r="382" spans="1:3" x14ac:dyDescent="0.25">
      <c r="A382" s="6" t="s">
        <v>523</v>
      </c>
      <c r="C382" s="6" t="s">
        <v>524</v>
      </c>
    </row>
    <row r="383" spans="1:3" x14ac:dyDescent="0.25">
      <c r="A383" s="6" t="s">
        <v>524</v>
      </c>
      <c r="C383" s="6" t="s">
        <v>525</v>
      </c>
    </row>
    <row r="384" spans="1:3" x14ac:dyDescent="0.25">
      <c r="A384" s="6" t="s">
        <v>525</v>
      </c>
      <c r="C384" s="6" t="s">
        <v>526</v>
      </c>
    </row>
    <row r="385" spans="1:3" x14ac:dyDescent="0.25">
      <c r="A385" s="6" t="s">
        <v>526</v>
      </c>
      <c r="C385" s="6" t="s">
        <v>527</v>
      </c>
    </row>
    <row r="386" spans="1:3" x14ac:dyDescent="0.25">
      <c r="A386" s="6" t="s">
        <v>527</v>
      </c>
      <c r="C386" s="6" t="s">
        <v>528</v>
      </c>
    </row>
    <row r="387" spans="1:3" x14ac:dyDescent="0.25">
      <c r="A387" s="6" t="s">
        <v>528</v>
      </c>
      <c r="C387" s="6" t="s">
        <v>529</v>
      </c>
    </row>
    <row r="388" spans="1:3" x14ac:dyDescent="0.25">
      <c r="A388" s="6" t="s">
        <v>529</v>
      </c>
      <c r="C388" s="6" t="s">
        <v>530</v>
      </c>
    </row>
    <row r="389" spans="1:3" x14ac:dyDescent="0.25">
      <c r="A389" s="6" t="s">
        <v>530</v>
      </c>
      <c r="C389" s="6" t="s">
        <v>531</v>
      </c>
    </row>
    <row r="390" spans="1:3" x14ac:dyDescent="0.25">
      <c r="A390" s="6" t="s">
        <v>531</v>
      </c>
      <c r="C390" s="6" t="s">
        <v>532</v>
      </c>
    </row>
    <row r="391" spans="1:3" x14ac:dyDescent="0.25">
      <c r="A391" s="6" t="s">
        <v>532</v>
      </c>
      <c r="C391" s="6" t="s">
        <v>533</v>
      </c>
    </row>
    <row r="392" spans="1:3" x14ac:dyDescent="0.25">
      <c r="A392" s="6" t="s">
        <v>533</v>
      </c>
      <c r="C392" s="6" t="s">
        <v>534</v>
      </c>
    </row>
    <row r="393" spans="1:3" x14ac:dyDescent="0.25">
      <c r="A393" s="6" t="s">
        <v>534</v>
      </c>
      <c r="C393" s="6" t="s">
        <v>535</v>
      </c>
    </row>
    <row r="394" spans="1:3" x14ac:dyDescent="0.25">
      <c r="A394" s="6" t="s">
        <v>535</v>
      </c>
      <c r="C394" s="6" t="s">
        <v>536</v>
      </c>
    </row>
    <row r="395" spans="1:3" x14ac:dyDescent="0.25">
      <c r="A395" s="6" t="s">
        <v>536</v>
      </c>
      <c r="C395" s="6" t="s">
        <v>537</v>
      </c>
    </row>
    <row r="396" spans="1:3" x14ac:dyDescent="0.25">
      <c r="A396" s="6" t="s">
        <v>537</v>
      </c>
      <c r="C396" s="6" t="s">
        <v>538</v>
      </c>
    </row>
    <row r="397" spans="1:3" x14ac:dyDescent="0.25">
      <c r="A397" s="6" t="s">
        <v>538</v>
      </c>
      <c r="C397" s="6" t="s">
        <v>539</v>
      </c>
    </row>
    <row r="398" spans="1:3" x14ac:dyDescent="0.25">
      <c r="A398" s="6" t="s">
        <v>539</v>
      </c>
      <c r="C398" s="6" t="s">
        <v>540</v>
      </c>
    </row>
    <row r="399" spans="1:3" x14ac:dyDescent="0.25">
      <c r="A399" s="6" t="s">
        <v>540</v>
      </c>
      <c r="C399" s="6" t="s">
        <v>541</v>
      </c>
    </row>
    <row r="400" spans="1:3" x14ac:dyDescent="0.25">
      <c r="A400" s="6" t="s">
        <v>541</v>
      </c>
      <c r="C400" s="6" t="s">
        <v>542</v>
      </c>
    </row>
    <row r="401" spans="1:3" x14ac:dyDescent="0.25">
      <c r="A401" s="6" t="s">
        <v>542</v>
      </c>
      <c r="C401" s="6" t="s">
        <v>543</v>
      </c>
    </row>
    <row r="402" spans="1:3" x14ac:dyDescent="0.25">
      <c r="A402" s="6" t="s">
        <v>543</v>
      </c>
      <c r="C402" s="6" t="s">
        <v>544</v>
      </c>
    </row>
    <row r="403" spans="1:3" x14ac:dyDescent="0.25">
      <c r="A403" s="6" t="s">
        <v>544</v>
      </c>
      <c r="C403" s="6" t="s">
        <v>545</v>
      </c>
    </row>
    <row r="404" spans="1:3" x14ac:dyDescent="0.25">
      <c r="A404" s="6" t="s">
        <v>545</v>
      </c>
      <c r="C404" s="6" t="s">
        <v>546</v>
      </c>
    </row>
    <row r="405" spans="1:3" x14ac:dyDescent="0.25">
      <c r="A405" s="6" t="s">
        <v>546</v>
      </c>
      <c r="C405" s="6" t="s">
        <v>547</v>
      </c>
    </row>
    <row r="406" spans="1:3" x14ac:dyDescent="0.25">
      <c r="A406" s="6" t="s">
        <v>547</v>
      </c>
      <c r="C406" s="6" t="s">
        <v>548</v>
      </c>
    </row>
    <row r="407" spans="1:3" x14ac:dyDescent="0.25">
      <c r="A407" s="6" t="s">
        <v>548</v>
      </c>
      <c r="C407" s="6" t="s">
        <v>549</v>
      </c>
    </row>
    <row r="408" spans="1:3" x14ac:dyDescent="0.25">
      <c r="A408" s="6" t="s">
        <v>549</v>
      </c>
      <c r="C408" s="6" t="s">
        <v>550</v>
      </c>
    </row>
    <row r="409" spans="1:3" x14ac:dyDescent="0.25">
      <c r="A409" s="6" t="s">
        <v>550</v>
      </c>
      <c r="C409" s="6" t="s">
        <v>551</v>
      </c>
    </row>
    <row r="410" spans="1:3" x14ac:dyDescent="0.25">
      <c r="A410" s="6" t="s">
        <v>551</v>
      </c>
      <c r="C410" s="6" t="s">
        <v>552</v>
      </c>
    </row>
    <row r="411" spans="1:3" x14ac:dyDescent="0.25">
      <c r="A411" s="6" t="s">
        <v>552</v>
      </c>
      <c r="C411" s="6" t="s">
        <v>554</v>
      </c>
    </row>
    <row r="412" spans="1:3" x14ac:dyDescent="0.25">
      <c r="A412" s="6" t="s">
        <v>554</v>
      </c>
      <c r="C412" s="6" t="s">
        <v>555</v>
      </c>
    </row>
    <row r="413" spans="1:3" x14ac:dyDescent="0.25">
      <c r="A413" s="6" t="s">
        <v>555</v>
      </c>
      <c r="C413" s="6" t="s">
        <v>556</v>
      </c>
    </row>
    <row r="414" spans="1:3" x14ac:dyDescent="0.25">
      <c r="A414" s="6" t="s">
        <v>556</v>
      </c>
      <c r="C414" s="6" t="s">
        <v>557</v>
      </c>
    </row>
    <row r="415" spans="1:3" x14ac:dyDescent="0.25">
      <c r="A415" s="6" t="s">
        <v>557</v>
      </c>
      <c r="C415" s="6" t="s">
        <v>558</v>
      </c>
    </row>
    <row r="416" spans="1:3" x14ac:dyDescent="0.25">
      <c r="A416" s="6" t="s">
        <v>558</v>
      </c>
      <c r="C416" s="6" t="s">
        <v>559</v>
      </c>
    </row>
    <row r="417" spans="1:3" x14ac:dyDescent="0.25">
      <c r="A417" s="6" t="s">
        <v>559</v>
      </c>
      <c r="C417" s="6" t="s">
        <v>560</v>
      </c>
    </row>
    <row r="418" spans="1:3" x14ac:dyDescent="0.25">
      <c r="A418" s="6" t="s">
        <v>560</v>
      </c>
      <c r="C418" s="6" t="s">
        <v>562</v>
      </c>
    </row>
    <row r="419" spans="1:3" x14ac:dyDescent="0.25">
      <c r="A419" s="6" t="s">
        <v>562</v>
      </c>
      <c r="C419" s="6" t="s">
        <v>563</v>
      </c>
    </row>
    <row r="420" spans="1:3" x14ac:dyDescent="0.25">
      <c r="A420" s="6" t="s">
        <v>563</v>
      </c>
      <c r="C420" s="6" t="s">
        <v>564</v>
      </c>
    </row>
    <row r="421" spans="1:3" x14ac:dyDescent="0.25">
      <c r="A421" s="6" t="s">
        <v>564</v>
      </c>
      <c r="C421" s="6" t="s">
        <v>565</v>
      </c>
    </row>
    <row r="422" spans="1:3" x14ac:dyDescent="0.25">
      <c r="A422" s="6" t="s">
        <v>565</v>
      </c>
      <c r="C422" s="6" t="s">
        <v>566</v>
      </c>
    </row>
    <row r="423" spans="1:3" x14ac:dyDescent="0.25">
      <c r="A423" s="6" t="s">
        <v>566</v>
      </c>
      <c r="C423" s="6" t="s">
        <v>567</v>
      </c>
    </row>
    <row r="424" spans="1:3" x14ac:dyDescent="0.25">
      <c r="A424" s="6" t="s">
        <v>567</v>
      </c>
      <c r="C424" s="6" t="s">
        <v>568</v>
      </c>
    </row>
    <row r="425" spans="1:3" x14ac:dyDescent="0.25">
      <c r="A425" s="6" t="s">
        <v>568</v>
      </c>
      <c r="C425" s="6" t="s">
        <v>569</v>
      </c>
    </row>
    <row r="426" spans="1:3" x14ac:dyDescent="0.25">
      <c r="A426" s="6" t="s">
        <v>569</v>
      </c>
      <c r="C426" s="6" t="s">
        <v>570</v>
      </c>
    </row>
    <row r="427" spans="1:3" x14ac:dyDescent="0.25">
      <c r="A427" s="6" t="s">
        <v>570</v>
      </c>
      <c r="C427" s="6" t="s">
        <v>571</v>
      </c>
    </row>
    <row r="428" spans="1:3" x14ac:dyDescent="0.25">
      <c r="A428" s="6" t="s">
        <v>571</v>
      </c>
      <c r="C428" s="6" t="s">
        <v>572</v>
      </c>
    </row>
    <row r="429" spans="1:3" x14ac:dyDescent="0.25">
      <c r="A429" s="6" t="s">
        <v>572</v>
      </c>
      <c r="C429" s="6" t="s">
        <v>573</v>
      </c>
    </row>
    <row r="430" spans="1:3" x14ac:dyDescent="0.25">
      <c r="A430" s="6" t="s">
        <v>573</v>
      </c>
      <c r="C430" s="6" t="s">
        <v>574</v>
      </c>
    </row>
    <row r="431" spans="1:3" x14ac:dyDescent="0.25">
      <c r="A431" s="6" t="s">
        <v>574</v>
      </c>
      <c r="C431" s="6" t="s">
        <v>596</v>
      </c>
    </row>
    <row r="432" spans="1:3" x14ac:dyDescent="0.25">
      <c r="A432" s="6" t="s">
        <v>596</v>
      </c>
    </row>
    <row r="433" spans="1:1" x14ac:dyDescent="0.25">
      <c r="A433" s="6" t="s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topLeftCell="A2" workbookViewId="0">
      <selection activeCell="G17" sqref="G17"/>
    </sheetView>
  </sheetViews>
  <sheetFormatPr defaultRowHeight="15" x14ac:dyDescent="0.25"/>
  <cols>
    <col min="1" max="1" width="14" bestFit="1" customWidth="1"/>
    <col min="2" max="2" width="17.5703125" bestFit="1" customWidth="1"/>
    <col min="3" max="3" width="6.85546875" customWidth="1"/>
    <col min="4" max="4" width="9.140625" hidden="1" customWidth="1"/>
    <col min="5" max="8" width="20" bestFit="1" customWidth="1"/>
  </cols>
  <sheetData>
    <row r="1" spans="1:5" ht="15.75" thickBot="1" x14ac:dyDescent="0.3">
      <c r="A1" s="4" t="s">
        <v>621</v>
      </c>
    </row>
    <row r="2" spans="1:5" ht="15.75" thickBot="1" x14ac:dyDescent="0.3">
      <c r="A2" s="31" t="s">
        <v>591</v>
      </c>
      <c r="B2" s="32" t="s">
        <v>193</v>
      </c>
    </row>
    <row r="3" spans="1:5" ht="15.75" thickBot="1" x14ac:dyDescent="0.3">
      <c r="A3" s="31" t="s">
        <v>592</v>
      </c>
      <c r="B3" s="32" t="s">
        <v>14</v>
      </c>
    </row>
    <row r="6" spans="1:5" x14ac:dyDescent="0.25">
      <c r="B6" s="17" t="s">
        <v>613</v>
      </c>
      <c r="C6" s="18"/>
      <c r="D6" s="18"/>
      <c r="E6" s="19"/>
    </row>
    <row r="8" spans="1:5" x14ac:dyDescent="0.25">
      <c r="B8" s="44" t="s">
        <v>602</v>
      </c>
      <c r="C8" s="45"/>
      <c r="D8" s="46"/>
      <c r="E8" s="35">
        <f t="array" ref="E8">INDEX(total_revenue,MATCH(1,($B$2=data_file!$B$2:$B$1711)*($B$3=data_file!$C$2:$C$1711),0))</f>
        <v>36066900000</v>
      </c>
    </row>
    <row r="9" spans="1:5" x14ac:dyDescent="0.25">
      <c r="B9" s="41" t="s">
        <v>603</v>
      </c>
      <c r="C9" s="41"/>
      <c r="D9" s="41"/>
      <c r="E9" s="35">
        <f t="array" ref="E9">INDEX(cogs,MATCH(1,($B$2=data_file!$B$2:$B$1711)*($B$3=data_file!$C$2:$C$1711),0))</f>
        <v>24775800000</v>
      </c>
    </row>
    <row r="10" spans="1:5" x14ac:dyDescent="0.25">
      <c r="B10" s="42" t="s">
        <v>593</v>
      </c>
      <c r="C10" s="42"/>
      <c r="D10" s="42"/>
      <c r="E10" s="25">
        <f>E8-E9</f>
        <v>11291100000</v>
      </c>
    </row>
    <row r="11" spans="1:5" x14ac:dyDescent="0.25">
      <c r="B11" s="41" t="s">
        <v>604</v>
      </c>
      <c r="C11" s="41"/>
      <c r="D11" s="41"/>
      <c r="E11" s="35">
        <f t="array" ref="E11">INDEX(sgas,MATCH(1,($B$2=data_file!$B$2:$B$1711)*($B$3=data_file!$C$2:$C$1711),0))</f>
        <v>4377700000</v>
      </c>
    </row>
    <row r="12" spans="1:5" x14ac:dyDescent="0.25">
      <c r="B12" s="41" t="s">
        <v>605</v>
      </c>
      <c r="C12" s="41"/>
      <c r="D12" s="41"/>
      <c r="E12" s="35">
        <f t="array" ref="E12">INDEX(other_operating_expense,MATCH(1,($B$2=data_file!$B$2:$B$1711)*($B$3=data_file!$C$2:$C$1711),0))</f>
        <v>0</v>
      </c>
    </row>
    <row r="13" spans="1:5" x14ac:dyDescent="0.25">
      <c r="B13" s="41" t="s">
        <v>606</v>
      </c>
      <c r="C13" s="41"/>
      <c r="D13" s="41"/>
      <c r="E13" s="35">
        <f t="array" ref="E13">INDEX(research_development,MATCH(1,($B$2=data_file!$B$2:$B$1711)*($B$3=data_file!$C$2:$C$1711),0))</f>
        <v>1452000000</v>
      </c>
    </row>
    <row r="14" spans="1:5" x14ac:dyDescent="0.25">
      <c r="B14" s="42" t="s">
        <v>594</v>
      </c>
      <c r="C14" s="42"/>
      <c r="D14" s="42"/>
      <c r="E14" s="24">
        <f>SUM(E11:E13)</f>
        <v>5829700000</v>
      </c>
    </row>
    <row r="15" spans="1:5" x14ac:dyDescent="0.25">
      <c r="B15" s="43" t="s">
        <v>607</v>
      </c>
      <c r="C15" s="43"/>
      <c r="D15" s="43"/>
      <c r="E15" s="25">
        <f>E10-E14</f>
        <v>5461400000</v>
      </c>
    </row>
  </sheetData>
  <mergeCells count="8">
    <mergeCell ref="B12:D12"/>
    <mergeCell ref="B13:D13"/>
    <mergeCell ref="B14:D14"/>
    <mergeCell ref="B15:D15"/>
    <mergeCell ref="B8:D8"/>
    <mergeCell ref="B9:D9"/>
    <mergeCell ref="B10:D10"/>
    <mergeCell ref="B11:D11"/>
  </mergeCells>
  <dataValidations count="2">
    <dataValidation type="list" allowBlank="1" showInputMessage="1" showErrorMessage="1" sqref="B2" xr:uid="{00000000-0002-0000-0400-000000000000}">
      <formula1>ticker_symbol</formula1>
    </dataValidation>
    <dataValidation type="list" allowBlank="1" showInputMessage="1" showErrorMessage="1" sqref="B3" xr:uid="{00000000-0002-0000-0400-000001000000}">
      <formula1>years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0"/>
  <sheetViews>
    <sheetView tabSelected="1" zoomScale="87" workbookViewId="0">
      <selection activeCell="J34" sqref="J34"/>
    </sheetView>
  </sheetViews>
  <sheetFormatPr defaultRowHeight="15" x14ac:dyDescent="0.25"/>
  <cols>
    <col min="1" max="1" width="14" bestFit="1" customWidth="1"/>
    <col min="2" max="2" width="12.7109375" bestFit="1" customWidth="1"/>
    <col min="3" max="3" width="12.5703125" customWidth="1"/>
    <col min="4" max="4" width="13.42578125" customWidth="1"/>
    <col min="5" max="10" width="22" bestFit="1" customWidth="1"/>
    <col min="11" max="11" width="7" customWidth="1"/>
    <col min="12" max="12" width="4" hidden="1" customWidth="1"/>
    <col min="13" max="13" width="12" hidden="1" customWidth="1"/>
    <col min="14" max="16" width="9.140625" hidden="1" customWidth="1"/>
  </cols>
  <sheetData>
    <row r="1" spans="1:16" ht="15.75" thickBot="1" x14ac:dyDescent="0.3">
      <c r="A1" s="4" t="s">
        <v>620</v>
      </c>
    </row>
    <row r="2" spans="1:16" ht="15.75" thickBot="1" x14ac:dyDescent="0.3">
      <c r="A2" s="31" t="s">
        <v>591</v>
      </c>
      <c r="B2" s="38" t="s">
        <v>43</v>
      </c>
      <c r="O2" t="s">
        <v>0</v>
      </c>
      <c r="P2" t="s">
        <v>1</v>
      </c>
    </row>
    <row r="3" spans="1:16" x14ac:dyDescent="0.25">
      <c r="N3">
        <v>1698</v>
      </c>
      <c r="O3" t="s">
        <v>552</v>
      </c>
      <c r="P3" t="s">
        <v>11</v>
      </c>
    </row>
    <row r="4" spans="1:16" x14ac:dyDescent="0.25">
      <c r="B4" s="50" t="s">
        <v>613</v>
      </c>
      <c r="C4" s="51"/>
      <c r="D4" s="51"/>
      <c r="E4" s="19"/>
      <c r="F4" s="19"/>
      <c r="G4" s="19"/>
      <c r="H4" s="19"/>
      <c r="I4" s="19"/>
      <c r="J4" s="20"/>
      <c r="N4">
        <v>1699</v>
      </c>
      <c r="O4" t="s">
        <v>552</v>
      </c>
      <c r="P4" t="s">
        <v>14</v>
      </c>
    </row>
    <row r="5" spans="1:16" x14ac:dyDescent="0.25">
      <c r="E5" s="44" t="s">
        <v>598</v>
      </c>
      <c r="F5" s="45"/>
      <c r="G5" s="45"/>
      <c r="H5" s="45"/>
      <c r="I5" s="42" t="s">
        <v>601</v>
      </c>
      <c r="J5" s="42"/>
      <c r="N5">
        <v>1700</v>
      </c>
      <c r="O5" t="s">
        <v>552</v>
      </c>
      <c r="P5" t="s">
        <v>15</v>
      </c>
    </row>
    <row r="6" spans="1:16" x14ac:dyDescent="0.25">
      <c r="E6" s="8" t="s">
        <v>11</v>
      </c>
      <c r="F6" s="8" t="s">
        <v>14</v>
      </c>
      <c r="G6" s="8" t="s">
        <v>15</v>
      </c>
      <c r="H6" s="8" t="s">
        <v>16</v>
      </c>
      <c r="I6" s="8" t="s">
        <v>599</v>
      </c>
      <c r="J6" s="8" t="s">
        <v>600</v>
      </c>
      <c r="N6">
        <v>1701</v>
      </c>
      <c r="O6" t="s">
        <v>552</v>
      </c>
      <c r="P6" t="s">
        <v>16</v>
      </c>
    </row>
    <row r="7" spans="1:16" x14ac:dyDescent="0.25">
      <c r="B7" s="42" t="s">
        <v>602</v>
      </c>
      <c r="C7" s="42"/>
      <c r="D7" s="42"/>
      <c r="E7" s="35">
        <f t="array" ref="E7">INDEX(total_revenue,MATCH($B$2,data_file!$B$2:$B$1711,0))</f>
        <v>14945000000</v>
      </c>
      <c r="F7" s="35">
        <f t="array" ref="F7">INDEX(total_revenue,MATCH(1,($B$2=data_file!$B$2:$B$1711)*(F6=data_file!$C$2:$C$1711),0))</f>
        <v>14813500000</v>
      </c>
      <c r="G7" s="35">
        <f t="array" ref="G7">INDEX(total_revenue,MATCH(1,($B$2=data_file!$B$2:$B$1711)*(G6=data_file!$C$2:$C$1711),0))</f>
        <v>16378600000</v>
      </c>
      <c r="H7" s="35">
        <f t="array" ref="H7">INDEX(total_revenue,MATCH(1,($B$2=data_file!$B$2:$B$1711)*(H6=data_file!$C$2:$C$1711),0))</f>
        <v>16453200000</v>
      </c>
      <c r="I7" s="23">
        <f ca="1">H7*(1+I19)</f>
        <v>17009369829.621145</v>
      </c>
      <c r="J7" s="23">
        <f ca="1">I7*(1+J19)</f>
        <v>17584339946.078945</v>
      </c>
    </row>
    <row r="8" spans="1:16" x14ac:dyDescent="0.25">
      <c r="B8" s="41" t="s">
        <v>603</v>
      </c>
      <c r="C8" s="41"/>
      <c r="D8" s="41"/>
      <c r="E8" s="35">
        <f t="array" ref="E8">INDEX(cogs,MATCH($B$2,data_file!$B$2:$B$1711,0))</f>
        <v>6395000000</v>
      </c>
      <c r="F8" s="35">
        <f t="array" ref="F8">INDEX(cogs,MATCH(1,($B$2=data_file!$B$2:$B$1711)*(F6=data_file!$C$2:$C$1711),0))</f>
        <v>6722300000</v>
      </c>
      <c r="G8" s="35">
        <f t="array" ref="G8">INDEX(cogs,MATCH(1,($B$2=data_file!$B$2:$B$1711)*(G6=data_file!$C$2:$C$1711),0))</f>
        <v>7685700000</v>
      </c>
      <c r="H8" s="35">
        <f t="array" ref="H8">INDEX(cogs,MATCH(1,($B$2=data_file!$B$2:$B$1711)*(H6=data_file!$C$2:$C$1711),0))</f>
        <v>7433500000</v>
      </c>
      <c r="I8" s="36"/>
      <c r="J8" s="36"/>
    </row>
    <row r="9" spans="1:16" x14ac:dyDescent="0.25">
      <c r="B9" s="42" t="s">
        <v>593</v>
      </c>
      <c r="C9" s="42"/>
      <c r="D9" s="42"/>
      <c r="E9" s="25">
        <f>E7-E8</f>
        <v>8550000000</v>
      </c>
      <c r="F9" s="25">
        <f>F7-F8</f>
        <v>8091200000</v>
      </c>
      <c r="G9" s="25">
        <f>G7-G8</f>
        <v>8692900000</v>
      </c>
      <c r="H9" s="25">
        <f>H7-H8</f>
        <v>9019700000</v>
      </c>
      <c r="I9" s="37">
        <f ca="1">I7*I20</f>
        <v>9343472199.9603672</v>
      </c>
      <c r="J9" s="37">
        <f ca="1">J7*J20</f>
        <v>9659310902.5545063</v>
      </c>
    </row>
    <row r="10" spans="1:16" x14ac:dyDescent="0.25">
      <c r="B10" s="41" t="s">
        <v>604</v>
      </c>
      <c r="C10" s="41"/>
      <c r="D10" s="41"/>
      <c r="E10" s="35">
        <f t="array" ref="E10">INDEX(sgas,MATCH($B$2,data_file!$B$2:$B$1711,0))</f>
        <v>3812000000</v>
      </c>
      <c r="F10" s="35">
        <f t="array" ref="F10">INDEX(sgas,MATCH(1,($B$2=data_file!$B$2:$B$1711)*(F6=data_file!$C$2:$C$1711),0))</f>
        <v>3329800000</v>
      </c>
      <c r="G10" s="35">
        <f t="array" ref="G10">INDEX(sgas,MATCH(1,($B$2=data_file!$B$2:$B$1711)*(G6=data_file!$C$2:$C$1711),0))</f>
        <v>3667900000</v>
      </c>
      <c r="H10" s="35">
        <f t="array" ref="H10">INDEX(sgas,MATCH(1,($B$2=data_file!$B$2:$B$1711)*(H6=data_file!$C$2:$C$1711),0))</f>
        <v>3676500000</v>
      </c>
      <c r="I10" s="36"/>
      <c r="J10" s="36"/>
    </row>
    <row r="11" spans="1:16" x14ac:dyDescent="0.25">
      <c r="B11" s="41" t="s">
        <v>605</v>
      </c>
      <c r="C11" s="41"/>
      <c r="D11" s="41"/>
      <c r="E11" s="35">
        <f t="array" ref="E11">INDEX(other_operating_expense,MATCH($B$2,data_file!$B$2:$B$1711,0))</f>
        <v>1782000000</v>
      </c>
      <c r="F11" s="35">
        <f t="array" ref="F11">INDEX(other_operating_expense,MATCH(1,($B$2=data_file!$B$2:$B$1711)*(F6=data_file!$C$2:$C$1711),0))</f>
        <v>1712500000</v>
      </c>
      <c r="G11" s="35">
        <f t="array" ref="G11">INDEX(other_operating_expense,MATCH(1,($B$2=data_file!$B$2:$B$1711)*(G6=data_file!$C$2:$C$1711),0))</f>
        <v>1897600000</v>
      </c>
      <c r="H11" s="35">
        <f t="array" ref="H11">INDEX(other_operating_expense,MATCH(1,($B$2=data_file!$B$2:$B$1711)*(H6=data_file!$C$2:$C$1711),0))</f>
        <v>2009700000</v>
      </c>
      <c r="I11" s="36"/>
      <c r="J11" s="36"/>
    </row>
    <row r="12" spans="1:16" x14ac:dyDescent="0.25">
      <c r="B12" s="41" t="s">
        <v>606</v>
      </c>
      <c r="C12" s="41"/>
      <c r="D12" s="41"/>
      <c r="E12" s="35">
        <f t="array" ref="E12">INDEX(research_development,MATCH(B2,data_file!B2:B1711,0))</f>
        <v>0</v>
      </c>
      <c r="F12" s="35">
        <v>0</v>
      </c>
      <c r="G12" s="35">
        <v>0</v>
      </c>
      <c r="H12" s="35">
        <v>0</v>
      </c>
      <c r="I12" s="36"/>
      <c r="J12" s="36"/>
    </row>
    <row r="13" spans="1:16" x14ac:dyDescent="0.25">
      <c r="B13" s="42" t="s">
        <v>594</v>
      </c>
      <c r="C13" s="42"/>
      <c r="D13" s="42"/>
      <c r="E13" s="24">
        <f>SUM(E10:E12)</f>
        <v>5594000000</v>
      </c>
      <c r="F13" s="24">
        <f>SUM(F10:F12)</f>
        <v>5042300000</v>
      </c>
      <c r="G13" s="24">
        <f>SUM(G10:G12)</f>
        <v>5565500000</v>
      </c>
      <c r="H13" s="24">
        <f>SUM(H10:H12)</f>
        <v>5686200000</v>
      </c>
      <c r="I13" s="36"/>
      <c r="J13" s="36"/>
    </row>
    <row r="14" spans="1:16" x14ac:dyDescent="0.25">
      <c r="B14" s="43" t="s">
        <v>607</v>
      </c>
      <c r="C14" s="43"/>
      <c r="D14" s="43"/>
      <c r="E14" s="25">
        <f>E9-E13</f>
        <v>2956000000</v>
      </c>
      <c r="F14" s="25">
        <f>F9-F13</f>
        <v>3048900000</v>
      </c>
      <c r="G14" s="25">
        <f>G9-G13</f>
        <v>3127400000</v>
      </c>
      <c r="H14" s="25">
        <f>H9-H13</f>
        <v>3333500000</v>
      </c>
      <c r="I14" s="37">
        <f ca="1">I7*I21</f>
        <v>3389798016.7686033</v>
      </c>
      <c r="J14" s="37">
        <f ca="1">J7*J21</f>
        <v>3504383835.0553985</v>
      </c>
    </row>
    <row r="16" spans="1:16" x14ac:dyDescent="0.25">
      <c r="M16">
        <v>17023000000</v>
      </c>
    </row>
    <row r="17" spans="2:10" x14ac:dyDescent="0.25">
      <c r="B17" s="47" t="s">
        <v>608</v>
      </c>
      <c r="C17" s="47"/>
      <c r="D17" s="47"/>
      <c r="E17" s="47"/>
      <c r="F17" s="47"/>
      <c r="G17" s="47"/>
      <c r="H17" s="47"/>
      <c r="I17" s="47"/>
      <c r="J17" s="47"/>
    </row>
    <row r="18" spans="2:10" x14ac:dyDescent="0.25">
      <c r="B18" s="48"/>
      <c r="C18" s="49"/>
      <c r="D18" s="49"/>
      <c r="E18" s="42" t="s">
        <v>598</v>
      </c>
      <c r="F18" s="42"/>
      <c r="G18" s="42"/>
      <c r="H18" s="42"/>
      <c r="I18" s="42" t="s">
        <v>612</v>
      </c>
      <c r="J18" s="42"/>
    </row>
    <row r="19" spans="2:10" x14ac:dyDescent="0.25">
      <c r="B19" s="41" t="s">
        <v>609</v>
      </c>
      <c r="C19" s="41"/>
      <c r="D19" s="41"/>
      <c r="E19" s="27"/>
      <c r="F19" s="30">
        <f>F7/E7-1</f>
        <v>-8.7989294078286706E-3</v>
      </c>
      <c r="G19" s="30">
        <f>G7/F7-1</f>
        <v>0.10565362675937484</v>
      </c>
      <c r="H19" s="30">
        <f>H7/G7-1</f>
        <v>4.5547238469709761E-3</v>
      </c>
      <c r="I19" s="28">
        <f ca="1">OFFSET($I$28,MATCH($C$24,$B$29:$B$31,0),0)</f>
        <v>3.3803140399505716E-2</v>
      </c>
      <c r="J19" s="28">
        <f ca="1">OFFSET($J$28,MATCH($C$24,$B$29:$B$31,0),0)</f>
        <v>3.3803140399505716E-2</v>
      </c>
    </row>
    <row r="20" spans="2:10" x14ac:dyDescent="0.25">
      <c r="B20" s="41" t="s">
        <v>610</v>
      </c>
      <c r="C20" s="41"/>
      <c r="D20" s="41"/>
      <c r="E20" s="30">
        <f>1-(E8/E7)</f>
        <v>0.57209769153563061</v>
      </c>
      <c r="F20" s="30">
        <f>1-(F8/F7)</f>
        <v>0.54620447564721375</v>
      </c>
      <c r="G20" s="30">
        <f>1-(G8/G7)</f>
        <v>0.53074743873102714</v>
      </c>
      <c r="H20" s="30">
        <f>1-(H8/H7)</f>
        <v>0.54820338900639387</v>
      </c>
      <c r="I20" s="28">
        <f ca="1">OFFSET($I$32,MATCH($C$24,$B$33:$B$35,0),0)</f>
        <v>0.54931324873006637</v>
      </c>
      <c r="J20" s="28">
        <f ca="1">OFFSET($J$32,MATCH($C$24,$B$33:$B$35,0),0)</f>
        <v>0.54931324873006637</v>
      </c>
    </row>
    <row r="21" spans="2:10" x14ac:dyDescent="0.25">
      <c r="B21" s="41" t="s">
        <v>611</v>
      </c>
      <c r="C21" s="41"/>
      <c r="D21" s="41"/>
      <c r="E21" s="30">
        <f>E14/E7</f>
        <v>0.19779190364670457</v>
      </c>
      <c r="F21" s="30">
        <f>F14/F7</f>
        <v>0.20581901643770883</v>
      </c>
      <c r="G21" s="30">
        <f>G14/G7</f>
        <v>0.19094428095197391</v>
      </c>
      <c r="H21" s="30">
        <f>H14/H7</f>
        <v>0.20260496438382808</v>
      </c>
      <c r="I21" s="28">
        <f ca="1">OFFSET($I$36,MATCH($C$24,$B$37:$B$39,0),0)</f>
        <v>0.19929004135505385</v>
      </c>
      <c r="J21" s="28">
        <f ca="1">OFFSET($J$36,MATCH($C$24,$B$37:$B$39,0),0)</f>
        <v>0.19929004135505385</v>
      </c>
    </row>
    <row r="22" spans="2:10" x14ac:dyDescent="0.25">
      <c r="I22" s="29"/>
      <c r="J22" s="29"/>
    </row>
    <row r="23" spans="2:10" ht="15.75" thickBot="1" x14ac:dyDescent="0.3"/>
    <row r="24" spans="2:10" ht="15.75" thickBot="1" x14ac:dyDescent="0.3">
      <c r="B24" s="33" t="s">
        <v>614</v>
      </c>
      <c r="C24" s="34" t="s">
        <v>617</v>
      </c>
    </row>
    <row r="26" spans="2:10" x14ac:dyDescent="0.25">
      <c r="B26" s="54" t="s">
        <v>615</v>
      </c>
      <c r="C26" s="55"/>
      <c r="D26" s="55"/>
      <c r="E26" s="21"/>
      <c r="F26" s="21"/>
      <c r="G26" s="21"/>
      <c r="H26" s="21"/>
      <c r="I26" s="21"/>
      <c r="J26" s="22"/>
    </row>
    <row r="27" spans="2:10" x14ac:dyDescent="0.25">
      <c r="B27" s="11"/>
      <c r="J27" s="12"/>
    </row>
    <row r="28" spans="2:10" x14ac:dyDescent="0.25">
      <c r="B28" s="52" t="s">
        <v>609</v>
      </c>
      <c r="C28" s="53"/>
      <c r="D28" s="14"/>
      <c r="E28" s="14"/>
      <c r="F28" s="14"/>
      <c r="G28" s="14"/>
      <c r="H28" s="14"/>
      <c r="I28" s="14"/>
      <c r="J28" s="15"/>
    </row>
    <row r="29" spans="2:10" x14ac:dyDescent="0.25">
      <c r="B29" s="9" t="s">
        <v>616</v>
      </c>
      <c r="C29" s="10">
        <v>1</v>
      </c>
      <c r="D29" s="10"/>
      <c r="E29" s="10"/>
      <c r="F29" s="10"/>
      <c r="G29" s="10"/>
      <c r="H29" s="10"/>
      <c r="I29" s="56">
        <f>I30+STDEV($F$19:$H$19)</f>
        <v>9.6384681659086882E-2</v>
      </c>
      <c r="J29" s="57">
        <f>J30+STDEV($F$19:$H$19)</f>
        <v>9.6384681659086882E-2</v>
      </c>
    </row>
    <row r="30" spans="2:10" x14ac:dyDescent="0.25">
      <c r="B30" s="11" t="s">
        <v>617</v>
      </c>
      <c r="C30">
        <v>2</v>
      </c>
      <c r="I30" s="58">
        <f>AVERAGE($F$19:$H$19)</f>
        <v>3.3803140399505716E-2</v>
      </c>
      <c r="J30" s="59">
        <f>AVERAGE($F$19:$H$19)</f>
        <v>3.3803140399505716E-2</v>
      </c>
    </row>
    <row r="31" spans="2:10" x14ac:dyDescent="0.25">
      <c r="B31" s="11" t="s">
        <v>618</v>
      </c>
      <c r="C31">
        <v>3</v>
      </c>
      <c r="I31" s="58">
        <f>I30-STDEV($F$19:$H$19)</f>
        <v>-2.8778400860075451E-2</v>
      </c>
      <c r="J31" s="59">
        <f>J30-STDEV($F$19:$H$19)</f>
        <v>-2.8778400860075451E-2</v>
      </c>
    </row>
    <row r="32" spans="2:10" x14ac:dyDescent="0.25">
      <c r="B32" s="16" t="s">
        <v>610</v>
      </c>
      <c r="C32" s="14"/>
      <c r="D32" s="14"/>
      <c r="E32" s="14"/>
      <c r="F32" s="14"/>
      <c r="G32" s="14"/>
      <c r="H32" s="14"/>
      <c r="I32" s="60"/>
      <c r="J32" s="61"/>
    </row>
    <row r="33" spans="2:10" x14ac:dyDescent="0.25">
      <c r="B33" s="9" t="s">
        <v>616</v>
      </c>
      <c r="C33" s="10">
        <v>1</v>
      </c>
      <c r="D33" s="10"/>
      <c r="E33" s="10"/>
      <c r="F33" s="10"/>
      <c r="G33" s="10"/>
      <c r="I33" s="58">
        <f>STDEV($E$20:$H$20)+$I$34</f>
        <v>0.56638873206697715</v>
      </c>
      <c r="J33" s="59">
        <f>STDEV($E$21:$H$21)+$J$34</f>
        <v>0.55578143661682988</v>
      </c>
    </row>
    <row r="34" spans="2:10" x14ac:dyDescent="0.25">
      <c r="B34" s="11" t="s">
        <v>617</v>
      </c>
      <c r="C34">
        <v>2</v>
      </c>
      <c r="I34" s="58">
        <f>AVERAGE(E20:H20)</f>
        <v>0.54931324873006637</v>
      </c>
      <c r="J34" s="59">
        <f>AVERAGE(E20:H20)</f>
        <v>0.54931324873006637</v>
      </c>
    </row>
    <row r="35" spans="2:10" x14ac:dyDescent="0.25">
      <c r="B35" s="11" t="s">
        <v>618</v>
      </c>
      <c r="C35">
        <v>3</v>
      </c>
      <c r="I35" s="58">
        <f>I34-STDEV($E$20:$H$20)</f>
        <v>0.53223776539315559</v>
      </c>
      <c r="J35" s="59">
        <f>$J$34-STDEV($E$21:$H$21)</f>
        <v>0.54284506084330286</v>
      </c>
    </row>
    <row r="36" spans="2:10" x14ac:dyDescent="0.25">
      <c r="B36" s="26" t="s">
        <v>619</v>
      </c>
      <c r="I36" s="58"/>
      <c r="J36" s="59"/>
    </row>
    <row r="37" spans="2:10" x14ac:dyDescent="0.25">
      <c r="B37" s="9" t="s">
        <v>616</v>
      </c>
      <c r="C37" s="10">
        <v>1</v>
      </c>
      <c r="D37" s="10"/>
      <c r="E37" s="10"/>
      <c r="F37" s="10"/>
      <c r="G37" s="10"/>
      <c r="H37" s="10"/>
      <c r="I37" s="56">
        <f>STDEV($E$21:$H$21)+$I$38</f>
        <v>0.20575822924181736</v>
      </c>
      <c r="J37" s="57">
        <f>STDEV($E$21:$H$21)+$J$38</f>
        <v>0.20575822924181736</v>
      </c>
    </row>
    <row r="38" spans="2:10" x14ac:dyDescent="0.25">
      <c r="B38" s="11" t="s">
        <v>617</v>
      </c>
      <c r="C38">
        <v>2</v>
      </c>
      <c r="I38" s="58">
        <f>AVERAGE(E21:H21)</f>
        <v>0.19929004135505385</v>
      </c>
      <c r="J38" s="59">
        <f>AVERAGE(E21:H21)</f>
        <v>0.19929004135505385</v>
      </c>
    </row>
    <row r="39" spans="2:10" x14ac:dyDescent="0.25">
      <c r="B39" s="13" t="s">
        <v>618</v>
      </c>
      <c r="C39" s="14">
        <v>3</v>
      </c>
      <c r="D39" s="14"/>
      <c r="E39" s="14"/>
      <c r="F39" s="14"/>
      <c r="G39" s="14"/>
      <c r="H39" s="14"/>
      <c r="I39" s="60">
        <f>$I$38-STDEV($E$21:$H$21)</f>
        <v>0.19282185346829034</v>
      </c>
      <c r="J39" s="61">
        <f>$J$38-STDEV($E$21:$H$21)</f>
        <v>0.19282185346829034</v>
      </c>
    </row>
    <row r="40" spans="2:10" x14ac:dyDescent="0.25">
      <c r="I40" s="29"/>
      <c r="J40" s="29"/>
    </row>
  </sheetData>
  <mergeCells count="20">
    <mergeCell ref="B14:D14"/>
    <mergeCell ref="B4:D4"/>
    <mergeCell ref="B28:C28"/>
    <mergeCell ref="B26:D26"/>
    <mergeCell ref="B21:D21"/>
    <mergeCell ref="B10:D10"/>
    <mergeCell ref="B11:D11"/>
    <mergeCell ref="B12:D12"/>
    <mergeCell ref="B13:D13"/>
    <mergeCell ref="B20:D20"/>
    <mergeCell ref="E5:H5"/>
    <mergeCell ref="I5:J5"/>
    <mergeCell ref="B7:D7"/>
    <mergeCell ref="B8:D8"/>
    <mergeCell ref="B9:D9"/>
    <mergeCell ref="E18:H18"/>
    <mergeCell ref="I18:J18"/>
    <mergeCell ref="B17:J17"/>
    <mergeCell ref="B18:D18"/>
    <mergeCell ref="B19:D19"/>
  </mergeCells>
  <dataValidations count="2">
    <dataValidation type="list" allowBlank="1" showInputMessage="1" showErrorMessage="1" sqref="B2" xr:uid="{00000000-0002-0000-0500-000000000000}">
      <formula1>ticker_symbol</formula1>
    </dataValidation>
    <dataValidation type="list" allowBlank="1" showInputMessage="1" showErrorMessage="1" sqref="C24" xr:uid="{00000000-0002-0000-0500-000001000000}">
      <formula1>$B$29:$B$31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data_file</vt:lpstr>
      <vt:lpstr>helper summary</vt:lpstr>
      <vt:lpstr>summary_statistics</vt:lpstr>
      <vt:lpstr>helper financial</vt:lpstr>
      <vt:lpstr>P&amp;L Dashboard</vt:lpstr>
      <vt:lpstr>Fincancial Forecast</vt:lpstr>
      <vt:lpstr>cogs</vt:lpstr>
      <vt:lpstr>gcis_sector</vt:lpstr>
      <vt:lpstr>other_operating_expense</vt:lpstr>
      <vt:lpstr>period_ending</vt:lpstr>
      <vt:lpstr>research_development</vt:lpstr>
      <vt:lpstr>sgas</vt:lpstr>
      <vt:lpstr>subcategory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2022-11-12T02:38:44Z</dcterms:created>
  <dcterms:modified xsi:type="dcterms:W3CDTF">2022-11-19T20:24:08Z</dcterms:modified>
</cp:coreProperties>
</file>