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tgroupcloud-my.sharepoint.com/personal/laura_warwick_ee_co_uk/Documents/Documents/VERY important/Personal/ADegree/5. Profesional Practice/Assignment/Data Science project/"/>
    </mc:Choice>
  </mc:AlternateContent>
  <xr:revisionPtr revIDLastSave="99" documentId="8_{1B1CD641-F336-4139-B369-ECC120317447}" xr6:coauthVersionLast="47" xr6:coauthVersionMax="47" xr10:uidLastSave="{3F8F8A31-F8AC-4C52-A4FD-3B2B9B6ECE82}"/>
  <bookViews>
    <workbookView xWindow="-108" yWindow="-108" windowWidth="23256" windowHeight="12576" xr2:uid="{42BCBFDB-2D26-44EA-8B26-A5565450048D}"/>
  </bookViews>
  <sheets>
    <sheet name="Raw Data" sheetId="6" r:id="rId1"/>
    <sheet name="Data (formatted)" sheetId="7" r:id="rId2"/>
    <sheet name="Regression output" sheetId="2" r:id="rId3"/>
    <sheet name="Time series analysis" sheetId="4" r:id="rId4"/>
    <sheet name="Forecast model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4" l="1"/>
  <c r="F4" i="4"/>
  <c r="P200" i="7" l="1"/>
  <c r="O200" i="7"/>
  <c r="N200" i="7"/>
  <c r="M200" i="7"/>
  <c r="L200" i="7"/>
  <c r="K200" i="7"/>
  <c r="J200" i="7"/>
  <c r="I200" i="7"/>
  <c r="H200" i="7"/>
  <c r="G200" i="7"/>
  <c r="F200" i="7"/>
  <c r="E200" i="7"/>
  <c r="P199" i="7"/>
  <c r="O199" i="7"/>
  <c r="N199" i="7"/>
  <c r="M199" i="7"/>
  <c r="L199" i="7"/>
  <c r="K199" i="7"/>
  <c r="J199" i="7"/>
  <c r="I199" i="7"/>
  <c r="H199" i="7"/>
  <c r="G199" i="7"/>
  <c r="F199" i="7"/>
  <c r="E199" i="7"/>
  <c r="P198" i="7"/>
  <c r="O198" i="7"/>
  <c r="N198" i="7"/>
  <c r="M198" i="7"/>
  <c r="L198" i="7"/>
  <c r="K198" i="7"/>
  <c r="J198" i="7"/>
  <c r="I198" i="7"/>
  <c r="H198" i="7"/>
  <c r="G198" i="7"/>
  <c r="F198" i="7"/>
  <c r="E198" i="7"/>
  <c r="P197" i="7"/>
  <c r="O197" i="7"/>
  <c r="N197" i="7"/>
  <c r="M197" i="7"/>
  <c r="L197" i="7"/>
  <c r="K197" i="7"/>
  <c r="J197" i="7"/>
  <c r="I197" i="7"/>
  <c r="H197" i="7"/>
  <c r="G197" i="7"/>
  <c r="F197" i="7"/>
  <c r="E197" i="7"/>
  <c r="P196" i="7"/>
  <c r="O196" i="7"/>
  <c r="N196" i="7"/>
  <c r="M196" i="7"/>
  <c r="L196" i="7"/>
  <c r="K196" i="7"/>
  <c r="J196" i="7"/>
  <c r="I196" i="7"/>
  <c r="H196" i="7"/>
  <c r="G196" i="7"/>
  <c r="F196" i="7"/>
  <c r="E196" i="7"/>
  <c r="P195" i="7"/>
  <c r="O195" i="7"/>
  <c r="N195" i="7"/>
  <c r="M195" i="7"/>
  <c r="L195" i="7"/>
  <c r="K195" i="7"/>
  <c r="J195" i="7"/>
  <c r="I195" i="7"/>
  <c r="H195" i="7"/>
  <c r="G195" i="7"/>
  <c r="F195" i="7"/>
  <c r="E195" i="7"/>
  <c r="P194" i="7"/>
  <c r="O194" i="7"/>
  <c r="N194" i="7"/>
  <c r="M194" i="7"/>
  <c r="L194" i="7"/>
  <c r="K194" i="7"/>
  <c r="J194" i="7"/>
  <c r="I194" i="7"/>
  <c r="H194" i="7"/>
  <c r="G194" i="7"/>
  <c r="F194" i="7"/>
  <c r="E194" i="7"/>
  <c r="P193" i="7"/>
  <c r="O193" i="7"/>
  <c r="N193" i="7"/>
  <c r="M193" i="7"/>
  <c r="L193" i="7"/>
  <c r="K193" i="7"/>
  <c r="J193" i="7"/>
  <c r="I193" i="7"/>
  <c r="H193" i="7"/>
  <c r="G193" i="7"/>
  <c r="F193" i="7"/>
  <c r="E193" i="7"/>
  <c r="P192" i="7"/>
  <c r="O192" i="7"/>
  <c r="N192" i="7"/>
  <c r="M192" i="7"/>
  <c r="L192" i="7"/>
  <c r="K192" i="7"/>
  <c r="J192" i="7"/>
  <c r="I192" i="7"/>
  <c r="H192" i="7"/>
  <c r="G192" i="7"/>
  <c r="F192" i="7"/>
  <c r="E192" i="7"/>
  <c r="P191" i="7"/>
  <c r="O191" i="7"/>
  <c r="N191" i="7"/>
  <c r="M191" i="7"/>
  <c r="L191" i="7"/>
  <c r="K191" i="7"/>
  <c r="J191" i="7"/>
  <c r="I191" i="7"/>
  <c r="H191" i="7"/>
  <c r="G191" i="7"/>
  <c r="F191" i="7"/>
  <c r="E191" i="7"/>
  <c r="P190" i="7"/>
  <c r="O190" i="7"/>
  <c r="N190" i="7"/>
  <c r="M190" i="7"/>
  <c r="L190" i="7"/>
  <c r="K190" i="7"/>
  <c r="J190" i="7"/>
  <c r="I190" i="7"/>
  <c r="H190" i="7"/>
  <c r="G190" i="7"/>
  <c r="F190" i="7"/>
  <c r="E190" i="7"/>
  <c r="P189" i="7"/>
  <c r="O189" i="7"/>
  <c r="N189" i="7"/>
  <c r="M189" i="7"/>
  <c r="L189" i="7"/>
  <c r="K189" i="7"/>
  <c r="J189" i="7"/>
  <c r="I189" i="7"/>
  <c r="H189" i="7"/>
  <c r="G189" i="7"/>
  <c r="F189" i="7"/>
  <c r="E189" i="7"/>
  <c r="P188" i="7"/>
  <c r="O188" i="7"/>
  <c r="N188" i="7"/>
  <c r="M188" i="7"/>
  <c r="L188" i="7"/>
  <c r="K188" i="7"/>
  <c r="J188" i="7"/>
  <c r="I188" i="7"/>
  <c r="H188" i="7"/>
  <c r="G188" i="7"/>
  <c r="F188" i="7"/>
  <c r="E188" i="7"/>
  <c r="P187" i="7"/>
  <c r="O187" i="7"/>
  <c r="N187" i="7"/>
  <c r="M187" i="7"/>
  <c r="L187" i="7"/>
  <c r="K187" i="7"/>
  <c r="J187" i="7"/>
  <c r="I187" i="7"/>
  <c r="H187" i="7"/>
  <c r="G187" i="7"/>
  <c r="F187" i="7"/>
  <c r="E187" i="7"/>
  <c r="P186" i="7"/>
  <c r="O186" i="7"/>
  <c r="N186" i="7"/>
  <c r="M186" i="7"/>
  <c r="L186" i="7"/>
  <c r="K186" i="7"/>
  <c r="J186" i="7"/>
  <c r="I186" i="7"/>
  <c r="H186" i="7"/>
  <c r="G186" i="7"/>
  <c r="F186" i="7"/>
  <c r="E186" i="7"/>
  <c r="P185" i="7"/>
  <c r="O185" i="7"/>
  <c r="N185" i="7"/>
  <c r="M185" i="7"/>
  <c r="L185" i="7"/>
  <c r="K185" i="7"/>
  <c r="J185" i="7"/>
  <c r="I185" i="7"/>
  <c r="H185" i="7"/>
  <c r="G185" i="7"/>
  <c r="F185" i="7"/>
  <c r="E185" i="7"/>
  <c r="P184" i="7"/>
  <c r="O184" i="7"/>
  <c r="N184" i="7"/>
  <c r="M184" i="7"/>
  <c r="L184" i="7"/>
  <c r="K184" i="7"/>
  <c r="J184" i="7"/>
  <c r="I184" i="7"/>
  <c r="H184" i="7"/>
  <c r="G184" i="7"/>
  <c r="F184" i="7"/>
  <c r="E184" i="7"/>
  <c r="P183" i="7"/>
  <c r="O183" i="7"/>
  <c r="N183" i="7"/>
  <c r="M183" i="7"/>
  <c r="L183" i="7"/>
  <c r="K183" i="7"/>
  <c r="J183" i="7"/>
  <c r="I183" i="7"/>
  <c r="H183" i="7"/>
  <c r="G183" i="7"/>
  <c r="F183" i="7"/>
  <c r="E183" i="7"/>
  <c r="P182" i="7"/>
  <c r="O182" i="7"/>
  <c r="N182" i="7"/>
  <c r="M182" i="7"/>
  <c r="L182" i="7"/>
  <c r="K182" i="7"/>
  <c r="J182" i="7"/>
  <c r="I182" i="7"/>
  <c r="H182" i="7"/>
  <c r="G182" i="7"/>
  <c r="F182" i="7"/>
  <c r="E182" i="7"/>
  <c r="P181" i="7"/>
  <c r="O181" i="7"/>
  <c r="N181" i="7"/>
  <c r="M181" i="7"/>
  <c r="L181" i="7"/>
  <c r="K181" i="7"/>
  <c r="J181" i="7"/>
  <c r="I181" i="7"/>
  <c r="H181" i="7"/>
  <c r="G181" i="7"/>
  <c r="F181" i="7"/>
  <c r="E181" i="7"/>
  <c r="P180" i="7"/>
  <c r="O180" i="7"/>
  <c r="N180" i="7"/>
  <c r="M180" i="7"/>
  <c r="L180" i="7"/>
  <c r="K180" i="7"/>
  <c r="J180" i="7"/>
  <c r="I180" i="7"/>
  <c r="H180" i="7"/>
  <c r="G180" i="7"/>
  <c r="F180" i="7"/>
  <c r="E180" i="7"/>
  <c r="P179" i="7"/>
  <c r="O179" i="7"/>
  <c r="N179" i="7"/>
  <c r="M179" i="7"/>
  <c r="L179" i="7"/>
  <c r="K179" i="7"/>
  <c r="J179" i="7"/>
  <c r="I179" i="7"/>
  <c r="H179" i="7"/>
  <c r="G179" i="7"/>
  <c r="F179" i="7"/>
  <c r="E179" i="7"/>
  <c r="P178" i="7"/>
  <c r="O178" i="7"/>
  <c r="N178" i="7"/>
  <c r="M178" i="7"/>
  <c r="L178" i="7"/>
  <c r="K178" i="7"/>
  <c r="J178" i="7"/>
  <c r="I178" i="7"/>
  <c r="H178" i="7"/>
  <c r="G178" i="7"/>
  <c r="F178" i="7"/>
  <c r="E178" i="7"/>
  <c r="P177" i="7"/>
  <c r="O177" i="7"/>
  <c r="N177" i="7"/>
  <c r="M177" i="7"/>
  <c r="L177" i="7"/>
  <c r="K177" i="7"/>
  <c r="J177" i="7"/>
  <c r="I177" i="7"/>
  <c r="H177" i="7"/>
  <c r="G177" i="7"/>
  <c r="F177" i="7"/>
  <c r="E177" i="7"/>
  <c r="P176" i="7"/>
  <c r="O176" i="7"/>
  <c r="N176" i="7"/>
  <c r="M176" i="7"/>
  <c r="L176" i="7"/>
  <c r="K176" i="7"/>
  <c r="J176" i="7"/>
  <c r="I176" i="7"/>
  <c r="H176" i="7"/>
  <c r="G176" i="7"/>
  <c r="F176" i="7"/>
  <c r="E176" i="7"/>
  <c r="P175" i="7"/>
  <c r="O175" i="7"/>
  <c r="N175" i="7"/>
  <c r="M175" i="7"/>
  <c r="L175" i="7"/>
  <c r="K175" i="7"/>
  <c r="J175" i="7"/>
  <c r="I175" i="7"/>
  <c r="H175" i="7"/>
  <c r="G175" i="7"/>
  <c r="F175" i="7"/>
  <c r="E175" i="7"/>
  <c r="P174" i="7"/>
  <c r="O174" i="7"/>
  <c r="N174" i="7"/>
  <c r="M174" i="7"/>
  <c r="L174" i="7"/>
  <c r="K174" i="7"/>
  <c r="J174" i="7"/>
  <c r="I174" i="7"/>
  <c r="H174" i="7"/>
  <c r="G174" i="7"/>
  <c r="F174" i="7"/>
  <c r="E174" i="7"/>
  <c r="P173" i="7"/>
  <c r="O173" i="7"/>
  <c r="N173" i="7"/>
  <c r="M173" i="7"/>
  <c r="L173" i="7"/>
  <c r="K173" i="7"/>
  <c r="J173" i="7"/>
  <c r="I173" i="7"/>
  <c r="H173" i="7"/>
  <c r="G173" i="7"/>
  <c r="F173" i="7"/>
  <c r="E173" i="7"/>
  <c r="P172" i="7"/>
  <c r="O172" i="7"/>
  <c r="N172" i="7"/>
  <c r="M172" i="7"/>
  <c r="L172" i="7"/>
  <c r="K172" i="7"/>
  <c r="J172" i="7"/>
  <c r="I172" i="7"/>
  <c r="H172" i="7"/>
  <c r="G172" i="7"/>
  <c r="F172" i="7"/>
  <c r="E172" i="7"/>
  <c r="P171" i="7"/>
  <c r="O171" i="7"/>
  <c r="N171" i="7"/>
  <c r="M171" i="7"/>
  <c r="L171" i="7"/>
  <c r="K171" i="7"/>
  <c r="J171" i="7"/>
  <c r="I171" i="7"/>
  <c r="H171" i="7"/>
  <c r="G171" i="7"/>
  <c r="F171" i="7"/>
  <c r="E171" i="7"/>
  <c r="P170" i="7"/>
  <c r="O170" i="7"/>
  <c r="N170" i="7"/>
  <c r="M170" i="7"/>
  <c r="L170" i="7"/>
  <c r="K170" i="7"/>
  <c r="J170" i="7"/>
  <c r="I170" i="7"/>
  <c r="H170" i="7"/>
  <c r="G170" i="7"/>
  <c r="F170" i="7"/>
  <c r="E170" i="7"/>
  <c r="P169" i="7"/>
  <c r="O169" i="7"/>
  <c r="N169" i="7"/>
  <c r="M169" i="7"/>
  <c r="L169" i="7"/>
  <c r="K169" i="7"/>
  <c r="J169" i="7"/>
  <c r="I169" i="7"/>
  <c r="H169" i="7"/>
  <c r="G169" i="7"/>
  <c r="F169" i="7"/>
  <c r="E169" i="7"/>
  <c r="P168" i="7"/>
  <c r="O168" i="7"/>
  <c r="N168" i="7"/>
  <c r="M168" i="7"/>
  <c r="L168" i="7"/>
  <c r="K168" i="7"/>
  <c r="J168" i="7"/>
  <c r="I168" i="7"/>
  <c r="H168" i="7"/>
  <c r="G168" i="7"/>
  <c r="F168" i="7"/>
  <c r="E168" i="7"/>
  <c r="P167" i="7"/>
  <c r="O167" i="7"/>
  <c r="N167" i="7"/>
  <c r="M167" i="7"/>
  <c r="L167" i="7"/>
  <c r="K167" i="7"/>
  <c r="J167" i="7"/>
  <c r="I167" i="7"/>
  <c r="H167" i="7"/>
  <c r="G167" i="7"/>
  <c r="F167" i="7"/>
  <c r="E167" i="7"/>
  <c r="P166" i="7"/>
  <c r="O166" i="7"/>
  <c r="N166" i="7"/>
  <c r="M166" i="7"/>
  <c r="L166" i="7"/>
  <c r="K166" i="7"/>
  <c r="J166" i="7"/>
  <c r="I166" i="7"/>
  <c r="H166" i="7"/>
  <c r="G166" i="7"/>
  <c r="F166" i="7"/>
  <c r="E166" i="7"/>
  <c r="P165" i="7"/>
  <c r="O165" i="7"/>
  <c r="N165" i="7"/>
  <c r="M165" i="7"/>
  <c r="L165" i="7"/>
  <c r="K165" i="7"/>
  <c r="J165" i="7"/>
  <c r="I165" i="7"/>
  <c r="H165" i="7"/>
  <c r="G165" i="7"/>
  <c r="F165" i="7"/>
  <c r="E165" i="7"/>
  <c r="P164" i="7"/>
  <c r="O164" i="7"/>
  <c r="N164" i="7"/>
  <c r="M164" i="7"/>
  <c r="L164" i="7"/>
  <c r="K164" i="7"/>
  <c r="J164" i="7"/>
  <c r="I164" i="7"/>
  <c r="H164" i="7"/>
  <c r="G164" i="7"/>
  <c r="F164" i="7"/>
  <c r="E164" i="7"/>
  <c r="P163" i="7"/>
  <c r="O163" i="7"/>
  <c r="N163" i="7"/>
  <c r="M163" i="7"/>
  <c r="L163" i="7"/>
  <c r="K163" i="7"/>
  <c r="J163" i="7"/>
  <c r="I163" i="7"/>
  <c r="H163" i="7"/>
  <c r="G163" i="7"/>
  <c r="F163" i="7"/>
  <c r="E163" i="7"/>
  <c r="P162" i="7"/>
  <c r="O162" i="7"/>
  <c r="N162" i="7"/>
  <c r="M162" i="7"/>
  <c r="L162" i="7"/>
  <c r="K162" i="7"/>
  <c r="J162" i="7"/>
  <c r="I162" i="7"/>
  <c r="H162" i="7"/>
  <c r="G162" i="7"/>
  <c r="F162" i="7"/>
  <c r="E162" i="7"/>
  <c r="P161" i="7"/>
  <c r="O161" i="7"/>
  <c r="N161" i="7"/>
  <c r="M161" i="7"/>
  <c r="L161" i="7"/>
  <c r="K161" i="7"/>
  <c r="J161" i="7"/>
  <c r="I161" i="7"/>
  <c r="H161" i="7"/>
  <c r="G161" i="7"/>
  <c r="F161" i="7"/>
  <c r="E161" i="7"/>
  <c r="P160" i="7"/>
  <c r="O160" i="7"/>
  <c r="N160" i="7"/>
  <c r="M160" i="7"/>
  <c r="L160" i="7"/>
  <c r="K160" i="7"/>
  <c r="J160" i="7"/>
  <c r="I160" i="7"/>
  <c r="H160" i="7"/>
  <c r="G160" i="7"/>
  <c r="F160" i="7"/>
  <c r="E160" i="7"/>
  <c r="P159" i="7"/>
  <c r="O159" i="7"/>
  <c r="N159" i="7"/>
  <c r="M159" i="7"/>
  <c r="L159" i="7"/>
  <c r="K159" i="7"/>
  <c r="J159" i="7"/>
  <c r="I159" i="7"/>
  <c r="H159" i="7"/>
  <c r="G159" i="7"/>
  <c r="F159" i="7"/>
  <c r="E159" i="7"/>
  <c r="P158" i="7"/>
  <c r="O158" i="7"/>
  <c r="N158" i="7"/>
  <c r="M158" i="7"/>
  <c r="L158" i="7"/>
  <c r="K158" i="7"/>
  <c r="J158" i="7"/>
  <c r="I158" i="7"/>
  <c r="H158" i="7"/>
  <c r="G158" i="7"/>
  <c r="F158" i="7"/>
  <c r="E158" i="7"/>
  <c r="P157" i="7"/>
  <c r="O157" i="7"/>
  <c r="N157" i="7"/>
  <c r="M157" i="7"/>
  <c r="L157" i="7"/>
  <c r="K157" i="7"/>
  <c r="J157" i="7"/>
  <c r="I157" i="7"/>
  <c r="H157" i="7"/>
  <c r="G157" i="7"/>
  <c r="F157" i="7"/>
  <c r="E157" i="7"/>
  <c r="P156" i="7"/>
  <c r="O156" i="7"/>
  <c r="N156" i="7"/>
  <c r="M156" i="7"/>
  <c r="L156" i="7"/>
  <c r="K156" i="7"/>
  <c r="J156" i="7"/>
  <c r="I156" i="7"/>
  <c r="H156" i="7"/>
  <c r="G156" i="7"/>
  <c r="F156" i="7"/>
  <c r="E156" i="7"/>
  <c r="P155" i="7"/>
  <c r="O155" i="7"/>
  <c r="N155" i="7"/>
  <c r="M155" i="7"/>
  <c r="L155" i="7"/>
  <c r="K155" i="7"/>
  <c r="J155" i="7"/>
  <c r="I155" i="7"/>
  <c r="H155" i="7"/>
  <c r="G155" i="7"/>
  <c r="F155" i="7"/>
  <c r="E155" i="7"/>
  <c r="P154" i="7"/>
  <c r="O154" i="7"/>
  <c r="N154" i="7"/>
  <c r="M154" i="7"/>
  <c r="L154" i="7"/>
  <c r="K154" i="7"/>
  <c r="J154" i="7"/>
  <c r="I154" i="7"/>
  <c r="H154" i="7"/>
  <c r="G154" i="7"/>
  <c r="F154" i="7"/>
  <c r="E154" i="7"/>
  <c r="P153" i="7"/>
  <c r="O153" i="7"/>
  <c r="N153" i="7"/>
  <c r="M153" i="7"/>
  <c r="L153" i="7"/>
  <c r="K153" i="7"/>
  <c r="J153" i="7"/>
  <c r="I153" i="7"/>
  <c r="H153" i="7"/>
  <c r="G153" i="7"/>
  <c r="F153" i="7"/>
  <c r="E153" i="7"/>
  <c r="P152" i="7"/>
  <c r="O152" i="7"/>
  <c r="N152" i="7"/>
  <c r="M152" i="7"/>
  <c r="L152" i="7"/>
  <c r="K152" i="7"/>
  <c r="J152" i="7"/>
  <c r="I152" i="7"/>
  <c r="H152" i="7"/>
  <c r="G152" i="7"/>
  <c r="F152" i="7"/>
  <c r="E152" i="7"/>
  <c r="P151" i="7"/>
  <c r="O151" i="7"/>
  <c r="N151" i="7"/>
  <c r="M151" i="7"/>
  <c r="L151" i="7"/>
  <c r="K151" i="7"/>
  <c r="J151" i="7"/>
  <c r="I151" i="7"/>
  <c r="H151" i="7"/>
  <c r="G151" i="7"/>
  <c r="F151" i="7"/>
  <c r="E151" i="7"/>
  <c r="P150" i="7"/>
  <c r="O150" i="7"/>
  <c r="N150" i="7"/>
  <c r="M150" i="7"/>
  <c r="L150" i="7"/>
  <c r="K150" i="7"/>
  <c r="J150" i="7"/>
  <c r="I150" i="7"/>
  <c r="H150" i="7"/>
  <c r="G150" i="7"/>
  <c r="F150" i="7"/>
  <c r="E150" i="7"/>
  <c r="P149" i="7"/>
  <c r="O149" i="7"/>
  <c r="N149" i="7"/>
  <c r="M149" i="7"/>
  <c r="L149" i="7"/>
  <c r="K149" i="7"/>
  <c r="J149" i="7"/>
  <c r="I149" i="7"/>
  <c r="H149" i="7"/>
  <c r="G149" i="7"/>
  <c r="F149" i="7"/>
  <c r="E149" i="7"/>
  <c r="P148" i="7"/>
  <c r="O148" i="7"/>
  <c r="N148" i="7"/>
  <c r="M148" i="7"/>
  <c r="L148" i="7"/>
  <c r="K148" i="7"/>
  <c r="J148" i="7"/>
  <c r="I148" i="7"/>
  <c r="H148" i="7"/>
  <c r="G148" i="7"/>
  <c r="F148" i="7"/>
  <c r="E148" i="7"/>
  <c r="P147" i="7"/>
  <c r="O147" i="7"/>
  <c r="N147" i="7"/>
  <c r="M147" i="7"/>
  <c r="L147" i="7"/>
  <c r="K147" i="7"/>
  <c r="J147" i="7"/>
  <c r="I147" i="7"/>
  <c r="H147" i="7"/>
  <c r="G147" i="7"/>
  <c r="F147" i="7"/>
  <c r="E147" i="7"/>
  <c r="P146" i="7"/>
  <c r="O146" i="7"/>
  <c r="N146" i="7"/>
  <c r="M146" i="7"/>
  <c r="L146" i="7"/>
  <c r="K146" i="7"/>
  <c r="J146" i="7"/>
  <c r="I146" i="7"/>
  <c r="H146" i="7"/>
  <c r="G146" i="7"/>
  <c r="F146" i="7"/>
  <c r="E146" i="7"/>
  <c r="P145" i="7"/>
  <c r="O145" i="7"/>
  <c r="N145" i="7"/>
  <c r="M145" i="7"/>
  <c r="L145" i="7"/>
  <c r="K145" i="7"/>
  <c r="J145" i="7"/>
  <c r="I145" i="7"/>
  <c r="H145" i="7"/>
  <c r="G145" i="7"/>
  <c r="F145" i="7"/>
  <c r="E145" i="7"/>
  <c r="P144" i="7"/>
  <c r="O144" i="7"/>
  <c r="N144" i="7"/>
  <c r="M144" i="7"/>
  <c r="L144" i="7"/>
  <c r="K144" i="7"/>
  <c r="J144" i="7"/>
  <c r="I144" i="7"/>
  <c r="H144" i="7"/>
  <c r="G144" i="7"/>
  <c r="F144" i="7"/>
  <c r="E144" i="7"/>
  <c r="P143" i="7"/>
  <c r="O143" i="7"/>
  <c r="N143" i="7"/>
  <c r="M143" i="7"/>
  <c r="L143" i="7"/>
  <c r="K143" i="7"/>
  <c r="J143" i="7"/>
  <c r="I143" i="7"/>
  <c r="H143" i="7"/>
  <c r="G143" i="7"/>
  <c r="F143" i="7"/>
  <c r="E143" i="7"/>
  <c r="P142" i="7"/>
  <c r="O142" i="7"/>
  <c r="N142" i="7"/>
  <c r="M142" i="7"/>
  <c r="L142" i="7"/>
  <c r="K142" i="7"/>
  <c r="J142" i="7"/>
  <c r="I142" i="7"/>
  <c r="H142" i="7"/>
  <c r="G142" i="7"/>
  <c r="F142" i="7"/>
  <c r="E142" i="7"/>
  <c r="P141" i="7"/>
  <c r="O141" i="7"/>
  <c r="N141" i="7"/>
  <c r="M141" i="7"/>
  <c r="L141" i="7"/>
  <c r="K141" i="7"/>
  <c r="J141" i="7"/>
  <c r="I141" i="7"/>
  <c r="H141" i="7"/>
  <c r="G141" i="7"/>
  <c r="F141" i="7"/>
  <c r="E141" i="7"/>
  <c r="P140" i="7"/>
  <c r="O140" i="7"/>
  <c r="N140" i="7"/>
  <c r="M140" i="7"/>
  <c r="L140" i="7"/>
  <c r="K140" i="7"/>
  <c r="J140" i="7"/>
  <c r="I140" i="7"/>
  <c r="H140" i="7"/>
  <c r="G140" i="7"/>
  <c r="F140" i="7"/>
  <c r="E140" i="7"/>
  <c r="P139" i="7"/>
  <c r="O139" i="7"/>
  <c r="N139" i="7"/>
  <c r="M139" i="7"/>
  <c r="L139" i="7"/>
  <c r="K139" i="7"/>
  <c r="J139" i="7"/>
  <c r="I139" i="7"/>
  <c r="H139" i="7"/>
  <c r="G139" i="7"/>
  <c r="F139" i="7"/>
  <c r="E139" i="7"/>
  <c r="P138" i="7"/>
  <c r="O138" i="7"/>
  <c r="N138" i="7"/>
  <c r="M138" i="7"/>
  <c r="L138" i="7"/>
  <c r="K138" i="7"/>
  <c r="J138" i="7"/>
  <c r="I138" i="7"/>
  <c r="H138" i="7"/>
  <c r="G138" i="7"/>
  <c r="F138" i="7"/>
  <c r="E138" i="7"/>
  <c r="P137" i="7"/>
  <c r="O137" i="7"/>
  <c r="N137" i="7"/>
  <c r="M137" i="7"/>
  <c r="L137" i="7"/>
  <c r="K137" i="7"/>
  <c r="J137" i="7"/>
  <c r="I137" i="7"/>
  <c r="H137" i="7"/>
  <c r="G137" i="7"/>
  <c r="F137" i="7"/>
  <c r="E137" i="7"/>
  <c r="P136" i="7"/>
  <c r="O136" i="7"/>
  <c r="N136" i="7"/>
  <c r="M136" i="7"/>
  <c r="L136" i="7"/>
  <c r="K136" i="7"/>
  <c r="J136" i="7"/>
  <c r="I136" i="7"/>
  <c r="H136" i="7"/>
  <c r="G136" i="7"/>
  <c r="F136" i="7"/>
  <c r="E136" i="7"/>
  <c r="P135" i="7"/>
  <c r="O135" i="7"/>
  <c r="N135" i="7"/>
  <c r="M135" i="7"/>
  <c r="L135" i="7"/>
  <c r="K135" i="7"/>
  <c r="J135" i="7"/>
  <c r="I135" i="7"/>
  <c r="H135" i="7"/>
  <c r="G135" i="7"/>
  <c r="F135" i="7"/>
  <c r="E135" i="7"/>
  <c r="P134" i="7"/>
  <c r="O134" i="7"/>
  <c r="N134" i="7"/>
  <c r="M134" i="7"/>
  <c r="L134" i="7"/>
  <c r="K134" i="7"/>
  <c r="J134" i="7"/>
  <c r="I134" i="7"/>
  <c r="H134" i="7"/>
  <c r="G134" i="7"/>
  <c r="F134" i="7"/>
  <c r="E134" i="7"/>
  <c r="P133" i="7"/>
  <c r="O133" i="7"/>
  <c r="N133" i="7"/>
  <c r="M133" i="7"/>
  <c r="L133" i="7"/>
  <c r="K133" i="7"/>
  <c r="J133" i="7"/>
  <c r="I133" i="7"/>
  <c r="H133" i="7"/>
  <c r="G133" i="7"/>
  <c r="F133" i="7"/>
  <c r="E133" i="7"/>
  <c r="P132" i="7"/>
  <c r="O132" i="7"/>
  <c r="N132" i="7"/>
  <c r="M132" i="7"/>
  <c r="L132" i="7"/>
  <c r="K132" i="7"/>
  <c r="J132" i="7"/>
  <c r="I132" i="7"/>
  <c r="H132" i="7"/>
  <c r="G132" i="7"/>
  <c r="F132" i="7"/>
  <c r="E132" i="7"/>
  <c r="P131" i="7"/>
  <c r="O131" i="7"/>
  <c r="N131" i="7"/>
  <c r="M131" i="7"/>
  <c r="L131" i="7"/>
  <c r="K131" i="7"/>
  <c r="J131" i="7"/>
  <c r="I131" i="7"/>
  <c r="H131" i="7"/>
  <c r="G131" i="7"/>
  <c r="F131" i="7"/>
  <c r="E131" i="7"/>
  <c r="P130" i="7"/>
  <c r="O130" i="7"/>
  <c r="N130" i="7"/>
  <c r="M130" i="7"/>
  <c r="L130" i="7"/>
  <c r="K130" i="7"/>
  <c r="J130" i="7"/>
  <c r="I130" i="7"/>
  <c r="H130" i="7"/>
  <c r="G130" i="7"/>
  <c r="F130" i="7"/>
  <c r="E130" i="7"/>
  <c r="P129" i="7"/>
  <c r="O129" i="7"/>
  <c r="N129" i="7"/>
  <c r="M129" i="7"/>
  <c r="L129" i="7"/>
  <c r="K129" i="7"/>
  <c r="J129" i="7"/>
  <c r="I129" i="7"/>
  <c r="H129" i="7"/>
  <c r="G129" i="7"/>
  <c r="F129" i="7"/>
  <c r="E129" i="7"/>
  <c r="P128" i="7"/>
  <c r="O128" i="7"/>
  <c r="N128" i="7"/>
  <c r="M128" i="7"/>
  <c r="L128" i="7"/>
  <c r="K128" i="7"/>
  <c r="J128" i="7"/>
  <c r="I128" i="7"/>
  <c r="H128" i="7"/>
  <c r="G128" i="7"/>
  <c r="F128" i="7"/>
  <c r="E128" i="7"/>
  <c r="P127" i="7"/>
  <c r="O127" i="7"/>
  <c r="N127" i="7"/>
  <c r="M127" i="7"/>
  <c r="L127" i="7"/>
  <c r="K127" i="7"/>
  <c r="J127" i="7"/>
  <c r="I127" i="7"/>
  <c r="H127" i="7"/>
  <c r="G127" i="7"/>
  <c r="F127" i="7"/>
  <c r="E127" i="7"/>
  <c r="P126" i="7"/>
  <c r="O126" i="7"/>
  <c r="N126" i="7"/>
  <c r="M126" i="7"/>
  <c r="L126" i="7"/>
  <c r="K126" i="7"/>
  <c r="J126" i="7"/>
  <c r="I126" i="7"/>
  <c r="H126" i="7"/>
  <c r="G126" i="7"/>
  <c r="F126" i="7"/>
  <c r="E126" i="7"/>
  <c r="P125" i="7"/>
  <c r="O125" i="7"/>
  <c r="N125" i="7"/>
  <c r="M125" i="7"/>
  <c r="L125" i="7"/>
  <c r="K125" i="7"/>
  <c r="J125" i="7"/>
  <c r="I125" i="7"/>
  <c r="H125" i="7"/>
  <c r="G125" i="7"/>
  <c r="F125" i="7"/>
  <c r="E125" i="7"/>
  <c r="P124" i="7"/>
  <c r="O124" i="7"/>
  <c r="N124" i="7"/>
  <c r="M124" i="7"/>
  <c r="L124" i="7"/>
  <c r="K124" i="7"/>
  <c r="J124" i="7"/>
  <c r="I124" i="7"/>
  <c r="H124" i="7"/>
  <c r="G124" i="7"/>
  <c r="F124" i="7"/>
  <c r="E124" i="7"/>
  <c r="P123" i="7"/>
  <c r="O123" i="7"/>
  <c r="N123" i="7"/>
  <c r="M123" i="7"/>
  <c r="L123" i="7"/>
  <c r="K123" i="7"/>
  <c r="J123" i="7"/>
  <c r="I123" i="7"/>
  <c r="H123" i="7"/>
  <c r="G123" i="7"/>
  <c r="F123" i="7"/>
  <c r="E123" i="7"/>
  <c r="P122" i="7"/>
  <c r="O122" i="7"/>
  <c r="N122" i="7"/>
  <c r="M122" i="7"/>
  <c r="L122" i="7"/>
  <c r="K122" i="7"/>
  <c r="J122" i="7"/>
  <c r="I122" i="7"/>
  <c r="H122" i="7"/>
  <c r="G122" i="7"/>
  <c r="F122" i="7"/>
  <c r="E122" i="7"/>
  <c r="P121" i="7"/>
  <c r="O121" i="7"/>
  <c r="N121" i="7"/>
  <c r="M121" i="7"/>
  <c r="L121" i="7"/>
  <c r="K121" i="7"/>
  <c r="J121" i="7"/>
  <c r="I121" i="7"/>
  <c r="H121" i="7"/>
  <c r="G121" i="7"/>
  <c r="F121" i="7"/>
  <c r="E121" i="7"/>
  <c r="P120" i="7"/>
  <c r="O120" i="7"/>
  <c r="N120" i="7"/>
  <c r="M120" i="7"/>
  <c r="L120" i="7"/>
  <c r="K120" i="7"/>
  <c r="J120" i="7"/>
  <c r="I120" i="7"/>
  <c r="H120" i="7"/>
  <c r="G120" i="7"/>
  <c r="F120" i="7"/>
  <c r="E120" i="7"/>
  <c r="P119" i="7"/>
  <c r="O119" i="7"/>
  <c r="N119" i="7"/>
  <c r="M119" i="7"/>
  <c r="L119" i="7"/>
  <c r="K119" i="7"/>
  <c r="J119" i="7"/>
  <c r="I119" i="7"/>
  <c r="H119" i="7"/>
  <c r="G119" i="7"/>
  <c r="F119" i="7"/>
  <c r="E119" i="7"/>
  <c r="P118" i="7"/>
  <c r="O118" i="7"/>
  <c r="N118" i="7"/>
  <c r="M118" i="7"/>
  <c r="L118" i="7"/>
  <c r="K118" i="7"/>
  <c r="J118" i="7"/>
  <c r="I118" i="7"/>
  <c r="H118" i="7"/>
  <c r="G118" i="7"/>
  <c r="F118" i="7"/>
  <c r="E118" i="7"/>
  <c r="P117" i="7"/>
  <c r="O117" i="7"/>
  <c r="N117" i="7"/>
  <c r="M117" i="7"/>
  <c r="L117" i="7"/>
  <c r="K117" i="7"/>
  <c r="J117" i="7"/>
  <c r="I117" i="7"/>
  <c r="H117" i="7"/>
  <c r="G117" i="7"/>
  <c r="F117" i="7"/>
  <c r="E117" i="7"/>
  <c r="P116" i="7"/>
  <c r="O116" i="7"/>
  <c r="N116" i="7"/>
  <c r="M116" i="7"/>
  <c r="L116" i="7"/>
  <c r="K116" i="7"/>
  <c r="J116" i="7"/>
  <c r="I116" i="7"/>
  <c r="H116" i="7"/>
  <c r="G116" i="7"/>
  <c r="F116" i="7"/>
  <c r="E116" i="7"/>
  <c r="P115" i="7"/>
  <c r="O115" i="7"/>
  <c r="N115" i="7"/>
  <c r="M115" i="7"/>
  <c r="L115" i="7"/>
  <c r="K115" i="7"/>
  <c r="J115" i="7"/>
  <c r="I115" i="7"/>
  <c r="H115" i="7"/>
  <c r="G115" i="7"/>
  <c r="F115" i="7"/>
  <c r="E115" i="7"/>
  <c r="P114" i="7"/>
  <c r="O114" i="7"/>
  <c r="N114" i="7"/>
  <c r="M114" i="7"/>
  <c r="L114" i="7"/>
  <c r="K114" i="7"/>
  <c r="J114" i="7"/>
  <c r="I114" i="7"/>
  <c r="H114" i="7"/>
  <c r="G114" i="7"/>
  <c r="F114" i="7"/>
  <c r="E114" i="7"/>
  <c r="P113" i="7"/>
  <c r="O113" i="7"/>
  <c r="N113" i="7"/>
  <c r="M113" i="7"/>
  <c r="L113" i="7"/>
  <c r="K113" i="7"/>
  <c r="J113" i="7"/>
  <c r="I113" i="7"/>
  <c r="H113" i="7"/>
  <c r="G113" i="7"/>
  <c r="F113" i="7"/>
  <c r="E113" i="7"/>
  <c r="P112" i="7"/>
  <c r="O112" i="7"/>
  <c r="N112" i="7"/>
  <c r="M112" i="7"/>
  <c r="L112" i="7"/>
  <c r="K112" i="7"/>
  <c r="J112" i="7"/>
  <c r="I112" i="7"/>
  <c r="H112" i="7"/>
  <c r="G112" i="7"/>
  <c r="F112" i="7"/>
  <c r="E112" i="7"/>
  <c r="P111" i="7"/>
  <c r="O111" i="7"/>
  <c r="N111" i="7"/>
  <c r="M111" i="7"/>
  <c r="L111" i="7"/>
  <c r="K111" i="7"/>
  <c r="J111" i="7"/>
  <c r="I111" i="7"/>
  <c r="H111" i="7"/>
  <c r="G111" i="7"/>
  <c r="F111" i="7"/>
  <c r="E111" i="7"/>
  <c r="P110" i="7"/>
  <c r="O110" i="7"/>
  <c r="N110" i="7"/>
  <c r="M110" i="7"/>
  <c r="L110" i="7"/>
  <c r="K110" i="7"/>
  <c r="J110" i="7"/>
  <c r="I110" i="7"/>
  <c r="H110" i="7"/>
  <c r="G110" i="7"/>
  <c r="F110" i="7"/>
  <c r="E110" i="7"/>
  <c r="P109" i="7"/>
  <c r="O109" i="7"/>
  <c r="N109" i="7"/>
  <c r="M109" i="7"/>
  <c r="L109" i="7"/>
  <c r="K109" i="7"/>
  <c r="J109" i="7"/>
  <c r="I109" i="7"/>
  <c r="H109" i="7"/>
  <c r="G109" i="7"/>
  <c r="F109" i="7"/>
  <c r="E109" i="7"/>
  <c r="P108" i="7"/>
  <c r="O108" i="7"/>
  <c r="N108" i="7"/>
  <c r="M108" i="7"/>
  <c r="L108" i="7"/>
  <c r="K108" i="7"/>
  <c r="J108" i="7"/>
  <c r="I108" i="7"/>
  <c r="H108" i="7"/>
  <c r="G108" i="7"/>
  <c r="F108" i="7"/>
  <c r="E108" i="7"/>
  <c r="P107" i="7"/>
  <c r="O107" i="7"/>
  <c r="N107" i="7"/>
  <c r="M107" i="7"/>
  <c r="L107" i="7"/>
  <c r="K107" i="7"/>
  <c r="J107" i="7"/>
  <c r="I107" i="7"/>
  <c r="H107" i="7"/>
  <c r="G107" i="7"/>
  <c r="F107" i="7"/>
  <c r="E107" i="7"/>
  <c r="P106" i="7"/>
  <c r="O106" i="7"/>
  <c r="N106" i="7"/>
  <c r="M106" i="7"/>
  <c r="L106" i="7"/>
  <c r="K106" i="7"/>
  <c r="J106" i="7"/>
  <c r="I106" i="7"/>
  <c r="H106" i="7"/>
  <c r="G106" i="7"/>
  <c r="F106" i="7"/>
  <c r="E106" i="7"/>
  <c r="P105" i="7"/>
  <c r="O105" i="7"/>
  <c r="N105" i="7"/>
  <c r="M105" i="7"/>
  <c r="L105" i="7"/>
  <c r="K105" i="7"/>
  <c r="J105" i="7"/>
  <c r="I105" i="7"/>
  <c r="H105" i="7"/>
  <c r="G105" i="7"/>
  <c r="F105" i="7"/>
  <c r="E105" i="7"/>
  <c r="P104" i="7"/>
  <c r="O104" i="7"/>
  <c r="N104" i="7"/>
  <c r="M104" i="7"/>
  <c r="L104" i="7"/>
  <c r="K104" i="7"/>
  <c r="J104" i="7"/>
  <c r="I104" i="7"/>
  <c r="H104" i="7"/>
  <c r="G104" i="7"/>
  <c r="F104" i="7"/>
  <c r="E104" i="7"/>
  <c r="P103" i="7"/>
  <c r="O103" i="7"/>
  <c r="N103" i="7"/>
  <c r="M103" i="7"/>
  <c r="L103" i="7"/>
  <c r="K103" i="7"/>
  <c r="J103" i="7"/>
  <c r="I103" i="7"/>
  <c r="H103" i="7"/>
  <c r="G103" i="7"/>
  <c r="F103" i="7"/>
  <c r="E103" i="7"/>
  <c r="P102" i="7"/>
  <c r="O102" i="7"/>
  <c r="N102" i="7"/>
  <c r="M102" i="7"/>
  <c r="L102" i="7"/>
  <c r="K102" i="7"/>
  <c r="J102" i="7"/>
  <c r="I102" i="7"/>
  <c r="H102" i="7"/>
  <c r="G102" i="7"/>
  <c r="F102" i="7"/>
  <c r="E102" i="7"/>
  <c r="P101" i="7"/>
  <c r="O101" i="7"/>
  <c r="N101" i="7"/>
  <c r="M101" i="7"/>
  <c r="L101" i="7"/>
  <c r="K101" i="7"/>
  <c r="J101" i="7"/>
  <c r="I101" i="7"/>
  <c r="H101" i="7"/>
  <c r="G101" i="7"/>
  <c r="F101" i="7"/>
  <c r="E101" i="7"/>
  <c r="P100" i="7"/>
  <c r="O100" i="7"/>
  <c r="N100" i="7"/>
  <c r="M100" i="7"/>
  <c r="L100" i="7"/>
  <c r="K100" i="7"/>
  <c r="J100" i="7"/>
  <c r="I100" i="7"/>
  <c r="H100" i="7"/>
  <c r="G100" i="7"/>
  <c r="F100" i="7"/>
  <c r="E100" i="7"/>
  <c r="P99" i="7"/>
  <c r="O99" i="7"/>
  <c r="N99" i="7"/>
  <c r="M99" i="7"/>
  <c r="L99" i="7"/>
  <c r="K99" i="7"/>
  <c r="J99" i="7"/>
  <c r="I99" i="7"/>
  <c r="H99" i="7"/>
  <c r="G99" i="7"/>
  <c r="F99" i="7"/>
  <c r="E99" i="7"/>
  <c r="P98" i="7"/>
  <c r="O98" i="7"/>
  <c r="N98" i="7"/>
  <c r="M98" i="7"/>
  <c r="L98" i="7"/>
  <c r="K98" i="7"/>
  <c r="J98" i="7"/>
  <c r="I98" i="7"/>
  <c r="H98" i="7"/>
  <c r="G98" i="7"/>
  <c r="F98" i="7"/>
  <c r="E98" i="7"/>
  <c r="P97" i="7"/>
  <c r="O97" i="7"/>
  <c r="N97" i="7"/>
  <c r="M97" i="7"/>
  <c r="L97" i="7"/>
  <c r="K97" i="7"/>
  <c r="J97" i="7"/>
  <c r="I97" i="7"/>
  <c r="H97" i="7"/>
  <c r="G97" i="7"/>
  <c r="F97" i="7"/>
  <c r="E97" i="7"/>
  <c r="P96" i="7"/>
  <c r="O96" i="7"/>
  <c r="N96" i="7"/>
  <c r="M96" i="7"/>
  <c r="L96" i="7"/>
  <c r="K96" i="7"/>
  <c r="J96" i="7"/>
  <c r="I96" i="7"/>
  <c r="H96" i="7"/>
  <c r="G96" i="7"/>
  <c r="F96" i="7"/>
  <c r="E96" i="7"/>
  <c r="P95" i="7"/>
  <c r="O95" i="7"/>
  <c r="N95" i="7"/>
  <c r="M95" i="7"/>
  <c r="L95" i="7"/>
  <c r="K95" i="7"/>
  <c r="J95" i="7"/>
  <c r="I95" i="7"/>
  <c r="H95" i="7"/>
  <c r="G95" i="7"/>
  <c r="F95" i="7"/>
  <c r="E95" i="7"/>
  <c r="P94" i="7"/>
  <c r="O94" i="7"/>
  <c r="N94" i="7"/>
  <c r="M94" i="7"/>
  <c r="L94" i="7"/>
  <c r="K94" i="7"/>
  <c r="J94" i="7"/>
  <c r="I94" i="7"/>
  <c r="H94" i="7"/>
  <c r="G94" i="7"/>
  <c r="F94" i="7"/>
  <c r="E94" i="7"/>
  <c r="P93" i="7"/>
  <c r="O93" i="7"/>
  <c r="N93" i="7"/>
  <c r="M93" i="7"/>
  <c r="L93" i="7"/>
  <c r="K93" i="7"/>
  <c r="J93" i="7"/>
  <c r="I93" i="7"/>
  <c r="H93" i="7"/>
  <c r="G93" i="7"/>
  <c r="F93" i="7"/>
  <c r="E93" i="7"/>
  <c r="P92" i="7"/>
  <c r="O92" i="7"/>
  <c r="N92" i="7"/>
  <c r="M92" i="7"/>
  <c r="L92" i="7"/>
  <c r="K92" i="7"/>
  <c r="J92" i="7"/>
  <c r="I92" i="7"/>
  <c r="H92" i="7"/>
  <c r="G92" i="7"/>
  <c r="F92" i="7"/>
  <c r="E92" i="7"/>
  <c r="P91" i="7"/>
  <c r="O91" i="7"/>
  <c r="N91" i="7"/>
  <c r="M91" i="7"/>
  <c r="L91" i="7"/>
  <c r="K91" i="7"/>
  <c r="J91" i="7"/>
  <c r="I91" i="7"/>
  <c r="H91" i="7"/>
  <c r="G91" i="7"/>
  <c r="F91" i="7"/>
  <c r="E91" i="7"/>
  <c r="P90" i="7"/>
  <c r="O90" i="7"/>
  <c r="N90" i="7"/>
  <c r="M90" i="7"/>
  <c r="L90" i="7"/>
  <c r="K90" i="7"/>
  <c r="J90" i="7"/>
  <c r="I90" i="7"/>
  <c r="H90" i="7"/>
  <c r="G90" i="7"/>
  <c r="F90" i="7"/>
  <c r="E90" i="7"/>
  <c r="P89" i="7"/>
  <c r="O89" i="7"/>
  <c r="N89" i="7"/>
  <c r="M89" i="7"/>
  <c r="L89" i="7"/>
  <c r="K89" i="7"/>
  <c r="J89" i="7"/>
  <c r="I89" i="7"/>
  <c r="H89" i="7"/>
  <c r="G89" i="7"/>
  <c r="F89" i="7"/>
  <c r="E89" i="7"/>
  <c r="P88" i="7"/>
  <c r="O88" i="7"/>
  <c r="N88" i="7"/>
  <c r="M88" i="7"/>
  <c r="L88" i="7"/>
  <c r="K88" i="7"/>
  <c r="J88" i="7"/>
  <c r="I88" i="7"/>
  <c r="H88" i="7"/>
  <c r="G88" i="7"/>
  <c r="F88" i="7"/>
  <c r="E88" i="7"/>
  <c r="P87" i="7"/>
  <c r="O87" i="7"/>
  <c r="N87" i="7"/>
  <c r="M87" i="7"/>
  <c r="L87" i="7"/>
  <c r="K87" i="7"/>
  <c r="J87" i="7"/>
  <c r="I87" i="7"/>
  <c r="H87" i="7"/>
  <c r="G87" i="7"/>
  <c r="F87" i="7"/>
  <c r="E87" i="7"/>
  <c r="P86" i="7"/>
  <c r="O86" i="7"/>
  <c r="N86" i="7"/>
  <c r="M86" i="7"/>
  <c r="L86" i="7"/>
  <c r="K86" i="7"/>
  <c r="J86" i="7"/>
  <c r="I86" i="7"/>
  <c r="H86" i="7"/>
  <c r="G86" i="7"/>
  <c r="F86" i="7"/>
  <c r="E86" i="7"/>
  <c r="P85" i="7"/>
  <c r="O85" i="7"/>
  <c r="N85" i="7"/>
  <c r="M85" i="7"/>
  <c r="L85" i="7"/>
  <c r="K85" i="7"/>
  <c r="J85" i="7"/>
  <c r="I85" i="7"/>
  <c r="H85" i="7"/>
  <c r="G85" i="7"/>
  <c r="F85" i="7"/>
  <c r="E85" i="7"/>
  <c r="P84" i="7"/>
  <c r="O84" i="7"/>
  <c r="N84" i="7"/>
  <c r="M84" i="7"/>
  <c r="L84" i="7"/>
  <c r="K84" i="7"/>
  <c r="J84" i="7"/>
  <c r="I84" i="7"/>
  <c r="H84" i="7"/>
  <c r="G84" i="7"/>
  <c r="F84" i="7"/>
  <c r="E84" i="7"/>
  <c r="P83" i="7"/>
  <c r="O83" i="7"/>
  <c r="N83" i="7"/>
  <c r="M83" i="7"/>
  <c r="L83" i="7"/>
  <c r="K83" i="7"/>
  <c r="J83" i="7"/>
  <c r="I83" i="7"/>
  <c r="H83" i="7"/>
  <c r="G83" i="7"/>
  <c r="F83" i="7"/>
  <c r="E83" i="7"/>
  <c r="P82" i="7"/>
  <c r="O82" i="7"/>
  <c r="N82" i="7"/>
  <c r="M82" i="7"/>
  <c r="L82" i="7"/>
  <c r="K82" i="7"/>
  <c r="J82" i="7"/>
  <c r="I82" i="7"/>
  <c r="H82" i="7"/>
  <c r="G82" i="7"/>
  <c r="F82" i="7"/>
  <c r="E82" i="7"/>
  <c r="P81" i="7"/>
  <c r="O81" i="7"/>
  <c r="N81" i="7"/>
  <c r="M81" i="7"/>
  <c r="L81" i="7"/>
  <c r="K81" i="7"/>
  <c r="J81" i="7"/>
  <c r="I81" i="7"/>
  <c r="H81" i="7"/>
  <c r="G81" i="7"/>
  <c r="F81" i="7"/>
  <c r="E81" i="7"/>
  <c r="P80" i="7"/>
  <c r="O80" i="7"/>
  <c r="N80" i="7"/>
  <c r="M80" i="7"/>
  <c r="L80" i="7"/>
  <c r="K80" i="7"/>
  <c r="J80" i="7"/>
  <c r="I80" i="7"/>
  <c r="H80" i="7"/>
  <c r="G80" i="7"/>
  <c r="F80" i="7"/>
  <c r="E80" i="7"/>
  <c r="P79" i="7"/>
  <c r="O79" i="7"/>
  <c r="N79" i="7"/>
  <c r="M79" i="7"/>
  <c r="L79" i="7"/>
  <c r="K79" i="7"/>
  <c r="J79" i="7"/>
  <c r="I79" i="7"/>
  <c r="H79" i="7"/>
  <c r="G79" i="7"/>
  <c r="F79" i="7"/>
  <c r="E79" i="7"/>
  <c r="P78" i="7"/>
  <c r="O78" i="7"/>
  <c r="N78" i="7"/>
  <c r="M78" i="7"/>
  <c r="L78" i="7"/>
  <c r="K78" i="7"/>
  <c r="J78" i="7"/>
  <c r="I78" i="7"/>
  <c r="H78" i="7"/>
  <c r="G78" i="7"/>
  <c r="F78" i="7"/>
  <c r="E78" i="7"/>
  <c r="P77" i="7"/>
  <c r="O77" i="7"/>
  <c r="N77" i="7"/>
  <c r="M77" i="7"/>
  <c r="L77" i="7"/>
  <c r="K77" i="7"/>
  <c r="J77" i="7"/>
  <c r="I77" i="7"/>
  <c r="H77" i="7"/>
  <c r="G77" i="7"/>
  <c r="F77" i="7"/>
  <c r="E77" i="7"/>
  <c r="P76" i="7"/>
  <c r="O76" i="7"/>
  <c r="N76" i="7"/>
  <c r="M76" i="7"/>
  <c r="L76" i="7"/>
  <c r="K76" i="7"/>
  <c r="J76" i="7"/>
  <c r="I76" i="7"/>
  <c r="H76" i="7"/>
  <c r="G76" i="7"/>
  <c r="F76" i="7"/>
  <c r="E76" i="7"/>
  <c r="P75" i="7"/>
  <c r="O75" i="7"/>
  <c r="N75" i="7"/>
  <c r="M75" i="7"/>
  <c r="L75" i="7"/>
  <c r="K75" i="7"/>
  <c r="J75" i="7"/>
  <c r="I75" i="7"/>
  <c r="H75" i="7"/>
  <c r="G75" i="7"/>
  <c r="F75" i="7"/>
  <c r="E75" i="7"/>
  <c r="P74" i="7"/>
  <c r="O74" i="7"/>
  <c r="N74" i="7"/>
  <c r="M74" i="7"/>
  <c r="L74" i="7"/>
  <c r="K74" i="7"/>
  <c r="J74" i="7"/>
  <c r="I74" i="7"/>
  <c r="H74" i="7"/>
  <c r="G74" i="7"/>
  <c r="F74" i="7"/>
  <c r="E74" i="7"/>
  <c r="P73" i="7"/>
  <c r="O73" i="7"/>
  <c r="N73" i="7"/>
  <c r="M73" i="7"/>
  <c r="L73" i="7"/>
  <c r="K73" i="7"/>
  <c r="J73" i="7"/>
  <c r="I73" i="7"/>
  <c r="H73" i="7"/>
  <c r="G73" i="7"/>
  <c r="F73" i="7"/>
  <c r="E73" i="7"/>
  <c r="P72" i="7"/>
  <c r="O72" i="7"/>
  <c r="N72" i="7"/>
  <c r="M72" i="7"/>
  <c r="L72" i="7"/>
  <c r="K72" i="7"/>
  <c r="J72" i="7"/>
  <c r="I72" i="7"/>
  <c r="H72" i="7"/>
  <c r="G72" i="7"/>
  <c r="F72" i="7"/>
  <c r="E72" i="7"/>
  <c r="P71" i="7"/>
  <c r="O71" i="7"/>
  <c r="N71" i="7"/>
  <c r="M71" i="7"/>
  <c r="L71" i="7"/>
  <c r="K71" i="7"/>
  <c r="J71" i="7"/>
  <c r="I71" i="7"/>
  <c r="H71" i="7"/>
  <c r="G71" i="7"/>
  <c r="F71" i="7"/>
  <c r="E71" i="7"/>
  <c r="P70" i="7"/>
  <c r="O70" i="7"/>
  <c r="N70" i="7"/>
  <c r="M70" i="7"/>
  <c r="L70" i="7"/>
  <c r="K70" i="7"/>
  <c r="J70" i="7"/>
  <c r="I70" i="7"/>
  <c r="H70" i="7"/>
  <c r="G70" i="7"/>
  <c r="F70" i="7"/>
  <c r="E70" i="7"/>
  <c r="P69" i="7"/>
  <c r="O69" i="7"/>
  <c r="N69" i="7"/>
  <c r="M69" i="7"/>
  <c r="L69" i="7"/>
  <c r="K69" i="7"/>
  <c r="J69" i="7"/>
  <c r="I69" i="7"/>
  <c r="H69" i="7"/>
  <c r="G69" i="7"/>
  <c r="F69" i="7"/>
  <c r="E69" i="7"/>
  <c r="P68" i="7"/>
  <c r="O68" i="7"/>
  <c r="N68" i="7"/>
  <c r="M68" i="7"/>
  <c r="L68" i="7"/>
  <c r="K68" i="7"/>
  <c r="J68" i="7"/>
  <c r="I68" i="7"/>
  <c r="H68" i="7"/>
  <c r="G68" i="7"/>
  <c r="F68" i="7"/>
  <c r="E68" i="7"/>
  <c r="P67" i="7"/>
  <c r="O67" i="7"/>
  <c r="N67" i="7"/>
  <c r="M67" i="7"/>
  <c r="L67" i="7"/>
  <c r="K67" i="7"/>
  <c r="J67" i="7"/>
  <c r="I67" i="7"/>
  <c r="H67" i="7"/>
  <c r="G67" i="7"/>
  <c r="F67" i="7"/>
  <c r="E67" i="7"/>
  <c r="P66" i="7"/>
  <c r="O66" i="7"/>
  <c r="N66" i="7"/>
  <c r="M66" i="7"/>
  <c r="L66" i="7"/>
  <c r="K66" i="7"/>
  <c r="J66" i="7"/>
  <c r="I66" i="7"/>
  <c r="H66" i="7"/>
  <c r="G66" i="7"/>
  <c r="F66" i="7"/>
  <c r="E66" i="7"/>
  <c r="P65" i="7"/>
  <c r="O65" i="7"/>
  <c r="N65" i="7"/>
  <c r="M65" i="7"/>
  <c r="L65" i="7"/>
  <c r="K65" i="7"/>
  <c r="J65" i="7"/>
  <c r="I65" i="7"/>
  <c r="H65" i="7"/>
  <c r="G65" i="7"/>
  <c r="F65" i="7"/>
  <c r="E65" i="7"/>
  <c r="P64" i="7"/>
  <c r="O64" i="7"/>
  <c r="N64" i="7"/>
  <c r="M64" i="7"/>
  <c r="L64" i="7"/>
  <c r="K64" i="7"/>
  <c r="J64" i="7"/>
  <c r="I64" i="7"/>
  <c r="H64" i="7"/>
  <c r="G64" i="7"/>
  <c r="F64" i="7"/>
  <c r="E64" i="7"/>
  <c r="P63" i="7"/>
  <c r="O63" i="7"/>
  <c r="N63" i="7"/>
  <c r="M63" i="7"/>
  <c r="L63" i="7"/>
  <c r="K63" i="7"/>
  <c r="J63" i="7"/>
  <c r="I63" i="7"/>
  <c r="H63" i="7"/>
  <c r="G63" i="7"/>
  <c r="F63" i="7"/>
  <c r="E63" i="7"/>
  <c r="P62" i="7"/>
  <c r="O62" i="7"/>
  <c r="N62" i="7"/>
  <c r="M62" i="7"/>
  <c r="L62" i="7"/>
  <c r="K62" i="7"/>
  <c r="J62" i="7"/>
  <c r="I62" i="7"/>
  <c r="H62" i="7"/>
  <c r="G62" i="7"/>
  <c r="F62" i="7"/>
  <c r="E62" i="7"/>
  <c r="P61" i="7"/>
  <c r="O61" i="7"/>
  <c r="N61" i="7"/>
  <c r="M61" i="7"/>
  <c r="L61" i="7"/>
  <c r="K61" i="7"/>
  <c r="J61" i="7"/>
  <c r="I61" i="7"/>
  <c r="H61" i="7"/>
  <c r="G61" i="7"/>
  <c r="F61" i="7"/>
  <c r="E61" i="7"/>
  <c r="P60" i="7"/>
  <c r="O60" i="7"/>
  <c r="N60" i="7"/>
  <c r="M60" i="7"/>
  <c r="L60" i="7"/>
  <c r="K60" i="7"/>
  <c r="J60" i="7"/>
  <c r="I60" i="7"/>
  <c r="H60" i="7"/>
  <c r="G60" i="7"/>
  <c r="F60" i="7"/>
  <c r="E60" i="7"/>
  <c r="P59" i="7"/>
  <c r="O59" i="7"/>
  <c r="N59" i="7"/>
  <c r="M59" i="7"/>
  <c r="L59" i="7"/>
  <c r="K59" i="7"/>
  <c r="J59" i="7"/>
  <c r="I59" i="7"/>
  <c r="H59" i="7"/>
  <c r="G59" i="7"/>
  <c r="F59" i="7"/>
  <c r="E59" i="7"/>
  <c r="P58" i="7"/>
  <c r="O58" i="7"/>
  <c r="N58" i="7"/>
  <c r="M58" i="7"/>
  <c r="L58" i="7"/>
  <c r="K58" i="7"/>
  <c r="J58" i="7"/>
  <c r="I58" i="7"/>
  <c r="H58" i="7"/>
  <c r="G58" i="7"/>
  <c r="F58" i="7"/>
  <c r="E58" i="7"/>
  <c r="P57" i="7"/>
  <c r="O57" i="7"/>
  <c r="N57" i="7"/>
  <c r="M57" i="7"/>
  <c r="L57" i="7"/>
  <c r="K57" i="7"/>
  <c r="J57" i="7"/>
  <c r="I57" i="7"/>
  <c r="H57" i="7"/>
  <c r="G57" i="7"/>
  <c r="F57" i="7"/>
  <c r="E57" i="7"/>
  <c r="P56" i="7"/>
  <c r="O56" i="7"/>
  <c r="N56" i="7"/>
  <c r="M56" i="7"/>
  <c r="L56" i="7"/>
  <c r="K56" i="7"/>
  <c r="J56" i="7"/>
  <c r="I56" i="7"/>
  <c r="H56" i="7"/>
  <c r="G56" i="7"/>
  <c r="F56" i="7"/>
  <c r="E56" i="7"/>
  <c r="P55" i="7"/>
  <c r="O55" i="7"/>
  <c r="N55" i="7"/>
  <c r="M55" i="7"/>
  <c r="L55" i="7"/>
  <c r="K55" i="7"/>
  <c r="J55" i="7"/>
  <c r="I55" i="7"/>
  <c r="H55" i="7"/>
  <c r="G55" i="7"/>
  <c r="F55" i="7"/>
  <c r="E55" i="7"/>
  <c r="P54" i="7"/>
  <c r="O54" i="7"/>
  <c r="N54" i="7"/>
  <c r="M54" i="7"/>
  <c r="L54" i="7"/>
  <c r="K54" i="7"/>
  <c r="J54" i="7"/>
  <c r="I54" i="7"/>
  <c r="H54" i="7"/>
  <c r="G54" i="7"/>
  <c r="F54" i="7"/>
  <c r="E54" i="7"/>
  <c r="P53" i="7"/>
  <c r="O53" i="7"/>
  <c r="N53" i="7"/>
  <c r="M53" i="7"/>
  <c r="L53" i="7"/>
  <c r="K53" i="7"/>
  <c r="J53" i="7"/>
  <c r="I53" i="7"/>
  <c r="H53" i="7"/>
  <c r="G53" i="7"/>
  <c r="F53" i="7"/>
  <c r="E53" i="7"/>
  <c r="P52" i="7"/>
  <c r="O52" i="7"/>
  <c r="N52" i="7"/>
  <c r="M52" i="7"/>
  <c r="L52" i="7"/>
  <c r="K52" i="7"/>
  <c r="J52" i="7"/>
  <c r="I52" i="7"/>
  <c r="H52" i="7"/>
  <c r="G52" i="7"/>
  <c r="F52" i="7"/>
  <c r="E52" i="7"/>
  <c r="P51" i="7"/>
  <c r="O51" i="7"/>
  <c r="N51" i="7"/>
  <c r="M51" i="7"/>
  <c r="L51" i="7"/>
  <c r="K51" i="7"/>
  <c r="J51" i="7"/>
  <c r="I51" i="7"/>
  <c r="H51" i="7"/>
  <c r="G51" i="7"/>
  <c r="F51" i="7"/>
  <c r="E51" i="7"/>
  <c r="P50" i="7"/>
  <c r="O50" i="7"/>
  <c r="N50" i="7"/>
  <c r="M50" i="7"/>
  <c r="L50" i="7"/>
  <c r="K50" i="7"/>
  <c r="J50" i="7"/>
  <c r="I50" i="7"/>
  <c r="H50" i="7"/>
  <c r="G50" i="7"/>
  <c r="F50" i="7"/>
  <c r="E50" i="7"/>
  <c r="P49" i="7"/>
  <c r="O49" i="7"/>
  <c r="N49" i="7"/>
  <c r="M49" i="7"/>
  <c r="L49" i="7"/>
  <c r="K49" i="7"/>
  <c r="J49" i="7"/>
  <c r="I49" i="7"/>
  <c r="H49" i="7"/>
  <c r="G49" i="7"/>
  <c r="F49" i="7"/>
  <c r="E49" i="7"/>
  <c r="P48" i="7"/>
  <c r="O48" i="7"/>
  <c r="N48" i="7"/>
  <c r="M48" i="7"/>
  <c r="L48" i="7"/>
  <c r="K48" i="7"/>
  <c r="J48" i="7"/>
  <c r="I48" i="7"/>
  <c r="H48" i="7"/>
  <c r="G48" i="7"/>
  <c r="F48" i="7"/>
  <c r="E48" i="7"/>
  <c r="P47" i="7"/>
  <c r="O47" i="7"/>
  <c r="N47" i="7"/>
  <c r="M47" i="7"/>
  <c r="L47" i="7"/>
  <c r="K47" i="7"/>
  <c r="J47" i="7"/>
  <c r="I47" i="7"/>
  <c r="H47" i="7"/>
  <c r="G47" i="7"/>
  <c r="F47" i="7"/>
  <c r="E47" i="7"/>
  <c r="P46" i="7"/>
  <c r="O46" i="7"/>
  <c r="N46" i="7"/>
  <c r="M46" i="7"/>
  <c r="L46" i="7"/>
  <c r="K46" i="7"/>
  <c r="J46" i="7"/>
  <c r="I46" i="7"/>
  <c r="H46" i="7"/>
  <c r="G46" i="7"/>
  <c r="F46" i="7"/>
  <c r="E46" i="7"/>
  <c r="P45" i="7"/>
  <c r="O45" i="7"/>
  <c r="N45" i="7"/>
  <c r="M45" i="7"/>
  <c r="L45" i="7"/>
  <c r="K45" i="7"/>
  <c r="J45" i="7"/>
  <c r="I45" i="7"/>
  <c r="H45" i="7"/>
  <c r="G45" i="7"/>
  <c r="F45" i="7"/>
  <c r="E45" i="7"/>
  <c r="P44" i="7"/>
  <c r="O44" i="7"/>
  <c r="N44" i="7"/>
  <c r="M44" i="7"/>
  <c r="L44" i="7"/>
  <c r="K44" i="7"/>
  <c r="J44" i="7"/>
  <c r="I44" i="7"/>
  <c r="H44" i="7"/>
  <c r="G44" i="7"/>
  <c r="F44" i="7"/>
  <c r="E44" i="7"/>
  <c r="P43" i="7"/>
  <c r="O43" i="7"/>
  <c r="N43" i="7"/>
  <c r="M43" i="7"/>
  <c r="L43" i="7"/>
  <c r="K43" i="7"/>
  <c r="J43" i="7"/>
  <c r="I43" i="7"/>
  <c r="H43" i="7"/>
  <c r="G43" i="7"/>
  <c r="F43" i="7"/>
  <c r="E43" i="7"/>
  <c r="P42" i="7"/>
  <c r="O42" i="7"/>
  <c r="N42" i="7"/>
  <c r="M42" i="7"/>
  <c r="L42" i="7"/>
  <c r="K42" i="7"/>
  <c r="J42" i="7"/>
  <c r="I42" i="7"/>
  <c r="H42" i="7"/>
  <c r="G42" i="7"/>
  <c r="F42" i="7"/>
  <c r="E42" i="7"/>
  <c r="P41" i="7"/>
  <c r="O41" i="7"/>
  <c r="N41" i="7"/>
  <c r="M41" i="7"/>
  <c r="L41" i="7"/>
  <c r="K41" i="7"/>
  <c r="J41" i="7"/>
  <c r="I41" i="7"/>
  <c r="H41" i="7"/>
  <c r="G41" i="7"/>
  <c r="F41" i="7"/>
  <c r="E41" i="7"/>
  <c r="P40" i="7"/>
  <c r="O40" i="7"/>
  <c r="N40" i="7"/>
  <c r="M40" i="7"/>
  <c r="L40" i="7"/>
  <c r="K40" i="7"/>
  <c r="J40" i="7"/>
  <c r="I40" i="7"/>
  <c r="H40" i="7"/>
  <c r="G40" i="7"/>
  <c r="F40" i="7"/>
  <c r="E40" i="7"/>
  <c r="P39" i="7"/>
  <c r="O39" i="7"/>
  <c r="N39" i="7"/>
  <c r="M39" i="7"/>
  <c r="L39" i="7"/>
  <c r="K39" i="7"/>
  <c r="J39" i="7"/>
  <c r="I39" i="7"/>
  <c r="H39" i="7"/>
  <c r="G39" i="7"/>
  <c r="F39" i="7"/>
  <c r="E39" i="7"/>
  <c r="P38" i="7"/>
  <c r="O38" i="7"/>
  <c r="N38" i="7"/>
  <c r="M38" i="7"/>
  <c r="L38" i="7"/>
  <c r="K38" i="7"/>
  <c r="J38" i="7"/>
  <c r="I38" i="7"/>
  <c r="H38" i="7"/>
  <c r="G38" i="7"/>
  <c r="F38" i="7"/>
  <c r="E38" i="7"/>
  <c r="P37" i="7"/>
  <c r="O37" i="7"/>
  <c r="N37" i="7"/>
  <c r="M37" i="7"/>
  <c r="L37" i="7"/>
  <c r="K37" i="7"/>
  <c r="J37" i="7"/>
  <c r="I37" i="7"/>
  <c r="H37" i="7"/>
  <c r="G37" i="7"/>
  <c r="F37" i="7"/>
  <c r="E37" i="7"/>
  <c r="P36" i="7"/>
  <c r="O36" i="7"/>
  <c r="N36" i="7"/>
  <c r="M36" i="7"/>
  <c r="L36" i="7"/>
  <c r="K36" i="7"/>
  <c r="J36" i="7"/>
  <c r="I36" i="7"/>
  <c r="H36" i="7"/>
  <c r="G36" i="7"/>
  <c r="F36" i="7"/>
  <c r="E36" i="7"/>
  <c r="P35" i="7"/>
  <c r="O35" i="7"/>
  <c r="N35" i="7"/>
  <c r="M35" i="7"/>
  <c r="L35" i="7"/>
  <c r="K35" i="7"/>
  <c r="J35" i="7"/>
  <c r="I35" i="7"/>
  <c r="H35" i="7"/>
  <c r="G35" i="7"/>
  <c r="F35" i="7"/>
  <c r="E35" i="7"/>
  <c r="P34" i="7"/>
  <c r="O34" i="7"/>
  <c r="N34" i="7"/>
  <c r="M34" i="7"/>
  <c r="L34" i="7"/>
  <c r="K34" i="7"/>
  <c r="J34" i="7"/>
  <c r="I34" i="7"/>
  <c r="H34" i="7"/>
  <c r="G34" i="7"/>
  <c r="F34" i="7"/>
  <c r="E34" i="7"/>
  <c r="P33" i="7"/>
  <c r="O33" i="7"/>
  <c r="N33" i="7"/>
  <c r="M33" i="7"/>
  <c r="L33" i="7"/>
  <c r="K33" i="7"/>
  <c r="J33" i="7"/>
  <c r="I33" i="7"/>
  <c r="H33" i="7"/>
  <c r="G33" i="7"/>
  <c r="F33" i="7"/>
  <c r="E33" i="7"/>
  <c r="P32" i="7"/>
  <c r="O32" i="7"/>
  <c r="N32" i="7"/>
  <c r="M32" i="7"/>
  <c r="L32" i="7"/>
  <c r="K32" i="7"/>
  <c r="J32" i="7"/>
  <c r="I32" i="7"/>
  <c r="H32" i="7"/>
  <c r="G32" i="7"/>
  <c r="F32" i="7"/>
  <c r="E32" i="7"/>
  <c r="P31" i="7"/>
  <c r="O31" i="7"/>
  <c r="N31" i="7"/>
  <c r="M31" i="7"/>
  <c r="L31" i="7"/>
  <c r="K31" i="7"/>
  <c r="J31" i="7"/>
  <c r="I31" i="7"/>
  <c r="H31" i="7"/>
  <c r="G31" i="7"/>
  <c r="F31" i="7"/>
  <c r="E31" i="7"/>
  <c r="P30" i="7"/>
  <c r="O30" i="7"/>
  <c r="N30" i="7"/>
  <c r="M30" i="7"/>
  <c r="L30" i="7"/>
  <c r="K30" i="7"/>
  <c r="J30" i="7"/>
  <c r="I30" i="7"/>
  <c r="H30" i="7"/>
  <c r="G30" i="7"/>
  <c r="F30" i="7"/>
  <c r="E30" i="7"/>
  <c r="P29" i="7"/>
  <c r="O29" i="7"/>
  <c r="N29" i="7"/>
  <c r="M29" i="7"/>
  <c r="L29" i="7"/>
  <c r="K29" i="7"/>
  <c r="J29" i="7"/>
  <c r="I29" i="7"/>
  <c r="H29" i="7"/>
  <c r="G29" i="7"/>
  <c r="F29" i="7"/>
  <c r="E29" i="7"/>
  <c r="P28" i="7"/>
  <c r="O28" i="7"/>
  <c r="N28" i="7"/>
  <c r="M28" i="7"/>
  <c r="L28" i="7"/>
  <c r="K28" i="7"/>
  <c r="J28" i="7"/>
  <c r="I28" i="7"/>
  <c r="H28" i="7"/>
  <c r="G28" i="7"/>
  <c r="F28" i="7"/>
  <c r="E28" i="7"/>
  <c r="P27" i="7"/>
  <c r="O27" i="7"/>
  <c r="N27" i="7"/>
  <c r="M27" i="7"/>
  <c r="L27" i="7"/>
  <c r="K27" i="7"/>
  <c r="J27" i="7"/>
  <c r="I27" i="7"/>
  <c r="H27" i="7"/>
  <c r="G27" i="7"/>
  <c r="F27" i="7"/>
  <c r="E27" i="7"/>
  <c r="P26" i="7"/>
  <c r="O26" i="7"/>
  <c r="N26" i="7"/>
  <c r="M26" i="7"/>
  <c r="L26" i="7"/>
  <c r="K26" i="7"/>
  <c r="J26" i="7"/>
  <c r="I26" i="7"/>
  <c r="H26" i="7"/>
  <c r="G26" i="7"/>
  <c r="F26" i="7"/>
  <c r="E26" i="7"/>
  <c r="P25" i="7"/>
  <c r="O25" i="7"/>
  <c r="N25" i="7"/>
  <c r="M25" i="7"/>
  <c r="L25" i="7"/>
  <c r="K25" i="7"/>
  <c r="J25" i="7"/>
  <c r="I25" i="7"/>
  <c r="H25" i="7"/>
  <c r="G25" i="7"/>
  <c r="F25" i="7"/>
  <c r="E25" i="7"/>
  <c r="P24" i="7"/>
  <c r="O24" i="7"/>
  <c r="N24" i="7"/>
  <c r="M24" i="7"/>
  <c r="L24" i="7"/>
  <c r="K24" i="7"/>
  <c r="J24" i="7"/>
  <c r="I24" i="7"/>
  <c r="H24" i="7"/>
  <c r="G24" i="7"/>
  <c r="F24" i="7"/>
  <c r="E24" i="7"/>
  <c r="P23" i="7"/>
  <c r="O23" i="7"/>
  <c r="N23" i="7"/>
  <c r="M23" i="7"/>
  <c r="L23" i="7"/>
  <c r="K23" i="7"/>
  <c r="J23" i="7"/>
  <c r="I23" i="7"/>
  <c r="H23" i="7"/>
  <c r="G23" i="7"/>
  <c r="F23" i="7"/>
  <c r="E23" i="7"/>
  <c r="P22" i="7"/>
  <c r="O22" i="7"/>
  <c r="N22" i="7"/>
  <c r="M22" i="7"/>
  <c r="L22" i="7"/>
  <c r="K22" i="7"/>
  <c r="J22" i="7"/>
  <c r="I22" i="7"/>
  <c r="H22" i="7"/>
  <c r="G22" i="7"/>
  <c r="F22" i="7"/>
  <c r="E22" i="7"/>
  <c r="P21" i="7"/>
  <c r="O21" i="7"/>
  <c r="N21" i="7"/>
  <c r="M21" i="7"/>
  <c r="L21" i="7"/>
  <c r="K21" i="7"/>
  <c r="J21" i="7"/>
  <c r="I21" i="7"/>
  <c r="H21" i="7"/>
  <c r="G21" i="7"/>
  <c r="F21" i="7"/>
  <c r="E21" i="7"/>
  <c r="P20" i="7"/>
  <c r="O20" i="7"/>
  <c r="N20" i="7"/>
  <c r="M20" i="7"/>
  <c r="L20" i="7"/>
  <c r="K20" i="7"/>
  <c r="J20" i="7"/>
  <c r="I20" i="7"/>
  <c r="H20" i="7"/>
  <c r="G20" i="7"/>
  <c r="F20" i="7"/>
  <c r="E20" i="7"/>
  <c r="P19" i="7"/>
  <c r="O19" i="7"/>
  <c r="N19" i="7"/>
  <c r="M19" i="7"/>
  <c r="L19" i="7"/>
  <c r="K19" i="7"/>
  <c r="J19" i="7"/>
  <c r="I19" i="7"/>
  <c r="H19" i="7"/>
  <c r="G19" i="7"/>
  <c r="F19" i="7"/>
  <c r="E19" i="7"/>
  <c r="P18" i="7"/>
  <c r="O18" i="7"/>
  <c r="N18" i="7"/>
  <c r="M18" i="7"/>
  <c r="L18" i="7"/>
  <c r="K18" i="7"/>
  <c r="J18" i="7"/>
  <c r="I18" i="7"/>
  <c r="H18" i="7"/>
  <c r="G18" i="7"/>
  <c r="F18" i="7"/>
  <c r="E18" i="7"/>
  <c r="P17" i="7"/>
  <c r="O17" i="7"/>
  <c r="N17" i="7"/>
  <c r="M17" i="7"/>
  <c r="L17" i="7"/>
  <c r="K17" i="7"/>
  <c r="J17" i="7"/>
  <c r="I17" i="7"/>
  <c r="H17" i="7"/>
  <c r="G17" i="7"/>
  <c r="F17" i="7"/>
  <c r="E17" i="7"/>
  <c r="P16" i="7"/>
  <c r="O16" i="7"/>
  <c r="N16" i="7"/>
  <c r="M16" i="7"/>
  <c r="L16" i="7"/>
  <c r="K16" i="7"/>
  <c r="J16" i="7"/>
  <c r="I16" i="7"/>
  <c r="H16" i="7"/>
  <c r="G16" i="7"/>
  <c r="F16" i="7"/>
  <c r="E16" i="7"/>
  <c r="P15" i="7"/>
  <c r="O15" i="7"/>
  <c r="N15" i="7"/>
  <c r="M15" i="7"/>
  <c r="L15" i="7"/>
  <c r="K15" i="7"/>
  <c r="J15" i="7"/>
  <c r="I15" i="7"/>
  <c r="H15" i="7"/>
  <c r="G15" i="7"/>
  <c r="F15" i="7"/>
  <c r="E15" i="7"/>
  <c r="P14" i="7"/>
  <c r="O14" i="7"/>
  <c r="N14" i="7"/>
  <c r="M14" i="7"/>
  <c r="L14" i="7"/>
  <c r="K14" i="7"/>
  <c r="J14" i="7"/>
  <c r="I14" i="7"/>
  <c r="H14" i="7"/>
  <c r="G14" i="7"/>
  <c r="F14" i="7"/>
  <c r="E14" i="7"/>
  <c r="P13" i="7"/>
  <c r="O13" i="7"/>
  <c r="N13" i="7"/>
  <c r="M13" i="7"/>
  <c r="L13" i="7"/>
  <c r="K13" i="7"/>
  <c r="J13" i="7"/>
  <c r="I13" i="7"/>
  <c r="H13" i="7"/>
  <c r="G13" i="7"/>
  <c r="F13" i="7"/>
  <c r="E13" i="7"/>
  <c r="P12" i="7"/>
  <c r="O12" i="7"/>
  <c r="N12" i="7"/>
  <c r="M12" i="7"/>
  <c r="L12" i="7"/>
  <c r="K12" i="7"/>
  <c r="J12" i="7"/>
  <c r="I12" i="7"/>
  <c r="H12" i="7"/>
  <c r="G12" i="7"/>
  <c r="F12" i="7"/>
  <c r="E12" i="7"/>
  <c r="P11" i="7"/>
  <c r="O11" i="7"/>
  <c r="N11" i="7"/>
  <c r="M11" i="7"/>
  <c r="L11" i="7"/>
  <c r="K11" i="7"/>
  <c r="J11" i="7"/>
  <c r="I11" i="7"/>
  <c r="H11" i="7"/>
  <c r="G11" i="7"/>
  <c r="F11" i="7"/>
  <c r="E11" i="7"/>
  <c r="P10" i="7"/>
  <c r="O10" i="7"/>
  <c r="N10" i="7"/>
  <c r="M10" i="7"/>
  <c r="L10" i="7"/>
  <c r="K10" i="7"/>
  <c r="J10" i="7"/>
  <c r="I10" i="7"/>
  <c r="H10" i="7"/>
  <c r="G10" i="7"/>
  <c r="F10" i="7"/>
  <c r="E10" i="7"/>
  <c r="P9" i="7"/>
  <c r="O9" i="7"/>
  <c r="N9" i="7"/>
  <c r="M9" i="7"/>
  <c r="L9" i="7"/>
  <c r="K9" i="7"/>
  <c r="J9" i="7"/>
  <c r="I9" i="7"/>
  <c r="H9" i="7"/>
  <c r="G9" i="7"/>
  <c r="F9" i="7"/>
  <c r="E9" i="7"/>
  <c r="P8" i="7"/>
  <c r="O8" i="7"/>
  <c r="N8" i="7"/>
  <c r="M8" i="7"/>
  <c r="L8" i="7"/>
  <c r="K8" i="7"/>
  <c r="J8" i="7"/>
  <c r="I8" i="7"/>
  <c r="H8" i="7"/>
  <c r="G8" i="7"/>
  <c r="F8" i="7"/>
  <c r="E8" i="7"/>
  <c r="P7" i="7"/>
  <c r="O7" i="7"/>
  <c r="N7" i="7"/>
  <c r="M7" i="7"/>
  <c r="L7" i="7"/>
  <c r="K7" i="7"/>
  <c r="J7" i="7"/>
  <c r="I7" i="7"/>
  <c r="H7" i="7"/>
  <c r="G7" i="7"/>
  <c r="F7" i="7"/>
  <c r="E7" i="7"/>
  <c r="P6" i="7"/>
  <c r="O6" i="7"/>
  <c r="N6" i="7"/>
  <c r="M6" i="7"/>
  <c r="L6" i="7"/>
  <c r="K6" i="7"/>
  <c r="J6" i="7"/>
  <c r="I6" i="7"/>
  <c r="H6" i="7"/>
  <c r="G6" i="7"/>
  <c r="F6" i="7"/>
  <c r="E6" i="7"/>
  <c r="P5" i="7"/>
  <c r="O5" i="7"/>
  <c r="N5" i="7"/>
  <c r="M5" i="7"/>
  <c r="L5" i="7"/>
  <c r="K5" i="7"/>
  <c r="J5" i="7"/>
  <c r="I5" i="7"/>
  <c r="H5" i="7"/>
  <c r="G5" i="7"/>
  <c r="F5" i="7"/>
  <c r="E5" i="7"/>
  <c r="P4" i="7"/>
  <c r="O4" i="7"/>
  <c r="N4" i="7"/>
  <c r="M4" i="7"/>
  <c r="L4" i="7"/>
  <c r="K4" i="7"/>
  <c r="J4" i="7"/>
  <c r="I4" i="7"/>
  <c r="H4" i="7"/>
  <c r="G4" i="7"/>
  <c r="F4" i="7"/>
  <c r="E4" i="7"/>
  <c r="P3" i="7"/>
  <c r="O3" i="7"/>
  <c r="N3" i="7"/>
  <c r="M3" i="7"/>
  <c r="L3" i="7"/>
  <c r="K3" i="7"/>
  <c r="J3" i="7"/>
  <c r="I3" i="7"/>
  <c r="H3" i="7"/>
  <c r="G3" i="7"/>
  <c r="F3" i="7"/>
  <c r="E3" i="7"/>
  <c r="D229" i="3"/>
  <c r="D227" i="3"/>
  <c r="D225" i="3"/>
  <c r="D223" i="3"/>
  <c r="D221" i="3"/>
  <c r="D219" i="3"/>
  <c r="D217" i="3"/>
  <c r="D215" i="3"/>
  <c r="D213" i="3"/>
  <c r="D211" i="3"/>
  <c r="D209" i="3"/>
  <c r="D207" i="3"/>
  <c r="D205" i="3"/>
  <c r="D203" i="3"/>
  <c r="D201" i="3"/>
  <c r="D199" i="3"/>
  <c r="D197" i="3"/>
  <c r="D195" i="3"/>
  <c r="D193" i="3"/>
  <c r="D191" i="3"/>
  <c r="D189" i="3"/>
  <c r="D187" i="3"/>
  <c r="D185" i="3"/>
  <c r="D183" i="3"/>
  <c r="D181" i="3"/>
  <c r="D179" i="3"/>
  <c r="D177" i="3"/>
  <c r="D175" i="3"/>
  <c r="D173" i="3"/>
  <c r="D171" i="3"/>
  <c r="D169" i="3"/>
  <c r="D167" i="3"/>
  <c r="D165" i="3"/>
  <c r="D163" i="3"/>
  <c r="D161" i="3"/>
  <c r="D159" i="3"/>
  <c r="D157" i="3"/>
  <c r="D155" i="3"/>
  <c r="D153" i="3"/>
  <c r="D151" i="3"/>
  <c r="D149" i="3"/>
  <c r="E230" i="3"/>
  <c r="D230" i="3"/>
  <c r="D228" i="3"/>
  <c r="D226" i="3"/>
  <c r="D224" i="3"/>
  <c r="D222" i="3"/>
  <c r="D220" i="3"/>
  <c r="D218" i="3"/>
  <c r="D216" i="3"/>
  <c r="D214" i="3"/>
  <c r="D212" i="3"/>
  <c r="D210" i="3"/>
  <c r="D208" i="3"/>
  <c r="D206" i="3"/>
  <c r="D204" i="3"/>
  <c r="D202" i="3"/>
  <c r="D200" i="3"/>
  <c r="D198" i="3"/>
  <c r="D196" i="3"/>
  <c r="D194" i="3"/>
  <c r="D192" i="3"/>
  <c r="D190" i="3"/>
  <c r="D188" i="3"/>
  <c r="D186" i="3"/>
  <c r="D184" i="3"/>
  <c r="D182" i="3"/>
  <c r="D180" i="3"/>
  <c r="D178" i="3"/>
  <c r="D176" i="3"/>
  <c r="D174" i="3"/>
  <c r="D172" i="3"/>
  <c r="D170" i="3"/>
  <c r="D168" i="3"/>
  <c r="D166" i="3"/>
  <c r="D164" i="3"/>
  <c r="D162" i="3"/>
  <c r="D160" i="3"/>
  <c r="D158" i="3"/>
  <c r="D156" i="3"/>
  <c r="D154" i="3"/>
  <c r="D152" i="3"/>
  <c r="D150" i="3"/>
  <c r="D148" i="3"/>
  <c r="E229" i="3"/>
  <c r="E227" i="3"/>
  <c r="E225" i="3"/>
  <c r="E223" i="3"/>
  <c r="E221" i="3"/>
  <c r="E219" i="3"/>
  <c r="E217" i="3"/>
  <c r="E215" i="3"/>
  <c r="E213" i="3"/>
  <c r="E211" i="3"/>
  <c r="E209" i="3"/>
  <c r="E207" i="3"/>
  <c r="E205" i="3"/>
  <c r="E203" i="3"/>
  <c r="E201" i="3"/>
  <c r="E199" i="3"/>
  <c r="E197" i="3"/>
  <c r="E195" i="3"/>
  <c r="E193" i="3"/>
  <c r="E191" i="3"/>
  <c r="E189" i="3"/>
  <c r="E187" i="3"/>
  <c r="E185" i="3"/>
  <c r="E183" i="3"/>
  <c r="E181" i="3"/>
  <c r="E179" i="3"/>
  <c r="E177" i="3"/>
  <c r="E175" i="3"/>
  <c r="E173" i="3"/>
  <c r="E171" i="3"/>
  <c r="E169" i="3"/>
  <c r="E167" i="3"/>
  <c r="E165" i="3"/>
  <c r="E163" i="3"/>
  <c r="E161" i="3"/>
  <c r="E159" i="3"/>
  <c r="E157" i="3"/>
  <c r="E155" i="3"/>
  <c r="E153" i="3"/>
  <c r="E151" i="3"/>
  <c r="E149" i="3"/>
  <c r="E228" i="3"/>
  <c r="E226" i="3"/>
  <c r="E224" i="3"/>
  <c r="E222" i="3"/>
  <c r="E220" i="3"/>
  <c r="E218" i="3"/>
  <c r="E216" i="3"/>
  <c r="E214" i="3"/>
  <c r="E212" i="3"/>
  <c r="E210" i="3"/>
  <c r="E208" i="3"/>
  <c r="E206" i="3"/>
  <c r="E204" i="3"/>
  <c r="E202" i="3"/>
  <c r="E200" i="3"/>
  <c r="E198" i="3"/>
  <c r="E196" i="3"/>
  <c r="E194" i="3"/>
  <c r="E192" i="3"/>
  <c r="E190" i="3"/>
  <c r="E188" i="3"/>
  <c r="E186" i="3"/>
  <c r="E184" i="3"/>
  <c r="E182" i="3"/>
  <c r="E180" i="3"/>
  <c r="E178" i="3"/>
  <c r="E176" i="3"/>
  <c r="E174" i="3"/>
  <c r="E172" i="3"/>
  <c r="E170" i="3"/>
  <c r="E168" i="3"/>
  <c r="E166" i="3"/>
  <c r="E164" i="3"/>
  <c r="E162" i="3"/>
  <c r="E160" i="3"/>
  <c r="E158" i="3"/>
  <c r="E156" i="3"/>
  <c r="E154" i="3"/>
  <c r="E152" i="3"/>
  <c r="E150" i="3"/>
  <c r="E148" i="3"/>
  <c r="F6" i="4" l="1"/>
  <c r="G7" i="4" s="1"/>
  <c r="H1" i="3" a="1"/>
  <c r="H1" i="3" s="1"/>
  <c r="F7" i="4" l="1"/>
  <c r="F8" i="4" l="1"/>
  <c r="G8" i="4"/>
  <c r="F9" i="4" l="1"/>
  <c r="G9" i="4"/>
  <c r="F10" i="4" l="1"/>
  <c r="G10" i="4"/>
  <c r="F11" i="4" l="1"/>
  <c r="G11" i="4"/>
  <c r="F12" i="4" l="1"/>
  <c r="G12" i="4"/>
  <c r="F13" i="4" l="1"/>
  <c r="G13" i="4"/>
  <c r="F14" i="4" l="1"/>
  <c r="G14" i="4"/>
  <c r="F15" i="4" l="1"/>
  <c r="G15" i="4"/>
  <c r="F16" i="4" l="1"/>
  <c r="G16" i="4"/>
  <c r="F17" i="4" l="1"/>
  <c r="G17" i="4"/>
  <c r="F18" i="4" l="1"/>
  <c r="G18" i="4"/>
  <c r="F19" i="4" l="1"/>
  <c r="G19" i="4"/>
  <c r="F20" i="4" l="1"/>
  <c r="G20" i="4"/>
  <c r="G21" i="4"/>
  <c r="F21" i="4" l="1"/>
  <c r="F22" i="4" l="1"/>
  <c r="G22" i="4"/>
  <c r="F23" i="4" l="1"/>
  <c r="G23" i="4"/>
  <c r="F24" i="4" l="1"/>
  <c r="G24" i="4"/>
  <c r="F25" i="4" l="1"/>
  <c r="G25" i="4"/>
  <c r="G26" i="4"/>
  <c r="F26" i="4" l="1"/>
  <c r="F27" i="4" l="1"/>
  <c r="G27" i="4"/>
  <c r="F28" i="4" l="1"/>
  <c r="G28" i="4"/>
  <c r="F29" i="4" l="1"/>
  <c r="G29" i="4"/>
  <c r="F30" i="4" l="1"/>
  <c r="G30" i="4"/>
  <c r="F31" i="4" l="1"/>
  <c r="G31" i="4"/>
  <c r="F32" i="4" l="1"/>
  <c r="G32" i="4"/>
  <c r="F33" i="4" l="1"/>
  <c r="G33" i="4"/>
  <c r="F34" i="4" l="1"/>
  <c r="G34" i="4"/>
  <c r="F35" i="4" l="1"/>
  <c r="G35" i="4"/>
  <c r="F36" i="4" l="1"/>
  <c r="G36" i="4"/>
  <c r="F37" i="4" l="1"/>
  <c r="G37" i="4"/>
  <c r="F38" i="4" l="1"/>
  <c r="G38" i="4"/>
  <c r="F39" i="4" l="1"/>
  <c r="G39" i="4"/>
  <c r="F40" i="4" l="1"/>
  <c r="G40" i="4"/>
  <c r="F41" i="4" l="1"/>
  <c r="G41" i="4"/>
  <c r="F42" i="4" l="1"/>
  <c r="G42" i="4"/>
  <c r="F43" i="4" l="1"/>
  <c r="G43" i="4"/>
  <c r="F44" i="4" l="1"/>
  <c r="G44" i="4"/>
  <c r="F45" i="4" l="1"/>
  <c r="G45" i="4"/>
  <c r="F46" i="4" l="1"/>
  <c r="G46" i="4"/>
  <c r="F47" i="4" l="1"/>
  <c r="G47" i="4"/>
  <c r="F48" i="4" l="1"/>
  <c r="G48" i="4"/>
  <c r="F49" i="4" l="1"/>
  <c r="G49" i="4"/>
  <c r="F50" i="4" l="1"/>
  <c r="G50" i="4"/>
  <c r="F51" i="4" l="1"/>
  <c r="G51" i="4"/>
  <c r="F52" i="4" l="1"/>
  <c r="G52" i="4"/>
  <c r="F53" i="4" l="1"/>
  <c r="G53" i="4"/>
  <c r="F54" i="4" l="1"/>
  <c r="G54" i="4"/>
  <c r="F55" i="4" l="1"/>
  <c r="G55" i="4"/>
  <c r="F56" i="4" l="1"/>
  <c r="G56" i="4"/>
  <c r="F57" i="4" l="1"/>
  <c r="G57" i="4"/>
  <c r="F58" i="4" l="1"/>
  <c r="G58" i="4"/>
  <c r="F59" i="4" l="1"/>
  <c r="G59" i="4"/>
  <c r="F60" i="4" l="1"/>
  <c r="G60" i="4"/>
  <c r="F61" i="4" l="1"/>
  <c r="G61" i="4"/>
  <c r="F62" i="4" l="1"/>
  <c r="G62" i="4"/>
  <c r="F63" i="4" l="1"/>
  <c r="G63" i="4"/>
  <c r="F64" i="4" l="1"/>
  <c r="G64" i="4"/>
  <c r="F65" i="4" l="1"/>
  <c r="G65" i="4"/>
  <c r="F66" i="4" l="1"/>
  <c r="G66" i="4"/>
  <c r="F67" i="4" l="1"/>
  <c r="G67" i="4"/>
  <c r="F68" i="4" l="1"/>
  <c r="G68" i="4"/>
  <c r="F69" i="4" l="1"/>
  <c r="G69" i="4"/>
  <c r="F70" i="4" l="1"/>
  <c r="G70" i="4"/>
  <c r="F71" i="4" l="1"/>
  <c r="G71" i="4"/>
  <c r="F72" i="4" l="1"/>
  <c r="G72" i="4"/>
  <c r="F73" i="4" l="1"/>
  <c r="G73" i="4"/>
  <c r="F74" i="4" l="1"/>
  <c r="G74" i="4"/>
  <c r="F75" i="4" l="1"/>
  <c r="G75" i="4"/>
  <c r="F76" i="4" l="1"/>
  <c r="G76" i="4"/>
  <c r="F77" i="4" l="1"/>
  <c r="G77" i="4"/>
  <c r="F78" i="4" l="1"/>
  <c r="G78" i="4"/>
  <c r="F79" i="4" l="1"/>
  <c r="G79" i="4"/>
  <c r="F80" i="4" l="1"/>
  <c r="G80" i="4"/>
  <c r="F81" i="4" l="1"/>
  <c r="G81" i="4"/>
  <c r="F82" i="4" l="1"/>
  <c r="G82" i="4"/>
  <c r="F83" i="4" l="1"/>
  <c r="G83" i="4"/>
  <c r="F84" i="4" l="1"/>
  <c r="G84" i="4"/>
  <c r="F85" i="4" l="1"/>
  <c r="G85" i="4"/>
  <c r="F86" i="4" l="1"/>
  <c r="G86" i="4"/>
  <c r="F87" i="4" l="1"/>
  <c r="G87" i="4"/>
  <c r="F88" i="4" l="1"/>
  <c r="G88" i="4"/>
  <c r="F89" i="4" l="1"/>
  <c r="G89" i="4"/>
  <c r="F90" i="4" l="1"/>
  <c r="G90" i="4"/>
  <c r="F91" i="4" l="1"/>
  <c r="G91" i="4"/>
  <c r="F92" i="4" l="1"/>
  <c r="G92" i="4"/>
  <c r="F93" i="4" l="1"/>
  <c r="G93" i="4"/>
  <c r="F94" i="4" l="1"/>
  <c r="G94" i="4"/>
  <c r="F95" i="4" l="1"/>
  <c r="G95" i="4"/>
  <c r="F96" i="4" l="1"/>
  <c r="G96" i="4"/>
  <c r="F97" i="4" l="1"/>
  <c r="G97" i="4"/>
  <c r="F98" i="4" l="1"/>
  <c r="G98" i="4"/>
  <c r="F99" i="4" l="1"/>
  <c r="G99" i="4"/>
  <c r="F100" i="4" l="1"/>
  <c r="G100" i="4"/>
  <c r="F101" i="4" l="1"/>
  <c r="G101" i="4"/>
  <c r="F102" i="4" l="1"/>
  <c r="G102" i="4"/>
  <c r="F103" i="4" l="1"/>
  <c r="G103" i="4"/>
  <c r="F104" i="4" l="1"/>
  <c r="G104" i="4"/>
  <c r="F105" i="4" l="1"/>
  <c r="G105" i="4"/>
  <c r="F106" i="4" l="1"/>
  <c r="G106" i="4"/>
  <c r="F107" i="4" l="1"/>
  <c r="G107" i="4"/>
  <c r="F108" i="4" l="1"/>
  <c r="G108" i="4"/>
  <c r="F109" i="4" l="1"/>
  <c r="G109" i="4"/>
  <c r="F110" i="4" l="1"/>
  <c r="G110" i="4"/>
  <c r="F111" i="4" l="1"/>
  <c r="G111" i="4"/>
  <c r="F112" i="4" l="1"/>
  <c r="G112" i="4"/>
  <c r="F113" i="4" l="1"/>
  <c r="G113" i="4"/>
  <c r="F114" i="4" l="1"/>
  <c r="G114" i="4"/>
  <c r="F115" i="4" l="1"/>
  <c r="G115" i="4"/>
  <c r="F116" i="4" l="1"/>
  <c r="G116" i="4"/>
  <c r="F117" i="4" l="1"/>
  <c r="G117" i="4"/>
  <c r="F118" i="4" l="1"/>
  <c r="G118" i="4"/>
  <c r="F119" i="4" l="1"/>
  <c r="G119" i="4"/>
  <c r="F120" i="4" l="1"/>
  <c r="G120" i="4"/>
  <c r="F121" i="4" l="1"/>
  <c r="G121" i="4"/>
  <c r="F122" i="4" l="1"/>
  <c r="G122" i="4"/>
  <c r="F123" i="4" l="1"/>
  <c r="G123" i="4"/>
  <c r="F124" i="4" l="1"/>
  <c r="G124" i="4"/>
  <c r="F125" i="4" l="1"/>
  <c r="G125" i="4"/>
  <c r="F126" i="4" l="1"/>
  <c r="G126" i="4"/>
  <c r="F127" i="4" l="1"/>
  <c r="G127" i="4"/>
  <c r="F128" i="4" l="1"/>
  <c r="G128" i="4"/>
  <c r="F129" i="4" l="1"/>
  <c r="G129" i="4"/>
  <c r="F130" i="4" l="1"/>
  <c r="G130" i="4"/>
  <c r="F131" i="4" l="1"/>
  <c r="G131" i="4"/>
  <c r="F132" i="4" l="1"/>
  <c r="G132" i="4"/>
  <c r="F133" i="4" l="1"/>
  <c r="G133" i="4"/>
  <c r="F134" i="4" l="1"/>
  <c r="G134" i="4"/>
  <c r="F135" i="4" l="1"/>
  <c r="G135" i="4"/>
  <c r="F136" i="4" l="1"/>
  <c r="G136" i="4"/>
  <c r="F137" i="4" l="1"/>
  <c r="G137" i="4"/>
  <c r="F138" i="4" l="1"/>
  <c r="G138" i="4"/>
  <c r="F139" i="4" l="1"/>
  <c r="G139" i="4"/>
  <c r="F140" i="4" l="1"/>
  <c r="G140" i="4"/>
  <c r="F141" i="4" l="1"/>
  <c r="G141" i="4"/>
  <c r="F142" i="4" l="1"/>
  <c r="G142" i="4"/>
  <c r="F143" i="4" l="1"/>
  <c r="G143" i="4"/>
  <c r="F144" i="4" l="1"/>
  <c r="G144" i="4"/>
  <c r="F145" i="4" l="1"/>
  <c r="G145" i="4"/>
  <c r="F146" i="4" l="1"/>
  <c r="G146" i="4"/>
  <c r="F147" i="4" l="1"/>
  <c r="G147" i="4"/>
  <c r="F148" i="4" l="1"/>
  <c r="G148" i="4"/>
  <c r="F149" i="4" l="1"/>
  <c r="G149" i="4"/>
  <c r="F150" i="4" l="1"/>
  <c r="G150" i="4"/>
  <c r="F151" i="4" l="1"/>
  <c r="G151" i="4"/>
  <c r="F152" i="4" l="1"/>
  <c r="G152" i="4"/>
  <c r="F153" i="4" l="1"/>
  <c r="G153" i="4"/>
  <c r="F154" i="4" l="1"/>
  <c r="G154" i="4"/>
  <c r="G155" i="4"/>
  <c r="F155" i="4" l="1"/>
  <c r="F156" i="4" l="1"/>
  <c r="G156" i="4"/>
  <c r="F157" i="4" l="1"/>
  <c r="G157" i="4"/>
  <c r="F158" i="4" l="1"/>
  <c r="G158" i="4"/>
  <c r="F159" i="4" l="1"/>
  <c r="G159" i="4"/>
  <c r="F160" i="4" l="1"/>
  <c r="G160" i="4"/>
  <c r="F161" i="4" l="1"/>
  <c r="G161" i="4"/>
  <c r="F162" i="4" l="1"/>
  <c r="G162" i="4"/>
  <c r="F163" i="4" l="1"/>
  <c r="G163" i="4"/>
  <c r="F164" i="4" l="1"/>
  <c r="G164" i="4"/>
  <c r="F165" i="4" l="1"/>
  <c r="G165" i="4"/>
  <c r="F166" i="4" l="1"/>
  <c r="G166" i="4"/>
  <c r="F167" i="4" l="1"/>
  <c r="G167" i="4"/>
  <c r="F168" i="4" l="1"/>
  <c r="G168" i="4"/>
  <c r="F169" i="4" l="1"/>
  <c r="G169" i="4"/>
  <c r="F170" i="4" l="1"/>
  <c r="G170" i="4"/>
  <c r="F171" i="4" l="1"/>
  <c r="G171" i="4"/>
  <c r="F172" i="4" l="1"/>
  <c r="G172" i="4"/>
  <c r="F173" i="4" l="1"/>
  <c r="G173" i="4"/>
  <c r="F174" i="4" l="1"/>
  <c r="G174" i="4"/>
  <c r="F175" i="4" l="1"/>
  <c r="G175" i="4"/>
  <c r="F176" i="4" l="1"/>
  <c r="G176" i="4"/>
  <c r="F177" i="4" l="1"/>
  <c r="G177" i="4"/>
  <c r="F178" i="4" l="1"/>
  <c r="G178" i="4"/>
  <c r="F179" i="4" l="1"/>
  <c r="G179" i="4"/>
  <c r="F180" i="4" l="1"/>
  <c r="G180" i="4"/>
  <c r="F181" i="4" l="1"/>
  <c r="G181" i="4"/>
  <c r="F182" i="4" l="1"/>
  <c r="G182" i="4"/>
  <c r="F183" i="4" l="1"/>
  <c r="G183" i="4"/>
  <c r="F184" i="4" l="1"/>
  <c r="G184" i="4"/>
  <c r="F185" i="4" l="1"/>
  <c r="G185" i="4"/>
  <c r="F186" i="4" l="1"/>
  <c r="G186" i="4"/>
  <c r="F187" i="4" l="1"/>
  <c r="G187" i="4"/>
  <c r="G188" i="4" l="1"/>
  <c r="F188" i="4"/>
  <c r="F189" i="4" l="1"/>
  <c r="G189" i="4"/>
  <c r="F190" i="4" l="1"/>
  <c r="G190" i="4"/>
  <c r="F191" i="4" l="1"/>
  <c r="G191" i="4"/>
  <c r="F192" i="4" l="1"/>
  <c r="G192" i="4"/>
  <c r="F193" i="4" l="1"/>
  <c r="G193" i="4"/>
  <c r="F194" i="4" l="1"/>
  <c r="G194" i="4"/>
  <c r="F195" i="4" l="1"/>
  <c r="G195" i="4"/>
  <c r="F196" i="4" l="1"/>
  <c r="G196" i="4"/>
  <c r="F197" i="4" l="1"/>
  <c r="G197" i="4"/>
  <c r="F198" i="4" l="1"/>
  <c r="G198" i="4"/>
  <c r="F199" i="4" l="1"/>
  <c r="G199" i="4"/>
  <c r="F200" i="4" l="1"/>
  <c r="G200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<sst xmlns="http://schemas.openxmlformats.org/spreadsheetml/2006/main" count="784" uniqueCount="330">
  <si>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</si>
  <si>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</si>
  <si>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</si>
  <si>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</si>
  <si>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</si>
  <si>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</si>
  <si>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</si>
  <si>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</si>
  <si>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</si>
  <si>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</si>
  <si>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</si>
  <si>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</si>
  <si>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</si>
  <si>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</si>
  <si>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</si>
  <si>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</si>
  <si>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</si>
  <si>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</si>
  <si>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</si>
  <si>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</si>
  <si>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</si>
  <si>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</si>
  <si>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</si>
  <si>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</si>
  <si>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</si>
  <si>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</si>
  <si>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</si>
  <si>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</si>
  <si>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</si>
  <si>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</si>
  <si>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</si>
  <si>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</si>
  <si>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</si>
  <si>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</si>
  <si>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</si>
  <si>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</si>
  <si>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</si>
  <si>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RESIDUAL OUTPUT</t>
  </si>
  <si>
    <t>Observation</t>
  </si>
  <si>
    <t>Predicted %Online sales</t>
  </si>
  <si>
    <t>Residuals</t>
  </si>
  <si>
    <t>year</t>
  </si>
  <si>
    <t>date</t>
  </si>
  <si>
    <t>%Online sales</t>
  </si>
  <si>
    <t>Prediction</t>
  </si>
  <si>
    <t>Confidence interval</t>
  </si>
  <si>
    <t>Root Mean Squared Error:</t>
  </si>
  <si>
    <t>2006 NOV</t>
  </si>
  <si>
    <t>2006 DEC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</si>
  <si>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</si>
  <si>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</si>
  <si>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</si>
  <si>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</si>
  <si>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</si>
  <si>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</si>
  <si>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</si>
  <si>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</si>
  <si>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</si>
  <si>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</si>
  <si>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</si>
  <si>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</si>
  <si>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</si>
  <si>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</si>
  <si>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</si>
  <si>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</si>
  <si>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</si>
  <si>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</si>
  <si>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</si>
  <si>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</si>
  <si>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</si>
  <si>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</si>
  <si>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</si>
  <si>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</si>
  <si>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</si>
  <si>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</si>
  <si>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</si>
  <si>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</si>
  <si>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</si>
  <si>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</si>
  <si>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</si>
  <si>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</si>
  <si>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</si>
  <si>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</si>
  <si>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</si>
  <si>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</si>
  <si>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</si>
  <si>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</si>
  <si>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</si>
  <si>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</si>
  <si>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</si>
  <si>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</si>
  <si>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</si>
  <si>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</si>
  <si>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</si>
  <si>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</si>
  <si>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</si>
  <si>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</si>
  <si>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</si>
  <si>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</si>
  <si>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</si>
  <si>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</si>
  <si>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</si>
  <si>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</si>
  <si>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</si>
  <si>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</si>
  <si>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</si>
  <si>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</si>
  <si>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</si>
  <si>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</si>
  <si>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</si>
  <si>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</si>
  <si>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</si>
  <si>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</si>
  <si>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</si>
  <si>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</si>
  <si>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</si>
  <si>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</si>
  <si>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</si>
  <si>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</si>
  <si>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</si>
  <si>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</si>
  <si>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</si>
  <si>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</si>
  <si>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</si>
  <si>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</si>
  <si>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</si>
  <si>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</si>
  <si>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</si>
  <si>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</si>
  <si>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</si>
  <si>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</si>
  <si>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</si>
  <si>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</si>
  <si>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</si>
  <si>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</si>
  <si>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</si>
  <si>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</si>
  <si>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</si>
  <si>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</si>
  <si>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</si>
  <si>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</si>
  <si>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</si>
  <si>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</si>
  <si>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</si>
  <si>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</si>
  <si>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</si>
  <si>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</si>
  <si>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</si>
  <si>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</si>
  <si>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</si>
  <si>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</si>
  <si>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</si>
  <si>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</si>
  <si>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</si>
  <si>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</si>
  <si>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</si>
  <si>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</si>
  <si>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</si>
  <si>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</si>
  <si>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</si>
  <si>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</si>
  <si>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</si>
  <si>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</si>
  <si>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</si>
  <si>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</si>
  <si>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</si>
  <si>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</si>
  <si>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</si>
  <si>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</si>
  <si>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</si>
  <si>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</si>
  <si>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</si>
  <si>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</si>
  <si>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</si>
  <si>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</si>
  <si>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</si>
  <si>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</si>
  <si>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</si>
  <si>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</si>
  <si>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</si>
  <si>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</si>
  <si>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</si>
  <si>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</si>
  <si>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</si>
  <si>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</si>
  <si>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</si>
  <si>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</si>
  <si>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</si>
  <si>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</si>
  <si>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</si>
  <si>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</si>
  <si>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</si>
  <si>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</si>
  <si>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</si>
  <si>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</si>
  <si>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</si>
  <si>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</si>
  <si>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</si>
  <si>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</si>
  <si>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</si>
  <si>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</si>
  <si>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</si>
  <si>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</si>
  <si>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</si>
  <si>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</si>
  <si>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 JAN</t>
  </si>
  <si>
    <t>2020 FEB</t>
  </si>
  <si>
    <t>2020 MAR</t>
  </si>
  <si>
    <t>2020 APR</t>
  </si>
  <si>
    <t>2020 MAY</t>
  </si>
  <si>
    <t>2020 JUN</t>
  </si>
  <si>
    <t>2020 JUL</t>
  </si>
  <si>
    <t>2020 AUG</t>
  </si>
  <si>
    <t>2020 SEP</t>
  </si>
  <si>
    <t>2020 OCT</t>
  </si>
  <si>
    <t>2020 NOV</t>
  </si>
  <si>
    <t>2020 DEC</t>
  </si>
  <si>
    <t>2021 JAN</t>
  </si>
  <si>
    <t>2021 FEB</t>
  </si>
  <si>
    <t>2021 MAR</t>
  </si>
  <si>
    <t>2021 APR</t>
  </si>
  <si>
    <t>2021 MAY</t>
  </si>
  <si>
    <t>2021 JUN</t>
  </si>
  <si>
    <t>2021 JUL</t>
  </si>
  <si>
    <t>2021 AUG</t>
  </si>
  <si>
    <t>2021 SEP</t>
  </si>
  <si>
    <t>2021 OCT</t>
  </si>
  <si>
    <t>2021 NOV</t>
  </si>
  <si>
    <t>2021 DEC</t>
  </si>
  <si>
    <t>2022 JAN</t>
  </si>
  <si>
    <t>2022 FEB</t>
  </si>
  <si>
    <t>2022 MAR</t>
  </si>
  <si>
    <t>2022 APR</t>
  </si>
  <si>
    <t>2022 MAY</t>
  </si>
  <si>
    <t>2022 JUN</t>
  </si>
  <si>
    <t>2022 JUL</t>
  </si>
  <si>
    <t>2022 AUG</t>
  </si>
  <si>
    <t>2022 SEP</t>
  </si>
  <si>
    <t>2022 OCT</t>
  </si>
  <si>
    <t>2022 NOV</t>
  </si>
  <si>
    <t>2022 DEC</t>
  </si>
  <si>
    <t>2023 JAN</t>
  </si>
  <si>
    <t>2023 FEB</t>
  </si>
  <si>
    <t>2023 MAR</t>
  </si>
  <si>
    <t>2023 APR</t>
  </si>
  <si>
    <t>2023 MAY</t>
  </si>
  <si>
    <t>2023 JUN</t>
  </si>
  <si>
    <t>Accessed 07/06/2023</t>
  </si>
  <si>
    <t>CDID</t>
  </si>
  <si>
    <t>J4MC</t>
  </si>
  <si>
    <t>Internet sales as a percentage of total retail sales (ratio) (%)</t>
  </si>
  <si>
    <t>Source dataset ID</t>
  </si>
  <si>
    <t>DRSI</t>
  </si>
  <si>
    <t>Internet sales as a percentage of total retail sales (ratio) (%) - Office for National Statistics (ons.gov.uk)</t>
  </si>
  <si>
    <t>PreUnit</t>
  </si>
  <si>
    <t>Amended from numerical to %</t>
  </si>
  <si>
    <t>Unit</t>
  </si>
  <si>
    <t>%</t>
  </si>
  <si>
    <t>Added retail sales %</t>
  </si>
  <si>
    <t>Release date</t>
  </si>
  <si>
    <t>Next release</t>
  </si>
  <si>
    <t>%retail sales</t>
  </si>
  <si>
    <t>Month</t>
  </si>
  <si>
    <t>Quarter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</si>
  <si>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</si>
  <si>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</si>
  <si>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</si>
  <si>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</si>
  <si>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</si>
  <si>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</si>
  <si>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</si>
  <si>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</si>
  <si>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</si>
  <si>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</si>
  <si>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</si>
  <si>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</si>
  <si>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</si>
  <si>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</si>
  <si>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</si>
  <si>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</si>
  <si>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</si>
  <si>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</si>
  <si>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</si>
  <si>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</si>
  <si>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</si>
  <si>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</si>
  <si>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</si>
  <si>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</si>
  <si>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</si>
  <si>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</si>
  <si>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</si>
  <si>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</si>
  <si>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</si>
  <si>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</si>
  <si>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</si>
  <si>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</si>
  <si>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</si>
  <si>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</si>
  <si>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</si>
  <si>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</si>
  <si>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</si>
  <si>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</si>
  <si>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</si>
  <si>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</si>
  <si>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</si>
  <si>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</si>
  <si>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</si>
  <si>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</si>
  <si>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</si>
  <si>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</si>
  <si>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</si>
  <si>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</si>
  <si>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</si>
  <si>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</si>
  <si>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</si>
  <si>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</si>
  <si>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</si>
  <si>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</si>
  <si>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</si>
  <si>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</si>
  <si>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</si>
  <si>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</si>
  <si>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</si>
  <si>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</si>
  <si>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</si>
  <si>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</si>
  <si>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</si>
  <si>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</si>
  <si>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</si>
  <si>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Month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</si>
</sst>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3" fillId="0" borderId="1" xfId="0" applyFont="1" applyBorder="1" applyAlignment="1">
      <alignment horizontal="centerContinuous"/>
    </xf>
    <xf numFmtId="0" fontId="0" fillId="0" borderId="2" xfId="0" applyBorder="1"/>
    <xf numFmtId="0" fontId="3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4" xfId="0" applyBorder="1"/>
    <xf numFmtId="14" fontId="0" fillId="0" borderId="0" xfId="0" applyNumberFormat="1"/>
    <xf numFmtId="10" fontId="0" fillId="0" borderId="0" xfId="0" applyNumberFormat="1"/>
    <xf numFmtId="0" fontId="5" fillId="0" borderId="0" xfId="0" applyFont="1"/>
    <xf numFmtId="14" fontId="5" fillId="0" borderId="0" xfId="0" applyNumberFormat="1" applyFont="1"/>
    <xf numFmtId="10" fontId="5" fillId="0" borderId="0" xfId="0" applyNumberFormat="1" applyFont="1"/>
    <xf numFmtId="164" fontId="0" fillId="0" borderId="0" xfId="1" applyNumberFormat="1" applyFont="1"/>
    <xf numFmtId="15" fontId="0" fillId="0" borderId="0" xfId="0" applyNumberFormat="1"/>
    <xf numFmtId="9" fontId="0" fillId="0" borderId="0" xfId="0" applyNumberFormat="1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2" fillId="0" borderId="0" xfId="0" applyFont="1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'Raw Data'!$F$11</c:f>
              <c:strCache>
                <c:ptCount val="1"/>
                <c:pt idx="0">
                  <c:v>%Online 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'Raw Data'!$E$12:$E$211</c:f>
              <c:strCache>
                <c:ptCount val="200"/>
                <c:pt idx="0">
                  <c:v>2006 NOV</c:v>
                </c:pt>
                <c:pt idx="1">
                  <c:v>2006 DEC</c:v>
                </c:pt>
                <c:pt idx="2">
                  <c:v>2007 JAN</c:v>
                </c:pt>
                <c:pt idx="3">
                  <c:v>2007 FEB</c:v>
                </c:pt>
                <c:pt idx="4">
                  <c:v>2007 MAR</c:v>
                </c:pt>
                <c:pt idx="5">
                  <c:v>2007 APR</c:v>
                </c:pt>
                <c:pt idx="6">
                  <c:v>2007 MAY</c:v>
                </c:pt>
                <c:pt idx="7">
                  <c:v>2007 JUN</c:v>
                </c:pt>
                <c:pt idx="8">
                  <c:v>2007 JUL</c:v>
                </c:pt>
                <c:pt idx="9">
                  <c:v>2007 AUG</c:v>
                </c:pt>
                <c:pt idx="10">
                  <c:v>2007 SEP</c:v>
                </c:pt>
                <c:pt idx="11">
                  <c:v>2007 OCT</c:v>
                </c:pt>
                <c:pt idx="12">
                  <c:v>2007 NOV</c:v>
                </c:pt>
                <c:pt idx="13">
                  <c:v>2007 DEC</c:v>
                </c:pt>
                <c:pt idx="14">
                  <c:v>2008 JAN</c:v>
                </c:pt>
                <c:pt idx="15">
                  <c:v>2008 FEB</c:v>
                </c:pt>
                <c:pt idx="16">
                  <c:v>2008 MAR</c:v>
                </c:pt>
                <c:pt idx="17">
                  <c:v>2008 APR</c:v>
                </c:pt>
                <c:pt idx="18">
                  <c:v>2008 MAY</c:v>
                </c:pt>
                <c:pt idx="19">
                  <c:v>2008 JUN</c:v>
                </c:pt>
                <c:pt idx="20">
                  <c:v>2008 JUL</c:v>
                </c:pt>
                <c:pt idx="21">
                  <c:v>2008 AUG</c:v>
                </c:pt>
                <c:pt idx="22">
                  <c:v>2008 SEP</c:v>
                </c:pt>
                <c:pt idx="23">
                  <c:v>2008 OCT</c:v>
                </c:pt>
                <c:pt idx="24">
                  <c:v>2008 NOV</c:v>
                </c:pt>
                <c:pt idx="25">
                  <c:v>2008 DEC</c:v>
                </c:pt>
                <c:pt idx="26">
                  <c:v>2009 JAN</c:v>
                </c:pt>
                <c:pt idx="27">
                  <c:v>2009 FEB</c:v>
                </c:pt>
                <c:pt idx="28">
                  <c:v>2009 MAR</c:v>
                </c:pt>
                <c:pt idx="29">
                  <c:v>2009 APR</c:v>
                </c:pt>
                <c:pt idx="30">
                  <c:v>2009 MAY</c:v>
                </c:pt>
                <c:pt idx="31">
                  <c:v>2009 JUN</c:v>
                </c:pt>
                <c:pt idx="32">
                  <c:v>2009 JUL</c:v>
                </c:pt>
                <c:pt idx="33">
                  <c:v>2009 AUG</c:v>
                </c:pt>
                <c:pt idx="34">
                  <c:v>2009 SEP</c:v>
                </c:pt>
                <c:pt idx="35">
                  <c:v>2009 OCT</c:v>
                </c:pt>
                <c:pt idx="36">
                  <c:v>2009 NOV</c:v>
                </c:pt>
                <c:pt idx="37">
                  <c:v>2009 DEC</c:v>
                </c:pt>
                <c:pt idx="38">
                  <c:v>2010 JAN</c:v>
                </c:pt>
                <c:pt idx="39">
                  <c:v>2010 FEB</c:v>
                </c:pt>
                <c:pt idx="40">
                  <c:v>2010 MAR</c:v>
                </c:pt>
                <c:pt idx="41">
                  <c:v>2010 APR</c:v>
                </c:pt>
                <c:pt idx="42">
                  <c:v>2010 MAY</c:v>
                </c:pt>
                <c:pt idx="43">
                  <c:v>2010 JUN</c:v>
                </c:pt>
                <c:pt idx="44">
                  <c:v>2010 JUL</c:v>
                </c:pt>
                <c:pt idx="45">
                  <c:v>2010 AUG</c:v>
                </c:pt>
                <c:pt idx="46">
                  <c:v>2010 SEP</c:v>
                </c:pt>
                <c:pt idx="47">
                  <c:v>2010 OCT</c:v>
                </c:pt>
                <c:pt idx="48">
                  <c:v>2010 NOV</c:v>
                </c:pt>
                <c:pt idx="49">
                  <c:v>2010 DEC</c:v>
                </c:pt>
                <c:pt idx="50">
                  <c:v>2011 JAN</c:v>
                </c:pt>
                <c:pt idx="51">
                  <c:v>2011 FEB</c:v>
                </c:pt>
                <c:pt idx="52">
                  <c:v>2011 MAR</c:v>
                </c:pt>
                <c:pt idx="53">
                  <c:v>2011 APR</c:v>
                </c:pt>
                <c:pt idx="54">
                  <c:v>2011 MAY</c:v>
                </c:pt>
                <c:pt idx="55">
                  <c:v>2011 JUN</c:v>
                </c:pt>
                <c:pt idx="56">
                  <c:v>2011 JUL</c:v>
                </c:pt>
                <c:pt idx="57">
                  <c:v>2011 AUG</c:v>
                </c:pt>
                <c:pt idx="58">
                  <c:v>2011 SEP</c:v>
                </c:pt>
                <c:pt idx="59">
                  <c:v>2011 OCT</c:v>
                </c:pt>
                <c:pt idx="60">
                  <c:v>2011 NOV</c:v>
                </c:pt>
                <c:pt idx="61">
                  <c:v>2011 DEC</c:v>
                </c:pt>
                <c:pt idx="62">
                  <c:v>2012 JAN</c:v>
                </c:pt>
                <c:pt idx="63">
                  <c:v>2012 FEB</c:v>
                </c:pt>
                <c:pt idx="64">
                  <c:v>2012 MAR</c:v>
                </c:pt>
                <c:pt idx="65">
                  <c:v>2012 APR</c:v>
                </c:pt>
                <c:pt idx="66">
                  <c:v>2012 MAY</c:v>
                </c:pt>
                <c:pt idx="67">
                  <c:v>2012 JUN</c:v>
                </c:pt>
                <c:pt idx="68">
                  <c:v>2012 JUL</c:v>
                </c:pt>
                <c:pt idx="69">
                  <c:v>2012 AUG</c:v>
                </c:pt>
                <c:pt idx="70">
                  <c:v>2012 SEP</c:v>
                </c:pt>
                <c:pt idx="71">
                  <c:v>2012 OCT</c:v>
                </c:pt>
                <c:pt idx="72">
                  <c:v>2012 NOV</c:v>
                </c:pt>
                <c:pt idx="73">
                  <c:v>2012 DEC</c:v>
                </c:pt>
                <c:pt idx="74">
                  <c:v>2013 JAN</c:v>
                </c:pt>
                <c:pt idx="75">
                  <c:v>2013 FEB</c:v>
                </c:pt>
                <c:pt idx="76">
                  <c:v>2013 MAR</c:v>
                </c:pt>
                <c:pt idx="77">
                  <c:v>2013 APR</c:v>
                </c:pt>
                <c:pt idx="78">
                  <c:v>2013 MAY</c:v>
                </c:pt>
                <c:pt idx="79">
                  <c:v>2013 JUN</c:v>
                </c:pt>
                <c:pt idx="80">
                  <c:v>2013 JUL</c:v>
                </c:pt>
                <c:pt idx="81">
                  <c:v>2013 AUG</c:v>
                </c:pt>
                <c:pt idx="82">
                  <c:v>2013 SEP</c:v>
                </c:pt>
                <c:pt idx="83">
                  <c:v>2013 OCT</c:v>
                </c:pt>
                <c:pt idx="84">
                  <c:v>2013 NOV</c:v>
                </c:pt>
                <c:pt idx="85">
                  <c:v>2013 DEC</c:v>
                </c:pt>
                <c:pt idx="86">
                  <c:v>2014 JAN</c:v>
                </c:pt>
                <c:pt idx="87">
                  <c:v>2014 FEB</c:v>
                </c:pt>
                <c:pt idx="88">
                  <c:v>2014 MAR</c:v>
                </c:pt>
                <c:pt idx="89">
                  <c:v>2014 APR</c:v>
                </c:pt>
                <c:pt idx="90">
                  <c:v>2014 MAY</c:v>
                </c:pt>
                <c:pt idx="91">
                  <c:v>2014 JUN</c:v>
                </c:pt>
                <c:pt idx="92">
                  <c:v>2014 JUL</c:v>
                </c:pt>
                <c:pt idx="93">
                  <c:v>2014 AUG</c:v>
                </c:pt>
                <c:pt idx="94">
                  <c:v>2014 SEP</c:v>
                </c:pt>
                <c:pt idx="95">
                  <c:v>2014 OCT</c:v>
                </c:pt>
                <c:pt idx="96">
                  <c:v>2014 NOV</c:v>
                </c:pt>
                <c:pt idx="97">
                  <c:v>2014 DEC</c:v>
                </c:pt>
                <c:pt idx="98">
                  <c:v>2015 JAN</c:v>
                </c:pt>
                <c:pt idx="99">
                  <c:v>2015 FEB</c:v>
                </c:pt>
                <c:pt idx="100">
                  <c:v>2015 MAR</c:v>
                </c:pt>
                <c:pt idx="101">
                  <c:v>2015 APR</c:v>
                </c:pt>
                <c:pt idx="102">
                  <c:v>2015 MAY</c:v>
                </c:pt>
                <c:pt idx="103">
                  <c:v>2015 JUN</c:v>
                </c:pt>
                <c:pt idx="104">
                  <c:v>2015 JUL</c:v>
                </c:pt>
                <c:pt idx="105">
                  <c:v>2015 AUG</c:v>
                </c:pt>
                <c:pt idx="106">
                  <c:v>2015 SEP</c:v>
                </c:pt>
                <c:pt idx="107">
                  <c:v>2015 OCT</c:v>
                </c:pt>
                <c:pt idx="108">
                  <c:v>2015 NOV</c:v>
                </c:pt>
                <c:pt idx="109">
                  <c:v>2015 DEC</c:v>
                </c:pt>
                <c:pt idx="110">
                  <c:v>2016 JAN</c:v>
                </c:pt>
                <c:pt idx="111">
                  <c:v>2016 FEB</c:v>
                </c:pt>
                <c:pt idx="112">
                  <c:v>2016 MAR</c:v>
                </c:pt>
                <c:pt idx="113">
                  <c:v>2016 APR</c:v>
                </c:pt>
                <c:pt idx="114">
                  <c:v>2016 MAY</c:v>
                </c:pt>
                <c:pt idx="115">
                  <c:v>2016 JUN</c:v>
                </c:pt>
                <c:pt idx="116">
                  <c:v>2016 JUL</c:v>
                </c:pt>
                <c:pt idx="117">
                  <c:v>2016 AUG</c:v>
                </c:pt>
                <c:pt idx="118">
                  <c:v>2016 SEP</c:v>
                </c:pt>
                <c:pt idx="119">
                  <c:v>2016 OCT</c:v>
                </c:pt>
                <c:pt idx="120">
                  <c:v>2016 NOV</c:v>
                </c:pt>
                <c:pt idx="121">
                  <c:v>2016 DEC</c:v>
                </c:pt>
                <c:pt idx="122">
                  <c:v>2017 JAN</c:v>
                </c:pt>
                <c:pt idx="123">
                  <c:v>2017 FEB</c:v>
                </c:pt>
                <c:pt idx="124">
                  <c:v>2017 MAR</c:v>
                </c:pt>
                <c:pt idx="125">
                  <c:v>2017 APR</c:v>
                </c:pt>
                <c:pt idx="126">
                  <c:v>2017 MAY</c:v>
                </c:pt>
                <c:pt idx="127">
                  <c:v>2017 JUN</c:v>
                </c:pt>
                <c:pt idx="128">
                  <c:v>2017 JUL</c:v>
                </c:pt>
                <c:pt idx="129">
                  <c:v>2017 AUG</c:v>
                </c:pt>
                <c:pt idx="130">
                  <c:v>2017 SEP</c:v>
                </c:pt>
                <c:pt idx="131">
                  <c:v>2017 OCT</c:v>
                </c:pt>
                <c:pt idx="132">
                  <c:v>2017 NOV</c:v>
                </c:pt>
                <c:pt idx="133">
                  <c:v>2017 DEC</c:v>
                </c:pt>
                <c:pt idx="134">
                  <c:v>2018 JAN</c:v>
                </c:pt>
                <c:pt idx="135">
                  <c:v>2018 FEB</c:v>
                </c:pt>
                <c:pt idx="136">
                  <c:v>2018 MAR</c:v>
                </c:pt>
                <c:pt idx="137">
                  <c:v>2018 APR</c:v>
                </c:pt>
                <c:pt idx="138">
                  <c:v>2018 MAY</c:v>
                </c:pt>
                <c:pt idx="139">
                  <c:v>2018 JUN</c:v>
                </c:pt>
                <c:pt idx="140">
                  <c:v>2018 JUL</c:v>
                </c:pt>
                <c:pt idx="141">
                  <c:v>2018 AUG</c:v>
                </c:pt>
                <c:pt idx="142">
                  <c:v>2018 SEP</c:v>
                </c:pt>
                <c:pt idx="143">
                  <c:v>2018 OCT</c:v>
                </c:pt>
                <c:pt idx="144">
                  <c:v>2018 NOV</c:v>
                </c:pt>
                <c:pt idx="145">
                  <c:v>2018 DEC</c:v>
                </c:pt>
                <c:pt idx="146">
                  <c:v>2019 JAN</c:v>
                </c:pt>
                <c:pt idx="147">
                  <c:v>2019 FEB</c:v>
                </c:pt>
                <c:pt idx="148">
                  <c:v>2019 MAR</c:v>
                </c:pt>
                <c:pt idx="149">
                  <c:v>2019 APR</c:v>
                </c:pt>
                <c:pt idx="150">
                  <c:v>2019 MAY</c:v>
                </c:pt>
                <c:pt idx="151">
                  <c:v>2019 JUN</c:v>
                </c:pt>
                <c:pt idx="152">
                  <c:v>2019 JUL</c:v>
                </c:pt>
                <c:pt idx="153">
                  <c:v>2019 AUG</c:v>
                </c:pt>
                <c:pt idx="154">
                  <c:v>2019 SEP</c:v>
                </c:pt>
                <c:pt idx="155">
                  <c:v>2019 OCT</c:v>
                </c:pt>
                <c:pt idx="156">
                  <c:v>2019 NOV</c:v>
                </c:pt>
                <c:pt idx="157">
                  <c:v>2019 DEC</c:v>
                </c:pt>
                <c:pt idx="158">
                  <c:v>2020 JAN</c:v>
                </c:pt>
                <c:pt idx="159">
                  <c:v>2020 FEB</c:v>
                </c:pt>
                <c:pt idx="160">
                  <c:v>2020 MAR</c:v>
                </c:pt>
                <c:pt idx="161">
                  <c:v>2020 APR</c:v>
                </c:pt>
                <c:pt idx="162">
                  <c:v>2020 MAY</c:v>
                </c:pt>
                <c:pt idx="163">
                  <c:v>2020 JUN</c:v>
                </c:pt>
                <c:pt idx="164">
                  <c:v>2020 JUL</c:v>
                </c:pt>
                <c:pt idx="165">
                  <c:v>2020 AUG</c:v>
                </c:pt>
                <c:pt idx="166">
                  <c:v>2020 SEP</c:v>
                </c:pt>
                <c:pt idx="167">
                  <c:v>2020 OCT</c:v>
                </c:pt>
                <c:pt idx="168">
                  <c:v>2020 NOV</c:v>
                </c:pt>
                <c:pt idx="169">
                  <c:v>2020 DEC</c:v>
                </c:pt>
                <c:pt idx="170">
                  <c:v>2021 JAN</c:v>
                </c:pt>
                <c:pt idx="171">
                  <c:v>2021 FEB</c:v>
                </c:pt>
                <c:pt idx="172">
                  <c:v>2021 MAR</c:v>
                </c:pt>
                <c:pt idx="173">
                  <c:v>2021 APR</c:v>
                </c:pt>
                <c:pt idx="174">
                  <c:v>2021 MAY</c:v>
                </c:pt>
                <c:pt idx="175">
                  <c:v>2021 JUN</c:v>
                </c:pt>
                <c:pt idx="176">
                  <c:v>2021 JUL</c:v>
                </c:pt>
                <c:pt idx="177">
                  <c:v>2021 AUG</c:v>
                </c:pt>
                <c:pt idx="178">
                  <c:v>2021 SEP</c:v>
                </c:pt>
                <c:pt idx="179">
                  <c:v>2021 OCT</c:v>
                </c:pt>
                <c:pt idx="180">
                  <c:v>2021 NOV</c:v>
                </c:pt>
                <c:pt idx="181">
                  <c:v>2021 DEC</c:v>
                </c:pt>
                <c:pt idx="182">
                  <c:v>2022 JAN</c:v>
                </c:pt>
                <c:pt idx="183">
                  <c:v>2022 FEB</c:v>
                </c:pt>
                <c:pt idx="184">
                  <c:v>2022 MAR</c:v>
                </c:pt>
                <c:pt idx="185">
                  <c:v>2022 APR</c:v>
                </c:pt>
                <c:pt idx="186">
                  <c:v>2022 MAY</c:v>
                </c:pt>
                <c:pt idx="187">
                  <c:v>2022 JUN</c:v>
                </c:pt>
                <c:pt idx="188">
                  <c:v>2022 JUL</c:v>
                </c:pt>
                <c:pt idx="189">
                  <c:v>2022 AUG</c:v>
                </c:pt>
                <c:pt idx="190">
                  <c:v>2022 SEP</c:v>
                </c:pt>
                <c:pt idx="191">
                  <c:v>2022 OCT</c:v>
                </c:pt>
                <c:pt idx="192">
                  <c:v>2022 NOV</c:v>
                </c:pt>
                <c:pt idx="193">
                  <c:v>2022 DEC</c:v>
                </c:pt>
                <c:pt idx="194">
                  <c:v>2023 JAN</c:v>
                </c:pt>
                <c:pt idx="195">
                  <c:v>2023 FEB</c:v>
                </c:pt>
                <c:pt idx="196">
                  <c:v>2023 MAR</c:v>
                </c:pt>
                <c:pt idx="197">
                  <c:v>2023 APR</c:v>
                </c:pt>
                <c:pt idx="198">
                  <c:v>2023 MAY</c:v>
                </c:pt>
                <c:pt idx="199">
                  <c:v>2023 JUN</c:v>
                </c:pt>
              </c:strCache>
            </c:strRef>
          </c:cat>
          <c:val>
            <c:numRef>
              <c:f>'Raw Data'!$F$12:$F$211</c:f>
              <c:numCache>
                <c:formatCode>0.00%</c:formatCode>
                <c:ptCount val="200"/>
                <c:pt idx="0">
                  <c:v>2.8000000000000001E-2</c:v>
                </c:pt>
                <c:pt idx="1">
                  <c:v>2.5000000000000001E-2</c:v>
                </c:pt>
                <c:pt idx="2">
                  <c:v>2.7E-2</c:v>
                </c:pt>
                <c:pt idx="3">
                  <c:v>2.8000000000000001E-2</c:v>
                </c:pt>
                <c:pt idx="4">
                  <c:v>2.9000000000000001E-2</c:v>
                </c:pt>
                <c:pt idx="5">
                  <c:v>2.9000000000000001E-2</c:v>
                </c:pt>
                <c:pt idx="6">
                  <c:v>3.1E-2</c:v>
                </c:pt>
                <c:pt idx="7">
                  <c:v>3.1E-2</c:v>
                </c:pt>
                <c:pt idx="8">
                  <c:v>3.3000000000000002E-2</c:v>
                </c:pt>
                <c:pt idx="9">
                  <c:v>3.3000000000000002E-2</c:v>
                </c:pt>
                <c:pt idx="10">
                  <c:v>3.5999999999999997E-2</c:v>
                </c:pt>
                <c:pt idx="11">
                  <c:v>3.7999999999999999E-2</c:v>
                </c:pt>
                <c:pt idx="12">
                  <c:v>4.3999999999999997E-2</c:v>
                </c:pt>
                <c:pt idx="13">
                  <c:v>4.2000000000000003E-2</c:v>
                </c:pt>
                <c:pt idx="14">
                  <c:v>4.3999999999999997E-2</c:v>
                </c:pt>
                <c:pt idx="15">
                  <c:v>4.3999999999999997E-2</c:v>
                </c:pt>
                <c:pt idx="16">
                  <c:v>4.4999999999999998E-2</c:v>
                </c:pt>
                <c:pt idx="17">
                  <c:v>4.5999999999999999E-2</c:v>
                </c:pt>
                <c:pt idx="18">
                  <c:v>4.3999999999999997E-2</c:v>
                </c:pt>
                <c:pt idx="19">
                  <c:v>4.7E-2</c:v>
                </c:pt>
                <c:pt idx="20">
                  <c:v>4.5999999999999999E-2</c:v>
                </c:pt>
                <c:pt idx="21">
                  <c:v>4.8000000000000001E-2</c:v>
                </c:pt>
                <c:pt idx="22">
                  <c:v>5.1999999999999998E-2</c:v>
                </c:pt>
                <c:pt idx="23">
                  <c:v>5.2999999999999999E-2</c:v>
                </c:pt>
                <c:pt idx="24">
                  <c:v>0.06</c:v>
                </c:pt>
                <c:pt idx="25">
                  <c:v>5.8000000000000003E-2</c:v>
                </c:pt>
                <c:pt idx="26">
                  <c:v>0.06</c:v>
                </c:pt>
                <c:pt idx="27">
                  <c:v>5.8999999999999997E-2</c:v>
                </c:pt>
                <c:pt idx="28">
                  <c:v>5.8000000000000003E-2</c:v>
                </c:pt>
                <c:pt idx="29">
                  <c:v>5.7000000000000002E-2</c:v>
                </c:pt>
                <c:pt idx="30">
                  <c:v>5.7000000000000002E-2</c:v>
                </c:pt>
                <c:pt idx="31">
                  <c:v>5.6000000000000001E-2</c:v>
                </c:pt>
                <c:pt idx="32">
                  <c:v>5.8999999999999997E-2</c:v>
                </c:pt>
                <c:pt idx="33">
                  <c:v>5.8999999999999997E-2</c:v>
                </c:pt>
                <c:pt idx="34">
                  <c:v>6.0999999999999999E-2</c:v>
                </c:pt>
                <c:pt idx="35">
                  <c:v>6.8000000000000005E-2</c:v>
                </c:pt>
                <c:pt idx="36">
                  <c:v>7.9000000000000001E-2</c:v>
                </c:pt>
                <c:pt idx="37">
                  <c:v>6.9000000000000006E-2</c:v>
                </c:pt>
                <c:pt idx="38">
                  <c:v>7.0999999999999994E-2</c:v>
                </c:pt>
                <c:pt idx="39">
                  <c:v>6.8000000000000005E-2</c:v>
                </c:pt>
                <c:pt idx="40">
                  <c:v>6.5000000000000002E-2</c:v>
                </c:pt>
                <c:pt idx="41">
                  <c:v>6.6000000000000003E-2</c:v>
                </c:pt>
                <c:pt idx="42">
                  <c:v>6.6000000000000003E-2</c:v>
                </c:pt>
                <c:pt idx="43">
                  <c:v>6.4000000000000001E-2</c:v>
                </c:pt>
                <c:pt idx="44">
                  <c:v>6.7000000000000004E-2</c:v>
                </c:pt>
                <c:pt idx="45">
                  <c:v>7.0999999999999994E-2</c:v>
                </c:pt>
                <c:pt idx="46">
                  <c:v>7.2999999999999995E-2</c:v>
                </c:pt>
                <c:pt idx="47">
                  <c:v>7.9000000000000001E-2</c:v>
                </c:pt>
                <c:pt idx="48">
                  <c:v>0.09</c:v>
                </c:pt>
                <c:pt idx="49">
                  <c:v>8.5000000000000006E-2</c:v>
                </c:pt>
                <c:pt idx="50">
                  <c:v>8.6999999999999994E-2</c:v>
                </c:pt>
                <c:pt idx="51">
                  <c:v>7.9000000000000001E-2</c:v>
                </c:pt>
                <c:pt idx="52">
                  <c:v>7.8E-2</c:v>
                </c:pt>
                <c:pt idx="53">
                  <c:v>7.1999999999999995E-2</c:v>
                </c:pt>
                <c:pt idx="54">
                  <c:v>7.4999999999999997E-2</c:v>
                </c:pt>
                <c:pt idx="55">
                  <c:v>7.6999999999999999E-2</c:v>
                </c:pt>
                <c:pt idx="56">
                  <c:v>7.6999999999999999E-2</c:v>
                </c:pt>
                <c:pt idx="57">
                  <c:v>7.8E-2</c:v>
                </c:pt>
                <c:pt idx="58">
                  <c:v>8.3000000000000004E-2</c:v>
                </c:pt>
                <c:pt idx="59">
                  <c:v>8.5999999999999993E-2</c:v>
                </c:pt>
                <c:pt idx="60">
                  <c:v>0.10299999999999999</c:v>
                </c:pt>
                <c:pt idx="61">
                  <c:v>9.4E-2</c:v>
                </c:pt>
                <c:pt idx="62">
                  <c:v>9.4E-2</c:v>
                </c:pt>
                <c:pt idx="63">
                  <c:v>9.0999999999999998E-2</c:v>
                </c:pt>
                <c:pt idx="64">
                  <c:v>8.7999999999999995E-2</c:v>
                </c:pt>
                <c:pt idx="65">
                  <c:v>8.8999999999999996E-2</c:v>
                </c:pt>
                <c:pt idx="66">
                  <c:v>9.0999999999999998E-2</c:v>
                </c:pt>
                <c:pt idx="67">
                  <c:v>8.5000000000000006E-2</c:v>
                </c:pt>
                <c:pt idx="68">
                  <c:v>0.09</c:v>
                </c:pt>
                <c:pt idx="69">
                  <c:v>8.3000000000000004E-2</c:v>
                </c:pt>
                <c:pt idx="70">
                  <c:v>8.8999999999999996E-2</c:v>
                </c:pt>
                <c:pt idx="71">
                  <c:v>9.4E-2</c:v>
                </c:pt>
                <c:pt idx="72">
                  <c:v>0.107</c:v>
                </c:pt>
                <c:pt idx="73">
                  <c:v>0.109</c:v>
                </c:pt>
                <c:pt idx="74">
                  <c:v>0.105</c:v>
                </c:pt>
                <c:pt idx="75">
                  <c:v>0.1</c:v>
                </c:pt>
                <c:pt idx="76">
                  <c:v>0.10299999999999999</c:v>
                </c:pt>
                <c:pt idx="77">
                  <c:v>0.10100000000000001</c:v>
                </c:pt>
                <c:pt idx="78">
                  <c:v>9.8000000000000004E-2</c:v>
                </c:pt>
                <c:pt idx="79">
                  <c:v>9.7000000000000003E-2</c:v>
                </c:pt>
                <c:pt idx="80">
                  <c:v>9.5000000000000001E-2</c:v>
                </c:pt>
                <c:pt idx="81">
                  <c:v>9.7000000000000003E-2</c:v>
                </c:pt>
                <c:pt idx="82">
                  <c:v>0.10100000000000001</c:v>
                </c:pt>
                <c:pt idx="83">
                  <c:v>0.107</c:v>
                </c:pt>
                <c:pt idx="84">
                  <c:v>0.121</c:v>
                </c:pt>
                <c:pt idx="85">
                  <c:v>0.11799999999999999</c:v>
                </c:pt>
                <c:pt idx="86">
                  <c:v>0.111</c:v>
                </c:pt>
                <c:pt idx="87">
                  <c:v>0.107</c:v>
                </c:pt>
                <c:pt idx="88">
                  <c:v>0.108</c:v>
                </c:pt>
                <c:pt idx="89">
                  <c:v>0.106</c:v>
                </c:pt>
                <c:pt idx="90">
                  <c:v>0.109</c:v>
                </c:pt>
                <c:pt idx="91">
                  <c:v>0.107</c:v>
                </c:pt>
                <c:pt idx="92">
                  <c:v>0.106</c:v>
                </c:pt>
                <c:pt idx="93">
                  <c:v>0.107</c:v>
                </c:pt>
                <c:pt idx="94">
                  <c:v>0.109</c:v>
                </c:pt>
                <c:pt idx="95">
                  <c:v>0.115</c:v>
                </c:pt>
                <c:pt idx="96">
                  <c:v>0.13700000000000001</c:v>
                </c:pt>
                <c:pt idx="97">
                  <c:v>0.128</c:v>
                </c:pt>
                <c:pt idx="98">
                  <c:v>0.128</c:v>
                </c:pt>
                <c:pt idx="99">
                  <c:v>0.11700000000000001</c:v>
                </c:pt>
                <c:pt idx="100">
                  <c:v>0.11700000000000001</c:v>
                </c:pt>
                <c:pt idx="101">
                  <c:v>0.122</c:v>
                </c:pt>
                <c:pt idx="102">
                  <c:v>0.11700000000000001</c:v>
                </c:pt>
                <c:pt idx="103">
                  <c:v>0.11899999999999999</c:v>
                </c:pt>
                <c:pt idx="104">
                  <c:v>0.11799999999999999</c:v>
                </c:pt>
                <c:pt idx="105">
                  <c:v>0.115</c:v>
                </c:pt>
                <c:pt idx="106">
                  <c:v>0.121</c:v>
                </c:pt>
                <c:pt idx="107">
                  <c:v>0.127</c:v>
                </c:pt>
                <c:pt idx="108">
                  <c:v>0.155</c:v>
                </c:pt>
                <c:pt idx="109">
                  <c:v>0.14099999999999999</c:v>
                </c:pt>
                <c:pt idx="110">
                  <c:v>0.14199999999999999</c:v>
                </c:pt>
                <c:pt idx="111">
                  <c:v>0.129</c:v>
                </c:pt>
                <c:pt idx="112">
                  <c:v>0.13</c:v>
                </c:pt>
                <c:pt idx="113">
                  <c:v>0.13500000000000001</c:v>
                </c:pt>
                <c:pt idx="114">
                  <c:v>0.13600000000000001</c:v>
                </c:pt>
                <c:pt idx="115">
                  <c:v>0.13900000000000001</c:v>
                </c:pt>
                <c:pt idx="116">
                  <c:v>0.13400000000000001</c:v>
                </c:pt>
                <c:pt idx="117">
                  <c:v>0.13700000000000001</c:v>
                </c:pt>
                <c:pt idx="118">
                  <c:v>0.14799999999999999</c:v>
                </c:pt>
                <c:pt idx="119">
                  <c:v>0.155</c:v>
                </c:pt>
                <c:pt idx="120">
                  <c:v>0.188</c:v>
                </c:pt>
                <c:pt idx="121">
                  <c:v>0.17100000000000001</c:v>
                </c:pt>
                <c:pt idx="122">
                  <c:v>0.16200000000000001</c:v>
                </c:pt>
                <c:pt idx="123">
                  <c:v>0.152</c:v>
                </c:pt>
                <c:pt idx="124">
                  <c:v>0.156</c:v>
                </c:pt>
                <c:pt idx="125">
                  <c:v>0.152</c:v>
                </c:pt>
                <c:pt idx="126">
                  <c:v>0.154</c:v>
                </c:pt>
                <c:pt idx="127">
                  <c:v>0.158</c:v>
                </c:pt>
                <c:pt idx="128">
                  <c:v>0.155</c:v>
                </c:pt>
                <c:pt idx="129">
                  <c:v>0.154</c:v>
                </c:pt>
                <c:pt idx="130">
                  <c:v>0.16</c:v>
                </c:pt>
                <c:pt idx="131">
                  <c:v>0.16500000000000001</c:v>
                </c:pt>
                <c:pt idx="132">
                  <c:v>0.19900000000000001</c:v>
                </c:pt>
                <c:pt idx="133">
                  <c:v>0.17899999999999999</c:v>
                </c:pt>
                <c:pt idx="134">
                  <c:v>0.17699999999999999</c:v>
                </c:pt>
                <c:pt idx="135">
                  <c:v>0.16800000000000001</c:v>
                </c:pt>
                <c:pt idx="136">
                  <c:v>0.17299999999999999</c:v>
                </c:pt>
                <c:pt idx="137">
                  <c:v>0.17199999999999999</c:v>
                </c:pt>
                <c:pt idx="138">
                  <c:v>0.17499999999999999</c:v>
                </c:pt>
                <c:pt idx="139">
                  <c:v>0.17499999999999999</c:v>
                </c:pt>
                <c:pt idx="140">
                  <c:v>0.17100000000000001</c:v>
                </c:pt>
                <c:pt idx="141">
                  <c:v>0.16700000000000001</c:v>
                </c:pt>
                <c:pt idx="142">
                  <c:v>0.17199999999999999</c:v>
                </c:pt>
                <c:pt idx="143">
                  <c:v>0.18099999999999999</c:v>
                </c:pt>
                <c:pt idx="144">
                  <c:v>0.216</c:v>
                </c:pt>
                <c:pt idx="145">
                  <c:v>0.19700000000000001</c:v>
                </c:pt>
                <c:pt idx="146">
                  <c:v>0.193</c:v>
                </c:pt>
                <c:pt idx="147">
                  <c:v>0.183</c:v>
                </c:pt>
                <c:pt idx="148">
                  <c:v>0.189</c:v>
                </c:pt>
                <c:pt idx="149">
                  <c:v>0.184</c:v>
                </c:pt>
                <c:pt idx="150">
                  <c:v>0.188</c:v>
                </c:pt>
                <c:pt idx="151">
                  <c:v>0.183</c:v>
                </c:pt>
                <c:pt idx="152">
                  <c:v>0.187</c:v>
                </c:pt>
                <c:pt idx="153">
                  <c:v>0.18099999999999999</c:v>
                </c:pt>
                <c:pt idx="154">
                  <c:v>0.18099999999999999</c:v>
                </c:pt>
                <c:pt idx="155">
                  <c:v>0.191</c:v>
                </c:pt>
                <c:pt idx="156">
                  <c:v>0.216</c:v>
                </c:pt>
                <c:pt idx="157">
                  <c:v>0.214</c:v>
                </c:pt>
                <c:pt idx="158">
                  <c:v>0.20200000000000001</c:v>
                </c:pt>
                <c:pt idx="159">
                  <c:v>0.191</c:v>
                </c:pt>
                <c:pt idx="160">
                  <c:v>0.221</c:v>
                </c:pt>
                <c:pt idx="161">
                  <c:v>0.30299999999999999</c:v>
                </c:pt>
                <c:pt idx="162">
                  <c:v>0.32800000000000001</c:v>
                </c:pt>
                <c:pt idx="163">
                  <c:v>0.313</c:v>
                </c:pt>
                <c:pt idx="164">
                  <c:v>0.28299999999999997</c:v>
                </c:pt>
                <c:pt idx="165">
                  <c:v>0.27</c:v>
                </c:pt>
                <c:pt idx="166">
                  <c:v>0.26700000000000002</c:v>
                </c:pt>
                <c:pt idx="167">
                  <c:v>0.28999999999999998</c:v>
                </c:pt>
                <c:pt idx="168">
                  <c:v>0.372</c:v>
                </c:pt>
                <c:pt idx="169">
                  <c:v>0.313</c:v>
                </c:pt>
                <c:pt idx="170">
                  <c:v>0.378</c:v>
                </c:pt>
                <c:pt idx="171">
                  <c:v>0.36499999999999999</c:v>
                </c:pt>
                <c:pt idx="172">
                  <c:v>0.34399999999999997</c:v>
                </c:pt>
                <c:pt idx="173">
                  <c:v>0.30099999999999999</c:v>
                </c:pt>
                <c:pt idx="174">
                  <c:v>0.28499999999999998</c:v>
                </c:pt>
                <c:pt idx="175">
                  <c:v>0.27900000000000003</c:v>
                </c:pt>
                <c:pt idx="176">
                  <c:v>0.28000000000000003</c:v>
                </c:pt>
                <c:pt idx="177">
                  <c:v>0.27700000000000002</c:v>
                </c:pt>
                <c:pt idx="178">
                  <c:v>0.28299999999999997</c:v>
                </c:pt>
                <c:pt idx="179">
                  <c:v>0.28899999999999998</c:v>
                </c:pt>
                <c:pt idx="180">
                  <c:v>0.32800000000000001</c:v>
                </c:pt>
                <c:pt idx="181">
                  <c:v>0.30499999999999999</c:v>
                </c:pt>
                <c:pt idx="182">
                  <c:v>0.30099999999999999</c:v>
                </c:pt>
                <c:pt idx="183">
                  <c:v>0.27900000000000003</c:v>
                </c:pt>
                <c:pt idx="184">
                  <c:v>0.26300000000000001</c:v>
                </c:pt>
                <c:pt idx="185">
                  <c:v>0.26500000000000001</c:v>
                </c:pt>
                <c:pt idx="186">
                  <c:v>0.25800000000000001</c:v>
                </c:pt>
                <c:pt idx="187">
                  <c:v>0.253</c:v>
                </c:pt>
                <c:pt idx="188">
                  <c:v>0.249</c:v>
                </c:pt>
                <c:pt idx="189">
                  <c:v>0.24299999999999999</c:v>
                </c:pt>
                <c:pt idx="190">
                  <c:v>0.251</c:v>
                </c:pt>
                <c:pt idx="191">
                  <c:v>0.25600000000000001</c:v>
                </c:pt>
                <c:pt idx="192">
                  <c:v>0.29599999999999999</c:v>
                </c:pt>
                <c:pt idx="193">
                  <c:v>0.27</c:v>
                </c:pt>
                <c:pt idx="194">
                  <c:v>0.27</c:v>
                </c:pt>
                <c:pt idx="195">
                  <c:v>0.253</c:v>
                </c:pt>
                <c:pt idx="196">
                  <c:v>0.25700000000000001</c:v>
                </c:pt>
                <c:pt idx="197">
                  <c:v>0.252</c:v>
                </c:pt>
                <c:pt idx="198">
                  <c:v>0.254</c:v>
                </c:pt>
                <c:pt idx="199">
                  <c:v>0.249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9C-4D70-9703-9BBBA74A6B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7745968"/>
        <c:axId val="377746448"/>
      </c:lineChart>
      <c:catAx>
        <c:axId val="377745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746448"/>
        <c:crosses val="autoZero"/>
        <c:auto val="1"/>
        <c:lblAlgn val="ctr"/>
        <c:lblOffset val="100"/>
        <c:noMultiLvlLbl val="0"/>
      </c:catAx>
      <c:valAx>
        <c:axId val="377746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745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Exponential Smoothing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trendline>
            <c:spPr>
              <a:ln w="22225"/>
            </c:spPr>
            <c:trendlineType val="poly"/>
            <c:order val="6"/>
            <c:dispRSqr val="1"/>
            <c:dispEq val="1"/>
            <c:trendlineLbl>
              <c:layout>
                <c:manualLayout>
                  <c:x val="4.8031681159742198E-2"/>
                  <c:y val="0.27200599188362751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1050" b="0"/>
                  </a:pPr>
                  <a:endParaRPr lang="en-US"/>
                </a:p>
              </c:txPr>
            </c:trendlineLbl>
          </c:trendline>
          <c:trendline>
            <c:spPr>
              <a:ln w="25400">
                <a:solidFill>
                  <a:srgbClr val="FF0000"/>
                </a:solidFill>
                <a:prstDash val="sysDot"/>
              </a:ln>
            </c:spPr>
            <c:trendlineType val="linear"/>
            <c:forward val="30"/>
            <c:dispRSqr val="0"/>
            <c:dispEq val="0"/>
          </c:trendline>
          <c:cat>
            <c:numRef>
              <c:f>'Time series analysis'!$A$3:$A$232</c:f>
              <c:numCache>
                <c:formatCode>General</c:formatCode>
                <c:ptCount val="230"/>
                <c:pt idx="0">
                  <c:v>2006</c:v>
                </c:pt>
                <c:pt idx="1">
                  <c:v>2006</c:v>
                </c:pt>
                <c:pt idx="2">
                  <c:v>2007</c:v>
                </c:pt>
                <c:pt idx="3">
                  <c:v>2007</c:v>
                </c:pt>
                <c:pt idx="4">
                  <c:v>2007</c:v>
                </c:pt>
                <c:pt idx="5">
                  <c:v>2007</c:v>
                </c:pt>
                <c:pt idx="6">
                  <c:v>2007</c:v>
                </c:pt>
                <c:pt idx="7">
                  <c:v>2007</c:v>
                </c:pt>
                <c:pt idx="8">
                  <c:v>2007</c:v>
                </c:pt>
                <c:pt idx="9">
                  <c:v>2007</c:v>
                </c:pt>
                <c:pt idx="10">
                  <c:v>2007</c:v>
                </c:pt>
                <c:pt idx="11">
                  <c:v>2007</c:v>
                </c:pt>
                <c:pt idx="12">
                  <c:v>2007</c:v>
                </c:pt>
                <c:pt idx="13">
                  <c:v>2007</c:v>
                </c:pt>
                <c:pt idx="14">
                  <c:v>2008</c:v>
                </c:pt>
                <c:pt idx="15">
                  <c:v>2008</c:v>
                </c:pt>
                <c:pt idx="16">
                  <c:v>2008</c:v>
                </c:pt>
                <c:pt idx="17">
                  <c:v>2008</c:v>
                </c:pt>
                <c:pt idx="18">
                  <c:v>2008</c:v>
                </c:pt>
                <c:pt idx="19">
                  <c:v>2008</c:v>
                </c:pt>
                <c:pt idx="20">
                  <c:v>2008</c:v>
                </c:pt>
                <c:pt idx="21">
                  <c:v>2008</c:v>
                </c:pt>
                <c:pt idx="22">
                  <c:v>2008</c:v>
                </c:pt>
                <c:pt idx="23">
                  <c:v>2008</c:v>
                </c:pt>
                <c:pt idx="24">
                  <c:v>2008</c:v>
                </c:pt>
                <c:pt idx="25">
                  <c:v>2008</c:v>
                </c:pt>
                <c:pt idx="26">
                  <c:v>2009</c:v>
                </c:pt>
                <c:pt idx="27">
                  <c:v>2009</c:v>
                </c:pt>
                <c:pt idx="28">
                  <c:v>2009</c:v>
                </c:pt>
                <c:pt idx="29">
                  <c:v>2009</c:v>
                </c:pt>
                <c:pt idx="30">
                  <c:v>2009</c:v>
                </c:pt>
                <c:pt idx="31">
                  <c:v>2009</c:v>
                </c:pt>
                <c:pt idx="32">
                  <c:v>2009</c:v>
                </c:pt>
                <c:pt idx="33">
                  <c:v>2009</c:v>
                </c:pt>
                <c:pt idx="34">
                  <c:v>2009</c:v>
                </c:pt>
                <c:pt idx="35">
                  <c:v>2009</c:v>
                </c:pt>
                <c:pt idx="36">
                  <c:v>2009</c:v>
                </c:pt>
                <c:pt idx="37">
                  <c:v>2009</c:v>
                </c:pt>
                <c:pt idx="38">
                  <c:v>2010</c:v>
                </c:pt>
                <c:pt idx="39">
                  <c:v>2010</c:v>
                </c:pt>
                <c:pt idx="40">
                  <c:v>2010</c:v>
                </c:pt>
                <c:pt idx="41">
                  <c:v>2010</c:v>
                </c:pt>
                <c:pt idx="42">
                  <c:v>2010</c:v>
                </c:pt>
                <c:pt idx="43">
                  <c:v>2010</c:v>
                </c:pt>
                <c:pt idx="44">
                  <c:v>2010</c:v>
                </c:pt>
                <c:pt idx="45">
                  <c:v>2010</c:v>
                </c:pt>
                <c:pt idx="46">
                  <c:v>2010</c:v>
                </c:pt>
                <c:pt idx="47">
                  <c:v>2010</c:v>
                </c:pt>
                <c:pt idx="48">
                  <c:v>2010</c:v>
                </c:pt>
                <c:pt idx="49">
                  <c:v>2010</c:v>
                </c:pt>
                <c:pt idx="50">
                  <c:v>2011</c:v>
                </c:pt>
                <c:pt idx="51">
                  <c:v>2011</c:v>
                </c:pt>
                <c:pt idx="52">
                  <c:v>2011</c:v>
                </c:pt>
                <c:pt idx="53">
                  <c:v>2011</c:v>
                </c:pt>
                <c:pt idx="54">
                  <c:v>2011</c:v>
                </c:pt>
                <c:pt idx="55">
                  <c:v>2011</c:v>
                </c:pt>
                <c:pt idx="56">
                  <c:v>2011</c:v>
                </c:pt>
                <c:pt idx="57">
                  <c:v>2011</c:v>
                </c:pt>
                <c:pt idx="58">
                  <c:v>2011</c:v>
                </c:pt>
                <c:pt idx="59">
                  <c:v>2011</c:v>
                </c:pt>
                <c:pt idx="60">
                  <c:v>2011</c:v>
                </c:pt>
                <c:pt idx="61">
                  <c:v>2011</c:v>
                </c:pt>
                <c:pt idx="62">
                  <c:v>2012</c:v>
                </c:pt>
                <c:pt idx="63">
                  <c:v>2012</c:v>
                </c:pt>
                <c:pt idx="64">
                  <c:v>2012</c:v>
                </c:pt>
                <c:pt idx="65">
                  <c:v>2012</c:v>
                </c:pt>
                <c:pt idx="66">
                  <c:v>2012</c:v>
                </c:pt>
                <c:pt idx="67">
                  <c:v>2012</c:v>
                </c:pt>
                <c:pt idx="68">
                  <c:v>2012</c:v>
                </c:pt>
                <c:pt idx="69">
                  <c:v>2012</c:v>
                </c:pt>
                <c:pt idx="70">
                  <c:v>2012</c:v>
                </c:pt>
                <c:pt idx="71">
                  <c:v>2012</c:v>
                </c:pt>
                <c:pt idx="72">
                  <c:v>2012</c:v>
                </c:pt>
                <c:pt idx="73">
                  <c:v>2012</c:v>
                </c:pt>
                <c:pt idx="74">
                  <c:v>2013</c:v>
                </c:pt>
                <c:pt idx="75">
                  <c:v>2013</c:v>
                </c:pt>
                <c:pt idx="76">
                  <c:v>2013</c:v>
                </c:pt>
                <c:pt idx="77">
                  <c:v>2013</c:v>
                </c:pt>
                <c:pt idx="78">
                  <c:v>2013</c:v>
                </c:pt>
                <c:pt idx="79">
                  <c:v>2013</c:v>
                </c:pt>
                <c:pt idx="80">
                  <c:v>2013</c:v>
                </c:pt>
                <c:pt idx="81">
                  <c:v>2013</c:v>
                </c:pt>
                <c:pt idx="82">
                  <c:v>2013</c:v>
                </c:pt>
                <c:pt idx="83">
                  <c:v>2013</c:v>
                </c:pt>
                <c:pt idx="84">
                  <c:v>2013</c:v>
                </c:pt>
                <c:pt idx="85">
                  <c:v>2013</c:v>
                </c:pt>
                <c:pt idx="86">
                  <c:v>2014</c:v>
                </c:pt>
                <c:pt idx="87">
                  <c:v>2014</c:v>
                </c:pt>
                <c:pt idx="88">
                  <c:v>2014</c:v>
                </c:pt>
                <c:pt idx="89">
                  <c:v>2014</c:v>
                </c:pt>
                <c:pt idx="90">
                  <c:v>2014</c:v>
                </c:pt>
                <c:pt idx="91">
                  <c:v>2014</c:v>
                </c:pt>
                <c:pt idx="92">
                  <c:v>2014</c:v>
                </c:pt>
                <c:pt idx="93">
                  <c:v>2014</c:v>
                </c:pt>
                <c:pt idx="94">
                  <c:v>2014</c:v>
                </c:pt>
                <c:pt idx="95">
                  <c:v>2014</c:v>
                </c:pt>
                <c:pt idx="96">
                  <c:v>2014</c:v>
                </c:pt>
                <c:pt idx="97">
                  <c:v>2014</c:v>
                </c:pt>
                <c:pt idx="98">
                  <c:v>2015</c:v>
                </c:pt>
                <c:pt idx="99">
                  <c:v>2015</c:v>
                </c:pt>
                <c:pt idx="100">
                  <c:v>2015</c:v>
                </c:pt>
                <c:pt idx="101">
                  <c:v>2015</c:v>
                </c:pt>
                <c:pt idx="102">
                  <c:v>2015</c:v>
                </c:pt>
                <c:pt idx="103">
                  <c:v>2015</c:v>
                </c:pt>
                <c:pt idx="104">
                  <c:v>2015</c:v>
                </c:pt>
                <c:pt idx="105">
                  <c:v>2015</c:v>
                </c:pt>
                <c:pt idx="106">
                  <c:v>2015</c:v>
                </c:pt>
                <c:pt idx="107">
                  <c:v>2015</c:v>
                </c:pt>
                <c:pt idx="108">
                  <c:v>2015</c:v>
                </c:pt>
                <c:pt idx="109">
                  <c:v>2015</c:v>
                </c:pt>
                <c:pt idx="110">
                  <c:v>2016</c:v>
                </c:pt>
                <c:pt idx="111">
                  <c:v>2016</c:v>
                </c:pt>
                <c:pt idx="112">
                  <c:v>2016</c:v>
                </c:pt>
                <c:pt idx="113">
                  <c:v>2016</c:v>
                </c:pt>
                <c:pt idx="114">
                  <c:v>2016</c:v>
                </c:pt>
                <c:pt idx="115">
                  <c:v>2016</c:v>
                </c:pt>
                <c:pt idx="116">
                  <c:v>2016</c:v>
                </c:pt>
                <c:pt idx="117">
                  <c:v>2016</c:v>
                </c:pt>
                <c:pt idx="118">
                  <c:v>2016</c:v>
                </c:pt>
                <c:pt idx="119">
                  <c:v>2016</c:v>
                </c:pt>
                <c:pt idx="120">
                  <c:v>2016</c:v>
                </c:pt>
                <c:pt idx="121">
                  <c:v>2016</c:v>
                </c:pt>
                <c:pt idx="122">
                  <c:v>2017</c:v>
                </c:pt>
                <c:pt idx="123">
                  <c:v>2017</c:v>
                </c:pt>
                <c:pt idx="124">
                  <c:v>2017</c:v>
                </c:pt>
                <c:pt idx="125">
                  <c:v>2017</c:v>
                </c:pt>
                <c:pt idx="126">
                  <c:v>2017</c:v>
                </c:pt>
                <c:pt idx="127">
                  <c:v>2017</c:v>
                </c:pt>
                <c:pt idx="128">
                  <c:v>2017</c:v>
                </c:pt>
                <c:pt idx="129">
                  <c:v>2017</c:v>
                </c:pt>
                <c:pt idx="130">
                  <c:v>2017</c:v>
                </c:pt>
                <c:pt idx="131">
                  <c:v>2017</c:v>
                </c:pt>
                <c:pt idx="132">
                  <c:v>2017</c:v>
                </c:pt>
                <c:pt idx="133">
                  <c:v>2017</c:v>
                </c:pt>
                <c:pt idx="134">
                  <c:v>2018</c:v>
                </c:pt>
                <c:pt idx="135">
                  <c:v>2018</c:v>
                </c:pt>
                <c:pt idx="136">
                  <c:v>2018</c:v>
                </c:pt>
                <c:pt idx="137">
                  <c:v>2018</c:v>
                </c:pt>
                <c:pt idx="138">
                  <c:v>2018</c:v>
                </c:pt>
                <c:pt idx="139">
                  <c:v>2018</c:v>
                </c:pt>
                <c:pt idx="140">
                  <c:v>2018</c:v>
                </c:pt>
                <c:pt idx="141">
                  <c:v>2018</c:v>
                </c:pt>
                <c:pt idx="142">
                  <c:v>2018</c:v>
                </c:pt>
                <c:pt idx="143">
                  <c:v>2018</c:v>
                </c:pt>
                <c:pt idx="144">
                  <c:v>2018</c:v>
                </c:pt>
                <c:pt idx="145">
                  <c:v>2018</c:v>
                </c:pt>
                <c:pt idx="146">
                  <c:v>2019</c:v>
                </c:pt>
                <c:pt idx="147">
                  <c:v>2019</c:v>
                </c:pt>
                <c:pt idx="148">
                  <c:v>2019</c:v>
                </c:pt>
                <c:pt idx="149">
                  <c:v>2019</c:v>
                </c:pt>
                <c:pt idx="150">
                  <c:v>2019</c:v>
                </c:pt>
                <c:pt idx="151">
                  <c:v>2019</c:v>
                </c:pt>
                <c:pt idx="152">
                  <c:v>2019</c:v>
                </c:pt>
                <c:pt idx="153">
                  <c:v>2019</c:v>
                </c:pt>
                <c:pt idx="154">
                  <c:v>2019</c:v>
                </c:pt>
                <c:pt idx="155">
                  <c:v>2019</c:v>
                </c:pt>
                <c:pt idx="156">
                  <c:v>2019</c:v>
                </c:pt>
                <c:pt idx="157">
                  <c:v>2019</c:v>
                </c:pt>
                <c:pt idx="158">
                  <c:v>2020</c:v>
                </c:pt>
                <c:pt idx="159">
                  <c:v>2020</c:v>
                </c:pt>
                <c:pt idx="160">
                  <c:v>2020</c:v>
                </c:pt>
                <c:pt idx="161">
                  <c:v>2020</c:v>
                </c:pt>
                <c:pt idx="162">
                  <c:v>2020</c:v>
                </c:pt>
                <c:pt idx="163">
                  <c:v>2020</c:v>
                </c:pt>
                <c:pt idx="164">
                  <c:v>2020</c:v>
                </c:pt>
                <c:pt idx="165">
                  <c:v>2020</c:v>
                </c:pt>
                <c:pt idx="166">
                  <c:v>2020</c:v>
                </c:pt>
                <c:pt idx="167">
                  <c:v>2020</c:v>
                </c:pt>
                <c:pt idx="168">
                  <c:v>2020</c:v>
                </c:pt>
                <c:pt idx="169">
                  <c:v>2020</c:v>
                </c:pt>
                <c:pt idx="170">
                  <c:v>2021</c:v>
                </c:pt>
                <c:pt idx="171">
                  <c:v>2021</c:v>
                </c:pt>
                <c:pt idx="172">
                  <c:v>2021</c:v>
                </c:pt>
                <c:pt idx="173">
                  <c:v>2021</c:v>
                </c:pt>
                <c:pt idx="174">
                  <c:v>2021</c:v>
                </c:pt>
                <c:pt idx="175">
                  <c:v>2021</c:v>
                </c:pt>
                <c:pt idx="176">
                  <c:v>2021</c:v>
                </c:pt>
                <c:pt idx="177">
                  <c:v>2021</c:v>
                </c:pt>
                <c:pt idx="178">
                  <c:v>2021</c:v>
                </c:pt>
                <c:pt idx="179">
                  <c:v>2021</c:v>
                </c:pt>
                <c:pt idx="180">
                  <c:v>2021</c:v>
                </c:pt>
                <c:pt idx="181">
                  <c:v>2021</c:v>
                </c:pt>
                <c:pt idx="182">
                  <c:v>2022</c:v>
                </c:pt>
                <c:pt idx="183">
                  <c:v>2022</c:v>
                </c:pt>
                <c:pt idx="184">
                  <c:v>2022</c:v>
                </c:pt>
                <c:pt idx="185">
                  <c:v>2022</c:v>
                </c:pt>
                <c:pt idx="186">
                  <c:v>2022</c:v>
                </c:pt>
                <c:pt idx="187">
                  <c:v>2022</c:v>
                </c:pt>
                <c:pt idx="188">
                  <c:v>2022</c:v>
                </c:pt>
                <c:pt idx="189">
                  <c:v>2022</c:v>
                </c:pt>
                <c:pt idx="190">
                  <c:v>2022</c:v>
                </c:pt>
                <c:pt idx="191">
                  <c:v>2022</c:v>
                </c:pt>
                <c:pt idx="192">
                  <c:v>2022</c:v>
                </c:pt>
                <c:pt idx="193">
                  <c:v>2022</c:v>
                </c:pt>
                <c:pt idx="194">
                  <c:v>2023</c:v>
                </c:pt>
                <c:pt idx="195">
                  <c:v>2023</c:v>
                </c:pt>
                <c:pt idx="196">
                  <c:v>2023</c:v>
                </c:pt>
                <c:pt idx="197">
                  <c:v>2023</c:v>
                </c:pt>
                <c:pt idx="198">
                  <c:v>2023</c:v>
                </c:pt>
                <c:pt idx="199">
                  <c:v>2023</c:v>
                </c:pt>
                <c:pt idx="200">
                  <c:v>2023</c:v>
                </c:pt>
                <c:pt idx="201">
                  <c:v>2023</c:v>
                </c:pt>
                <c:pt idx="202">
                  <c:v>2023</c:v>
                </c:pt>
                <c:pt idx="203">
                  <c:v>2023</c:v>
                </c:pt>
                <c:pt idx="204">
                  <c:v>2023</c:v>
                </c:pt>
                <c:pt idx="205">
                  <c:v>2023</c:v>
                </c:pt>
                <c:pt idx="206">
                  <c:v>2024</c:v>
                </c:pt>
                <c:pt idx="207">
                  <c:v>2024</c:v>
                </c:pt>
                <c:pt idx="208">
                  <c:v>2024</c:v>
                </c:pt>
                <c:pt idx="209">
                  <c:v>2024</c:v>
                </c:pt>
                <c:pt idx="210">
                  <c:v>2024</c:v>
                </c:pt>
                <c:pt idx="211">
                  <c:v>2024</c:v>
                </c:pt>
                <c:pt idx="212">
                  <c:v>2024</c:v>
                </c:pt>
                <c:pt idx="213">
                  <c:v>2024</c:v>
                </c:pt>
                <c:pt idx="214">
                  <c:v>2024</c:v>
                </c:pt>
                <c:pt idx="215">
                  <c:v>2024</c:v>
                </c:pt>
                <c:pt idx="216">
                  <c:v>2024</c:v>
                </c:pt>
                <c:pt idx="217">
                  <c:v>2024</c:v>
                </c:pt>
                <c:pt idx="218">
                  <c:v>2025</c:v>
                </c:pt>
                <c:pt idx="219">
                  <c:v>2025</c:v>
                </c:pt>
                <c:pt idx="220">
                  <c:v>2025</c:v>
                </c:pt>
                <c:pt idx="221">
                  <c:v>2025</c:v>
                </c:pt>
                <c:pt idx="222">
                  <c:v>2025</c:v>
                </c:pt>
                <c:pt idx="223">
                  <c:v>2025</c:v>
                </c:pt>
                <c:pt idx="224">
                  <c:v>2025</c:v>
                </c:pt>
                <c:pt idx="225">
                  <c:v>2025</c:v>
                </c:pt>
                <c:pt idx="226">
                  <c:v>2025</c:v>
                </c:pt>
                <c:pt idx="227">
                  <c:v>2025</c:v>
                </c:pt>
              </c:numCache>
            </c:numRef>
          </c:cat>
          <c:val>
            <c:numRef>
              <c:f>'Time series analysis'!$D$3:$D$200</c:f>
              <c:numCache>
                <c:formatCode>0.00%</c:formatCode>
                <c:ptCount val="198"/>
                <c:pt idx="0">
                  <c:v>2.8000000000000001E-2</c:v>
                </c:pt>
                <c:pt idx="1">
                  <c:v>2.5000000000000001E-2</c:v>
                </c:pt>
                <c:pt idx="2">
                  <c:v>2.7E-2</c:v>
                </c:pt>
                <c:pt idx="3">
                  <c:v>2.8000000000000001E-2</c:v>
                </c:pt>
                <c:pt idx="4">
                  <c:v>2.9000000000000001E-2</c:v>
                </c:pt>
                <c:pt idx="5">
                  <c:v>2.9000000000000001E-2</c:v>
                </c:pt>
                <c:pt idx="6">
                  <c:v>3.1E-2</c:v>
                </c:pt>
                <c:pt idx="7">
                  <c:v>3.1E-2</c:v>
                </c:pt>
                <c:pt idx="8">
                  <c:v>3.3000000000000002E-2</c:v>
                </c:pt>
                <c:pt idx="9">
                  <c:v>3.3000000000000002E-2</c:v>
                </c:pt>
                <c:pt idx="10">
                  <c:v>3.5999999999999997E-2</c:v>
                </c:pt>
                <c:pt idx="11">
                  <c:v>3.7999999999999999E-2</c:v>
                </c:pt>
                <c:pt idx="12">
                  <c:v>4.3999999999999997E-2</c:v>
                </c:pt>
                <c:pt idx="13">
                  <c:v>4.2000000000000003E-2</c:v>
                </c:pt>
                <c:pt idx="14">
                  <c:v>4.3999999999999997E-2</c:v>
                </c:pt>
                <c:pt idx="15">
                  <c:v>4.3999999999999997E-2</c:v>
                </c:pt>
                <c:pt idx="16">
                  <c:v>4.4999999999999998E-2</c:v>
                </c:pt>
                <c:pt idx="17">
                  <c:v>4.5999999999999999E-2</c:v>
                </c:pt>
                <c:pt idx="18">
                  <c:v>4.3999999999999997E-2</c:v>
                </c:pt>
                <c:pt idx="19">
                  <c:v>4.7E-2</c:v>
                </c:pt>
                <c:pt idx="20">
                  <c:v>4.5999999999999999E-2</c:v>
                </c:pt>
                <c:pt idx="21">
                  <c:v>4.8000000000000001E-2</c:v>
                </c:pt>
                <c:pt idx="22">
                  <c:v>5.1999999999999998E-2</c:v>
                </c:pt>
                <c:pt idx="23">
                  <c:v>5.2999999999999999E-2</c:v>
                </c:pt>
                <c:pt idx="24">
                  <c:v>0.06</c:v>
                </c:pt>
                <c:pt idx="25">
                  <c:v>5.8000000000000003E-2</c:v>
                </c:pt>
                <c:pt idx="26">
                  <c:v>0.06</c:v>
                </c:pt>
                <c:pt idx="27">
                  <c:v>5.8999999999999997E-2</c:v>
                </c:pt>
                <c:pt idx="28">
                  <c:v>5.8000000000000003E-2</c:v>
                </c:pt>
                <c:pt idx="29">
                  <c:v>5.7000000000000002E-2</c:v>
                </c:pt>
                <c:pt idx="30">
                  <c:v>5.7000000000000002E-2</c:v>
                </c:pt>
                <c:pt idx="31">
                  <c:v>5.6000000000000001E-2</c:v>
                </c:pt>
                <c:pt idx="32">
                  <c:v>5.8999999999999997E-2</c:v>
                </c:pt>
                <c:pt idx="33">
                  <c:v>5.8999999999999997E-2</c:v>
                </c:pt>
                <c:pt idx="34">
                  <c:v>6.0999999999999999E-2</c:v>
                </c:pt>
                <c:pt idx="35">
                  <c:v>6.8000000000000005E-2</c:v>
                </c:pt>
                <c:pt idx="36">
                  <c:v>7.9000000000000001E-2</c:v>
                </c:pt>
                <c:pt idx="37">
                  <c:v>6.9000000000000006E-2</c:v>
                </c:pt>
                <c:pt idx="38">
                  <c:v>7.0999999999999994E-2</c:v>
                </c:pt>
                <c:pt idx="39">
                  <c:v>6.8000000000000005E-2</c:v>
                </c:pt>
                <c:pt idx="40">
                  <c:v>6.5000000000000002E-2</c:v>
                </c:pt>
                <c:pt idx="41">
                  <c:v>6.6000000000000003E-2</c:v>
                </c:pt>
                <c:pt idx="42">
                  <c:v>6.6000000000000003E-2</c:v>
                </c:pt>
                <c:pt idx="43">
                  <c:v>6.4000000000000001E-2</c:v>
                </c:pt>
                <c:pt idx="44">
                  <c:v>6.7000000000000004E-2</c:v>
                </c:pt>
                <c:pt idx="45">
                  <c:v>7.0999999999999994E-2</c:v>
                </c:pt>
                <c:pt idx="46">
                  <c:v>7.2999999999999995E-2</c:v>
                </c:pt>
                <c:pt idx="47">
                  <c:v>7.9000000000000001E-2</c:v>
                </c:pt>
                <c:pt idx="48">
                  <c:v>0.09</c:v>
                </c:pt>
                <c:pt idx="49">
                  <c:v>8.5000000000000006E-2</c:v>
                </c:pt>
                <c:pt idx="50">
                  <c:v>8.6999999999999994E-2</c:v>
                </c:pt>
                <c:pt idx="51">
                  <c:v>7.9000000000000001E-2</c:v>
                </c:pt>
                <c:pt idx="52">
                  <c:v>7.8E-2</c:v>
                </c:pt>
                <c:pt idx="53">
                  <c:v>7.1999999999999995E-2</c:v>
                </c:pt>
                <c:pt idx="54">
                  <c:v>7.4999999999999997E-2</c:v>
                </c:pt>
                <c:pt idx="55">
                  <c:v>7.6999999999999999E-2</c:v>
                </c:pt>
                <c:pt idx="56">
                  <c:v>7.6999999999999999E-2</c:v>
                </c:pt>
                <c:pt idx="57">
                  <c:v>7.8E-2</c:v>
                </c:pt>
                <c:pt idx="58">
                  <c:v>8.3000000000000004E-2</c:v>
                </c:pt>
                <c:pt idx="59">
                  <c:v>8.5999999999999993E-2</c:v>
                </c:pt>
                <c:pt idx="60">
                  <c:v>0.10299999999999999</c:v>
                </c:pt>
                <c:pt idx="61">
                  <c:v>9.4E-2</c:v>
                </c:pt>
                <c:pt idx="62">
                  <c:v>9.4E-2</c:v>
                </c:pt>
                <c:pt idx="63">
                  <c:v>9.0999999999999998E-2</c:v>
                </c:pt>
                <c:pt idx="64">
                  <c:v>8.7999999999999995E-2</c:v>
                </c:pt>
                <c:pt idx="65">
                  <c:v>8.8999999999999996E-2</c:v>
                </c:pt>
                <c:pt idx="66">
                  <c:v>9.0999999999999998E-2</c:v>
                </c:pt>
                <c:pt idx="67">
                  <c:v>8.5000000000000006E-2</c:v>
                </c:pt>
                <c:pt idx="68">
                  <c:v>0.09</c:v>
                </c:pt>
                <c:pt idx="69">
                  <c:v>8.3000000000000004E-2</c:v>
                </c:pt>
                <c:pt idx="70">
                  <c:v>8.8999999999999996E-2</c:v>
                </c:pt>
                <c:pt idx="71">
                  <c:v>9.4E-2</c:v>
                </c:pt>
                <c:pt idx="72">
                  <c:v>0.107</c:v>
                </c:pt>
                <c:pt idx="73">
                  <c:v>0.109</c:v>
                </c:pt>
                <c:pt idx="74">
                  <c:v>0.105</c:v>
                </c:pt>
                <c:pt idx="75">
                  <c:v>0.1</c:v>
                </c:pt>
                <c:pt idx="76">
                  <c:v>0.10299999999999999</c:v>
                </c:pt>
                <c:pt idx="77">
                  <c:v>0.10100000000000001</c:v>
                </c:pt>
                <c:pt idx="78">
                  <c:v>9.8000000000000004E-2</c:v>
                </c:pt>
                <c:pt idx="79">
                  <c:v>9.7000000000000003E-2</c:v>
                </c:pt>
                <c:pt idx="80">
                  <c:v>9.5000000000000001E-2</c:v>
                </c:pt>
                <c:pt idx="81">
                  <c:v>9.7000000000000003E-2</c:v>
                </c:pt>
                <c:pt idx="82">
                  <c:v>0.10100000000000001</c:v>
                </c:pt>
                <c:pt idx="83">
                  <c:v>0.107</c:v>
                </c:pt>
                <c:pt idx="84">
                  <c:v>0.121</c:v>
                </c:pt>
                <c:pt idx="85">
                  <c:v>0.11799999999999999</c:v>
                </c:pt>
                <c:pt idx="86">
                  <c:v>0.111</c:v>
                </c:pt>
                <c:pt idx="87">
                  <c:v>0.107</c:v>
                </c:pt>
                <c:pt idx="88">
                  <c:v>0.108</c:v>
                </c:pt>
                <c:pt idx="89">
                  <c:v>0.106</c:v>
                </c:pt>
                <c:pt idx="90">
                  <c:v>0.109</c:v>
                </c:pt>
                <c:pt idx="91">
                  <c:v>0.107</c:v>
                </c:pt>
                <c:pt idx="92">
                  <c:v>0.106</c:v>
                </c:pt>
                <c:pt idx="93">
                  <c:v>0.107</c:v>
                </c:pt>
                <c:pt idx="94">
                  <c:v>0.109</c:v>
                </c:pt>
                <c:pt idx="95">
                  <c:v>0.115</c:v>
                </c:pt>
                <c:pt idx="96">
                  <c:v>0.13700000000000001</c:v>
                </c:pt>
                <c:pt idx="97">
                  <c:v>0.128</c:v>
                </c:pt>
                <c:pt idx="98">
                  <c:v>0.128</c:v>
                </c:pt>
                <c:pt idx="99">
                  <c:v>0.11700000000000001</c:v>
                </c:pt>
                <c:pt idx="100">
                  <c:v>0.11700000000000001</c:v>
                </c:pt>
                <c:pt idx="101">
                  <c:v>0.122</c:v>
                </c:pt>
                <c:pt idx="102">
                  <c:v>0.11700000000000001</c:v>
                </c:pt>
                <c:pt idx="103">
                  <c:v>0.11899999999999999</c:v>
                </c:pt>
                <c:pt idx="104">
                  <c:v>0.11799999999999999</c:v>
                </c:pt>
                <c:pt idx="105">
                  <c:v>0.115</c:v>
                </c:pt>
                <c:pt idx="106">
                  <c:v>0.121</c:v>
                </c:pt>
                <c:pt idx="107">
                  <c:v>0.127</c:v>
                </c:pt>
                <c:pt idx="108">
                  <c:v>0.155</c:v>
                </c:pt>
                <c:pt idx="109">
                  <c:v>0.14099999999999999</c:v>
                </c:pt>
                <c:pt idx="110">
                  <c:v>0.14199999999999999</c:v>
                </c:pt>
                <c:pt idx="111">
                  <c:v>0.129</c:v>
                </c:pt>
                <c:pt idx="112">
                  <c:v>0.13</c:v>
                </c:pt>
                <c:pt idx="113">
                  <c:v>0.13500000000000001</c:v>
                </c:pt>
                <c:pt idx="114">
                  <c:v>0.13600000000000001</c:v>
                </c:pt>
                <c:pt idx="115">
                  <c:v>0.13900000000000001</c:v>
                </c:pt>
                <c:pt idx="116">
                  <c:v>0.13400000000000001</c:v>
                </c:pt>
                <c:pt idx="117">
                  <c:v>0.13700000000000001</c:v>
                </c:pt>
                <c:pt idx="118">
                  <c:v>0.14799999999999999</c:v>
                </c:pt>
                <c:pt idx="119">
                  <c:v>0.155</c:v>
                </c:pt>
                <c:pt idx="120">
                  <c:v>0.188</c:v>
                </c:pt>
                <c:pt idx="121">
                  <c:v>0.17100000000000001</c:v>
                </c:pt>
                <c:pt idx="122">
                  <c:v>0.16200000000000001</c:v>
                </c:pt>
                <c:pt idx="123">
                  <c:v>0.152</c:v>
                </c:pt>
                <c:pt idx="124">
                  <c:v>0.156</c:v>
                </c:pt>
                <c:pt idx="125">
                  <c:v>0.152</c:v>
                </c:pt>
                <c:pt idx="126">
                  <c:v>0.154</c:v>
                </c:pt>
                <c:pt idx="127">
                  <c:v>0.158</c:v>
                </c:pt>
                <c:pt idx="128">
                  <c:v>0.155</c:v>
                </c:pt>
                <c:pt idx="129">
                  <c:v>0.154</c:v>
                </c:pt>
                <c:pt idx="130">
                  <c:v>0.16</c:v>
                </c:pt>
                <c:pt idx="131">
                  <c:v>0.16500000000000001</c:v>
                </c:pt>
                <c:pt idx="132">
                  <c:v>0.19900000000000001</c:v>
                </c:pt>
                <c:pt idx="133">
                  <c:v>0.17899999999999999</c:v>
                </c:pt>
                <c:pt idx="134">
                  <c:v>0.17699999999999999</c:v>
                </c:pt>
                <c:pt idx="135">
                  <c:v>0.16800000000000001</c:v>
                </c:pt>
                <c:pt idx="136">
                  <c:v>0.17299999999999999</c:v>
                </c:pt>
                <c:pt idx="137">
                  <c:v>0.17199999999999999</c:v>
                </c:pt>
                <c:pt idx="138">
                  <c:v>0.17499999999999999</c:v>
                </c:pt>
                <c:pt idx="139">
                  <c:v>0.17499999999999999</c:v>
                </c:pt>
                <c:pt idx="140">
                  <c:v>0.17100000000000001</c:v>
                </c:pt>
                <c:pt idx="141">
                  <c:v>0.16700000000000001</c:v>
                </c:pt>
                <c:pt idx="142">
                  <c:v>0.17199999999999999</c:v>
                </c:pt>
                <c:pt idx="143">
                  <c:v>0.18099999999999999</c:v>
                </c:pt>
                <c:pt idx="144">
                  <c:v>0.216</c:v>
                </c:pt>
                <c:pt idx="145">
                  <c:v>0.19700000000000001</c:v>
                </c:pt>
                <c:pt idx="146">
                  <c:v>0.193</c:v>
                </c:pt>
                <c:pt idx="147">
                  <c:v>0.183</c:v>
                </c:pt>
                <c:pt idx="148">
                  <c:v>0.189</c:v>
                </c:pt>
                <c:pt idx="149">
                  <c:v>0.184</c:v>
                </c:pt>
                <c:pt idx="150">
                  <c:v>0.188</c:v>
                </c:pt>
                <c:pt idx="151">
                  <c:v>0.183</c:v>
                </c:pt>
                <c:pt idx="152">
                  <c:v>0.187</c:v>
                </c:pt>
                <c:pt idx="153">
                  <c:v>0.18099999999999999</c:v>
                </c:pt>
                <c:pt idx="154">
                  <c:v>0.18099999999999999</c:v>
                </c:pt>
                <c:pt idx="155">
                  <c:v>0.191</c:v>
                </c:pt>
                <c:pt idx="156">
                  <c:v>0.216</c:v>
                </c:pt>
                <c:pt idx="157">
                  <c:v>0.214</c:v>
                </c:pt>
                <c:pt idx="158">
                  <c:v>0.20200000000000001</c:v>
                </c:pt>
                <c:pt idx="159">
                  <c:v>0.191</c:v>
                </c:pt>
                <c:pt idx="160">
                  <c:v>0.221</c:v>
                </c:pt>
                <c:pt idx="161">
                  <c:v>0.30299999999999999</c:v>
                </c:pt>
                <c:pt idx="162">
                  <c:v>0.32800000000000001</c:v>
                </c:pt>
                <c:pt idx="163">
                  <c:v>0.313</c:v>
                </c:pt>
                <c:pt idx="164">
                  <c:v>0.28299999999999997</c:v>
                </c:pt>
                <c:pt idx="165">
                  <c:v>0.27</c:v>
                </c:pt>
                <c:pt idx="166">
                  <c:v>0.26700000000000002</c:v>
                </c:pt>
                <c:pt idx="167">
                  <c:v>0.28999999999999998</c:v>
                </c:pt>
                <c:pt idx="168">
                  <c:v>0.372</c:v>
                </c:pt>
                <c:pt idx="169">
                  <c:v>0.313</c:v>
                </c:pt>
                <c:pt idx="170">
                  <c:v>0.378</c:v>
                </c:pt>
                <c:pt idx="171">
                  <c:v>0.36499999999999999</c:v>
                </c:pt>
                <c:pt idx="172">
                  <c:v>0.34399999999999997</c:v>
                </c:pt>
                <c:pt idx="173">
                  <c:v>0.30099999999999999</c:v>
                </c:pt>
                <c:pt idx="174">
                  <c:v>0.28499999999999998</c:v>
                </c:pt>
                <c:pt idx="175">
                  <c:v>0.27900000000000003</c:v>
                </c:pt>
                <c:pt idx="176">
                  <c:v>0.28000000000000003</c:v>
                </c:pt>
                <c:pt idx="177">
                  <c:v>0.27700000000000002</c:v>
                </c:pt>
                <c:pt idx="178">
                  <c:v>0.28299999999999997</c:v>
                </c:pt>
                <c:pt idx="179">
                  <c:v>0.28899999999999998</c:v>
                </c:pt>
                <c:pt idx="180">
                  <c:v>0.32800000000000001</c:v>
                </c:pt>
                <c:pt idx="181">
                  <c:v>0.30499999999999999</c:v>
                </c:pt>
                <c:pt idx="182">
                  <c:v>0.30099999999999999</c:v>
                </c:pt>
                <c:pt idx="183">
                  <c:v>0.27900000000000003</c:v>
                </c:pt>
                <c:pt idx="184">
                  <c:v>0.26300000000000001</c:v>
                </c:pt>
                <c:pt idx="185">
                  <c:v>0.26500000000000001</c:v>
                </c:pt>
                <c:pt idx="186">
                  <c:v>0.25800000000000001</c:v>
                </c:pt>
                <c:pt idx="187">
                  <c:v>0.253</c:v>
                </c:pt>
                <c:pt idx="188">
                  <c:v>0.249</c:v>
                </c:pt>
                <c:pt idx="189">
                  <c:v>0.24299999999999999</c:v>
                </c:pt>
                <c:pt idx="190">
                  <c:v>0.251</c:v>
                </c:pt>
                <c:pt idx="191">
                  <c:v>0.25600000000000001</c:v>
                </c:pt>
                <c:pt idx="192">
                  <c:v>0.29599999999999999</c:v>
                </c:pt>
                <c:pt idx="193">
                  <c:v>0.27</c:v>
                </c:pt>
                <c:pt idx="194">
                  <c:v>0.27</c:v>
                </c:pt>
                <c:pt idx="195">
                  <c:v>0.253</c:v>
                </c:pt>
                <c:pt idx="196">
                  <c:v>0.25700000000000001</c:v>
                </c:pt>
                <c:pt idx="197">
                  <c:v>0.252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8E-4896-923E-B18E8F53CD9B}"/>
            </c:ext>
          </c:extLst>
        </c:ser>
        <c:ser>
          <c:idx val="1"/>
          <c:order val="1"/>
          <c:tx>
            <c:v>Forecast</c:v>
          </c:tx>
          <c:cat>
            <c:numRef>
              <c:f>'Time series analysis'!$A$3:$A$232</c:f>
              <c:numCache>
                <c:formatCode>General</c:formatCode>
                <c:ptCount val="230"/>
                <c:pt idx="0">
                  <c:v>2006</c:v>
                </c:pt>
                <c:pt idx="1">
                  <c:v>2006</c:v>
                </c:pt>
                <c:pt idx="2">
                  <c:v>2007</c:v>
                </c:pt>
                <c:pt idx="3">
                  <c:v>2007</c:v>
                </c:pt>
                <c:pt idx="4">
                  <c:v>2007</c:v>
                </c:pt>
                <c:pt idx="5">
                  <c:v>2007</c:v>
                </c:pt>
                <c:pt idx="6">
                  <c:v>2007</c:v>
                </c:pt>
                <c:pt idx="7">
                  <c:v>2007</c:v>
                </c:pt>
                <c:pt idx="8">
                  <c:v>2007</c:v>
                </c:pt>
                <c:pt idx="9">
                  <c:v>2007</c:v>
                </c:pt>
                <c:pt idx="10">
                  <c:v>2007</c:v>
                </c:pt>
                <c:pt idx="11">
                  <c:v>2007</c:v>
                </c:pt>
                <c:pt idx="12">
                  <c:v>2007</c:v>
                </c:pt>
                <c:pt idx="13">
                  <c:v>2007</c:v>
                </c:pt>
                <c:pt idx="14">
                  <c:v>2008</c:v>
                </c:pt>
                <c:pt idx="15">
                  <c:v>2008</c:v>
                </c:pt>
                <c:pt idx="16">
                  <c:v>2008</c:v>
                </c:pt>
                <c:pt idx="17">
                  <c:v>2008</c:v>
                </c:pt>
                <c:pt idx="18">
                  <c:v>2008</c:v>
                </c:pt>
                <c:pt idx="19">
                  <c:v>2008</c:v>
                </c:pt>
                <c:pt idx="20">
                  <c:v>2008</c:v>
                </c:pt>
                <c:pt idx="21">
                  <c:v>2008</c:v>
                </c:pt>
                <c:pt idx="22">
                  <c:v>2008</c:v>
                </c:pt>
                <c:pt idx="23">
                  <c:v>2008</c:v>
                </c:pt>
                <c:pt idx="24">
                  <c:v>2008</c:v>
                </c:pt>
                <c:pt idx="25">
                  <c:v>2008</c:v>
                </c:pt>
                <c:pt idx="26">
                  <c:v>2009</c:v>
                </c:pt>
                <c:pt idx="27">
                  <c:v>2009</c:v>
                </c:pt>
                <c:pt idx="28">
                  <c:v>2009</c:v>
                </c:pt>
                <c:pt idx="29">
                  <c:v>2009</c:v>
                </c:pt>
                <c:pt idx="30">
                  <c:v>2009</c:v>
                </c:pt>
                <c:pt idx="31">
                  <c:v>2009</c:v>
                </c:pt>
                <c:pt idx="32">
                  <c:v>2009</c:v>
                </c:pt>
                <c:pt idx="33">
                  <c:v>2009</c:v>
                </c:pt>
                <c:pt idx="34">
                  <c:v>2009</c:v>
                </c:pt>
                <c:pt idx="35">
                  <c:v>2009</c:v>
                </c:pt>
                <c:pt idx="36">
                  <c:v>2009</c:v>
                </c:pt>
                <c:pt idx="37">
                  <c:v>2009</c:v>
                </c:pt>
                <c:pt idx="38">
                  <c:v>2010</c:v>
                </c:pt>
                <c:pt idx="39">
                  <c:v>2010</c:v>
                </c:pt>
                <c:pt idx="40">
                  <c:v>2010</c:v>
                </c:pt>
                <c:pt idx="41">
                  <c:v>2010</c:v>
                </c:pt>
                <c:pt idx="42">
                  <c:v>2010</c:v>
                </c:pt>
                <c:pt idx="43">
                  <c:v>2010</c:v>
                </c:pt>
                <c:pt idx="44">
                  <c:v>2010</c:v>
                </c:pt>
                <c:pt idx="45">
                  <c:v>2010</c:v>
                </c:pt>
                <c:pt idx="46">
                  <c:v>2010</c:v>
                </c:pt>
                <c:pt idx="47">
                  <c:v>2010</c:v>
                </c:pt>
                <c:pt idx="48">
                  <c:v>2010</c:v>
                </c:pt>
                <c:pt idx="49">
                  <c:v>2010</c:v>
                </c:pt>
                <c:pt idx="50">
                  <c:v>2011</c:v>
                </c:pt>
                <c:pt idx="51">
                  <c:v>2011</c:v>
                </c:pt>
                <c:pt idx="52">
                  <c:v>2011</c:v>
                </c:pt>
                <c:pt idx="53">
                  <c:v>2011</c:v>
                </c:pt>
                <c:pt idx="54">
                  <c:v>2011</c:v>
                </c:pt>
                <c:pt idx="55">
                  <c:v>2011</c:v>
                </c:pt>
                <c:pt idx="56">
                  <c:v>2011</c:v>
                </c:pt>
                <c:pt idx="57">
                  <c:v>2011</c:v>
                </c:pt>
                <c:pt idx="58">
                  <c:v>2011</c:v>
                </c:pt>
                <c:pt idx="59">
                  <c:v>2011</c:v>
                </c:pt>
                <c:pt idx="60">
                  <c:v>2011</c:v>
                </c:pt>
                <c:pt idx="61">
                  <c:v>2011</c:v>
                </c:pt>
                <c:pt idx="62">
                  <c:v>2012</c:v>
                </c:pt>
                <c:pt idx="63">
                  <c:v>2012</c:v>
                </c:pt>
                <c:pt idx="64">
                  <c:v>2012</c:v>
                </c:pt>
                <c:pt idx="65">
                  <c:v>2012</c:v>
                </c:pt>
                <c:pt idx="66">
                  <c:v>2012</c:v>
                </c:pt>
                <c:pt idx="67">
                  <c:v>2012</c:v>
                </c:pt>
                <c:pt idx="68">
                  <c:v>2012</c:v>
                </c:pt>
                <c:pt idx="69">
                  <c:v>2012</c:v>
                </c:pt>
                <c:pt idx="70">
                  <c:v>2012</c:v>
                </c:pt>
                <c:pt idx="71">
                  <c:v>2012</c:v>
                </c:pt>
                <c:pt idx="72">
                  <c:v>2012</c:v>
                </c:pt>
                <c:pt idx="73">
                  <c:v>2012</c:v>
                </c:pt>
                <c:pt idx="74">
                  <c:v>2013</c:v>
                </c:pt>
                <c:pt idx="75">
                  <c:v>2013</c:v>
                </c:pt>
                <c:pt idx="76">
                  <c:v>2013</c:v>
                </c:pt>
                <c:pt idx="77">
                  <c:v>2013</c:v>
                </c:pt>
                <c:pt idx="78">
                  <c:v>2013</c:v>
                </c:pt>
                <c:pt idx="79">
                  <c:v>2013</c:v>
                </c:pt>
                <c:pt idx="80">
                  <c:v>2013</c:v>
                </c:pt>
                <c:pt idx="81">
                  <c:v>2013</c:v>
                </c:pt>
                <c:pt idx="82">
                  <c:v>2013</c:v>
                </c:pt>
                <c:pt idx="83">
                  <c:v>2013</c:v>
                </c:pt>
                <c:pt idx="84">
                  <c:v>2013</c:v>
                </c:pt>
                <c:pt idx="85">
                  <c:v>2013</c:v>
                </c:pt>
                <c:pt idx="86">
                  <c:v>2014</c:v>
                </c:pt>
                <c:pt idx="87">
                  <c:v>2014</c:v>
                </c:pt>
                <c:pt idx="88">
                  <c:v>2014</c:v>
                </c:pt>
                <c:pt idx="89">
                  <c:v>2014</c:v>
                </c:pt>
                <c:pt idx="90">
                  <c:v>2014</c:v>
                </c:pt>
                <c:pt idx="91">
                  <c:v>2014</c:v>
                </c:pt>
                <c:pt idx="92">
                  <c:v>2014</c:v>
                </c:pt>
                <c:pt idx="93">
                  <c:v>2014</c:v>
                </c:pt>
                <c:pt idx="94">
                  <c:v>2014</c:v>
                </c:pt>
                <c:pt idx="95">
                  <c:v>2014</c:v>
                </c:pt>
                <c:pt idx="96">
                  <c:v>2014</c:v>
                </c:pt>
                <c:pt idx="97">
                  <c:v>2014</c:v>
                </c:pt>
                <c:pt idx="98">
                  <c:v>2015</c:v>
                </c:pt>
                <c:pt idx="99">
                  <c:v>2015</c:v>
                </c:pt>
                <c:pt idx="100">
                  <c:v>2015</c:v>
                </c:pt>
                <c:pt idx="101">
                  <c:v>2015</c:v>
                </c:pt>
                <c:pt idx="102">
                  <c:v>2015</c:v>
                </c:pt>
                <c:pt idx="103">
                  <c:v>2015</c:v>
                </c:pt>
                <c:pt idx="104">
                  <c:v>2015</c:v>
                </c:pt>
                <c:pt idx="105">
                  <c:v>2015</c:v>
                </c:pt>
                <c:pt idx="106">
                  <c:v>2015</c:v>
                </c:pt>
                <c:pt idx="107">
                  <c:v>2015</c:v>
                </c:pt>
                <c:pt idx="108">
                  <c:v>2015</c:v>
                </c:pt>
                <c:pt idx="109">
                  <c:v>2015</c:v>
                </c:pt>
                <c:pt idx="110">
                  <c:v>2016</c:v>
                </c:pt>
                <c:pt idx="111">
                  <c:v>2016</c:v>
                </c:pt>
                <c:pt idx="112">
                  <c:v>2016</c:v>
                </c:pt>
                <c:pt idx="113">
                  <c:v>2016</c:v>
                </c:pt>
                <c:pt idx="114">
                  <c:v>2016</c:v>
                </c:pt>
                <c:pt idx="115">
                  <c:v>2016</c:v>
                </c:pt>
                <c:pt idx="116">
                  <c:v>2016</c:v>
                </c:pt>
                <c:pt idx="117">
                  <c:v>2016</c:v>
                </c:pt>
                <c:pt idx="118">
                  <c:v>2016</c:v>
                </c:pt>
                <c:pt idx="119">
                  <c:v>2016</c:v>
                </c:pt>
                <c:pt idx="120">
                  <c:v>2016</c:v>
                </c:pt>
                <c:pt idx="121">
                  <c:v>2016</c:v>
                </c:pt>
                <c:pt idx="122">
                  <c:v>2017</c:v>
                </c:pt>
                <c:pt idx="123">
                  <c:v>2017</c:v>
                </c:pt>
                <c:pt idx="124">
                  <c:v>2017</c:v>
                </c:pt>
                <c:pt idx="125">
                  <c:v>2017</c:v>
                </c:pt>
                <c:pt idx="126">
                  <c:v>2017</c:v>
                </c:pt>
                <c:pt idx="127">
                  <c:v>2017</c:v>
                </c:pt>
                <c:pt idx="128">
                  <c:v>2017</c:v>
                </c:pt>
                <c:pt idx="129">
                  <c:v>2017</c:v>
                </c:pt>
                <c:pt idx="130">
                  <c:v>2017</c:v>
                </c:pt>
                <c:pt idx="131">
                  <c:v>2017</c:v>
                </c:pt>
                <c:pt idx="132">
                  <c:v>2017</c:v>
                </c:pt>
                <c:pt idx="133">
                  <c:v>2017</c:v>
                </c:pt>
                <c:pt idx="134">
                  <c:v>2018</c:v>
                </c:pt>
                <c:pt idx="135">
                  <c:v>2018</c:v>
                </c:pt>
                <c:pt idx="136">
                  <c:v>2018</c:v>
                </c:pt>
                <c:pt idx="137">
                  <c:v>2018</c:v>
                </c:pt>
                <c:pt idx="138">
                  <c:v>2018</c:v>
                </c:pt>
                <c:pt idx="139">
                  <c:v>2018</c:v>
                </c:pt>
                <c:pt idx="140">
                  <c:v>2018</c:v>
                </c:pt>
                <c:pt idx="141">
                  <c:v>2018</c:v>
                </c:pt>
                <c:pt idx="142">
                  <c:v>2018</c:v>
                </c:pt>
                <c:pt idx="143">
                  <c:v>2018</c:v>
                </c:pt>
                <c:pt idx="144">
                  <c:v>2018</c:v>
                </c:pt>
                <c:pt idx="145">
                  <c:v>2018</c:v>
                </c:pt>
                <c:pt idx="146">
                  <c:v>2019</c:v>
                </c:pt>
                <c:pt idx="147">
                  <c:v>2019</c:v>
                </c:pt>
                <c:pt idx="148">
                  <c:v>2019</c:v>
                </c:pt>
                <c:pt idx="149">
                  <c:v>2019</c:v>
                </c:pt>
                <c:pt idx="150">
                  <c:v>2019</c:v>
                </c:pt>
                <c:pt idx="151">
                  <c:v>2019</c:v>
                </c:pt>
                <c:pt idx="152">
                  <c:v>2019</c:v>
                </c:pt>
                <c:pt idx="153">
                  <c:v>2019</c:v>
                </c:pt>
                <c:pt idx="154">
                  <c:v>2019</c:v>
                </c:pt>
                <c:pt idx="155">
                  <c:v>2019</c:v>
                </c:pt>
                <c:pt idx="156">
                  <c:v>2019</c:v>
                </c:pt>
                <c:pt idx="157">
                  <c:v>2019</c:v>
                </c:pt>
                <c:pt idx="158">
                  <c:v>2020</c:v>
                </c:pt>
                <c:pt idx="159">
                  <c:v>2020</c:v>
                </c:pt>
                <c:pt idx="160">
                  <c:v>2020</c:v>
                </c:pt>
                <c:pt idx="161">
                  <c:v>2020</c:v>
                </c:pt>
                <c:pt idx="162">
                  <c:v>2020</c:v>
                </c:pt>
                <c:pt idx="163">
                  <c:v>2020</c:v>
                </c:pt>
                <c:pt idx="164">
                  <c:v>2020</c:v>
                </c:pt>
                <c:pt idx="165">
                  <c:v>2020</c:v>
                </c:pt>
                <c:pt idx="166">
                  <c:v>2020</c:v>
                </c:pt>
                <c:pt idx="167">
                  <c:v>2020</c:v>
                </c:pt>
                <c:pt idx="168">
                  <c:v>2020</c:v>
                </c:pt>
                <c:pt idx="169">
                  <c:v>2020</c:v>
                </c:pt>
                <c:pt idx="170">
                  <c:v>2021</c:v>
                </c:pt>
                <c:pt idx="171">
                  <c:v>2021</c:v>
                </c:pt>
                <c:pt idx="172">
                  <c:v>2021</c:v>
                </c:pt>
                <c:pt idx="173">
                  <c:v>2021</c:v>
                </c:pt>
                <c:pt idx="174">
                  <c:v>2021</c:v>
                </c:pt>
                <c:pt idx="175">
                  <c:v>2021</c:v>
                </c:pt>
                <c:pt idx="176">
                  <c:v>2021</c:v>
                </c:pt>
                <c:pt idx="177">
                  <c:v>2021</c:v>
                </c:pt>
                <c:pt idx="178">
                  <c:v>2021</c:v>
                </c:pt>
                <c:pt idx="179">
                  <c:v>2021</c:v>
                </c:pt>
                <c:pt idx="180">
                  <c:v>2021</c:v>
                </c:pt>
                <c:pt idx="181">
                  <c:v>2021</c:v>
                </c:pt>
                <c:pt idx="182">
                  <c:v>2022</c:v>
                </c:pt>
                <c:pt idx="183">
                  <c:v>2022</c:v>
                </c:pt>
                <c:pt idx="184">
                  <c:v>2022</c:v>
                </c:pt>
                <c:pt idx="185">
                  <c:v>2022</c:v>
                </c:pt>
                <c:pt idx="186">
                  <c:v>2022</c:v>
                </c:pt>
                <c:pt idx="187">
                  <c:v>2022</c:v>
                </c:pt>
                <c:pt idx="188">
                  <c:v>2022</c:v>
                </c:pt>
                <c:pt idx="189">
                  <c:v>2022</c:v>
                </c:pt>
                <c:pt idx="190">
                  <c:v>2022</c:v>
                </c:pt>
                <c:pt idx="191">
                  <c:v>2022</c:v>
                </c:pt>
                <c:pt idx="192">
                  <c:v>2022</c:v>
                </c:pt>
                <c:pt idx="193">
                  <c:v>2022</c:v>
                </c:pt>
                <c:pt idx="194">
                  <c:v>2023</c:v>
                </c:pt>
                <c:pt idx="195">
                  <c:v>2023</c:v>
                </c:pt>
                <c:pt idx="196">
                  <c:v>2023</c:v>
                </c:pt>
                <c:pt idx="197">
                  <c:v>2023</c:v>
                </c:pt>
                <c:pt idx="198">
                  <c:v>2023</c:v>
                </c:pt>
                <c:pt idx="199">
                  <c:v>2023</c:v>
                </c:pt>
                <c:pt idx="200">
                  <c:v>2023</c:v>
                </c:pt>
                <c:pt idx="201">
                  <c:v>2023</c:v>
                </c:pt>
                <c:pt idx="202">
                  <c:v>2023</c:v>
                </c:pt>
                <c:pt idx="203">
                  <c:v>2023</c:v>
                </c:pt>
                <c:pt idx="204">
                  <c:v>2023</c:v>
                </c:pt>
                <c:pt idx="205">
                  <c:v>2023</c:v>
                </c:pt>
                <c:pt idx="206">
                  <c:v>2024</c:v>
                </c:pt>
                <c:pt idx="207">
                  <c:v>2024</c:v>
                </c:pt>
                <c:pt idx="208">
                  <c:v>2024</c:v>
                </c:pt>
                <c:pt idx="209">
                  <c:v>2024</c:v>
                </c:pt>
                <c:pt idx="210">
                  <c:v>2024</c:v>
                </c:pt>
                <c:pt idx="211">
                  <c:v>2024</c:v>
                </c:pt>
                <c:pt idx="212">
                  <c:v>2024</c:v>
                </c:pt>
                <c:pt idx="213">
                  <c:v>2024</c:v>
                </c:pt>
                <c:pt idx="214">
                  <c:v>2024</c:v>
                </c:pt>
                <c:pt idx="215">
                  <c:v>2024</c:v>
                </c:pt>
                <c:pt idx="216">
                  <c:v>2024</c:v>
                </c:pt>
                <c:pt idx="217">
                  <c:v>2024</c:v>
                </c:pt>
                <c:pt idx="218">
                  <c:v>2025</c:v>
                </c:pt>
                <c:pt idx="219">
                  <c:v>2025</c:v>
                </c:pt>
                <c:pt idx="220">
                  <c:v>2025</c:v>
                </c:pt>
                <c:pt idx="221">
                  <c:v>2025</c:v>
                </c:pt>
                <c:pt idx="222">
                  <c:v>2025</c:v>
                </c:pt>
                <c:pt idx="223">
                  <c:v>2025</c:v>
                </c:pt>
                <c:pt idx="224">
                  <c:v>2025</c:v>
                </c:pt>
                <c:pt idx="225">
                  <c:v>2025</c:v>
                </c:pt>
                <c:pt idx="226">
                  <c:v>2025</c:v>
                </c:pt>
                <c:pt idx="227">
                  <c:v>2025</c:v>
                </c:pt>
              </c:numCache>
            </c:numRef>
          </c:cat>
          <c:val>
            <c:numRef>
              <c:f>'Time series analysis'!$F$3:$F$200</c:f>
              <c:numCache>
                <c:formatCode>0.00%</c:formatCode>
                <c:ptCount val="198"/>
                <c:pt idx="0" formatCode="General">
                  <c:v>#N/A</c:v>
                </c:pt>
                <c:pt idx="1">
                  <c:v>2.8000000000000001E-2</c:v>
                </c:pt>
                <c:pt idx="2" formatCode="General">
                  <c:v>2.5899999999999999E-2</c:v>
                </c:pt>
                <c:pt idx="3" formatCode="General">
                  <c:v>2.6669999999999999E-2</c:v>
                </c:pt>
                <c:pt idx="4" formatCode="General">
                  <c:v>2.7601000000000001E-2</c:v>
                </c:pt>
                <c:pt idx="5" formatCode="General">
                  <c:v>2.8580299999999996E-2</c:v>
                </c:pt>
                <c:pt idx="6" formatCode="General">
                  <c:v>2.8874089999999998E-2</c:v>
                </c:pt>
                <c:pt idx="7" formatCode="General">
                  <c:v>3.0362226999999999E-2</c:v>
                </c:pt>
                <c:pt idx="8" formatCode="General">
                  <c:v>3.0808668099999999E-2</c:v>
                </c:pt>
                <c:pt idx="9" formatCode="General">
                  <c:v>3.234260043E-2</c:v>
                </c:pt>
                <c:pt idx="10" formatCode="General">
                  <c:v>3.2802780128999995E-2</c:v>
                </c:pt>
                <c:pt idx="11" formatCode="General">
                  <c:v>3.5040834038699994E-2</c:v>
                </c:pt>
                <c:pt idx="12" formatCode="General">
                  <c:v>3.7112250211609993E-2</c:v>
                </c:pt>
                <c:pt idx="13" formatCode="General">
                  <c:v>4.1933675063482993E-2</c:v>
                </c:pt>
                <c:pt idx="14" formatCode="General">
                  <c:v>4.1980102519044896E-2</c:v>
                </c:pt>
                <c:pt idx="15" formatCode="General">
                  <c:v>4.3394030755713464E-2</c:v>
                </c:pt>
                <c:pt idx="16" formatCode="General">
                  <c:v>4.3818209226714033E-2</c:v>
                </c:pt>
                <c:pt idx="17" formatCode="General">
                  <c:v>4.4645462768014212E-2</c:v>
                </c:pt>
                <c:pt idx="18" formatCode="General">
                  <c:v>4.5593638830404265E-2</c:v>
                </c:pt>
                <c:pt idx="19" formatCode="General">
                  <c:v>4.4478091649121275E-2</c:v>
                </c:pt>
                <c:pt idx="20" formatCode="General">
                  <c:v>4.624342749473638E-2</c:v>
                </c:pt>
                <c:pt idx="21" formatCode="General">
                  <c:v>4.6073028248420911E-2</c:v>
                </c:pt>
                <c:pt idx="22" formatCode="General">
                  <c:v>4.7421908474526271E-2</c:v>
                </c:pt>
                <c:pt idx="23" formatCode="General">
                  <c:v>5.0626572542357876E-2</c:v>
                </c:pt>
                <c:pt idx="24" formatCode="General">
                  <c:v>5.2287971762707358E-2</c:v>
                </c:pt>
                <c:pt idx="25" formatCode="General">
                  <c:v>5.7686391528812206E-2</c:v>
                </c:pt>
                <c:pt idx="26" formatCode="General">
                  <c:v>5.7905917458643659E-2</c:v>
                </c:pt>
                <c:pt idx="27" formatCode="General">
                  <c:v>5.9371775237593093E-2</c:v>
                </c:pt>
                <c:pt idx="28" formatCode="General">
                  <c:v>5.9111532571277922E-2</c:v>
                </c:pt>
                <c:pt idx="29" formatCode="General">
                  <c:v>5.8333459771383378E-2</c:v>
                </c:pt>
                <c:pt idx="30" formatCode="General">
                  <c:v>5.7400037931415016E-2</c:v>
                </c:pt>
                <c:pt idx="31" formatCode="General">
                  <c:v>5.7120011379424504E-2</c:v>
                </c:pt>
                <c:pt idx="32" formatCode="General">
                  <c:v>5.633600341382735E-2</c:v>
                </c:pt>
                <c:pt idx="33" formatCode="General">
                  <c:v>5.8200801024148201E-2</c:v>
                </c:pt>
                <c:pt idx="34" formatCode="General">
                  <c:v>5.8760240307244457E-2</c:v>
                </c:pt>
                <c:pt idx="35" formatCode="General">
                  <c:v>6.0328072092173335E-2</c:v>
                </c:pt>
                <c:pt idx="36" formatCode="General">
                  <c:v>6.5698421627652007E-2</c:v>
                </c:pt>
                <c:pt idx="37" formatCode="General">
                  <c:v>7.5009526488295591E-2</c:v>
                </c:pt>
                <c:pt idx="38" formatCode="General">
                  <c:v>7.0802857946488676E-2</c:v>
                </c:pt>
                <c:pt idx="39" formatCode="General">
                  <c:v>7.0940857383946593E-2</c:v>
                </c:pt>
                <c:pt idx="40" formatCode="General">
                  <c:v>6.8882257215183984E-2</c:v>
                </c:pt>
                <c:pt idx="41" formatCode="General">
                  <c:v>6.6164677164555194E-2</c:v>
                </c:pt>
                <c:pt idx="42" formatCode="General">
                  <c:v>6.6049403149366553E-2</c:v>
                </c:pt>
                <c:pt idx="43" formatCode="General">
                  <c:v>6.6014820944809968E-2</c:v>
                </c:pt>
                <c:pt idx="44" formatCode="General">
                  <c:v>6.4604446283442987E-2</c:v>
                </c:pt>
                <c:pt idx="45" formatCode="General">
                  <c:v>6.6281333885032892E-2</c:v>
                </c:pt>
                <c:pt idx="46" formatCode="General">
                  <c:v>6.958440016550986E-2</c:v>
                </c:pt>
                <c:pt idx="47" formatCode="General">
                  <c:v>7.1975320049652958E-2</c:v>
                </c:pt>
                <c:pt idx="48" formatCode="General">
                  <c:v>7.6892596014895884E-2</c:v>
                </c:pt>
                <c:pt idx="49" formatCode="General">
                  <c:v>8.6067778804468767E-2</c:v>
                </c:pt>
                <c:pt idx="50" formatCode="General">
                  <c:v>8.5320333641340632E-2</c:v>
                </c:pt>
                <c:pt idx="51" formatCode="General">
                  <c:v>8.6496100092402176E-2</c:v>
                </c:pt>
                <c:pt idx="52" formatCode="General">
                  <c:v>8.1248830027720653E-2</c:v>
                </c:pt>
                <c:pt idx="53" formatCode="General">
                  <c:v>7.8974649008316189E-2</c:v>
                </c:pt>
                <c:pt idx="54" formatCode="General">
                  <c:v>7.4092394702494846E-2</c:v>
                </c:pt>
                <c:pt idx="55" formatCode="General">
                  <c:v>7.4727718410748448E-2</c:v>
                </c:pt>
                <c:pt idx="56" formatCode="General">
                  <c:v>7.6318315523224531E-2</c:v>
                </c:pt>
                <c:pt idx="57" formatCode="General">
                  <c:v>7.6795494656967361E-2</c:v>
                </c:pt>
                <c:pt idx="58" formatCode="General">
                  <c:v>7.7638648397090199E-2</c:v>
                </c:pt>
                <c:pt idx="59" formatCode="General">
                  <c:v>8.1391594519127058E-2</c:v>
                </c:pt>
                <c:pt idx="60" formatCode="General">
                  <c:v>8.4617478355738102E-2</c:v>
                </c:pt>
                <c:pt idx="61" formatCode="General">
                  <c:v>9.7485243506721428E-2</c:v>
                </c:pt>
                <c:pt idx="62" formatCode="General">
                  <c:v>9.5045573052016427E-2</c:v>
                </c:pt>
                <c:pt idx="63" formatCode="General">
                  <c:v>9.4313671915604927E-2</c:v>
                </c:pt>
                <c:pt idx="64" formatCode="General">
                  <c:v>9.1994101574681464E-2</c:v>
                </c:pt>
                <c:pt idx="65" formatCode="General">
                  <c:v>8.9198230472404438E-2</c:v>
                </c:pt>
                <c:pt idx="66" formatCode="General">
                  <c:v>8.9059469141721331E-2</c:v>
                </c:pt>
                <c:pt idx="67" formatCode="General">
                  <c:v>9.0417840742516395E-2</c:v>
                </c:pt>
                <c:pt idx="68" formatCode="General">
                  <c:v>8.6625352222754914E-2</c:v>
                </c:pt>
                <c:pt idx="69" formatCode="General">
                  <c:v>8.898760566682648E-2</c:v>
                </c:pt>
                <c:pt idx="70" formatCode="General">
                  <c:v>8.4796281700047937E-2</c:v>
                </c:pt>
                <c:pt idx="71" formatCode="General">
                  <c:v>8.7738884510014381E-2</c:v>
                </c:pt>
                <c:pt idx="72" formatCode="General">
                  <c:v>9.2121665353004312E-2</c:v>
                </c:pt>
                <c:pt idx="73" formatCode="General">
                  <c:v>0.10253649960590129</c:v>
                </c:pt>
                <c:pt idx="74" formatCode="General">
                  <c:v>0.10706094988177038</c:v>
                </c:pt>
                <c:pt idx="75" formatCode="General">
                  <c:v>0.1056182849645311</c:v>
                </c:pt>
                <c:pt idx="76" formatCode="General">
                  <c:v>0.10168548548935932</c:v>
                </c:pt>
                <c:pt idx="77" formatCode="General">
                  <c:v>0.1026056456468078</c:v>
                </c:pt>
                <c:pt idx="78" formatCode="General">
                  <c:v>0.10148169369404234</c:v>
                </c:pt>
                <c:pt idx="79" formatCode="General">
                  <c:v>9.9044508108212692E-2</c:v>
                </c:pt>
                <c:pt idx="80" formatCode="General">
                  <c:v>9.7613352432463801E-2</c:v>
                </c:pt>
                <c:pt idx="81" formatCode="General">
                  <c:v>9.5784005729739136E-2</c:v>
                </c:pt>
                <c:pt idx="82" formatCode="General">
                  <c:v>9.6635201718921745E-2</c:v>
                </c:pt>
                <c:pt idx="83" formatCode="General">
                  <c:v>9.9690560515676513E-2</c:v>
                </c:pt>
                <c:pt idx="84" formatCode="General">
                  <c:v>0.10480716815470295</c:v>
                </c:pt>
                <c:pt idx="85" formatCode="General">
                  <c:v>0.11614215044641088</c:v>
                </c:pt>
                <c:pt idx="86" formatCode="General">
                  <c:v>0.11744264513392325</c:v>
                </c:pt>
                <c:pt idx="87" formatCode="General">
                  <c:v>0.11293279354017696</c:v>
                </c:pt>
                <c:pt idx="88" formatCode="General">
                  <c:v>0.10877983806205307</c:v>
                </c:pt>
                <c:pt idx="89" formatCode="General">
                  <c:v>0.10823395141861591</c:v>
                </c:pt>
                <c:pt idx="90" formatCode="General">
                  <c:v>0.10667018542558476</c:v>
                </c:pt>
                <c:pt idx="91" formatCode="General">
                  <c:v>0.10830105562767542</c:v>
                </c:pt>
                <c:pt idx="92" formatCode="General">
                  <c:v>0.10739031668830262</c:v>
                </c:pt>
                <c:pt idx="93" formatCode="General">
                  <c:v>0.10641709500649077</c:v>
                </c:pt>
                <c:pt idx="94" formatCode="General">
                  <c:v>0.10682512850194723</c:v>
                </c:pt>
                <c:pt idx="95" formatCode="General">
                  <c:v>0.10834753855058415</c:v>
                </c:pt>
                <c:pt idx="96" formatCode="General">
                  <c:v>0.11300426156517525</c:v>
                </c:pt>
                <c:pt idx="97" formatCode="General">
                  <c:v>0.12980127846955258</c:v>
                </c:pt>
                <c:pt idx="98" formatCode="General">
                  <c:v>0.12854038354086578</c:v>
                </c:pt>
                <c:pt idx="99" formatCode="General">
                  <c:v>0.12816211506225972</c:v>
                </c:pt>
                <c:pt idx="100" formatCode="General">
                  <c:v>0.12034863451867792</c:v>
                </c:pt>
                <c:pt idx="101" formatCode="General">
                  <c:v>0.11800459035560337</c:v>
                </c:pt>
                <c:pt idx="102" formatCode="General">
                  <c:v>0.120801377106681</c:v>
                </c:pt>
                <c:pt idx="103" formatCode="General">
                  <c:v>0.1181404131320043</c:v>
                </c:pt>
                <c:pt idx="104" formatCode="General">
                  <c:v>0.11874212393960126</c:v>
                </c:pt>
                <c:pt idx="105" formatCode="General">
                  <c:v>0.11822263718188036</c:v>
                </c:pt>
                <c:pt idx="106" formatCode="General">
                  <c:v>0.11596679115456411</c:v>
                </c:pt>
                <c:pt idx="107" formatCode="General">
                  <c:v>0.11949003734636923</c:v>
                </c:pt>
                <c:pt idx="108" formatCode="General">
                  <c:v>0.12474701120391077</c:v>
                </c:pt>
                <c:pt idx="109" formatCode="General">
                  <c:v>0.14592410336117323</c:v>
                </c:pt>
                <c:pt idx="110" formatCode="General">
                  <c:v>0.14247723100835194</c:v>
                </c:pt>
                <c:pt idx="111" formatCode="General">
                  <c:v>0.14214316930250556</c:v>
                </c:pt>
                <c:pt idx="112" formatCode="General">
                  <c:v>0.13294295079075166</c:v>
                </c:pt>
                <c:pt idx="113" formatCode="General">
                  <c:v>0.13088288523722549</c:v>
                </c:pt>
                <c:pt idx="114" formatCode="General">
                  <c:v>0.13376486557116765</c:v>
                </c:pt>
                <c:pt idx="115" formatCode="General">
                  <c:v>0.13532945967135029</c:v>
                </c:pt>
                <c:pt idx="116" formatCode="General">
                  <c:v>0.13789883790140509</c:v>
                </c:pt>
                <c:pt idx="117" formatCode="General">
                  <c:v>0.13516965137042153</c:v>
                </c:pt>
                <c:pt idx="118" formatCode="General">
                  <c:v>0.13645089541112645</c:v>
                </c:pt>
                <c:pt idx="119" formatCode="General">
                  <c:v>0.14453526862333793</c:v>
                </c:pt>
                <c:pt idx="120" formatCode="General">
                  <c:v>0.15186058058700139</c:v>
                </c:pt>
                <c:pt idx="121" formatCode="General">
                  <c:v>0.17715817417610041</c:v>
                </c:pt>
                <c:pt idx="122" formatCode="General">
                  <c:v>0.17284745225283013</c:v>
                </c:pt>
                <c:pt idx="123" formatCode="General">
                  <c:v>0.16525423567584904</c:v>
                </c:pt>
                <c:pt idx="124" formatCode="General">
                  <c:v>0.15597627070275472</c:v>
                </c:pt>
                <c:pt idx="125" formatCode="General">
                  <c:v>0.15599288121082641</c:v>
                </c:pt>
                <c:pt idx="126" formatCode="General">
                  <c:v>0.15319786436324792</c:v>
                </c:pt>
                <c:pt idx="127" formatCode="General">
                  <c:v>0.15375935930897436</c:v>
                </c:pt>
                <c:pt idx="128" formatCode="General">
                  <c:v>0.1567278077926923</c:v>
                </c:pt>
                <c:pt idx="129" formatCode="General">
                  <c:v>0.1555183423378077</c:v>
                </c:pt>
                <c:pt idx="130" formatCode="General">
                  <c:v>0.15445550270134231</c:v>
                </c:pt>
                <c:pt idx="131" formatCode="General">
                  <c:v>0.15833665081040268</c:v>
                </c:pt>
                <c:pt idx="132" formatCode="General">
                  <c:v>0.16300099524312078</c:v>
                </c:pt>
                <c:pt idx="133" formatCode="General">
                  <c:v>0.18820029857293624</c:v>
                </c:pt>
                <c:pt idx="134" formatCode="General">
                  <c:v>0.18176008957188086</c:v>
                </c:pt>
                <c:pt idx="135" formatCode="General">
                  <c:v>0.17842802687156423</c:v>
                </c:pt>
                <c:pt idx="136" formatCode="General">
                  <c:v>0.17112840806146926</c:v>
                </c:pt>
                <c:pt idx="137" formatCode="General">
                  <c:v>0.17243852241844077</c:v>
                </c:pt>
                <c:pt idx="138" formatCode="General">
                  <c:v>0.17213155672553221</c:v>
                </c:pt>
                <c:pt idx="139" formatCode="General">
                  <c:v>0.17413946701765964</c:v>
                </c:pt>
                <c:pt idx="140" formatCode="General">
                  <c:v>0.17474184010529786</c:v>
                </c:pt>
                <c:pt idx="141" formatCode="General">
                  <c:v>0.17212255203158935</c:v>
                </c:pt>
                <c:pt idx="142" formatCode="General">
                  <c:v>0.16853676560947681</c:v>
                </c:pt>
                <c:pt idx="143" formatCode="General">
                  <c:v>0.17096102968284302</c:v>
                </c:pt>
                <c:pt idx="144" formatCode="General">
                  <c:v>0.1779883089048529</c:v>
                </c:pt>
                <c:pt idx="145" formatCode="General">
                  <c:v>0.20459649267145585</c:v>
                </c:pt>
                <c:pt idx="146" formatCode="General">
                  <c:v>0.19927894780143673</c:v>
                </c:pt>
                <c:pt idx="147" formatCode="General">
                  <c:v>0.19488368434043102</c:v>
                </c:pt>
                <c:pt idx="148" formatCode="General">
                  <c:v>0.1865651053021293</c:v>
                </c:pt>
                <c:pt idx="149" formatCode="General">
                  <c:v>0.18826953159063881</c:v>
                </c:pt>
                <c:pt idx="150" formatCode="General">
                  <c:v>0.18528085947719164</c:v>
                </c:pt>
                <c:pt idx="151" formatCode="General">
                  <c:v>0.18718425784315748</c:v>
                </c:pt>
                <c:pt idx="152" formatCode="General">
                  <c:v>0.18425527735294722</c:v>
                </c:pt>
                <c:pt idx="153" formatCode="General">
                  <c:v>0.18617658320588415</c:v>
                </c:pt>
                <c:pt idx="154" formatCode="General">
                  <c:v>0.18255297496176523</c:v>
                </c:pt>
                <c:pt idx="155" formatCode="General">
                  <c:v>0.18146589248852954</c:v>
                </c:pt>
                <c:pt idx="156" formatCode="General">
                  <c:v>0.18813976774655886</c:v>
                </c:pt>
                <c:pt idx="157" formatCode="General">
                  <c:v>0.20764193032396766</c:v>
                </c:pt>
                <c:pt idx="158" formatCode="General">
                  <c:v>0.21209257909719029</c:v>
                </c:pt>
                <c:pt idx="159" formatCode="General">
                  <c:v>0.20502777372915709</c:v>
                </c:pt>
                <c:pt idx="160" formatCode="General">
                  <c:v>0.19520833211874711</c:v>
                </c:pt>
                <c:pt idx="161" formatCode="General">
                  <c:v>0.21326249963562413</c:v>
                </c:pt>
                <c:pt idx="162" formatCode="General">
                  <c:v>0.2760787498906872</c:v>
                </c:pt>
                <c:pt idx="163" formatCode="General">
                  <c:v>0.31242362496720616</c:v>
                </c:pt>
                <c:pt idx="164" formatCode="General">
                  <c:v>0.31282708749016186</c:v>
                </c:pt>
                <c:pt idx="165" formatCode="General">
                  <c:v>0.29194812624704852</c:v>
                </c:pt>
                <c:pt idx="166" formatCode="General">
                  <c:v>0.27658443787411457</c:v>
                </c:pt>
                <c:pt idx="167" formatCode="General">
                  <c:v>0.26987533136223441</c:v>
                </c:pt>
                <c:pt idx="168" formatCode="General">
                  <c:v>0.2839625994086703</c:v>
                </c:pt>
                <c:pt idx="169" formatCode="General">
                  <c:v>0.34558877982260106</c:v>
                </c:pt>
                <c:pt idx="170" formatCode="General">
                  <c:v>0.3227766339467803</c:v>
                </c:pt>
                <c:pt idx="171" formatCode="General">
                  <c:v>0.36143299018403408</c:v>
                </c:pt>
                <c:pt idx="172" formatCode="General">
                  <c:v>0.36392989705521023</c:v>
                </c:pt>
                <c:pt idx="173" formatCode="General">
                  <c:v>0.34997896911656301</c:v>
                </c:pt>
                <c:pt idx="174" formatCode="General">
                  <c:v>0.31569369073496889</c:v>
                </c:pt>
                <c:pt idx="175" formatCode="General">
                  <c:v>0.29420810722049062</c:v>
                </c:pt>
                <c:pt idx="176" formatCode="General">
                  <c:v>0.28356243216614718</c:v>
                </c:pt>
                <c:pt idx="177" formatCode="General">
                  <c:v>0.28106872964984414</c:v>
                </c:pt>
                <c:pt idx="178" formatCode="General">
                  <c:v>0.27822061889495325</c:v>
                </c:pt>
                <c:pt idx="179" formatCode="General">
                  <c:v>0.28156618566848596</c:v>
                </c:pt>
                <c:pt idx="180" formatCode="General">
                  <c:v>0.28676985570054575</c:v>
                </c:pt>
                <c:pt idx="181" formatCode="General">
                  <c:v>0.31563095671016372</c:v>
                </c:pt>
                <c:pt idx="182" formatCode="General">
                  <c:v>0.3081892870130491</c:v>
                </c:pt>
                <c:pt idx="183" formatCode="General">
                  <c:v>0.30315678610391472</c:v>
                </c:pt>
                <c:pt idx="184" formatCode="General">
                  <c:v>0.28624703583117439</c:v>
                </c:pt>
                <c:pt idx="185" formatCode="General">
                  <c:v>0.26997411074935229</c:v>
                </c:pt>
                <c:pt idx="186" formatCode="General">
                  <c:v>0.2664922332248057</c:v>
                </c:pt>
                <c:pt idx="187" formatCode="General">
                  <c:v>0.26054766996744172</c:v>
                </c:pt>
                <c:pt idx="188" formatCode="General">
                  <c:v>0.25526430099023251</c:v>
                </c:pt>
                <c:pt idx="189" formatCode="General">
                  <c:v>0.25087929029706973</c:v>
                </c:pt>
                <c:pt idx="190" formatCode="General">
                  <c:v>0.24536378708912088</c:v>
                </c:pt>
                <c:pt idx="191" formatCode="General">
                  <c:v>0.24930913612673627</c:v>
                </c:pt>
                <c:pt idx="192" formatCode="General">
                  <c:v>0.25399274083802087</c:v>
                </c:pt>
                <c:pt idx="193" formatCode="General">
                  <c:v>0.2833978222514062</c:v>
                </c:pt>
                <c:pt idx="194" formatCode="General">
                  <c:v>0.27401934667542183</c:v>
                </c:pt>
                <c:pt idx="195" formatCode="General">
                  <c:v>0.27120580400262656</c:v>
                </c:pt>
                <c:pt idx="196" formatCode="General">
                  <c:v>0.25846174120078796</c:v>
                </c:pt>
                <c:pt idx="197" formatCode="General">
                  <c:v>0.2574385223602364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E8E-4896-923E-B18E8F53CD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2248767"/>
        <c:axId val="2062250207"/>
      </c:lineChart>
      <c:catAx>
        <c:axId val="20622487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Data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62250207"/>
        <c:crosses val="autoZero"/>
        <c:auto val="0"/>
        <c:lblAlgn val="ctr"/>
        <c:lblOffset val="100"/>
        <c:noMultiLvlLbl val="0"/>
      </c:catAx>
      <c:valAx>
        <c:axId val="206225020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Value</a:t>
                </a:r>
              </a:p>
            </c:rich>
          </c:tx>
          <c:overlay val="0"/>
        </c:title>
        <c:numFmt formatCode="0.00%" sourceLinked="1"/>
        <c:majorTickMark val="out"/>
        <c:minorTickMark val="none"/>
        <c:tickLblPos val="nextTo"/>
        <c:crossAx val="2062248767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Online Sales</a:t>
            </a:r>
            <a:r>
              <a:rPr lang="en-GB" baseline="0"/>
              <a:t> % forecast up to 2025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'Forecast model'!$C$1</c:f>
              <c:strCache>
                <c:ptCount val="1"/>
                <c:pt idx="0">
                  <c:v>%Online 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'Forecast model'!$B$2:$B$231</c:f>
              <c:numCache>
                <c:formatCode>m/d/yyyy</c:formatCode>
                <c:ptCount val="230"/>
                <c:pt idx="0">
                  <c:v>39022</c:v>
                </c:pt>
                <c:pt idx="1">
                  <c:v>39052</c:v>
                </c:pt>
                <c:pt idx="2">
                  <c:v>39083</c:v>
                </c:pt>
                <c:pt idx="3">
                  <c:v>39114</c:v>
                </c:pt>
                <c:pt idx="4">
                  <c:v>39142</c:v>
                </c:pt>
                <c:pt idx="5">
                  <c:v>39173</c:v>
                </c:pt>
                <c:pt idx="6">
                  <c:v>39203</c:v>
                </c:pt>
                <c:pt idx="7">
                  <c:v>39234</c:v>
                </c:pt>
                <c:pt idx="8">
                  <c:v>39264</c:v>
                </c:pt>
                <c:pt idx="9">
                  <c:v>39295</c:v>
                </c:pt>
                <c:pt idx="10">
                  <c:v>39326</c:v>
                </c:pt>
                <c:pt idx="11">
                  <c:v>39356</c:v>
                </c:pt>
                <c:pt idx="12">
                  <c:v>39387</c:v>
                </c:pt>
                <c:pt idx="13">
                  <c:v>39417</c:v>
                </c:pt>
                <c:pt idx="14">
                  <c:v>39448</c:v>
                </c:pt>
                <c:pt idx="15">
                  <c:v>39479</c:v>
                </c:pt>
                <c:pt idx="16">
                  <c:v>39508</c:v>
                </c:pt>
                <c:pt idx="17">
                  <c:v>39539</c:v>
                </c:pt>
                <c:pt idx="18">
                  <c:v>39569</c:v>
                </c:pt>
                <c:pt idx="19">
                  <c:v>39600</c:v>
                </c:pt>
                <c:pt idx="20">
                  <c:v>39630</c:v>
                </c:pt>
                <c:pt idx="21">
                  <c:v>39661</c:v>
                </c:pt>
                <c:pt idx="22">
                  <c:v>39692</c:v>
                </c:pt>
                <c:pt idx="23">
                  <c:v>39722</c:v>
                </c:pt>
                <c:pt idx="24">
                  <c:v>39753</c:v>
                </c:pt>
                <c:pt idx="25">
                  <c:v>39783</c:v>
                </c:pt>
                <c:pt idx="26">
                  <c:v>39814</c:v>
                </c:pt>
                <c:pt idx="27">
                  <c:v>39845</c:v>
                </c:pt>
                <c:pt idx="28">
                  <c:v>39873</c:v>
                </c:pt>
                <c:pt idx="29">
                  <c:v>39904</c:v>
                </c:pt>
                <c:pt idx="30">
                  <c:v>39934</c:v>
                </c:pt>
                <c:pt idx="31">
                  <c:v>39965</c:v>
                </c:pt>
                <c:pt idx="32">
                  <c:v>39995</c:v>
                </c:pt>
                <c:pt idx="33">
                  <c:v>40026</c:v>
                </c:pt>
                <c:pt idx="34">
                  <c:v>40057</c:v>
                </c:pt>
                <c:pt idx="35">
                  <c:v>40087</c:v>
                </c:pt>
                <c:pt idx="36">
                  <c:v>40118</c:v>
                </c:pt>
                <c:pt idx="37">
                  <c:v>40148</c:v>
                </c:pt>
                <c:pt idx="38">
                  <c:v>40179</c:v>
                </c:pt>
                <c:pt idx="39">
                  <c:v>40210</c:v>
                </c:pt>
                <c:pt idx="40">
                  <c:v>40238</c:v>
                </c:pt>
                <c:pt idx="41">
                  <c:v>40269</c:v>
                </c:pt>
                <c:pt idx="42">
                  <c:v>40299</c:v>
                </c:pt>
                <c:pt idx="43">
                  <c:v>40330</c:v>
                </c:pt>
                <c:pt idx="44">
                  <c:v>40360</c:v>
                </c:pt>
                <c:pt idx="45">
                  <c:v>40391</c:v>
                </c:pt>
                <c:pt idx="46">
                  <c:v>40422</c:v>
                </c:pt>
                <c:pt idx="47">
                  <c:v>40452</c:v>
                </c:pt>
                <c:pt idx="48">
                  <c:v>40483</c:v>
                </c:pt>
                <c:pt idx="49">
                  <c:v>40513</c:v>
                </c:pt>
                <c:pt idx="50">
                  <c:v>40544</c:v>
                </c:pt>
                <c:pt idx="51">
                  <c:v>40575</c:v>
                </c:pt>
                <c:pt idx="52">
                  <c:v>40603</c:v>
                </c:pt>
                <c:pt idx="53">
                  <c:v>40634</c:v>
                </c:pt>
                <c:pt idx="54">
                  <c:v>40664</c:v>
                </c:pt>
                <c:pt idx="55">
                  <c:v>40695</c:v>
                </c:pt>
                <c:pt idx="56">
                  <c:v>40725</c:v>
                </c:pt>
                <c:pt idx="57">
                  <c:v>40756</c:v>
                </c:pt>
                <c:pt idx="58">
                  <c:v>40787</c:v>
                </c:pt>
                <c:pt idx="59">
                  <c:v>40817</c:v>
                </c:pt>
                <c:pt idx="60">
                  <c:v>40848</c:v>
                </c:pt>
                <c:pt idx="61">
                  <c:v>40878</c:v>
                </c:pt>
                <c:pt idx="62">
                  <c:v>40909</c:v>
                </c:pt>
                <c:pt idx="63">
                  <c:v>40940</c:v>
                </c:pt>
                <c:pt idx="64">
                  <c:v>40969</c:v>
                </c:pt>
                <c:pt idx="65">
                  <c:v>41000</c:v>
                </c:pt>
                <c:pt idx="66">
                  <c:v>41030</c:v>
                </c:pt>
                <c:pt idx="67">
                  <c:v>41061</c:v>
                </c:pt>
                <c:pt idx="68">
                  <c:v>41091</c:v>
                </c:pt>
                <c:pt idx="69">
                  <c:v>41122</c:v>
                </c:pt>
                <c:pt idx="70">
                  <c:v>41153</c:v>
                </c:pt>
                <c:pt idx="71">
                  <c:v>41183</c:v>
                </c:pt>
                <c:pt idx="72">
                  <c:v>41214</c:v>
                </c:pt>
                <c:pt idx="73">
                  <c:v>41244</c:v>
                </c:pt>
                <c:pt idx="74">
                  <c:v>41275</c:v>
                </c:pt>
                <c:pt idx="75">
                  <c:v>41306</c:v>
                </c:pt>
                <c:pt idx="76">
                  <c:v>41334</c:v>
                </c:pt>
                <c:pt idx="77">
                  <c:v>41365</c:v>
                </c:pt>
                <c:pt idx="78">
                  <c:v>41395</c:v>
                </c:pt>
                <c:pt idx="79">
                  <c:v>41426</c:v>
                </c:pt>
                <c:pt idx="80">
                  <c:v>41456</c:v>
                </c:pt>
                <c:pt idx="81">
                  <c:v>41487</c:v>
                </c:pt>
                <c:pt idx="82">
                  <c:v>41518</c:v>
                </c:pt>
                <c:pt idx="83">
                  <c:v>41548</c:v>
                </c:pt>
                <c:pt idx="84">
                  <c:v>41579</c:v>
                </c:pt>
                <c:pt idx="85">
                  <c:v>41609</c:v>
                </c:pt>
                <c:pt idx="86">
                  <c:v>41640</c:v>
                </c:pt>
                <c:pt idx="87">
                  <c:v>41671</c:v>
                </c:pt>
                <c:pt idx="88">
                  <c:v>41699</c:v>
                </c:pt>
                <c:pt idx="89">
                  <c:v>41730</c:v>
                </c:pt>
                <c:pt idx="90">
                  <c:v>41760</c:v>
                </c:pt>
                <c:pt idx="91">
                  <c:v>41791</c:v>
                </c:pt>
                <c:pt idx="92">
                  <c:v>41821</c:v>
                </c:pt>
                <c:pt idx="93">
                  <c:v>41852</c:v>
                </c:pt>
                <c:pt idx="94">
                  <c:v>41883</c:v>
                </c:pt>
                <c:pt idx="95">
                  <c:v>41913</c:v>
                </c:pt>
                <c:pt idx="96">
                  <c:v>41944</c:v>
                </c:pt>
                <c:pt idx="97">
                  <c:v>41974</c:v>
                </c:pt>
                <c:pt idx="98">
                  <c:v>42005</c:v>
                </c:pt>
                <c:pt idx="99">
                  <c:v>42036</c:v>
                </c:pt>
                <c:pt idx="100">
                  <c:v>42064</c:v>
                </c:pt>
                <c:pt idx="101">
                  <c:v>42095</c:v>
                </c:pt>
                <c:pt idx="102">
                  <c:v>42125</c:v>
                </c:pt>
                <c:pt idx="103">
                  <c:v>42156</c:v>
                </c:pt>
                <c:pt idx="104">
                  <c:v>42186</c:v>
                </c:pt>
                <c:pt idx="105">
                  <c:v>42217</c:v>
                </c:pt>
                <c:pt idx="106">
                  <c:v>42248</c:v>
                </c:pt>
                <c:pt idx="107">
                  <c:v>42278</c:v>
                </c:pt>
                <c:pt idx="108">
                  <c:v>42309</c:v>
                </c:pt>
                <c:pt idx="109">
                  <c:v>42339</c:v>
                </c:pt>
                <c:pt idx="110">
                  <c:v>42370</c:v>
                </c:pt>
                <c:pt idx="111">
                  <c:v>42401</c:v>
                </c:pt>
                <c:pt idx="112">
                  <c:v>42430</c:v>
                </c:pt>
                <c:pt idx="113">
                  <c:v>42461</c:v>
                </c:pt>
                <c:pt idx="114">
                  <c:v>42491</c:v>
                </c:pt>
                <c:pt idx="115">
                  <c:v>42522</c:v>
                </c:pt>
                <c:pt idx="116">
                  <c:v>42552</c:v>
                </c:pt>
                <c:pt idx="117">
                  <c:v>42583</c:v>
                </c:pt>
                <c:pt idx="118">
                  <c:v>42614</c:v>
                </c:pt>
                <c:pt idx="119">
                  <c:v>42644</c:v>
                </c:pt>
                <c:pt idx="120">
                  <c:v>42675</c:v>
                </c:pt>
                <c:pt idx="121">
                  <c:v>42705</c:v>
                </c:pt>
                <c:pt idx="122">
                  <c:v>42736</c:v>
                </c:pt>
                <c:pt idx="123">
                  <c:v>42767</c:v>
                </c:pt>
                <c:pt idx="124">
                  <c:v>42795</c:v>
                </c:pt>
                <c:pt idx="125">
                  <c:v>42826</c:v>
                </c:pt>
                <c:pt idx="126">
                  <c:v>42856</c:v>
                </c:pt>
                <c:pt idx="127">
                  <c:v>42887</c:v>
                </c:pt>
                <c:pt idx="128">
                  <c:v>42917</c:v>
                </c:pt>
                <c:pt idx="129">
                  <c:v>42948</c:v>
                </c:pt>
                <c:pt idx="130">
                  <c:v>42979</c:v>
                </c:pt>
                <c:pt idx="131">
                  <c:v>43009</c:v>
                </c:pt>
                <c:pt idx="132">
                  <c:v>43040</c:v>
                </c:pt>
                <c:pt idx="133">
                  <c:v>43070</c:v>
                </c:pt>
                <c:pt idx="134">
                  <c:v>43101</c:v>
                </c:pt>
                <c:pt idx="135">
                  <c:v>43132</c:v>
                </c:pt>
                <c:pt idx="136">
                  <c:v>43160</c:v>
                </c:pt>
                <c:pt idx="137">
                  <c:v>43191</c:v>
                </c:pt>
                <c:pt idx="138">
                  <c:v>43221</c:v>
                </c:pt>
                <c:pt idx="139">
                  <c:v>43252</c:v>
                </c:pt>
                <c:pt idx="140">
                  <c:v>43282</c:v>
                </c:pt>
                <c:pt idx="141">
                  <c:v>43313</c:v>
                </c:pt>
                <c:pt idx="142">
                  <c:v>43344</c:v>
                </c:pt>
                <c:pt idx="143">
                  <c:v>43374</c:v>
                </c:pt>
                <c:pt idx="144">
                  <c:v>43405</c:v>
                </c:pt>
                <c:pt idx="145">
                  <c:v>43435</c:v>
                </c:pt>
                <c:pt idx="146">
                  <c:v>43466</c:v>
                </c:pt>
                <c:pt idx="147">
                  <c:v>43497</c:v>
                </c:pt>
                <c:pt idx="148">
                  <c:v>43525</c:v>
                </c:pt>
                <c:pt idx="149">
                  <c:v>43556</c:v>
                </c:pt>
                <c:pt idx="150">
                  <c:v>43586</c:v>
                </c:pt>
                <c:pt idx="151">
                  <c:v>43617</c:v>
                </c:pt>
                <c:pt idx="152">
                  <c:v>43647</c:v>
                </c:pt>
                <c:pt idx="153">
                  <c:v>43678</c:v>
                </c:pt>
                <c:pt idx="154">
                  <c:v>43709</c:v>
                </c:pt>
                <c:pt idx="155">
                  <c:v>43739</c:v>
                </c:pt>
                <c:pt idx="156">
                  <c:v>43770</c:v>
                </c:pt>
                <c:pt idx="157">
                  <c:v>43800</c:v>
                </c:pt>
                <c:pt idx="158">
                  <c:v>43831</c:v>
                </c:pt>
                <c:pt idx="159">
                  <c:v>43862</c:v>
                </c:pt>
                <c:pt idx="160">
                  <c:v>43891</c:v>
                </c:pt>
                <c:pt idx="161">
                  <c:v>43922</c:v>
                </c:pt>
                <c:pt idx="162">
                  <c:v>43952</c:v>
                </c:pt>
                <c:pt idx="163">
                  <c:v>43983</c:v>
                </c:pt>
                <c:pt idx="164">
                  <c:v>44013</c:v>
                </c:pt>
                <c:pt idx="165">
                  <c:v>44044</c:v>
                </c:pt>
                <c:pt idx="166">
                  <c:v>44075</c:v>
                </c:pt>
                <c:pt idx="167">
                  <c:v>44105</c:v>
                </c:pt>
                <c:pt idx="168">
                  <c:v>44136</c:v>
                </c:pt>
                <c:pt idx="169">
                  <c:v>44166</c:v>
                </c:pt>
                <c:pt idx="170">
                  <c:v>44197</c:v>
                </c:pt>
                <c:pt idx="171">
                  <c:v>44228</c:v>
                </c:pt>
                <c:pt idx="172">
                  <c:v>44256</c:v>
                </c:pt>
                <c:pt idx="173">
                  <c:v>44287</c:v>
                </c:pt>
                <c:pt idx="174">
                  <c:v>44317</c:v>
                </c:pt>
                <c:pt idx="175">
                  <c:v>44348</c:v>
                </c:pt>
                <c:pt idx="176">
                  <c:v>44378</c:v>
                </c:pt>
                <c:pt idx="177">
                  <c:v>44409</c:v>
                </c:pt>
                <c:pt idx="178">
                  <c:v>44440</c:v>
                </c:pt>
                <c:pt idx="179">
                  <c:v>44470</c:v>
                </c:pt>
                <c:pt idx="180">
                  <c:v>44501</c:v>
                </c:pt>
                <c:pt idx="181">
                  <c:v>44531</c:v>
                </c:pt>
                <c:pt idx="182">
                  <c:v>44562</c:v>
                </c:pt>
                <c:pt idx="183">
                  <c:v>44593</c:v>
                </c:pt>
                <c:pt idx="184">
                  <c:v>44621</c:v>
                </c:pt>
                <c:pt idx="185">
                  <c:v>44652</c:v>
                </c:pt>
                <c:pt idx="186">
                  <c:v>44682</c:v>
                </c:pt>
                <c:pt idx="187">
                  <c:v>44713</c:v>
                </c:pt>
                <c:pt idx="188">
                  <c:v>44743</c:v>
                </c:pt>
                <c:pt idx="189">
                  <c:v>44774</c:v>
                </c:pt>
                <c:pt idx="190">
                  <c:v>44805</c:v>
                </c:pt>
                <c:pt idx="191">
                  <c:v>44835</c:v>
                </c:pt>
                <c:pt idx="192">
                  <c:v>44866</c:v>
                </c:pt>
                <c:pt idx="193">
                  <c:v>44896</c:v>
                </c:pt>
                <c:pt idx="194">
                  <c:v>44927</c:v>
                </c:pt>
                <c:pt idx="195">
                  <c:v>44958</c:v>
                </c:pt>
                <c:pt idx="196">
                  <c:v>44986</c:v>
                </c:pt>
                <c:pt idx="197">
                  <c:v>45017</c:v>
                </c:pt>
                <c:pt idx="198">
                  <c:v>45047</c:v>
                </c:pt>
                <c:pt idx="199">
                  <c:v>45078</c:v>
                </c:pt>
                <c:pt idx="200">
                  <c:v>45108</c:v>
                </c:pt>
                <c:pt idx="201">
                  <c:v>45139</c:v>
                </c:pt>
                <c:pt idx="202">
                  <c:v>45170</c:v>
                </c:pt>
                <c:pt idx="203">
                  <c:v>45200</c:v>
                </c:pt>
                <c:pt idx="204">
                  <c:v>45231</c:v>
                </c:pt>
                <c:pt idx="205">
                  <c:v>45261</c:v>
                </c:pt>
                <c:pt idx="206">
                  <c:v>45292</c:v>
                </c:pt>
                <c:pt idx="207">
                  <c:v>45323</c:v>
                </c:pt>
                <c:pt idx="208">
                  <c:v>45352</c:v>
                </c:pt>
                <c:pt idx="209">
                  <c:v>45383</c:v>
                </c:pt>
                <c:pt idx="210">
                  <c:v>45413</c:v>
                </c:pt>
                <c:pt idx="211">
                  <c:v>45444</c:v>
                </c:pt>
                <c:pt idx="212">
                  <c:v>45474</c:v>
                </c:pt>
                <c:pt idx="213">
                  <c:v>45505</c:v>
                </c:pt>
                <c:pt idx="214">
                  <c:v>45536</c:v>
                </c:pt>
                <c:pt idx="215">
                  <c:v>45566</c:v>
                </c:pt>
                <c:pt idx="216">
                  <c:v>45597</c:v>
                </c:pt>
                <c:pt idx="217">
                  <c:v>45627</c:v>
                </c:pt>
                <c:pt idx="218">
                  <c:v>45658</c:v>
                </c:pt>
                <c:pt idx="219">
                  <c:v>45689</c:v>
                </c:pt>
                <c:pt idx="220">
                  <c:v>45717</c:v>
                </c:pt>
                <c:pt idx="221">
                  <c:v>45748</c:v>
                </c:pt>
                <c:pt idx="222">
                  <c:v>45778</c:v>
                </c:pt>
                <c:pt idx="223">
                  <c:v>45809</c:v>
                </c:pt>
                <c:pt idx="224">
                  <c:v>45839</c:v>
                </c:pt>
                <c:pt idx="225">
                  <c:v>45870</c:v>
                </c:pt>
                <c:pt idx="226">
                  <c:v>45901</c:v>
                </c:pt>
                <c:pt idx="227">
                  <c:v>45931</c:v>
                </c:pt>
                <c:pt idx="228">
                  <c:v>45962</c:v>
                </c:pt>
              </c:numCache>
            </c:numRef>
          </c:cat>
          <c:val>
            <c:numRef>
              <c:f>'Forecast model'!$C$2:$C$201</c:f>
              <c:numCache>
                <c:formatCode>0.00%</c:formatCode>
                <c:ptCount val="200"/>
                <c:pt idx="0">
                  <c:v>2.8000000000000001E-2</c:v>
                </c:pt>
                <c:pt idx="1">
                  <c:v>2.5000000000000001E-2</c:v>
                </c:pt>
                <c:pt idx="2">
                  <c:v>2.7E-2</c:v>
                </c:pt>
                <c:pt idx="3">
                  <c:v>2.8000000000000001E-2</c:v>
                </c:pt>
                <c:pt idx="4">
                  <c:v>2.9000000000000001E-2</c:v>
                </c:pt>
                <c:pt idx="5">
                  <c:v>2.9000000000000001E-2</c:v>
                </c:pt>
                <c:pt idx="6">
                  <c:v>3.1E-2</c:v>
                </c:pt>
                <c:pt idx="7">
                  <c:v>3.1E-2</c:v>
                </c:pt>
                <c:pt idx="8">
                  <c:v>3.3000000000000002E-2</c:v>
                </c:pt>
                <c:pt idx="9">
                  <c:v>3.3000000000000002E-2</c:v>
                </c:pt>
                <c:pt idx="10">
                  <c:v>3.5999999999999997E-2</c:v>
                </c:pt>
                <c:pt idx="11">
                  <c:v>3.7999999999999999E-2</c:v>
                </c:pt>
                <c:pt idx="12">
                  <c:v>4.3999999999999997E-2</c:v>
                </c:pt>
                <c:pt idx="13">
                  <c:v>4.2000000000000003E-2</c:v>
                </c:pt>
                <c:pt idx="14">
                  <c:v>4.3999999999999997E-2</c:v>
                </c:pt>
                <c:pt idx="15">
                  <c:v>4.3999999999999997E-2</c:v>
                </c:pt>
                <c:pt idx="16">
                  <c:v>4.4999999999999998E-2</c:v>
                </c:pt>
                <c:pt idx="17">
                  <c:v>4.5999999999999999E-2</c:v>
                </c:pt>
                <c:pt idx="18">
                  <c:v>4.3999999999999997E-2</c:v>
                </c:pt>
                <c:pt idx="19">
                  <c:v>4.7E-2</c:v>
                </c:pt>
                <c:pt idx="20">
                  <c:v>4.5999999999999999E-2</c:v>
                </c:pt>
                <c:pt idx="21">
                  <c:v>4.8000000000000001E-2</c:v>
                </c:pt>
                <c:pt idx="22">
                  <c:v>5.1999999999999998E-2</c:v>
                </c:pt>
                <c:pt idx="23">
                  <c:v>5.2999999999999999E-2</c:v>
                </c:pt>
                <c:pt idx="24">
                  <c:v>0.06</c:v>
                </c:pt>
                <c:pt idx="25">
                  <c:v>5.8000000000000003E-2</c:v>
                </c:pt>
                <c:pt idx="26">
                  <c:v>0.06</c:v>
                </c:pt>
                <c:pt idx="27">
                  <c:v>5.8999999999999997E-2</c:v>
                </c:pt>
                <c:pt idx="28">
                  <c:v>5.8000000000000003E-2</c:v>
                </c:pt>
                <c:pt idx="29">
                  <c:v>5.7000000000000002E-2</c:v>
                </c:pt>
                <c:pt idx="30">
                  <c:v>5.7000000000000002E-2</c:v>
                </c:pt>
                <c:pt idx="31">
                  <c:v>5.6000000000000001E-2</c:v>
                </c:pt>
                <c:pt idx="32">
                  <c:v>5.8999999999999997E-2</c:v>
                </c:pt>
                <c:pt idx="33">
                  <c:v>5.8999999999999997E-2</c:v>
                </c:pt>
                <c:pt idx="34">
                  <c:v>6.0999999999999999E-2</c:v>
                </c:pt>
                <c:pt idx="35">
                  <c:v>6.8000000000000005E-2</c:v>
                </c:pt>
                <c:pt idx="36">
                  <c:v>7.9000000000000001E-2</c:v>
                </c:pt>
                <c:pt idx="37">
                  <c:v>6.9000000000000006E-2</c:v>
                </c:pt>
                <c:pt idx="38">
                  <c:v>7.0999999999999994E-2</c:v>
                </c:pt>
                <c:pt idx="39">
                  <c:v>6.8000000000000005E-2</c:v>
                </c:pt>
                <c:pt idx="40">
                  <c:v>6.5000000000000002E-2</c:v>
                </c:pt>
                <c:pt idx="41">
                  <c:v>6.6000000000000003E-2</c:v>
                </c:pt>
                <c:pt idx="42">
                  <c:v>6.6000000000000003E-2</c:v>
                </c:pt>
                <c:pt idx="43">
                  <c:v>6.4000000000000001E-2</c:v>
                </c:pt>
                <c:pt idx="44">
                  <c:v>6.7000000000000004E-2</c:v>
                </c:pt>
                <c:pt idx="45">
                  <c:v>7.0999999999999994E-2</c:v>
                </c:pt>
                <c:pt idx="46">
                  <c:v>7.2999999999999995E-2</c:v>
                </c:pt>
                <c:pt idx="47">
                  <c:v>7.9000000000000001E-2</c:v>
                </c:pt>
                <c:pt idx="48">
                  <c:v>0.09</c:v>
                </c:pt>
                <c:pt idx="49">
                  <c:v>8.5000000000000006E-2</c:v>
                </c:pt>
                <c:pt idx="50">
                  <c:v>8.6999999999999994E-2</c:v>
                </c:pt>
                <c:pt idx="51">
                  <c:v>7.9000000000000001E-2</c:v>
                </c:pt>
                <c:pt idx="52">
                  <c:v>7.8E-2</c:v>
                </c:pt>
                <c:pt idx="53">
                  <c:v>7.1999999999999995E-2</c:v>
                </c:pt>
                <c:pt idx="54">
                  <c:v>7.4999999999999997E-2</c:v>
                </c:pt>
                <c:pt idx="55">
                  <c:v>7.6999999999999999E-2</c:v>
                </c:pt>
                <c:pt idx="56">
                  <c:v>7.6999999999999999E-2</c:v>
                </c:pt>
                <c:pt idx="57">
                  <c:v>7.8E-2</c:v>
                </c:pt>
                <c:pt idx="58">
                  <c:v>8.3000000000000004E-2</c:v>
                </c:pt>
                <c:pt idx="59">
                  <c:v>8.5999999999999993E-2</c:v>
                </c:pt>
                <c:pt idx="60">
                  <c:v>0.10299999999999999</c:v>
                </c:pt>
                <c:pt idx="61">
                  <c:v>9.4E-2</c:v>
                </c:pt>
                <c:pt idx="62">
                  <c:v>9.4E-2</c:v>
                </c:pt>
                <c:pt idx="63">
                  <c:v>9.0999999999999998E-2</c:v>
                </c:pt>
                <c:pt idx="64">
                  <c:v>8.7999999999999995E-2</c:v>
                </c:pt>
                <c:pt idx="65">
                  <c:v>8.8999999999999996E-2</c:v>
                </c:pt>
                <c:pt idx="66">
                  <c:v>9.0999999999999998E-2</c:v>
                </c:pt>
                <c:pt idx="67">
                  <c:v>8.5000000000000006E-2</c:v>
                </c:pt>
                <c:pt idx="68">
                  <c:v>0.09</c:v>
                </c:pt>
                <c:pt idx="69">
                  <c:v>8.3000000000000004E-2</c:v>
                </c:pt>
                <c:pt idx="70">
                  <c:v>8.8999999999999996E-2</c:v>
                </c:pt>
                <c:pt idx="71">
                  <c:v>9.4E-2</c:v>
                </c:pt>
                <c:pt idx="72">
                  <c:v>0.107</c:v>
                </c:pt>
                <c:pt idx="73">
                  <c:v>0.109</c:v>
                </c:pt>
                <c:pt idx="74">
                  <c:v>0.105</c:v>
                </c:pt>
                <c:pt idx="75">
                  <c:v>0.1</c:v>
                </c:pt>
                <c:pt idx="76">
                  <c:v>0.10299999999999999</c:v>
                </c:pt>
                <c:pt idx="77">
                  <c:v>0.10100000000000001</c:v>
                </c:pt>
                <c:pt idx="78">
                  <c:v>9.8000000000000004E-2</c:v>
                </c:pt>
                <c:pt idx="79">
                  <c:v>9.7000000000000003E-2</c:v>
                </c:pt>
                <c:pt idx="80">
                  <c:v>9.5000000000000001E-2</c:v>
                </c:pt>
                <c:pt idx="81">
                  <c:v>9.7000000000000003E-2</c:v>
                </c:pt>
                <c:pt idx="82">
                  <c:v>0.10100000000000001</c:v>
                </c:pt>
                <c:pt idx="83">
                  <c:v>0.107</c:v>
                </c:pt>
                <c:pt idx="84">
                  <c:v>0.121</c:v>
                </c:pt>
                <c:pt idx="85">
                  <c:v>0.11799999999999999</c:v>
                </c:pt>
                <c:pt idx="86">
                  <c:v>0.111</c:v>
                </c:pt>
                <c:pt idx="87">
                  <c:v>0.107</c:v>
                </c:pt>
                <c:pt idx="88">
                  <c:v>0.108</c:v>
                </c:pt>
                <c:pt idx="89">
                  <c:v>0.106</c:v>
                </c:pt>
                <c:pt idx="90">
                  <c:v>0.109</c:v>
                </c:pt>
                <c:pt idx="91">
                  <c:v>0.107</c:v>
                </c:pt>
                <c:pt idx="92">
                  <c:v>0.106</c:v>
                </c:pt>
                <c:pt idx="93">
                  <c:v>0.107</c:v>
                </c:pt>
                <c:pt idx="94">
                  <c:v>0.109</c:v>
                </c:pt>
                <c:pt idx="95">
                  <c:v>0.115</c:v>
                </c:pt>
                <c:pt idx="96">
                  <c:v>0.13700000000000001</c:v>
                </c:pt>
                <c:pt idx="97">
                  <c:v>0.128</c:v>
                </c:pt>
                <c:pt idx="98">
                  <c:v>0.128</c:v>
                </c:pt>
                <c:pt idx="99">
                  <c:v>0.11700000000000001</c:v>
                </c:pt>
                <c:pt idx="100">
                  <c:v>0.11700000000000001</c:v>
                </c:pt>
                <c:pt idx="101">
                  <c:v>0.122</c:v>
                </c:pt>
                <c:pt idx="102">
                  <c:v>0.11700000000000001</c:v>
                </c:pt>
                <c:pt idx="103">
                  <c:v>0.11899999999999999</c:v>
                </c:pt>
                <c:pt idx="104">
                  <c:v>0.11799999999999999</c:v>
                </c:pt>
                <c:pt idx="105">
                  <c:v>0.115</c:v>
                </c:pt>
                <c:pt idx="106">
                  <c:v>0.121</c:v>
                </c:pt>
                <c:pt idx="107">
                  <c:v>0.127</c:v>
                </c:pt>
                <c:pt idx="108">
                  <c:v>0.155</c:v>
                </c:pt>
                <c:pt idx="109">
                  <c:v>0.14099999999999999</c:v>
                </c:pt>
                <c:pt idx="110">
                  <c:v>0.14199999999999999</c:v>
                </c:pt>
                <c:pt idx="111">
                  <c:v>0.129</c:v>
                </c:pt>
                <c:pt idx="112">
                  <c:v>0.13</c:v>
                </c:pt>
                <c:pt idx="113">
                  <c:v>0.13500000000000001</c:v>
                </c:pt>
                <c:pt idx="114">
                  <c:v>0.13600000000000001</c:v>
                </c:pt>
                <c:pt idx="115">
                  <c:v>0.13900000000000001</c:v>
                </c:pt>
                <c:pt idx="116">
                  <c:v>0.13400000000000001</c:v>
                </c:pt>
                <c:pt idx="117">
                  <c:v>0.13700000000000001</c:v>
                </c:pt>
                <c:pt idx="118">
                  <c:v>0.14799999999999999</c:v>
                </c:pt>
                <c:pt idx="119">
                  <c:v>0.155</c:v>
                </c:pt>
                <c:pt idx="120">
                  <c:v>0.188</c:v>
                </c:pt>
                <c:pt idx="121">
                  <c:v>0.17100000000000001</c:v>
                </c:pt>
                <c:pt idx="122">
                  <c:v>0.16200000000000001</c:v>
                </c:pt>
                <c:pt idx="123">
                  <c:v>0.152</c:v>
                </c:pt>
                <c:pt idx="124">
                  <c:v>0.156</c:v>
                </c:pt>
                <c:pt idx="125">
                  <c:v>0.152</c:v>
                </c:pt>
                <c:pt idx="126">
                  <c:v>0.154</c:v>
                </c:pt>
                <c:pt idx="127">
                  <c:v>0.158</c:v>
                </c:pt>
                <c:pt idx="128">
                  <c:v>0.155</c:v>
                </c:pt>
                <c:pt idx="129">
                  <c:v>0.154</c:v>
                </c:pt>
                <c:pt idx="130">
                  <c:v>0.16</c:v>
                </c:pt>
                <c:pt idx="131">
                  <c:v>0.16500000000000001</c:v>
                </c:pt>
                <c:pt idx="132">
                  <c:v>0.19900000000000001</c:v>
                </c:pt>
                <c:pt idx="133">
                  <c:v>0.17899999999999999</c:v>
                </c:pt>
                <c:pt idx="134">
                  <c:v>0.17699999999999999</c:v>
                </c:pt>
                <c:pt idx="135">
                  <c:v>0.16800000000000001</c:v>
                </c:pt>
                <c:pt idx="136">
                  <c:v>0.17299999999999999</c:v>
                </c:pt>
                <c:pt idx="137">
                  <c:v>0.17199999999999999</c:v>
                </c:pt>
                <c:pt idx="138">
                  <c:v>0.17499999999999999</c:v>
                </c:pt>
                <c:pt idx="139">
                  <c:v>0.17499999999999999</c:v>
                </c:pt>
                <c:pt idx="140">
                  <c:v>0.17100000000000001</c:v>
                </c:pt>
                <c:pt idx="141">
                  <c:v>0.16700000000000001</c:v>
                </c:pt>
                <c:pt idx="142">
                  <c:v>0.17199999999999999</c:v>
                </c:pt>
                <c:pt idx="143">
                  <c:v>0.18099999999999999</c:v>
                </c:pt>
                <c:pt idx="144">
                  <c:v>0.216</c:v>
                </c:pt>
                <c:pt idx="145">
                  <c:v>0.19700000000000001</c:v>
                </c:pt>
                <c:pt idx="146">
                  <c:v>0.193</c:v>
                </c:pt>
                <c:pt idx="147">
                  <c:v>0.183</c:v>
                </c:pt>
                <c:pt idx="148">
                  <c:v>0.189</c:v>
                </c:pt>
                <c:pt idx="149">
                  <c:v>0.184</c:v>
                </c:pt>
                <c:pt idx="150">
                  <c:v>0.188</c:v>
                </c:pt>
                <c:pt idx="151">
                  <c:v>0.183</c:v>
                </c:pt>
                <c:pt idx="152">
                  <c:v>0.187</c:v>
                </c:pt>
                <c:pt idx="153">
                  <c:v>0.18099999999999999</c:v>
                </c:pt>
                <c:pt idx="154">
                  <c:v>0.18099999999999999</c:v>
                </c:pt>
                <c:pt idx="155">
                  <c:v>0.191</c:v>
                </c:pt>
                <c:pt idx="156">
                  <c:v>0.216</c:v>
                </c:pt>
                <c:pt idx="157">
                  <c:v>0.214</c:v>
                </c:pt>
                <c:pt idx="158">
                  <c:v>0.20200000000000001</c:v>
                </c:pt>
                <c:pt idx="159">
                  <c:v>0.191</c:v>
                </c:pt>
                <c:pt idx="160">
                  <c:v>0.221</c:v>
                </c:pt>
                <c:pt idx="161">
                  <c:v>0.30299999999999999</c:v>
                </c:pt>
                <c:pt idx="162">
                  <c:v>0.32800000000000001</c:v>
                </c:pt>
                <c:pt idx="163">
                  <c:v>0.313</c:v>
                </c:pt>
                <c:pt idx="164">
                  <c:v>0.28299999999999997</c:v>
                </c:pt>
                <c:pt idx="165">
                  <c:v>0.27</c:v>
                </c:pt>
                <c:pt idx="166">
                  <c:v>0.26700000000000002</c:v>
                </c:pt>
                <c:pt idx="167">
                  <c:v>0.28999999999999998</c:v>
                </c:pt>
                <c:pt idx="168">
                  <c:v>0.372</c:v>
                </c:pt>
                <c:pt idx="169">
                  <c:v>0.313</c:v>
                </c:pt>
                <c:pt idx="170">
                  <c:v>0.378</c:v>
                </c:pt>
                <c:pt idx="171">
                  <c:v>0.36499999999999999</c:v>
                </c:pt>
                <c:pt idx="172">
                  <c:v>0.34399999999999997</c:v>
                </c:pt>
                <c:pt idx="173">
                  <c:v>0.30099999999999999</c:v>
                </c:pt>
                <c:pt idx="174">
                  <c:v>0.28499999999999998</c:v>
                </c:pt>
                <c:pt idx="175">
                  <c:v>0.27900000000000003</c:v>
                </c:pt>
                <c:pt idx="176">
                  <c:v>0.28000000000000003</c:v>
                </c:pt>
                <c:pt idx="177">
                  <c:v>0.27700000000000002</c:v>
                </c:pt>
                <c:pt idx="178">
                  <c:v>0.28299999999999997</c:v>
                </c:pt>
                <c:pt idx="179">
                  <c:v>0.28899999999999998</c:v>
                </c:pt>
                <c:pt idx="180">
                  <c:v>0.32800000000000001</c:v>
                </c:pt>
                <c:pt idx="181">
                  <c:v>0.30499999999999999</c:v>
                </c:pt>
                <c:pt idx="182">
                  <c:v>0.30099999999999999</c:v>
                </c:pt>
                <c:pt idx="183">
                  <c:v>0.27900000000000003</c:v>
                </c:pt>
                <c:pt idx="184">
                  <c:v>0.26300000000000001</c:v>
                </c:pt>
                <c:pt idx="185">
                  <c:v>0.26500000000000001</c:v>
                </c:pt>
                <c:pt idx="186">
                  <c:v>0.25800000000000001</c:v>
                </c:pt>
                <c:pt idx="187">
                  <c:v>0.253</c:v>
                </c:pt>
                <c:pt idx="188">
                  <c:v>0.249</c:v>
                </c:pt>
                <c:pt idx="189">
                  <c:v>0.24299999999999999</c:v>
                </c:pt>
                <c:pt idx="190">
                  <c:v>0.251</c:v>
                </c:pt>
                <c:pt idx="191">
                  <c:v>0.25600000000000001</c:v>
                </c:pt>
                <c:pt idx="192">
                  <c:v>0.29599999999999999</c:v>
                </c:pt>
                <c:pt idx="193">
                  <c:v>0.27</c:v>
                </c:pt>
                <c:pt idx="194">
                  <c:v>0.27</c:v>
                </c:pt>
                <c:pt idx="195">
                  <c:v>0.253</c:v>
                </c:pt>
                <c:pt idx="196">
                  <c:v>0.25700000000000001</c:v>
                </c:pt>
                <c:pt idx="197">
                  <c:v>0.252</c:v>
                </c:pt>
                <c:pt idx="198">
                  <c:v>0.254</c:v>
                </c:pt>
                <c:pt idx="199">
                  <c:v>0.249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C8-4F4A-A693-975C96A59BF2}"/>
            </c:ext>
          </c:extLst>
        </c:ser>
        <c:ser>
          <c:idx val="1"/>
          <c:order val="1"/>
          <c:tx>
            <c:strRef>
              <c:f>'Forecast model'!$D$1</c:f>
              <c:strCache>
                <c:ptCount val="1"/>
                <c:pt idx="0">
                  <c:v>Prediction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'Forecast model'!$B$2:$B$231</c:f>
              <c:numCache>
                <c:formatCode>m/d/yyyy</c:formatCode>
                <c:ptCount val="230"/>
                <c:pt idx="0">
                  <c:v>39022</c:v>
                </c:pt>
                <c:pt idx="1">
                  <c:v>39052</c:v>
                </c:pt>
                <c:pt idx="2">
                  <c:v>39083</c:v>
                </c:pt>
                <c:pt idx="3">
                  <c:v>39114</c:v>
                </c:pt>
                <c:pt idx="4">
                  <c:v>39142</c:v>
                </c:pt>
                <c:pt idx="5">
                  <c:v>39173</c:v>
                </c:pt>
                <c:pt idx="6">
                  <c:v>39203</c:v>
                </c:pt>
                <c:pt idx="7">
                  <c:v>39234</c:v>
                </c:pt>
                <c:pt idx="8">
                  <c:v>39264</c:v>
                </c:pt>
                <c:pt idx="9">
                  <c:v>39295</c:v>
                </c:pt>
                <c:pt idx="10">
                  <c:v>39326</c:v>
                </c:pt>
                <c:pt idx="11">
                  <c:v>39356</c:v>
                </c:pt>
                <c:pt idx="12">
                  <c:v>39387</c:v>
                </c:pt>
                <c:pt idx="13">
                  <c:v>39417</c:v>
                </c:pt>
                <c:pt idx="14">
                  <c:v>39448</c:v>
                </c:pt>
                <c:pt idx="15">
                  <c:v>39479</c:v>
                </c:pt>
                <c:pt idx="16">
                  <c:v>39508</c:v>
                </c:pt>
                <c:pt idx="17">
                  <c:v>39539</c:v>
                </c:pt>
                <c:pt idx="18">
                  <c:v>39569</c:v>
                </c:pt>
                <c:pt idx="19">
                  <c:v>39600</c:v>
                </c:pt>
                <c:pt idx="20">
                  <c:v>39630</c:v>
                </c:pt>
                <c:pt idx="21">
                  <c:v>39661</c:v>
                </c:pt>
                <c:pt idx="22">
                  <c:v>39692</c:v>
                </c:pt>
                <c:pt idx="23">
                  <c:v>39722</c:v>
                </c:pt>
                <c:pt idx="24">
                  <c:v>39753</c:v>
                </c:pt>
                <c:pt idx="25">
                  <c:v>39783</c:v>
                </c:pt>
                <c:pt idx="26">
                  <c:v>39814</c:v>
                </c:pt>
                <c:pt idx="27">
                  <c:v>39845</c:v>
                </c:pt>
                <c:pt idx="28">
                  <c:v>39873</c:v>
                </c:pt>
                <c:pt idx="29">
                  <c:v>39904</c:v>
                </c:pt>
                <c:pt idx="30">
                  <c:v>39934</c:v>
                </c:pt>
                <c:pt idx="31">
                  <c:v>39965</c:v>
                </c:pt>
                <c:pt idx="32">
                  <c:v>39995</c:v>
                </c:pt>
                <c:pt idx="33">
                  <c:v>40026</c:v>
                </c:pt>
                <c:pt idx="34">
                  <c:v>40057</c:v>
                </c:pt>
                <c:pt idx="35">
                  <c:v>40087</c:v>
                </c:pt>
                <c:pt idx="36">
                  <c:v>40118</c:v>
                </c:pt>
                <c:pt idx="37">
                  <c:v>40148</c:v>
                </c:pt>
                <c:pt idx="38">
                  <c:v>40179</c:v>
                </c:pt>
                <c:pt idx="39">
                  <c:v>40210</c:v>
                </c:pt>
                <c:pt idx="40">
                  <c:v>40238</c:v>
                </c:pt>
                <c:pt idx="41">
                  <c:v>40269</c:v>
                </c:pt>
                <c:pt idx="42">
                  <c:v>40299</c:v>
                </c:pt>
                <c:pt idx="43">
                  <c:v>40330</c:v>
                </c:pt>
                <c:pt idx="44">
                  <c:v>40360</c:v>
                </c:pt>
                <c:pt idx="45">
                  <c:v>40391</c:v>
                </c:pt>
                <c:pt idx="46">
                  <c:v>40422</c:v>
                </c:pt>
                <c:pt idx="47">
                  <c:v>40452</c:v>
                </c:pt>
                <c:pt idx="48">
                  <c:v>40483</c:v>
                </c:pt>
                <c:pt idx="49">
                  <c:v>40513</c:v>
                </c:pt>
                <c:pt idx="50">
                  <c:v>40544</c:v>
                </c:pt>
                <c:pt idx="51">
                  <c:v>40575</c:v>
                </c:pt>
                <c:pt idx="52">
                  <c:v>40603</c:v>
                </c:pt>
                <c:pt idx="53">
                  <c:v>40634</c:v>
                </c:pt>
                <c:pt idx="54">
                  <c:v>40664</c:v>
                </c:pt>
                <c:pt idx="55">
                  <c:v>40695</c:v>
                </c:pt>
                <c:pt idx="56">
                  <c:v>40725</c:v>
                </c:pt>
                <c:pt idx="57">
                  <c:v>40756</c:v>
                </c:pt>
                <c:pt idx="58">
                  <c:v>40787</c:v>
                </c:pt>
                <c:pt idx="59">
                  <c:v>40817</c:v>
                </c:pt>
                <c:pt idx="60">
                  <c:v>40848</c:v>
                </c:pt>
                <c:pt idx="61">
                  <c:v>40878</c:v>
                </c:pt>
                <c:pt idx="62">
                  <c:v>40909</c:v>
                </c:pt>
                <c:pt idx="63">
                  <c:v>40940</c:v>
                </c:pt>
                <c:pt idx="64">
                  <c:v>40969</c:v>
                </c:pt>
                <c:pt idx="65">
                  <c:v>41000</c:v>
                </c:pt>
                <c:pt idx="66">
                  <c:v>41030</c:v>
                </c:pt>
                <c:pt idx="67">
                  <c:v>41061</c:v>
                </c:pt>
                <c:pt idx="68">
                  <c:v>41091</c:v>
                </c:pt>
                <c:pt idx="69">
                  <c:v>41122</c:v>
                </c:pt>
                <c:pt idx="70">
                  <c:v>41153</c:v>
                </c:pt>
                <c:pt idx="71">
                  <c:v>41183</c:v>
                </c:pt>
                <c:pt idx="72">
                  <c:v>41214</c:v>
                </c:pt>
                <c:pt idx="73">
                  <c:v>41244</c:v>
                </c:pt>
                <c:pt idx="74">
                  <c:v>41275</c:v>
                </c:pt>
                <c:pt idx="75">
                  <c:v>41306</c:v>
                </c:pt>
                <c:pt idx="76">
                  <c:v>41334</c:v>
                </c:pt>
                <c:pt idx="77">
                  <c:v>41365</c:v>
                </c:pt>
                <c:pt idx="78">
                  <c:v>41395</c:v>
                </c:pt>
                <c:pt idx="79">
                  <c:v>41426</c:v>
                </c:pt>
                <c:pt idx="80">
                  <c:v>41456</c:v>
                </c:pt>
                <c:pt idx="81">
                  <c:v>41487</c:v>
                </c:pt>
                <c:pt idx="82">
                  <c:v>41518</c:v>
                </c:pt>
                <c:pt idx="83">
                  <c:v>41548</c:v>
                </c:pt>
                <c:pt idx="84">
                  <c:v>41579</c:v>
                </c:pt>
                <c:pt idx="85">
                  <c:v>41609</c:v>
                </c:pt>
                <c:pt idx="86">
                  <c:v>41640</c:v>
                </c:pt>
                <c:pt idx="87">
                  <c:v>41671</c:v>
                </c:pt>
                <c:pt idx="88">
                  <c:v>41699</c:v>
                </c:pt>
                <c:pt idx="89">
                  <c:v>41730</c:v>
                </c:pt>
                <c:pt idx="90">
                  <c:v>41760</c:v>
                </c:pt>
                <c:pt idx="91">
                  <c:v>41791</c:v>
                </c:pt>
                <c:pt idx="92">
                  <c:v>41821</c:v>
                </c:pt>
                <c:pt idx="93">
                  <c:v>41852</c:v>
                </c:pt>
                <c:pt idx="94">
                  <c:v>41883</c:v>
                </c:pt>
                <c:pt idx="95">
                  <c:v>41913</c:v>
                </c:pt>
                <c:pt idx="96">
                  <c:v>41944</c:v>
                </c:pt>
                <c:pt idx="97">
                  <c:v>41974</c:v>
                </c:pt>
                <c:pt idx="98">
                  <c:v>42005</c:v>
                </c:pt>
                <c:pt idx="99">
                  <c:v>42036</c:v>
                </c:pt>
                <c:pt idx="100">
                  <c:v>42064</c:v>
                </c:pt>
                <c:pt idx="101">
                  <c:v>42095</c:v>
                </c:pt>
                <c:pt idx="102">
                  <c:v>42125</c:v>
                </c:pt>
                <c:pt idx="103">
                  <c:v>42156</c:v>
                </c:pt>
                <c:pt idx="104">
                  <c:v>42186</c:v>
                </c:pt>
                <c:pt idx="105">
                  <c:v>42217</c:v>
                </c:pt>
                <c:pt idx="106">
                  <c:v>42248</c:v>
                </c:pt>
                <c:pt idx="107">
                  <c:v>42278</c:v>
                </c:pt>
                <c:pt idx="108">
                  <c:v>42309</c:v>
                </c:pt>
                <c:pt idx="109">
                  <c:v>42339</c:v>
                </c:pt>
                <c:pt idx="110">
                  <c:v>42370</c:v>
                </c:pt>
                <c:pt idx="111">
                  <c:v>42401</c:v>
                </c:pt>
                <c:pt idx="112">
                  <c:v>42430</c:v>
                </c:pt>
                <c:pt idx="113">
                  <c:v>42461</c:v>
                </c:pt>
                <c:pt idx="114">
                  <c:v>42491</c:v>
                </c:pt>
                <c:pt idx="115">
                  <c:v>42522</c:v>
                </c:pt>
                <c:pt idx="116">
                  <c:v>42552</c:v>
                </c:pt>
                <c:pt idx="117">
                  <c:v>42583</c:v>
                </c:pt>
                <c:pt idx="118">
                  <c:v>42614</c:v>
                </c:pt>
                <c:pt idx="119">
                  <c:v>42644</c:v>
                </c:pt>
                <c:pt idx="120">
                  <c:v>42675</c:v>
                </c:pt>
                <c:pt idx="121">
                  <c:v>42705</c:v>
                </c:pt>
                <c:pt idx="122">
                  <c:v>42736</c:v>
                </c:pt>
                <c:pt idx="123">
                  <c:v>42767</c:v>
                </c:pt>
                <c:pt idx="124">
                  <c:v>42795</c:v>
                </c:pt>
                <c:pt idx="125">
                  <c:v>42826</c:v>
                </c:pt>
                <c:pt idx="126">
                  <c:v>42856</c:v>
                </c:pt>
                <c:pt idx="127">
                  <c:v>42887</c:v>
                </c:pt>
                <c:pt idx="128">
                  <c:v>42917</c:v>
                </c:pt>
                <c:pt idx="129">
                  <c:v>42948</c:v>
                </c:pt>
                <c:pt idx="130">
                  <c:v>42979</c:v>
                </c:pt>
                <c:pt idx="131">
                  <c:v>43009</c:v>
                </c:pt>
                <c:pt idx="132">
                  <c:v>43040</c:v>
                </c:pt>
                <c:pt idx="133">
                  <c:v>43070</c:v>
                </c:pt>
                <c:pt idx="134">
                  <c:v>43101</c:v>
                </c:pt>
                <c:pt idx="135">
                  <c:v>43132</c:v>
                </c:pt>
                <c:pt idx="136">
                  <c:v>43160</c:v>
                </c:pt>
                <c:pt idx="137">
                  <c:v>43191</c:v>
                </c:pt>
                <c:pt idx="138">
                  <c:v>43221</c:v>
                </c:pt>
                <c:pt idx="139">
                  <c:v>43252</c:v>
                </c:pt>
                <c:pt idx="140">
                  <c:v>43282</c:v>
                </c:pt>
                <c:pt idx="141">
                  <c:v>43313</c:v>
                </c:pt>
                <c:pt idx="142">
                  <c:v>43344</c:v>
                </c:pt>
                <c:pt idx="143">
                  <c:v>43374</c:v>
                </c:pt>
                <c:pt idx="144">
                  <c:v>43405</c:v>
                </c:pt>
                <c:pt idx="145">
                  <c:v>43435</c:v>
                </c:pt>
                <c:pt idx="146">
                  <c:v>43466</c:v>
                </c:pt>
                <c:pt idx="147">
                  <c:v>43497</c:v>
                </c:pt>
                <c:pt idx="148">
                  <c:v>43525</c:v>
                </c:pt>
                <c:pt idx="149">
                  <c:v>43556</c:v>
                </c:pt>
                <c:pt idx="150">
                  <c:v>43586</c:v>
                </c:pt>
                <c:pt idx="151">
                  <c:v>43617</c:v>
                </c:pt>
                <c:pt idx="152">
                  <c:v>43647</c:v>
                </c:pt>
                <c:pt idx="153">
                  <c:v>43678</c:v>
                </c:pt>
                <c:pt idx="154">
                  <c:v>43709</c:v>
                </c:pt>
                <c:pt idx="155">
                  <c:v>43739</c:v>
                </c:pt>
                <c:pt idx="156">
                  <c:v>43770</c:v>
                </c:pt>
                <c:pt idx="157">
                  <c:v>43800</c:v>
                </c:pt>
                <c:pt idx="158">
                  <c:v>43831</c:v>
                </c:pt>
                <c:pt idx="159">
                  <c:v>43862</c:v>
                </c:pt>
                <c:pt idx="160">
                  <c:v>43891</c:v>
                </c:pt>
                <c:pt idx="161">
                  <c:v>43922</c:v>
                </c:pt>
                <c:pt idx="162">
                  <c:v>43952</c:v>
                </c:pt>
                <c:pt idx="163">
                  <c:v>43983</c:v>
                </c:pt>
                <c:pt idx="164">
                  <c:v>44013</c:v>
                </c:pt>
                <c:pt idx="165">
                  <c:v>44044</c:v>
                </c:pt>
                <c:pt idx="166">
                  <c:v>44075</c:v>
                </c:pt>
                <c:pt idx="167">
                  <c:v>44105</c:v>
                </c:pt>
                <c:pt idx="168">
                  <c:v>44136</c:v>
                </c:pt>
                <c:pt idx="169">
                  <c:v>44166</c:v>
                </c:pt>
                <c:pt idx="170">
                  <c:v>44197</c:v>
                </c:pt>
                <c:pt idx="171">
                  <c:v>44228</c:v>
                </c:pt>
                <c:pt idx="172">
                  <c:v>44256</c:v>
                </c:pt>
                <c:pt idx="173">
                  <c:v>44287</c:v>
                </c:pt>
                <c:pt idx="174">
                  <c:v>44317</c:v>
                </c:pt>
                <c:pt idx="175">
                  <c:v>44348</c:v>
                </c:pt>
                <c:pt idx="176">
                  <c:v>44378</c:v>
                </c:pt>
                <c:pt idx="177">
                  <c:v>44409</c:v>
                </c:pt>
                <c:pt idx="178">
                  <c:v>44440</c:v>
                </c:pt>
                <c:pt idx="179">
                  <c:v>44470</c:v>
                </c:pt>
                <c:pt idx="180">
                  <c:v>44501</c:v>
                </c:pt>
                <c:pt idx="181">
                  <c:v>44531</c:v>
                </c:pt>
                <c:pt idx="182">
                  <c:v>44562</c:v>
                </c:pt>
                <c:pt idx="183">
                  <c:v>44593</c:v>
                </c:pt>
                <c:pt idx="184">
                  <c:v>44621</c:v>
                </c:pt>
                <c:pt idx="185">
                  <c:v>44652</c:v>
                </c:pt>
                <c:pt idx="186">
                  <c:v>44682</c:v>
                </c:pt>
                <c:pt idx="187">
                  <c:v>44713</c:v>
                </c:pt>
                <c:pt idx="188">
                  <c:v>44743</c:v>
                </c:pt>
                <c:pt idx="189">
                  <c:v>44774</c:v>
                </c:pt>
                <c:pt idx="190">
                  <c:v>44805</c:v>
                </c:pt>
                <c:pt idx="191">
                  <c:v>44835</c:v>
                </c:pt>
                <c:pt idx="192">
                  <c:v>44866</c:v>
                </c:pt>
                <c:pt idx="193">
                  <c:v>44896</c:v>
                </c:pt>
                <c:pt idx="194">
                  <c:v>44927</c:v>
                </c:pt>
                <c:pt idx="195">
                  <c:v>44958</c:v>
                </c:pt>
                <c:pt idx="196">
                  <c:v>44986</c:v>
                </c:pt>
                <c:pt idx="197">
                  <c:v>45017</c:v>
                </c:pt>
                <c:pt idx="198">
                  <c:v>45047</c:v>
                </c:pt>
                <c:pt idx="199">
                  <c:v>45078</c:v>
                </c:pt>
                <c:pt idx="200">
                  <c:v>45108</c:v>
                </c:pt>
                <c:pt idx="201">
                  <c:v>45139</c:v>
                </c:pt>
                <c:pt idx="202">
                  <c:v>45170</c:v>
                </c:pt>
                <c:pt idx="203">
                  <c:v>45200</c:v>
                </c:pt>
                <c:pt idx="204">
                  <c:v>45231</c:v>
                </c:pt>
                <c:pt idx="205">
                  <c:v>45261</c:v>
                </c:pt>
                <c:pt idx="206">
                  <c:v>45292</c:v>
                </c:pt>
                <c:pt idx="207">
                  <c:v>45323</c:v>
                </c:pt>
                <c:pt idx="208">
                  <c:v>45352</c:v>
                </c:pt>
                <c:pt idx="209">
                  <c:v>45383</c:v>
                </c:pt>
                <c:pt idx="210">
                  <c:v>45413</c:v>
                </c:pt>
                <c:pt idx="211">
                  <c:v>45444</c:v>
                </c:pt>
                <c:pt idx="212">
                  <c:v>45474</c:v>
                </c:pt>
                <c:pt idx="213">
                  <c:v>45505</c:v>
                </c:pt>
                <c:pt idx="214">
                  <c:v>45536</c:v>
                </c:pt>
                <c:pt idx="215">
                  <c:v>45566</c:v>
                </c:pt>
                <c:pt idx="216">
                  <c:v>45597</c:v>
                </c:pt>
                <c:pt idx="217">
                  <c:v>45627</c:v>
                </c:pt>
                <c:pt idx="218">
                  <c:v>45658</c:v>
                </c:pt>
                <c:pt idx="219">
                  <c:v>45689</c:v>
                </c:pt>
                <c:pt idx="220">
                  <c:v>45717</c:v>
                </c:pt>
                <c:pt idx="221">
                  <c:v>45748</c:v>
                </c:pt>
                <c:pt idx="222">
                  <c:v>45778</c:v>
                </c:pt>
                <c:pt idx="223">
                  <c:v>45809</c:v>
                </c:pt>
                <c:pt idx="224">
                  <c:v>45839</c:v>
                </c:pt>
                <c:pt idx="225">
                  <c:v>45870</c:v>
                </c:pt>
                <c:pt idx="226">
                  <c:v>45901</c:v>
                </c:pt>
                <c:pt idx="227">
                  <c:v>45931</c:v>
                </c:pt>
                <c:pt idx="228">
                  <c:v>45962</c:v>
                </c:pt>
              </c:numCache>
            </c:numRef>
          </c:cat>
          <c:val>
            <c:numRef>
              <c:f>'Forecast model'!$D$2:$D$231</c:f>
              <c:numCache>
                <c:formatCode>0.00%</c:formatCode>
                <c:ptCount val="230"/>
                <c:pt idx="146">
                  <c:v>0.19149538875090183</c:v>
                </c:pt>
                <c:pt idx="147">
                  <c:v>0.18159125546405658</c:v>
                </c:pt>
                <c:pt idx="148">
                  <c:v>0.18533923782675368</c:v>
                </c:pt>
                <c:pt idx="149">
                  <c:v>0.18407322777504723</c:v>
                </c:pt>
                <c:pt idx="150">
                  <c:v>0.18647020048967872</c:v>
                </c:pt>
                <c:pt idx="151">
                  <c:v>0.18736633404336675</c:v>
                </c:pt>
                <c:pt idx="152">
                  <c:v>0.18366122091365267</c:v>
                </c:pt>
                <c:pt idx="153">
                  <c:v>0.18170056375768762</c:v>
                </c:pt>
                <c:pt idx="154">
                  <c:v>0.18895458998062251</c:v>
                </c:pt>
                <c:pt idx="155">
                  <c:v>0.19756671994063227</c:v>
                </c:pt>
                <c:pt idx="156">
                  <c:v>0.23048883181717736</c:v>
                </c:pt>
                <c:pt idx="157">
                  <c:v>0.2097839016896236</c:v>
                </c:pt>
                <c:pt idx="158">
                  <c:v>0.20428270862913339</c:v>
                </c:pt>
                <c:pt idx="159">
                  <c:v>0.19437857534228814</c:v>
                </c:pt>
                <c:pt idx="160">
                  <c:v>0.19812655770498525</c:v>
                </c:pt>
                <c:pt idx="161">
                  <c:v>0.19686054765327879</c:v>
                </c:pt>
                <c:pt idx="162">
                  <c:v>0.19925752036791028</c:v>
                </c:pt>
                <c:pt idx="163">
                  <c:v>0.20015365392159831</c:v>
                </c:pt>
                <c:pt idx="164">
                  <c:v>0.19644854079188423</c:v>
                </c:pt>
                <c:pt idx="165">
                  <c:v>0.19448788363591921</c:v>
                </c:pt>
                <c:pt idx="166">
                  <c:v>0.20174190985885407</c:v>
                </c:pt>
                <c:pt idx="167">
                  <c:v>0.21035403981886383</c:v>
                </c:pt>
                <c:pt idx="168">
                  <c:v>0.24327615169540895</c:v>
                </c:pt>
                <c:pt idx="169">
                  <c:v>0.22257122156785517</c:v>
                </c:pt>
                <c:pt idx="170">
                  <c:v>0.21707002850736495</c:v>
                </c:pt>
                <c:pt idx="171">
                  <c:v>0.20716589522051973</c:v>
                </c:pt>
                <c:pt idx="172">
                  <c:v>0.21091387758321681</c:v>
                </c:pt>
                <c:pt idx="173">
                  <c:v>0.20964786753151035</c:v>
                </c:pt>
                <c:pt idx="174">
                  <c:v>0.21204484024614187</c:v>
                </c:pt>
                <c:pt idx="175">
                  <c:v>0.21294097379982987</c:v>
                </c:pt>
                <c:pt idx="176">
                  <c:v>0.20923586067011579</c:v>
                </c:pt>
                <c:pt idx="177">
                  <c:v>0.20727520351415077</c:v>
                </c:pt>
                <c:pt idx="178">
                  <c:v>0.21452922973708563</c:v>
                </c:pt>
                <c:pt idx="179">
                  <c:v>0.22314135969709539</c:v>
                </c:pt>
                <c:pt idx="180">
                  <c:v>0.25606347157364051</c:v>
                </c:pt>
                <c:pt idx="181">
                  <c:v>0.23535854144608673</c:v>
                </c:pt>
                <c:pt idx="182">
                  <c:v>0.22985734838559652</c:v>
                </c:pt>
                <c:pt idx="183">
                  <c:v>0.21995321509875129</c:v>
                </c:pt>
                <c:pt idx="184">
                  <c:v>0.22370119746144837</c:v>
                </c:pt>
                <c:pt idx="185">
                  <c:v>0.22243518740974191</c:v>
                </c:pt>
                <c:pt idx="186">
                  <c:v>0.22483216012437343</c:v>
                </c:pt>
                <c:pt idx="187">
                  <c:v>0.22572829367806144</c:v>
                </c:pt>
                <c:pt idx="188">
                  <c:v>0.22202318054834735</c:v>
                </c:pt>
                <c:pt idx="189">
                  <c:v>0.22006252339238233</c:v>
                </c:pt>
                <c:pt idx="190">
                  <c:v>0.22731654961531719</c:v>
                </c:pt>
                <c:pt idx="191">
                  <c:v>0.23592867957532695</c:v>
                </c:pt>
                <c:pt idx="192">
                  <c:v>0.26885079145187207</c:v>
                </c:pt>
                <c:pt idx="193">
                  <c:v>0.24814586132431829</c:v>
                </c:pt>
                <c:pt idx="194">
                  <c:v>0.24264466826382808</c:v>
                </c:pt>
                <c:pt idx="195">
                  <c:v>0.23274053497698285</c:v>
                </c:pt>
                <c:pt idx="196">
                  <c:v>0.23648851733967993</c:v>
                </c:pt>
                <c:pt idx="197">
                  <c:v>0.23522250728797348</c:v>
                </c:pt>
                <c:pt idx="198">
                  <c:v>0.23761948000260499</c:v>
                </c:pt>
                <c:pt idx="199">
                  <c:v>0.238515613556293</c:v>
                </c:pt>
                <c:pt idx="200">
                  <c:v>0.23481050042657892</c:v>
                </c:pt>
                <c:pt idx="201">
                  <c:v>0.23284984327061389</c:v>
                </c:pt>
                <c:pt idx="202">
                  <c:v>0.24010386949354875</c:v>
                </c:pt>
                <c:pt idx="203">
                  <c:v>0.24871599945355852</c:v>
                </c:pt>
                <c:pt idx="204">
                  <c:v>0.28163811133010364</c:v>
                </c:pt>
                <c:pt idx="205">
                  <c:v>0.26093318120254988</c:v>
                </c:pt>
                <c:pt idx="206">
                  <c:v>0.2554319881420597</c:v>
                </c:pt>
                <c:pt idx="207">
                  <c:v>0.24552785485521442</c:v>
                </c:pt>
                <c:pt idx="208">
                  <c:v>0.24927583721791149</c:v>
                </c:pt>
                <c:pt idx="209">
                  <c:v>0.24800982716620501</c:v>
                </c:pt>
                <c:pt idx="210">
                  <c:v>0.25040679988083653</c:v>
                </c:pt>
                <c:pt idx="211">
                  <c:v>0.25130293343452459</c:v>
                </c:pt>
                <c:pt idx="212">
                  <c:v>0.24759782030481051</c:v>
                </c:pt>
                <c:pt idx="213">
                  <c:v>0.24563716314884546</c:v>
                </c:pt>
                <c:pt idx="214">
                  <c:v>0.25289118937178029</c:v>
                </c:pt>
                <c:pt idx="215">
                  <c:v>0.26150331933179005</c:v>
                </c:pt>
                <c:pt idx="216">
                  <c:v>0.2944254312083352</c:v>
                </c:pt>
                <c:pt idx="217">
                  <c:v>0.27372050108078144</c:v>
                </c:pt>
                <c:pt idx="218">
                  <c:v>0.26821930802029126</c:v>
                </c:pt>
                <c:pt idx="219">
                  <c:v>0.25831517473344601</c:v>
                </c:pt>
                <c:pt idx="220">
                  <c:v>0.26206315709614308</c:v>
                </c:pt>
                <c:pt idx="221">
                  <c:v>0.26079714704443657</c:v>
                </c:pt>
                <c:pt idx="222">
                  <c:v>0.26319411975906809</c:v>
                </c:pt>
                <c:pt idx="223">
                  <c:v>0.26409025331275615</c:v>
                </c:pt>
                <c:pt idx="224">
                  <c:v>0.26038514018304204</c:v>
                </c:pt>
                <c:pt idx="225">
                  <c:v>0.25842448302707699</c:v>
                </c:pt>
                <c:pt idx="226">
                  <c:v>0.26567850925001185</c:v>
                </c:pt>
                <c:pt idx="227">
                  <c:v>0.27429063921002161</c:v>
                </c:pt>
                <c:pt idx="228">
                  <c:v>0.30721275108656676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0C8-4F4A-A693-975C96A59B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8872464"/>
        <c:axId val="238867664"/>
      </c:lineChart>
      <c:dateAx>
        <c:axId val="23887246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867664"/>
        <c:crosses val="autoZero"/>
        <c:auto val="1"/>
        <c:lblOffset val="100"/>
        <c:baseTimeUnit val="months"/>
      </c:dateAx>
      <c:valAx>
        <c:axId val="238867664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872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Online Sales</a:t>
            </a:r>
            <a:r>
              <a:rPr lang="en-GB" baseline="0"/>
              <a:t> % forecast up to June 2023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'Forecast model'!$C$1</c:f>
              <c:strCache>
                <c:ptCount val="1"/>
                <c:pt idx="0">
                  <c:v>%Online 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'Forecast model'!$B$2:$B$201</c:f>
              <c:numCache>
                <c:formatCode>m/d/yyyy</c:formatCode>
                <c:ptCount val="200"/>
                <c:pt idx="0">
                  <c:v>39022</c:v>
                </c:pt>
                <c:pt idx="1">
                  <c:v>39052</c:v>
                </c:pt>
                <c:pt idx="2">
                  <c:v>39083</c:v>
                </c:pt>
                <c:pt idx="3">
                  <c:v>39114</c:v>
                </c:pt>
                <c:pt idx="4">
                  <c:v>39142</c:v>
                </c:pt>
                <c:pt idx="5">
                  <c:v>39173</c:v>
                </c:pt>
                <c:pt idx="6">
                  <c:v>39203</c:v>
                </c:pt>
                <c:pt idx="7">
                  <c:v>39234</c:v>
                </c:pt>
                <c:pt idx="8">
                  <c:v>39264</c:v>
                </c:pt>
                <c:pt idx="9">
                  <c:v>39295</c:v>
                </c:pt>
                <c:pt idx="10">
                  <c:v>39326</c:v>
                </c:pt>
                <c:pt idx="11">
                  <c:v>39356</c:v>
                </c:pt>
                <c:pt idx="12">
                  <c:v>39387</c:v>
                </c:pt>
                <c:pt idx="13">
                  <c:v>39417</c:v>
                </c:pt>
                <c:pt idx="14">
                  <c:v>39448</c:v>
                </c:pt>
                <c:pt idx="15">
                  <c:v>39479</c:v>
                </c:pt>
                <c:pt idx="16">
                  <c:v>39508</c:v>
                </c:pt>
                <c:pt idx="17">
                  <c:v>39539</c:v>
                </c:pt>
                <c:pt idx="18">
                  <c:v>39569</c:v>
                </c:pt>
                <c:pt idx="19">
                  <c:v>39600</c:v>
                </c:pt>
                <c:pt idx="20">
                  <c:v>39630</c:v>
                </c:pt>
                <c:pt idx="21">
                  <c:v>39661</c:v>
                </c:pt>
                <c:pt idx="22">
                  <c:v>39692</c:v>
                </c:pt>
                <c:pt idx="23">
                  <c:v>39722</c:v>
                </c:pt>
                <c:pt idx="24">
                  <c:v>39753</c:v>
                </c:pt>
                <c:pt idx="25">
                  <c:v>39783</c:v>
                </c:pt>
                <c:pt idx="26">
                  <c:v>39814</c:v>
                </c:pt>
                <c:pt idx="27">
                  <c:v>39845</c:v>
                </c:pt>
                <c:pt idx="28">
                  <c:v>39873</c:v>
                </c:pt>
                <c:pt idx="29">
                  <c:v>39904</c:v>
                </c:pt>
                <c:pt idx="30">
                  <c:v>39934</c:v>
                </c:pt>
                <c:pt idx="31">
                  <c:v>39965</c:v>
                </c:pt>
                <c:pt idx="32">
                  <c:v>39995</c:v>
                </c:pt>
                <c:pt idx="33">
                  <c:v>40026</c:v>
                </c:pt>
                <c:pt idx="34">
                  <c:v>40057</c:v>
                </c:pt>
                <c:pt idx="35">
                  <c:v>40087</c:v>
                </c:pt>
                <c:pt idx="36">
                  <c:v>40118</c:v>
                </c:pt>
                <c:pt idx="37">
                  <c:v>40148</c:v>
                </c:pt>
                <c:pt idx="38">
                  <c:v>40179</c:v>
                </c:pt>
                <c:pt idx="39">
                  <c:v>40210</c:v>
                </c:pt>
                <c:pt idx="40">
                  <c:v>40238</c:v>
                </c:pt>
                <c:pt idx="41">
                  <c:v>40269</c:v>
                </c:pt>
                <c:pt idx="42">
                  <c:v>40299</c:v>
                </c:pt>
                <c:pt idx="43">
                  <c:v>40330</c:v>
                </c:pt>
                <c:pt idx="44">
                  <c:v>40360</c:v>
                </c:pt>
                <c:pt idx="45">
                  <c:v>40391</c:v>
                </c:pt>
                <c:pt idx="46">
                  <c:v>40422</c:v>
                </c:pt>
                <c:pt idx="47">
                  <c:v>40452</c:v>
                </c:pt>
                <c:pt idx="48">
                  <c:v>40483</c:v>
                </c:pt>
                <c:pt idx="49">
                  <c:v>40513</c:v>
                </c:pt>
                <c:pt idx="50">
                  <c:v>40544</c:v>
                </c:pt>
                <c:pt idx="51">
                  <c:v>40575</c:v>
                </c:pt>
                <c:pt idx="52">
                  <c:v>40603</c:v>
                </c:pt>
                <c:pt idx="53">
                  <c:v>40634</c:v>
                </c:pt>
                <c:pt idx="54">
                  <c:v>40664</c:v>
                </c:pt>
                <c:pt idx="55">
                  <c:v>40695</c:v>
                </c:pt>
                <c:pt idx="56">
                  <c:v>40725</c:v>
                </c:pt>
                <c:pt idx="57">
                  <c:v>40756</c:v>
                </c:pt>
                <c:pt idx="58">
                  <c:v>40787</c:v>
                </c:pt>
                <c:pt idx="59">
                  <c:v>40817</c:v>
                </c:pt>
                <c:pt idx="60">
                  <c:v>40848</c:v>
                </c:pt>
                <c:pt idx="61">
                  <c:v>40878</c:v>
                </c:pt>
                <c:pt idx="62">
                  <c:v>40909</c:v>
                </c:pt>
                <c:pt idx="63">
                  <c:v>40940</c:v>
                </c:pt>
                <c:pt idx="64">
                  <c:v>40969</c:v>
                </c:pt>
                <c:pt idx="65">
                  <c:v>41000</c:v>
                </c:pt>
                <c:pt idx="66">
                  <c:v>41030</c:v>
                </c:pt>
                <c:pt idx="67">
                  <c:v>41061</c:v>
                </c:pt>
                <c:pt idx="68">
                  <c:v>41091</c:v>
                </c:pt>
                <c:pt idx="69">
                  <c:v>41122</c:v>
                </c:pt>
                <c:pt idx="70">
                  <c:v>41153</c:v>
                </c:pt>
                <c:pt idx="71">
                  <c:v>41183</c:v>
                </c:pt>
                <c:pt idx="72">
                  <c:v>41214</c:v>
                </c:pt>
                <c:pt idx="73">
                  <c:v>41244</c:v>
                </c:pt>
                <c:pt idx="74">
                  <c:v>41275</c:v>
                </c:pt>
                <c:pt idx="75">
                  <c:v>41306</c:v>
                </c:pt>
                <c:pt idx="76">
                  <c:v>41334</c:v>
                </c:pt>
                <c:pt idx="77">
                  <c:v>41365</c:v>
                </c:pt>
                <c:pt idx="78">
                  <c:v>41395</c:v>
                </c:pt>
                <c:pt idx="79">
                  <c:v>41426</c:v>
                </c:pt>
                <c:pt idx="80">
                  <c:v>41456</c:v>
                </c:pt>
                <c:pt idx="81">
                  <c:v>41487</c:v>
                </c:pt>
                <c:pt idx="82">
                  <c:v>41518</c:v>
                </c:pt>
                <c:pt idx="83">
                  <c:v>41548</c:v>
                </c:pt>
                <c:pt idx="84">
                  <c:v>41579</c:v>
                </c:pt>
                <c:pt idx="85">
                  <c:v>41609</c:v>
                </c:pt>
                <c:pt idx="86">
                  <c:v>41640</c:v>
                </c:pt>
                <c:pt idx="87">
                  <c:v>41671</c:v>
                </c:pt>
                <c:pt idx="88">
                  <c:v>41699</c:v>
                </c:pt>
                <c:pt idx="89">
                  <c:v>41730</c:v>
                </c:pt>
                <c:pt idx="90">
                  <c:v>41760</c:v>
                </c:pt>
                <c:pt idx="91">
                  <c:v>41791</c:v>
                </c:pt>
                <c:pt idx="92">
                  <c:v>41821</c:v>
                </c:pt>
                <c:pt idx="93">
                  <c:v>41852</c:v>
                </c:pt>
                <c:pt idx="94">
                  <c:v>41883</c:v>
                </c:pt>
                <c:pt idx="95">
                  <c:v>41913</c:v>
                </c:pt>
                <c:pt idx="96">
                  <c:v>41944</c:v>
                </c:pt>
                <c:pt idx="97">
                  <c:v>41974</c:v>
                </c:pt>
                <c:pt idx="98">
                  <c:v>42005</c:v>
                </c:pt>
                <c:pt idx="99">
                  <c:v>42036</c:v>
                </c:pt>
                <c:pt idx="100">
                  <c:v>42064</c:v>
                </c:pt>
                <c:pt idx="101">
                  <c:v>42095</c:v>
                </c:pt>
                <c:pt idx="102">
                  <c:v>42125</c:v>
                </c:pt>
                <c:pt idx="103">
                  <c:v>42156</c:v>
                </c:pt>
                <c:pt idx="104">
                  <c:v>42186</c:v>
                </c:pt>
                <c:pt idx="105">
                  <c:v>42217</c:v>
                </c:pt>
                <c:pt idx="106">
                  <c:v>42248</c:v>
                </c:pt>
                <c:pt idx="107">
                  <c:v>42278</c:v>
                </c:pt>
                <c:pt idx="108">
                  <c:v>42309</c:v>
                </c:pt>
                <c:pt idx="109">
                  <c:v>42339</c:v>
                </c:pt>
                <c:pt idx="110">
                  <c:v>42370</c:v>
                </c:pt>
                <c:pt idx="111">
                  <c:v>42401</c:v>
                </c:pt>
                <c:pt idx="112">
                  <c:v>42430</c:v>
                </c:pt>
                <c:pt idx="113">
                  <c:v>42461</c:v>
                </c:pt>
                <c:pt idx="114">
                  <c:v>42491</c:v>
                </c:pt>
                <c:pt idx="115">
                  <c:v>42522</c:v>
                </c:pt>
                <c:pt idx="116">
                  <c:v>42552</c:v>
                </c:pt>
                <c:pt idx="117">
                  <c:v>42583</c:v>
                </c:pt>
                <c:pt idx="118">
                  <c:v>42614</c:v>
                </c:pt>
                <c:pt idx="119">
                  <c:v>42644</c:v>
                </c:pt>
                <c:pt idx="120">
                  <c:v>42675</c:v>
                </c:pt>
                <c:pt idx="121">
                  <c:v>42705</c:v>
                </c:pt>
                <c:pt idx="122">
                  <c:v>42736</c:v>
                </c:pt>
                <c:pt idx="123">
                  <c:v>42767</c:v>
                </c:pt>
                <c:pt idx="124">
                  <c:v>42795</c:v>
                </c:pt>
                <c:pt idx="125">
                  <c:v>42826</c:v>
                </c:pt>
                <c:pt idx="126">
                  <c:v>42856</c:v>
                </c:pt>
                <c:pt idx="127">
                  <c:v>42887</c:v>
                </c:pt>
                <c:pt idx="128">
                  <c:v>42917</c:v>
                </c:pt>
                <c:pt idx="129">
                  <c:v>42948</c:v>
                </c:pt>
                <c:pt idx="130">
                  <c:v>42979</c:v>
                </c:pt>
                <c:pt idx="131">
                  <c:v>43009</c:v>
                </c:pt>
                <c:pt idx="132">
                  <c:v>43040</c:v>
                </c:pt>
                <c:pt idx="133">
                  <c:v>43070</c:v>
                </c:pt>
                <c:pt idx="134">
                  <c:v>43101</c:v>
                </c:pt>
                <c:pt idx="135">
                  <c:v>43132</c:v>
                </c:pt>
                <c:pt idx="136">
                  <c:v>43160</c:v>
                </c:pt>
                <c:pt idx="137">
                  <c:v>43191</c:v>
                </c:pt>
                <c:pt idx="138">
                  <c:v>43221</c:v>
                </c:pt>
                <c:pt idx="139">
                  <c:v>43252</c:v>
                </c:pt>
                <c:pt idx="140">
                  <c:v>43282</c:v>
                </c:pt>
                <c:pt idx="141">
                  <c:v>43313</c:v>
                </c:pt>
                <c:pt idx="142">
                  <c:v>43344</c:v>
                </c:pt>
                <c:pt idx="143">
                  <c:v>43374</c:v>
                </c:pt>
                <c:pt idx="144">
                  <c:v>43405</c:v>
                </c:pt>
                <c:pt idx="145">
                  <c:v>43435</c:v>
                </c:pt>
                <c:pt idx="146">
                  <c:v>43466</c:v>
                </c:pt>
                <c:pt idx="147">
                  <c:v>43497</c:v>
                </c:pt>
                <c:pt idx="148">
                  <c:v>43525</c:v>
                </c:pt>
                <c:pt idx="149">
                  <c:v>43556</c:v>
                </c:pt>
                <c:pt idx="150">
                  <c:v>43586</c:v>
                </c:pt>
                <c:pt idx="151">
                  <c:v>43617</c:v>
                </c:pt>
                <c:pt idx="152">
                  <c:v>43647</c:v>
                </c:pt>
                <c:pt idx="153">
                  <c:v>43678</c:v>
                </c:pt>
                <c:pt idx="154">
                  <c:v>43709</c:v>
                </c:pt>
                <c:pt idx="155">
                  <c:v>43739</c:v>
                </c:pt>
                <c:pt idx="156">
                  <c:v>43770</c:v>
                </c:pt>
                <c:pt idx="157">
                  <c:v>43800</c:v>
                </c:pt>
                <c:pt idx="158">
                  <c:v>43831</c:v>
                </c:pt>
                <c:pt idx="159">
                  <c:v>43862</c:v>
                </c:pt>
                <c:pt idx="160">
                  <c:v>43891</c:v>
                </c:pt>
                <c:pt idx="161">
                  <c:v>43922</c:v>
                </c:pt>
                <c:pt idx="162">
                  <c:v>43952</c:v>
                </c:pt>
                <c:pt idx="163">
                  <c:v>43983</c:v>
                </c:pt>
                <c:pt idx="164">
                  <c:v>44013</c:v>
                </c:pt>
                <c:pt idx="165">
                  <c:v>44044</c:v>
                </c:pt>
                <c:pt idx="166">
                  <c:v>44075</c:v>
                </c:pt>
                <c:pt idx="167">
                  <c:v>44105</c:v>
                </c:pt>
                <c:pt idx="168">
                  <c:v>44136</c:v>
                </c:pt>
                <c:pt idx="169">
                  <c:v>44166</c:v>
                </c:pt>
                <c:pt idx="170">
                  <c:v>44197</c:v>
                </c:pt>
                <c:pt idx="171">
                  <c:v>44228</c:v>
                </c:pt>
                <c:pt idx="172">
                  <c:v>44256</c:v>
                </c:pt>
                <c:pt idx="173">
                  <c:v>44287</c:v>
                </c:pt>
                <c:pt idx="174">
                  <c:v>44317</c:v>
                </c:pt>
                <c:pt idx="175">
                  <c:v>44348</c:v>
                </c:pt>
                <c:pt idx="176">
                  <c:v>44378</c:v>
                </c:pt>
                <c:pt idx="177">
                  <c:v>44409</c:v>
                </c:pt>
                <c:pt idx="178">
                  <c:v>44440</c:v>
                </c:pt>
                <c:pt idx="179">
                  <c:v>44470</c:v>
                </c:pt>
                <c:pt idx="180">
                  <c:v>44501</c:v>
                </c:pt>
                <c:pt idx="181">
                  <c:v>44531</c:v>
                </c:pt>
                <c:pt idx="182">
                  <c:v>44562</c:v>
                </c:pt>
                <c:pt idx="183">
                  <c:v>44593</c:v>
                </c:pt>
                <c:pt idx="184">
                  <c:v>44621</c:v>
                </c:pt>
                <c:pt idx="185">
                  <c:v>44652</c:v>
                </c:pt>
                <c:pt idx="186">
                  <c:v>44682</c:v>
                </c:pt>
                <c:pt idx="187">
                  <c:v>44713</c:v>
                </c:pt>
                <c:pt idx="188">
                  <c:v>44743</c:v>
                </c:pt>
                <c:pt idx="189">
                  <c:v>44774</c:v>
                </c:pt>
                <c:pt idx="190">
                  <c:v>44805</c:v>
                </c:pt>
                <c:pt idx="191">
                  <c:v>44835</c:v>
                </c:pt>
                <c:pt idx="192">
                  <c:v>44866</c:v>
                </c:pt>
                <c:pt idx="193">
                  <c:v>44896</c:v>
                </c:pt>
                <c:pt idx="194">
                  <c:v>44927</c:v>
                </c:pt>
                <c:pt idx="195">
                  <c:v>44958</c:v>
                </c:pt>
                <c:pt idx="196">
                  <c:v>44986</c:v>
                </c:pt>
                <c:pt idx="197">
                  <c:v>45017</c:v>
                </c:pt>
                <c:pt idx="198">
                  <c:v>45047</c:v>
                </c:pt>
                <c:pt idx="199">
                  <c:v>45078</c:v>
                </c:pt>
              </c:numCache>
            </c:numRef>
          </c:cat>
          <c:val>
            <c:numRef>
              <c:f>'Forecast model'!$C$2:$C$201</c:f>
              <c:numCache>
                <c:formatCode>0.00%</c:formatCode>
                <c:ptCount val="200"/>
                <c:pt idx="0">
                  <c:v>2.8000000000000001E-2</c:v>
                </c:pt>
                <c:pt idx="1">
                  <c:v>2.5000000000000001E-2</c:v>
                </c:pt>
                <c:pt idx="2">
                  <c:v>2.7E-2</c:v>
                </c:pt>
                <c:pt idx="3">
                  <c:v>2.8000000000000001E-2</c:v>
                </c:pt>
                <c:pt idx="4">
                  <c:v>2.9000000000000001E-2</c:v>
                </c:pt>
                <c:pt idx="5">
                  <c:v>2.9000000000000001E-2</c:v>
                </c:pt>
                <c:pt idx="6">
                  <c:v>3.1E-2</c:v>
                </c:pt>
                <c:pt idx="7">
                  <c:v>3.1E-2</c:v>
                </c:pt>
                <c:pt idx="8">
                  <c:v>3.3000000000000002E-2</c:v>
                </c:pt>
                <c:pt idx="9">
                  <c:v>3.3000000000000002E-2</c:v>
                </c:pt>
                <c:pt idx="10">
                  <c:v>3.5999999999999997E-2</c:v>
                </c:pt>
                <c:pt idx="11">
                  <c:v>3.7999999999999999E-2</c:v>
                </c:pt>
                <c:pt idx="12">
                  <c:v>4.3999999999999997E-2</c:v>
                </c:pt>
                <c:pt idx="13">
                  <c:v>4.2000000000000003E-2</c:v>
                </c:pt>
                <c:pt idx="14">
                  <c:v>4.3999999999999997E-2</c:v>
                </c:pt>
                <c:pt idx="15">
                  <c:v>4.3999999999999997E-2</c:v>
                </c:pt>
                <c:pt idx="16">
                  <c:v>4.4999999999999998E-2</c:v>
                </c:pt>
                <c:pt idx="17">
                  <c:v>4.5999999999999999E-2</c:v>
                </c:pt>
                <c:pt idx="18">
                  <c:v>4.3999999999999997E-2</c:v>
                </c:pt>
                <c:pt idx="19">
                  <c:v>4.7E-2</c:v>
                </c:pt>
                <c:pt idx="20">
                  <c:v>4.5999999999999999E-2</c:v>
                </c:pt>
                <c:pt idx="21">
                  <c:v>4.8000000000000001E-2</c:v>
                </c:pt>
                <c:pt idx="22">
                  <c:v>5.1999999999999998E-2</c:v>
                </c:pt>
                <c:pt idx="23">
                  <c:v>5.2999999999999999E-2</c:v>
                </c:pt>
                <c:pt idx="24">
                  <c:v>0.06</c:v>
                </c:pt>
                <c:pt idx="25">
                  <c:v>5.8000000000000003E-2</c:v>
                </c:pt>
                <c:pt idx="26">
                  <c:v>0.06</c:v>
                </c:pt>
                <c:pt idx="27">
                  <c:v>5.8999999999999997E-2</c:v>
                </c:pt>
                <c:pt idx="28">
                  <c:v>5.8000000000000003E-2</c:v>
                </c:pt>
                <c:pt idx="29">
                  <c:v>5.7000000000000002E-2</c:v>
                </c:pt>
                <c:pt idx="30">
                  <c:v>5.7000000000000002E-2</c:v>
                </c:pt>
                <c:pt idx="31">
                  <c:v>5.6000000000000001E-2</c:v>
                </c:pt>
                <c:pt idx="32">
                  <c:v>5.8999999999999997E-2</c:v>
                </c:pt>
                <c:pt idx="33">
                  <c:v>5.8999999999999997E-2</c:v>
                </c:pt>
                <c:pt idx="34">
                  <c:v>6.0999999999999999E-2</c:v>
                </c:pt>
                <c:pt idx="35">
                  <c:v>6.8000000000000005E-2</c:v>
                </c:pt>
                <c:pt idx="36">
                  <c:v>7.9000000000000001E-2</c:v>
                </c:pt>
                <c:pt idx="37">
                  <c:v>6.9000000000000006E-2</c:v>
                </c:pt>
                <c:pt idx="38">
                  <c:v>7.0999999999999994E-2</c:v>
                </c:pt>
                <c:pt idx="39">
                  <c:v>6.8000000000000005E-2</c:v>
                </c:pt>
                <c:pt idx="40">
                  <c:v>6.5000000000000002E-2</c:v>
                </c:pt>
                <c:pt idx="41">
                  <c:v>6.6000000000000003E-2</c:v>
                </c:pt>
                <c:pt idx="42">
                  <c:v>6.6000000000000003E-2</c:v>
                </c:pt>
                <c:pt idx="43">
                  <c:v>6.4000000000000001E-2</c:v>
                </c:pt>
                <c:pt idx="44">
                  <c:v>6.7000000000000004E-2</c:v>
                </c:pt>
                <c:pt idx="45">
                  <c:v>7.0999999999999994E-2</c:v>
                </c:pt>
                <c:pt idx="46">
                  <c:v>7.2999999999999995E-2</c:v>
                </c:pt>
                <c:pt idx="47">
                  <c:v>7.9000000000000001E-2</c:v>
                </c:pt>
                <c:pt idx="48">
                  <c:v>0.09</c:v>
                </c:pt>
                <c:pt idx="49">
                  <c:v>8.5000000000000006E-2</c:v>
                </c:pt>
                <c:pt idx="50">
                  <c:v>8.6999999999999994E-2</c:v>
                </c:pt>
                <c:pt idx="51">
                  <c:v>7.9000000000000001E-2</c:v>
                </c:pt>
                <c:pt idx="52">
                  <c:v>7.8E-2</c:v>
                </c:pt>
                <c:pt idx="53">
                  <c:v>7.1999999999999995E-2</c:v>
                </c:pt>
                <c:pt idx="54">
                  <c:v>7.4999999999999997E-2</c:v>
                </c:pt>
                <c:pt idx="55">
                  <c:v>7.6999999999999999E-2</c:v>
                </c:pt>
                <c:pt idx="56">
                  <c:v>7.6999999999999999E-2</c:v>
                </c:pt>
                <c:pt idx="57">
                  <c:v>7.8E-2</c:v>
                </c:pt>
                <c:pt idx="58">
                  <c:v>8.3000000000000004E-2</c:v>
                </c:pt>
                <c:pt idx="59">
                  <c:v>8.5999999999999993E-2</c:v>
                </c:pt>
                <c:pt idx="60">
                  <c:v>0.10299999999999999</c:v>
                </c:pt>
                <c:pt idx="61">
                  <c:v>9.4E-2</c:v>
                </c:pt>
                <c:pt idx="62">
                  <c:v>9.4E-2</c:v>
                </c:pt>
                <c:pt idx="63">
                  <c:v>9.0999999999999998E-2</c:v>
                </c:pt>
                <c:pt idx="64">
                  <c:v>8.7999999999999995E-2</c:v>
                </c:pt>
                <c:pt idx="65">
                  <c:v>8.8999999999999996E-2</c:v>
                </c:pt>
                <c:pt idx="66">
                  <c:v>9.0999999999999998E-2</c:v>
                </c:pt>
                <c:pt idx="67">
                  <c:v>8.5000000000000006E-2</c:v>
                </c:pt>
                <c:pt idx="68">
                  <c:v>0.09</c:v>
                </c:pt>
                <c:pt idx="69">
                  <c:v>8.3000000000000004E-2</c:v>
                </c:pt>
                <c:pt idx="70">
                  <c:v>8.8999999999999996E-2</c:v>
                </c:pt>
                <c:pt idx="71">
                  <c:v>9.4E-2</c:v>
                </c:pt>
                <c:pt idx="72">
                  <c:v>0.107</c:v>
                </c:pt>
                <c:pt idx="73">
                  <c:v>0.109</c:v>
                </c:pt>
                <c:pt idx="74">
                  <c:v>0.105</c:v>
                </c:pt>
                <c:pt idx="75">
                  <c:v>0.1</c:v>
                </c:pt>
                <c:pt idx="76">
                  <c:v>0.10299999999999999</c:v>
                </c:pt>
                <c:pt idx="77">
                  <c:v>0.10100000000000001</c:v>
                </c:pt>
                <c:pt idx="78">
                  <c:v>9.8000000000000004E-2</c:v>
                </c:pt>
                <c:pt idx="79">
                  <c:v>9.7000000000000003E-2</c:v>
                </c:pt>
                <c:pt idx="80">
                  <c:v>9.5000000000000001E-2</c:v>
                </c:pt>
                <c:pt idx="81">
                  <c:v>9.7000000000000003E-2</c:v>
                </c:pt>
                <c:pt idx="82">
                  <c:v>0.10100000000000001</c:v>
                </c:pt>
                <c:pt idx="83">
                  <c:v>0.107</c:v>
                </c:pt>
                <c:pt idx="84">
                  <c:v>0.121</c:v>
                </c:pt>
                <c:pt idx="85">
                  <c:v>0.11799999999999999</c:v>
                </c:pt>
                <c:pt idx="86">
                  <c:v>0.111</c:v>
                </c:pt>
                <c:pt idx="87">
                  <c:v>0.107</c:v>
                </c:pt>
                <c:pt idx="88">
                  <c:v>0.108</c:v>
                </c:pt>
                <c:pt idx="89">
                  <c:v>0.106</c:v>
                </c:pt>
                <c:pt idx="90">
                  <c:v>0.109</c:v>
                </c:pt>
                <c:pt idx="91">
                  <c:v>0.107</c:v>
                </c:pt>
                <c:pt idx="92">
                  <c:v>0.106</c:v>
                </c:pt>
                <c:pt idx="93">
                  <c:v>0.107</c:v>
                </c:pt>
                <c:pt idx="94">
                  <c:v>0.109</c:v>
                </c:pt>
                <c:pt idx="95">
                  <c:v>0.115</c:v>
                </c:pt>
                <c:pt idx="96">
                  <c:v>0.13700000000000001</c:v>
                </c:pt>
                <c:pt idx="97">
                  <c:v>0.128</c:v>
                </c:pt>
                <c:pt idx="98">
                  <c:v>0.128</c:v>
                </c:pt>
                <c:pt idx="99">
                  <c:v>0.11700000000000001</c:v>
                </c:pt>
                <c:pt idx="100">
                  <c:v>0.11700000000000001</c:v>
                </c:pt>
                <c:pt idx="101">
                  <c:v>0.122</c:v>
                </c:pt>
                <c:pt idx="102">
                  <c:v>0.11700000000000001</c:v>
                </c:pt>
                <c:pt idx="103">
                  <c:v>0.11899999999999999</c:v>
                </c:pt>
                <c:pt idx="104">
                  <c:v>0.11799999999999999</c:v>
                </c:pt>
                <c:pt idx="105">
                  <c:v>0.115</c:v>
                </c:pt>
                <c:pt idx="106">
                  <c:v>0.121</c:v>
                </c:pt>
                <c:pt idx="107">
                  <c:v>0.127</c:v>
                </c:pt>
                <c:pt idx="108">
                  <c:v>0.155</c:v>
                </c:pt>
                <c:pt idx="109">
                  <c:v>0.14099999999999999</c:v>
                </c:pt>
                <c:pt idx="110">
                  <c:v>0.14199999999999999</c:v>
                </c:pt>
                <c:pt idx="111">
                  <c:v>0.129</c:v>
                </c:pt>
                <c:pt idx="112">
                  <c:v>0.13</c:v>
                </c:pt>
                <c:pt idx="113">
                  <c:v>0.13500000000000001</c:v>
                </c:pt>
                <c:pt idx="114">
                  <c:v>0.13600000000000001</c:v>
                </c:pt>
                <c:pt idx="115">
                  <c:v>0.13900000000000001</c:v>
                </c:pt>
                <c:pt idx="116">
                  <c:v>0.13400000000000001</c:v>
                </c:pt>
                <c:pt idx="117">
                  <c:v>0.13700000000000001</c:v>
                </c:pt>
                <c:pt idx="118">
                  <c:v>0.14799999999999999</c:v>
                </c:pt>
                <c:pt idx="119">
                  <c:v>0.155</c:v>
                </c:pt>
                <c:pt idx="120">
                  <c:v>0.188</c:v>
                </c:pt>
                <c:pt idx="121">
                  <c:v>0.17100000000000001</c:v>
                </c:pt>
                <c:pt idx="122">
                  <c:v>0.16200000000000001</c:v>
                </c:pt>
                <c:pt idx="123">
                  <c:v>0.152</c:v>
                </c:pt>
                <c:pt idx="124">
                  <c:v>0.156</c:v>
                </c:pt>
                <c:pt idx="125">
                  <c:v>0.152</c:v>
                </c:pt>
                <c:pt idx="126">
                  <c:v>0.154</c:v>
                </c:pt>
                <c:pt idx="127">
                  <c:v>0.158</c:v>
                </c:pt>
                <c:pt idx="128">
                  <c:v>0.155</c:v>
                </c:pt>
                <c:pt idx="129">
                  <c:v>0.154</c:v>
                </c:pt>
                <c:pt idx="130">
                  <c:v>0.16</c:v>
                </c:pt>
                <c:pt idx="131">
                  <c:v>0.16500000000000001</c:v>
                </c:pt>
                <c:pt idx="132">
                  <c:v>0.19900000000000001</c:v>
                </c:pt>
                <c:pt idx="133">
                  <c:v>0.17899999999999999</c:v>
                </c:pt>
                <c:pt idx="134">
                  <c:v>0.17699999999999999</c:v>
                </c:pt>
                <c:pt idx="135">
                  <c:v>0.16800000000000001</c:v>
                </c:pt>
                <c:pt idx="136">
                  <c:v>0.17299999999999999</c:v>
                </c:pt>
                <c:pt idx="137">
                  <c:v>0.17199999999999999</c:v>
                </c:pt>
                <c:pt idx="138">
                  <c:v>0.17499999999999999</c:v>
                </c:pt>
                <c:pt idx="139">
                  <c:v>0.17499999999999999</c:v>
                </c:pt>
                <c:pt idx="140">
                  <c:v>0.17100000000000001</c:v>
                </c:pt>
                <c:pt idx="141">
                  <c:v>0.16700000000000001</c:v>
                </c:pt>
                <c:pt idx="142">
                  <c:v>0.17199999999999999</c:v>
                </c:pt>
                <c:pt idx="143">
                  <c:v>0.18099999999999999</c:v>
                </c:pt>
                <c:pt idx="144">
                  <c:v>0.216</c:v>
                </c:pt>
                <c:pt idx="145">
                  <c:v>0.19700000000000001</c:v>
                </c:pt>
                <c:pt idx="146">
                  <c:v>0.193</c:v>
                </c:pt>
                <c:pt idx="147">
                  <c:v>0.183</c:v>
                </c:pt>
                <c:pt idx="148">
                  <c:v>0.189</c:v>
                </c:pt>
                <c:pt idx="149">
                  <c:v>0.184</c:v>
                </c:pt>
                <c:pt idx="150">
                  <c:v>0.188</c:v>
                </c:pt>
                <c:pt idx="151">
                  <c:v>0.183</c:v>
                </c:pt>
                <c:pt idx="152">
                  <c:v>0.187</c:v>
                </c:pt>
                <c:pt idx="153">
                  <c:v>0.18099999999999999</c:v>
                </c:pt>
                <c:pt idx="154">
                  <c:v>0.18099999999999999</c:v>
                </c:pt>
                <c:pt idx="155">
                  <c:v>0.191</c:v>
                </c:pt>
                <c:pt idx="156">
                  <c:v>0.216</c:v>
                </c:pt>
                <c:pt idx="157">
                  <c:v>0.214</c:v>
                </c:pt>
                <c:pt idx="158">
                  <c:v>0.20200000000000001</c:v>
                </c:pt>
                <c:pt idx="159">
                  <c:v>0.191</c:v>
                </c:pt>
                <c:pt idx="160">
                  <c:v>0.221</c:v>
                </c:pt>
                <c:pt idx="161">
                  <c:v>0.30299999999999999</c:v>
                </c:pt>
                <c:pt idx="162">
                  <c:v>0.32800000000000001</c:v>
                </c:pt>
                <c:pt idx="163">
                  <c:v>0.313</c:v>
                </c:pt>
                <c:pt idx="164">
                  <c:v>0.28299999999999997</c:v>
                </c:pt>
                <c:pt idx="165">
                  <c:v>0.27</c:v>
                </c:pt>
                <c:pt idx="166">
                  <c:v>0.26700000000000002</c:v>
                </c:pt>
                <c:pt idx="167">
                  <c:v>0.28999999999999998</c:v>
                </c:pt>
                <c:pt idx="168">
                  <c:v>0.372</c:v>
                </c:pt>
                <c:pt idx="169">
                  <c:v>0.313</c:v>
                </c:pt>
                <c:pt idx="170">
                  <c:v>0.378</c:v>
                </c:pt>
                <c:pt idx="171">
                  <c:v>0.36499999999999999</c:v>
                </c:pt>
                <c:pt idx="172">
                  <c:v>0.34399999999999997</c:v>
                </c:pt>
                <c:pt idx="173">
                  <c:v>0.30099999999999999</c:v>
                </c:pt>
                <c:pt idx="174">
                  <c:v>0.28499999999999998</c:v>
                </c:pt>
                <c:pt idx="175">
                  <c:v>0.27900000000000003</c:v>
                </c:pt>
                <c:pt idx="176">
                  <c:v>0.28000000000000003</c:v>
                </c:pt>
                <c:pt idx="177">
                  <c:v>0.27700000000000002</c:v>
                </c:pt>
                <c:pt idx="178">
                  <c:v>0.28299999999999997</c:v>
                </c:pt>
                <c:pt idx="179">
                  <c:v>0.28899999999999998</c:v>
                </c:pt>
                <c:pt idx="180">
                  <c:v>0.32800000000000001</c:v>
                </c:pt>
                <c:pt idx="181">
                  <c:v>0.30499999999999999</c:v>
                </c:pt>
                <c:pt idx="182">
                  <c:v>0.30099999999999999</c:v>
                </c:pt>
                <c:pt idx="183">
                  <c:v>0.27900000000000003</c:v>
                </c:pt>
                <c:pt idx="184">
                  <c:v>0.26300000000000001</c:v>
                </c:pt>
                <c:pt idx="185">
                  <c:v>0.26500000000000001</c:v>
                </c:pt>
                <c:pt idx="186">
                  <c:v>0.25800000000000001</c:v>
                </c:pt>
                <c:pt idx="187">
                  <c:v>0.253</c:v>
                </c:pt>
                <c:pt idx="188">
                  <c:v>0.249</c:v>
                </c:pt>
                <c:pt idx="189">
                  <c:v>0.24299999999999999</c:v>
                </c:pt>
                <c:pt idx="190">
                  <c:v>0.251</c:v>
                </c:pt>
                <c:pt idx="191">
                  <c:v>0.25600000000000001</c:v>
                </c:pt>
                <c:pt idx="192">
                  <c:v>0.29599999999999999</c:v>
                </c:pt>
                <c:pt idx="193">
                  <c:v>0.27</c:v>
                </c:pt>
                <c:pt idx="194">
                  <c:v>0.27</c:v>
                </c:pt>
                <c:pt idx="195">
                  <c:v>0.253</c:v>
                </c:pt>
                <c:pt idx="196">
                  <c:v>0.25700000000000001</c:v>
                </c:pt>
                <c:pt idx="197">
                  <c:v>0.252</c:v>
                </c:pt>
                <c:pt idx="198">
                  <c:v>0.254</c:v>
                </c:pt>
                <c:pt idx="199">
                  <c:v>0.249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D2-4538-8999-4EFCE08EB1AE}"/>
            </c:ext>
          </c:extLst>
        </c:ser>
        <c:ser>
          <c:idx val="1"/>
          <c:order val="1"/>
          <c:tx>
            <c:strRef>
              <c:f>'Forecast model'!$D$1</c:f>
              <c:strCache>
                <c:ptCount val="1"/>
                <c:pt idx="0">
                  <c:v>Prediction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'Forecast model'!$B$2:$B$201</c:f>
              <c:numCache>
                <c:formatCode>m/d/yyyy</c:formatCode>
                <c:ptCount val="200"/>
                <c:pt idx="0">
                  <c:v>39022</c:v>
                </c:pt>
                <c:pt idx="1">
                  <c:v>39052</c:v>
                </c:pt>
                <c:pt idx="2">
                  <c:v>39083</c:v>
                </c:pt>
                <c:pt idx="3">
                  <c:v>39114</c:v>
                </c:pt>
                <c:pt idx="4">
                  <c:v>39142</c:v>
                </c:pt>
                <c:pt idx="5">
                  <c:v>39173</c:v>
                </c:pt>
                <c:pt idx="6">
                  <c:v>39203</c:v>
                </c:pt>
                <c:pt idx="7">
                  <c:v>39234</c:v>
                </c:pt>
                <c:pt idx="8">
                  <c:v>39264</c:v>
                </c:pt>
                <c:pt idx="9">
                  <c:v>39295</c:v>
                </c:pt>
                <c:pt idx="10">
                  <c:v>39326</c:v>
                </c:pt>
                <c:pt idx="11">
                  <c:v>39356</c:v>
                </c:pt>
                <c:pt idx="12">
                  <c:v>39387</c:v>
                </c:pt>
                <c:pt idx="13">
                  <c:v>39417</c:v>
                </c:pt>
                <c:pt idx="14">
                  <c:v>39448</c:v>
                </c:pt>
                <c:pt idx="15">
                  <c:v>39479</c:v>
                </c:pt>
                <c:pt idx="16">
                  <c:v>39508</c:v>
                </c:pt>
                <c:pt idx="17">
                  <c:v>39539</c:v>
                </c:pt>
                <c:pt idx="18">
                  <c:v>39569</c:v>
                </c:pt>
                <c:pt idx="19">
                  <c:v>39600</c:v>
                </c:pt>
                <c:pt idx="20">
                  <c:v>39630</c:v>
                </c:pt>
                <c:pt idx="21">
                  <c:v>39661</c:v>
                </c:pt>
                <c:pt idx="22">
                  <c:v>39692</c:v>
                </c:pt>
                <c:pt idx="23">
                  <c:v>39722</c:v>
                </c:pt>
                <c:pt idx="24">
                  <c:v>39753</c:v>
                </c:pt>
                <c:pt idx="25">
                  <c:v>39783</c:v>
                </c:pt>
                <c:pt idx="26">
                  <c:v>39814</c:v>
                </c:pt>
                <c:pt idx="27">
                  <c:v>39845</c:v>
                </c:pt>
                <c:pt idx="28">
                  <c:v>39873</c:v>
                </c:pt>
                <c:pt idx="29">
                  <c:v>39904</c:v>
                </c:pt>
                <c:pt idx="30">
                  <c:v>39934</c:v>
                </c:pt>
                <c:pt idx="31">
                  <c:v>39965</c:v>
                </c:pt>
                <c:pt idx="32">
                  <c:v>39995</c:v>
                </c:pt>
                <c:pt idx="33">
                  <c:v>40026</c:v>
                </c:pt>
                <c:pt idx="34">
                  <c:v>40057</c:v>
                </c:pt>
                <c:pt idx="35">
                  <c:v>40087</c:v>
                </c:pt>
                <c:pt idx="36">
                  <c:v>40118</c:v>
                </c:pt>
                <c:pt idx="37">
                  <c:v>40148</c:v>
                </c:pt>
                <c:pt idx="38">
                  <c:v>40179</c:v>
                </c:pt>
                <c:pt idx="39">
                  <c:v>40210</c:v>
                </c:pt>
                <c:pt idx="40">
                  <c:v>40238</c:v>
                </c:pt>
                <c:pt idx="41">
                  <c:v>40269</c:v>
                </c:pt>
                <c:pt idx="42">
                  <c:v>40299</c:v>
                </c:pt>
                <c:pt idx="43">
                  <c:v>40330</c:v>
                </c:pt>
                <c:pt idx="44">
                  <c:v>40360</c:v>
                </c:pt>
                <c:pt idx="45">
                  <c:v>40391</c:v>
                </c:pt>
                <c:pt idx="46">
                  <c:v>40422</c:v>
                </c:pt>
                <c:pt idx="47">
                  <c:v>40452</c:v>
                </c:pt>
                <c:pt idx="48">
                  <c:v>40483</c:v>
                </c:pt>
                <c:pt idx="49">
                  <c:v>40513</c:v>
                </c:pt>
                <c:pt idx="50">
                  <c:v>40544</c:v>
                </c:pt>
                <c:pt idx="51">
                  <c:v>40575</c:v>
                </c:pt>
                <c:pt idx="52">
                  <c:v>40603</c:v>
                </c:pt>
                <c:pt idx="53">
                  <c:v>40634</c:v>
                </c:pt>
                <c:pt idx="54">
                  <c:v>40664</c:v>
                </c:pt>
                <c:pt idx="55">
                  <c:v>40695</c:v>
                </c:pt>
                <c:pt idx="56">
                  <c:v>40725</c:v>
                </c:pt>
                <c:pt idx="57">
                  <c:v>40756</c:v>
                </c:pt>
                <c:pt idx="58">
                  <c:v>40787</c:v>
                </c:pt>
                <c:pt idx="59">
                  <c:v>40817</c:v>
                </c:pt>
                <c:pt idx="60">
                  <c:v>40848</c:v>
                </c:pt>
                <c:pt idx="61">
                  <c:v>40878</c:v>
                </c:pt>
                <c:pt idx="62">
                  <c:v>40909</c:v>
                </c:pt>
                <c:pt idx="63">
                  <c:v>40940</c:v>
                </c:pt>
                <c:pt idx="64">
                  <c:v>40969</c:v>
                </c:pt>
                <c:pt idx="65">
                  <c:v>41000</c:v>
                </c:pt>
                <c:pt idx="66">
                  <c:v>41030</c:v>
                </c:pt>
                <c:pt idx="67">
                  <c:v>41061</c:v>
                </c:pt>
                <c:pt idx="68">
                  <c:v>41091</c:v>
                </c:pt>
                <c:pt idx="69">
                  <c:v>41122</c:v>
                </c:pt>
                <c:pt idx="70">
                  <c:v>41153</c:v>
                </c:pt>
                <c:pt idx="71">
                  <c:v>41183</c:v>
                </c:pt>
                <c:pt idx="72">
                  <c:v>41214</c:v>
                </c:pt>
                <c:pt idx="73">
                  <c:v>41244</c:v>
                </c:pt>
                <c:pt idx="74">
                  <c:v>41275</c:v>
                </c:pt>
                <c:pt idx="75">
                  <c:v>41306</c:v>
                </c:pt>
                <c:pt idx="76">
                  <c:v>41334</c:v>
                </c:pt>
                <c:pt idx="77">
                  <c:v>41365</c:v>
                </c:pt>
                <c:pt idx="78">
                  <c:v>41395</c:v>
                </c:pt>
                <c:pt idx="79">
                  <c:v>41426</c:v>
                </c:pt>
                <c:pt idx="80">
                  <c:v>41456</c:v>
                </c:pt>
                <c:pt idx="81">
                  <c:v>41487</c:v>
                </c:pt>
                <c:pt idx="82">
                  <c:v>41518</c:v>
                </c:pt>
                <c:pt idx="83">
                  <c:v>41548</c:v>
                </c:pt>
                <c:pt idx="84">
                  <c:v>41579</c:v>
                </c:pt>
                <c:pt idx="85">
                  <c:v>41609</c:v>
                </c:pt>
                <c:pt idx="86">
                  <c:v>41640</c:v>
                </c:pt>
                <c:pt idx="87">
                  <c:v>41671</c:v>
                </c:pt>
                <c:pt idx="88">
                  <c:v>41699</c:v>
                </c:pt>
                <c:pt idx="89">
                  <c:v>41730</c:v>
                </c:pt>
                <c:pt idx="90">
                  <c:v>41760</c:v>
                </c:pt>
                <c:pt idx="91">
                  <c:v>41791</c:v>
                </c:pt>
                <c:pt idx="92">
                  <c:v>41821</c:v>
                </c:pt>
                <c:pt idx="93">
                  <c:v>41852</c:v>
                </c:pt>
                <c:pt idx="94">
                  <c:v>41883</c:v>
                </c:pt>
                <c:pt idx="95">
                  <c:v>41913</c:v>
                </c:pt>
                <c:pt idx="96">
                  <c:v>41944</c:v>
                </c:pt>
                <c:pt idx="97">
                  <c:v>41974</c:v>
                </c:pt>
                <c:pt idx="98">
                  <c:v>42005</c:v>
                </c:pt>
                <c:pt idx="99">
                  <c:v>42036</c:v>
                </c:pt>
                <c:pt idx="100">
                  <c:v>42064</c:v>
                </c:pt>
                <c:pt idx="101">
                  <c:v>42095</c:v>
                </c:pt>
                <c:pt idx="102">
                  <c:v>42125</c:v>
                </c:pt>
                <c:pt idx="103">
                  <c:v>42156</c:v>
                </c:pt>
                <c:pt idx="104">
                  <c:v>42186</c:v>
                </c:pt>
                <c:pt idx="105">
                  <c:v>42217</c:v>
                </c:pt>
                <c:pt idx="106">
                  <c:v>42248</c:v>
                </c:pt>
                <c:pt idx="107">
                  <c:v>42278</c:v>
                </c:pt>
                <c:pt idx="108">
                  <c:v>42309</c:v>
                </c:pt>
                <c:pt idx="109">
                  <c:v>42339</c:v>
                </c:pt>
                <c:pt idx="110">
                  <c:v>42370</c:v>
                </c:pt>
                <c:pt idx="111">
                  <c:v>42401</c:v>
                </c:pt>
                <c:pt idx="112">
                  <c:v>42430</c:v>
                </c:pt>
                <c:pt idx="113">
                  <c:v>42461</c:v>
                </c:pt>
                <c:pt idx="114">
                  <c:v>42491</c:v>
                </c:pt>
                <c:pt idx="115">
                  <c:v>42522</c:v>
                </c:pt>
                <c:pt idx="116">
                  <c:v>42552</c:v>
                </c:pt>
                <c:pt idx="117">
                  <c:v>42583</c:v>
                </c:pt>
                <c:pt idx="118">
                  <c:v>42614</c:v>
                </c:pt>
                <c:pt idx="119">
                  <c:v>42644</c:v>
                </c:pt>
                <c:pt idx="120">
                  <c:v>42675</c:v>
                </c:pt>
                <c:pt idx="121">
                  <c:v>42705</c:v>
                </c:pt>
                <c:pt idx="122">
                  <c:v>42736</c:v>
                </c:pt>
                <c:pt idx="123">
                  <c:v>42767</c:v>
                </c:pt>
                <c:pt idx="124">
                  <c:v>42795</c:v>
                </c:pt>
                <c:pt idx="125">
                  <c:v>42826</c:v>
                </c:pt>
                <c:pt idx="126">
                  <c:v>42856</c:v>
                </c:pt>
                <c:pt idx="127">
                  <c:v>42887</c:v>
                </c:pt>
                <c:pt idx="128">
                  <c:v>42917</c:v>
                </c:pt>
                <c:pt idx="129">
                  <c:v>42948</c:v>
                </c:pt>
                <c:pt idx="130">
                  <c:v>42979</c:v>
                </c:pt>
                <c:pt idx="131">
                  <c:v>43009</c:v>
                </c:pt>
                <c:pt idx="132">
                  <c:v>43040</c:v>
                </c:pt>
                <c:pt idx="133">
                  <c:v>43070</c:v>
                </c:pt>
                <c:pt idx="134">
                  <c:v>43101</c:v>
                </c:pt>
                <c:pt idx="135">
                  <c:v>43132</c:v>
                </c:pt>
                <c:pt idx="136">
                  <c:v>43160</c:v>
                </c:pt>
                <c:pt idx="137">
                  <c:v>43191</c:v>
                </c:pt>
                <c:pt idx="138">
                  <c:v>43221</c:v>
                </c:pt>
                <c:pt idx="139">
                  <c:v>43252</c:v>
                </c:pt>
                <c:pt idx="140">
                  <c:v>43282</c:v>
                </c:pt>
                <c:pt idx="141">
                  <c:v>43313</c:v>
                </c:pt>
                <c:pt idx="142">
                  <c:v>43344</c:v>
                </c:pt>
                <c:pt idx="143">
                  <c:v>43374</c:v>
                </c:pt>
                <c:pt idx="144">
                  <c:v>43405</c:v>
                </c:pt>
                <c:pt idx="145">
                  <c:v>43435</c:v>
                </c:pt>
                <c:pt idx="146">
                  <c:v>43466</c:v>
                </c:pt>
                <c:pt idx="147">
                  <c:v>43497</c:v>
                </c:pt>
                <c:pt idx="148">
                  <c:v>43525</c:v>
                </c:pt>
                <c:pt idx="149">
                  <c:v>43556</c:v>
                </c:pt>
                <c:pt idx="150">
                  <c:v>43586</c:v>
                </c:pt>
                <c:pt idx="151">
                  <c:v>43617</c:v>
                </c:pt>
                <c:pt idx="152">
                  <c:v>43647</c:v>
                </c:pt>
                <c:pt idx="153">
                  <c:v>43678</c:v>
                </c:pt>
                <c:pt idx="154">
                  <c:v>43709</c:v>
                </c:pt>
                <c:pt idx="155">
                  <c:v>43739</c:v>
                </c:pt>
                <c:pt idx="156">
                  <c:v>43770</c:v>
                </c:pt>
                <c:pt idx="157">
                  <c:v>43800</c:v>
                </c:pt>
                <c:pt idx="158">
                  <c:v>43831</c:v>
                </c:pt>
                <c:pt idx="159">
                  <c:v>43862</c:v>
                </c:pt>
                <c:pt idx="160">
                  <c:v>43891</c:v>
                </c:pt>
                <c:pt idx="161">
                  <c:v>43922</c:v>
                </c:pt>
                <c:pt idx="162">
                  <c:v>43952</c:v>
                </c:pt>
                <c:pt idx="163">
                  <c:v>43983</c:v>
                </c:pt>
                <c:pt idx="164">
                  <c:v>44013</c:v>
                </c:pt>
                <c:pt idx="165">
                  <c:v>44044</c:v>
                </c:pt>
                <c:pt idx="166">
                  <c:v>44075</c:v>
                </c:pt>
                <c:pt idx="167">
                  <c:v>44105</c:v>
                </c:pt>
                <c:pt idx="168">
                  <c:v>44136</c:v>
                </c:pt>
                <c:pt idx="169">
                  <c:v>44166</c:v>
                </c:pt>
                <c:pt idx="170">
                  <c:v>44197</c:v>
                </c:pt>
                <c:pt idx="171">
                  <c:v>44228</c:v>
                </c:pt>
                <c:pt idx="172">
                  <c:v>44256</c:v>
                </c:pt>
                <c:pt idx="173">
                  <c:v>44287</c:v>
                </c:pt>
                <c:pt idx="174">
                  <c:v>44317</c:v>
                </c:pt>
                <c:pt idx="175">
                  <c:v>44348</c:v>
                </c:pt>
                <c:pt idx="176">
                  <c:v>44378</c:v>
                </c:pt>
                <c:pt idx="177">
                  <c:v>44409</c:v>
                </c:pt>
                <c:pt idx="178">
                  <c:v>44440</c:v>
                </c:pt>
                <c:pt idx="179">
                  <c:v>44470</c:v>
                </c:pt>
                <c:pt idx="180">
                  <c:v>44501</c:v>
                </c:pt>
                <c:pt idx="181">
                  <c:v>44531</c:v>
                </c:pt>
                <c:pt idx="182">
                  <c:v>44562</c:v>
                </c:pt>
                <c:pt idx="183">
                  <c:v>44593</c:v>
                </c:pt>
                <c:pt idx="184">
                  <c:v>44621</c:v>
                </c:pt>
                <c:pt idx="185">
                  <c:v>44652</c:v>
                </c:pt>
                <c:pt idx="186">
                  <c:v>44682</c:v>
                </c:pt>
                <c:pt idx="187">
                  <c:v>44713</c:v>
                </c:pt>
                <c:pt idx="188">
                  <c:v>44743</c:v>
                </c:pt>
                <c:pt idx="189">
                  <c:v>44774</c:v>
                </c:pt>
                <c:pt idx="190">
                  <c:v>44805</c:v>
                </c:pt>
                <c:pt idx="191">
                  <c:v>44835</c:v>
                </c:pt>
                <c:pt idx="192">
                  <c:v>44866</c:v>
                </c:pt>
                <c:pt idx="193">
                  <c:v>44896</c:v>
                </c:pt>
                <c:pt idx="194">
                  <c:v>44927</c:v>
                </c:pt>
                <c:pt idx="195">
                  <c:v>44958</c:v>
                </c:pt>
                <c:pt idx="196">
                  <c:v>44986</c:v>
                </c:pt>
                <c:pt idx="197">
                  <c:v>45017</c:v>
                </c:pt>
                <c:pt idx="198">
                  <c:v>45047</c:v>
                </c:pt>
                <c:pt idx="199">
                  <c:v>45078</c:v>
                </c:pt>
              </c:numCache>
            </c:numRef>
          </c:cat>
          <c:val>
            <c:numRef>
              <c:f>'Forecast model'!$D$2:$D$201</c:f>
              <c:numCache>
                <c:formatCode>0.00%</c:formatCode>
                <c:ptCount val="200"/>
                <c:pt idx="146">
                  <c:v>0.19149538875090183</c:v>
                </c:pt>
                <c:pt idx="147">
                  <c:v>0.18159125546405658</c:v>
                </c:pt>
                <c:pt idx="148">
                  <c:v>0.18533923782675368</c:v>
                </c:pt>
                <c:pt idx="149">
                  <c:v>0.18407322777504723</c:v>
                </c:pt>
                <c:pt idx="150">
                  <c:v>0.18647020048967872</c:v>
                </c:pt>
                <c:pt idx="151">
                  <c:v>0.18736633404336675</c:v>
                </c:pt>
                <c:pt idx="152">
                  <c:v>0.18366122091365267</c:v>
                </c:pt>
                <c:pt idx="153">
                  <c:v>0.18170056375768762</c:v>
                </c:pt>
                <c:pt idx="154">
                  <c:v>0.18895458998062251</c:v>
                </c:pt>
                <c:pt idx="155">
                  <c:v>0.19756671994063227</c:v>
                </c:pt>
                <c:pt idx="156">
                  <c:v>0.23048883181717736</c:v>
                </c:pt>
                <c:pt idx="157">
                  <c:v>0.2097839016896236</c:v>
                </c:pt>
                <c:pt idx="158">
                  <c:v>0.20428270862913339</c:v>
                </c:pt>
                <c:pt idx="159">
                  <c:v>0.19437857534228814</c:v>
                </c:pt>
                <c:pt idx="160">
                  <c:v>0.19812655770498525</c:v>
                </c:pt>
                <c:pt idx="161">
                  <c:v>0.19686054765327879</c:v>
                </c:pt>
                <c:pt idx="162">
                  <c:v>0.19925752036791028</c:v>
                </c:pt>
                <c:pt idx="163">
                  <c:v>0.20015365392159831</c:v>
                </c:pt>
                <c:pt idx="164">
                  <c:v>0.19644854079188423</c:v>
                </c:pt>
                <c:pt idx="165">
                  <c:v>0.19448788363591921</c:v>
                </c:pt>
                <c:pt idx="166">
                  <c:v>0.20174190985885407</c:v>
                </c:pt>
                <c:pt idx="167">
                  <c:v>0.21035403981886383</c:v>
                </c:pt>
                <c:pt idx="168">
                  <c:v>0.24327615169540895</c:v>
                </c:pt>
                <c:pt idx="169">
                  <c:v>0.22257122156785517</c:v>
                </c:pt>
                <c:pt idx="170">
                  <c:v>0.21707002850736495</c:v>
                </c:pt>
                <c:pt idx="171">
                  <c:v>0.20716589522051973</c:v>
                </c:pt>
                <c:pt idx="172">
                  <c:v>0.21091387758321681</c:v>
                </c:pt>
                <c:pt idx="173">
                  <c:v>0.20964786753151035</c:v>
                </c:pt>
                <c:pt idx="174">
                  <c:v>0.21204484024614187</c:v>
                </c:pt>
                <c:pt idx="175">
                  <c:v>0.21294097379982987</c:v>
                </c:pt>
                <c:pt idx="176">
                  <c:v>0.20923586067011579</c:v>
                </c:pt>
                <c:pt idx="177">
                  <c:v>0.20727520351415077</c:v>
                </c:pt>
                <c:pt idx="178">
                  <c:v>0.21452922973708563</c:v>
                </c:pt>
                <c:pt idx="179">
                  <c:v>0.22314135969709539</c:v>
                </c:pt>
                <c:pt idx="180">
                  <c:v>0.25606347157364051</c:v>
                </c:pt>
                <c:pt idx="181">
                  <c:v>0.23535854144608673</c:v>
                </c:pt>
                <c:pt idx="182">
                  <c:v>0.22985734838559652</c:v>
                </c:pt>
                <c:pt idx="183">
                  <c:v>0.21995321509875129</c:v>
                </c:pt>
                <c:pt idx="184">
                  <c:v>0.22370119746144837</c:v>
                </c:pt>
                <c:pt idx="185">
                  <c:v>0.22243518740974191</c:v>
                </c:pt>
                <c:pt idx="186">
                  <c:v>0.22483216012437343</c:v>
                </c:pt>
                <c:pt idx="187">
                  <c:v>0.22572829367806144</c:v>
                </c:pt>
                <c:pt idx="188">
                  <c:v>0.22202318054834735</c:v>
                </c:pt>
                <c:pt idx="189">
                  <c:v>0.22006252339238233</c:v>
                </c:pt>
                <c:pt idx="190">
                  <c:v>0.22731654961531719</c:v>
                </c:pt>
                <c:pt idx="191">
                  <c:v>0.23592867957532695</c:v>
                </c:pt>
                <c:pt idx="192">
                  <c:v>0.26885079145187207</c:v>
                </c:pt>
                <c:pt idx="193">
                  <c:v>0.24814586132431829</c:v>
                </c:pt>
                <c:pt idx="194">
                  <c:v>0.24264466826382808</c:v>
                </c:pt>
                <c:pt idx="195">
                  <c:v>0.23274053497698285</c:v>
                </c:pt>
                <c:pt idx="196">
                  <c:v>0.23648851733967993</c:v>
                </c:pt>
                <c:pt idx="197">
                  <c:v>0.23522250728797348</c:v>
                </c:pt>
                <c:pt idx="198">
                  <c:v>0.23761948000260499</c:v>
                </c:pt>
                <c:pt idx="199">
                  <c:v>0.238515613556293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6D2-4538-8999-4EFCE08EB1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8872464"/>
        <c:axId val="238867664"/>
      </c:lineChart>
      <c:dateAx>
        <c:axId val="23887246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867664"/>
        <c:crosses val="autoZero"/>
        <c:auto val="1"/>
        <c:lblOffset val="100"/>
        <c:baseTimeUnit val="months"/>
      </c:dateAx>
      <c:valAx>
        <c:axId val="238867664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872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297180</xdr:colOff>
      <xdr:row>9</xdr:row>
      <xdr:rowOff>41910</xdr:rowOff>
    </xdr:from>
    <xdr:to>
      <xdr:col>23</xdr:col>
      <xdr:colOff>441960</xdr:colOff>
      <xdr:row>24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85DE3F-CE3C-44ED-9EE0-4677FDECED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</xdr:row>
      <xdr:rowOff>0</xdr:rowOff>
    </xdr:from>
    <xdr:to>
      <xdr:col>29</xdr:col>
      <xdr:colOff>230505</xdr:colOff>
      <xdr:row>23</xdr:row>
      <xdr:rowOff>36195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87A774-F9A2-BC63-F557-39D37A76DC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552450</xdr:colOff>
      <xdr:row>193</xdr:row>
      <xdr:rowOff>3810</xdr:rowOff>
    </xdr:from>
    <xdr:to>
      <xdr:col>15</xdr:col>
      <xdr:colOff>266700</xdr:colOff>
      <xdr:row>209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B5AAA9-174A-46C3-836D-C4CC3FAA04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525780</xdr:colOff>
      <xdr:row>176</xdr:row>
      <xdr:rowOff>60960</xdr:rowOff>
    </xdr:from>
    <xdr:to>
      <xdr:col>15</xdr:col>
      <xdr:colOff>240030</xdr:colOff>
      <xdr:row>192</xdr:row>
      <xdr:rowOff>87630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2CF723A-FCBF-4D97-975C-113A36AE5A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8F516-0C72-4754-816C-FE4F0790CD3D}">
  <dimension ref="A1:M211"/>
  <sheetViews>
    <sheetView tabSelected="1" topLeftCell="C4" workbookViewId="0">
      <selection activeCell="G6" sqref="G6"/>
    </sheetView>
  </sheetViews>
  <sheetFormatPr defaultRowHeight="14.4" x14ac:dyDescent="0.3"/>
  <cols>
    <col min="1" max="1" width="15.44140625" bestFit="1" customWidth="1"/>
    <col min="2" max="2" width="12.109375" bestFit="1" customWidth="1"/>
    <col min="12" max="12" width="12.109375" bestFit="1" customWidth="1"/>
    <col min="13" max="13" width="11.109375" bestFit="1" customWidth="1"/>
  </cols>
  <sheetData>
    <row r="1" spans="1:13" x14ac:dyDescent="0.3">
      <c r="C1" t="s">
        <v>247</v>
      </c>
    </row>
    <row r="2" spans="1:13" x14ac:dyDescent="0.3">
      <c r="A2" t="s">
        <v>248</v>
      </c>
      <c r="B2" t="s">
        <v>249</v>
      </c>
      <c r="C2" t="s">
        <v>250</v>
      </c>
    </row>
    <row r="3" spans="1:13" x14ac:dyDescent="0.3">
      <c r="A3" t="s">
        <v>251</v>
      </c>
      <c r="B3" t="s">
        <v>252</v>
      </c>
      <c r="C3" t="s">
        <v>253</v>
      </c>
    </row>
    <row r="4" spans="1:13" x14ac:dyDescent="0.3">
      <c r="A4" t="s">
        <v>254</v>
      </c>
      <c r="C4" t="s">
        <v>255</v>
      </c>
    </row>
    <row r="5" spans="1:13" x14ac:dyDescent="0.3">
      <c r="A5" t="s">
        <v>256</v>
      </c>
      <c r="B5" t="s">
        <v>257</v>
      </c>
      <c r="C5" t="s">
        <v>258</v>
      </c>
    </row>
    <row r="9" spans="1:13" x14ac:dyDescent="0.3">
      <c r="A9" t="s">
        <v>259</v>
      </c>
      <c r="B9" s="6">
        <v>45072</v>
      </c>
    </row>
    <row r="10" spans="1:13" x14ac:dyDescent="0.3">
      <c r="A10" t="s">
        <v>260</v>
      </c>
      <c r="B10" s="12">
        <v>45100</v>
      </c>
    </row>
    <row r="11" spans="1:13" x14ac:dyDescent="0.3">
      <c r="A11" t="s">
        <v>24</v>
      </c>
      <c r="B11" t="s">
        <v>43</v>
      </c>
      <c r="C11" t="s">
        <v>261</v>
      </c>
      <c r="E11" t="s">
        <v>262</v>
      </c>
      <c r="F11" t="s">
        <v>43</v>
      </c>
      <c r="G11" t="s">
        <v>261</v>
      </c>
      <c r="K11" t="s">
        <v>263</v>
      </c>
      <c r="L11" t="s">
        <v>43</v>
      </c>
      <c r="M11" t="s">
        <v>261</v>
      </c>
    </row>
    <row r="12" spans="1:13" x14ac:dyDescent="0.3">
      <c r="A12">
        <v>2007</v>
      </c>
      <c r="B12" s="7">
        <v>3.4000000000000002E-2</v>
      </c>
      <c r="C12" s="7">
        <v>0.96599999999999997</v>
      </c>
      <c r="E12" t="s">
        <v>47</v>
      </c>
      <c r="F12" s="7">
        <v>2.8000000000000001E-2</v>
      </c>
      <c r="G12" s="7">
        <v>0.97199999999999998</v>
      </c>
      <c r="H12" s="7"/>
      <c r="I12" s="7"/>
      <c r="K12" t="s">
        <v>264</v>
      </c>
      <c r="L12" s="13">
        <v>0.03</v>
      </c>
      <c r="M12" s="7">
        <v>0.97199999999999998</v>
      </c>
    </row>
    <row r="13" spans="1:13" x14ac:dyDescent="0.3">
      <c r="A13">
        <v>2008</v>
      </c>
      <c r="B13" s="7">
        <v>4.9000000000000002E-2</v>
      </c>
      <c r="C13" s="7">
        <v>0.95099999999999996</v>
      </c>
      <c r="E13" t="s">
        <v>48</v>
      </c>
      <c r="F13" s="7">
        <v>2.5000000000000001E-2</v>
      </c>
      <c r="G13" s="7">
        <v>0.97499999999999998</v>
      </c>
      <c r="H13" s="7"/>
      <c r="I13" s="7"/>
      <c r="K13" t="s">
        <v>265</v>
      </c>
      <c r="L13" s="13">
        <v>0.03</v>
      </c>
      <c r="M13" s="7">
        <v>0.97</v>
      </c>
    </row>
    <row r="14" spans="1:13" x14ac:dyDescent="0.3">
      <c r="A14">
        <v>2009</v>
      </c>
      <c r="B14" s="7">
        <v>6.2E-2</v>
      </c>
      <c r="C14" s="7">
        <v>0.93799999999999994</v>
      </c>
      <c r="E14" t="s">
        <v>49</v>
      </c>
      <c r="F14" s="7">
        <v>2.7E-2</v>
      </c>
      <c r="G14" s="7">
        <v>0.97299999999999998</v>
      </c>
      <c r="H14" s="7"/>
      <c r="I14" s="7"/>
      <c r="K14" t="s">
        <v>266</v>
      </c>
      <c r="L14" s="13">
        <v>0.03</v>
      </c>
      <c r="M14" s="7">
        <v>0.96599999999999997</v>
      </c>
    </row>
    <row r="15" spans="1:13" x14ac:dyDescent="0.3">
      <c r="A15">
        <v>2010</v>
      </c>
      <c r="B15" s="7">
        <v>7.2999999999999995E-2</v>
      </c>
      <c r="C15" s="7">
        <v>0.92700000000000005</v>
      </c>
      <c r="E15" t="s">
        <v>50</v>
      </c>
      <c r="F15" s="7">
        <v>2.8000000000000001E-2</v>
      </c>
      <c r="G15" s="7">
        <v>0.97199999999999998</v>
      </c>
      <c r="H15" s="7"/>
      <c r="I15" s="7"/>
      <c r="K15" t="s">
        <v>267</v>
      </c>
      <c r="L15" s="13">
        <v>0.04</v>
      </c>
      <c r="M15" s="7">
        <v>0.95799999999999996</v>
      </c>
    </row>
    <row r="16" spans="1:13" x14ac:dyDescent="0.3">
      <c r="A16">
        <v>2011</v>
      </c>
      <c r="B16" s="7">
        <v>8.3000000000000004E-2</v>
      </c>
      <c r="C16" s="7">
        <v>0.91700000000000004</v>
      </c>
      <c r="E16" t="s">
        <v>51</v>
      </c>
      <c r="F16" s="7">
        <v>2.9000000000000001E-2</v>
      </c>
      <c r="G16" s="7">
        <v>0.97099999999999997</v>
      </c>
      <c r="H16" s="7"/>
      <c r="I16" s="7"/>
      <c r="K16" t="s">
        <v>268</v>
      </c>
      <c r="L16" s="13">
        <v>0.04</v>
      </c>
      <c r="M16" s="7">
        <v>0.95599999999999996</v>
      </c>
    </row>
    <row r="17" spans="1:13" x14ac:dyDescent="0.3">
      <c r="A17">
        <v>2012</v>
      </c>
      <c r="B17" s="7">
        <v>9.2999999999999999E-2</v>
      </c>
      <c r="C17" s="7">
        <v>0.90700000000000003</v>
      </c>
      <c r="E17" t="s">
        <v>52</v>
      </c>
      <c r="F17" s="7">
        <v>2.9000000000000001E-2</v>
      </c>
      <c r="G17" s="7">
        <v>0.97099999999999997</v>
      </c>
      <c r="H17" s="7"/>
      <c r="I17" s="7"/>
      <c r="K17" t="s">
        <v>269</v>
      </c>
      <c r="L17" s="13">
        <v>0.05</v>
      </c>
      <c r="M17" s="7">
        <v>0.95499999999999996</v>
      </c>
    </row>
    <row r="18" spans="1:13" x14ac:dyDescent="0.3">
      <c r="A18">
        <v>2013</v>
      </c>
      <c r="B18" s="7">
        <v>0.104</v>
      </c>
      <c r="C18" s="7">
        <v>0.89600000000000002</v>
      </c>
      <c r="E18" t="s">
        <v>53</v>
      </c>
      <c r="F18" s="7">
        <v>3.1E-2</v>
      </c>
      <c r="G18" s="7">
        <v>0.96899999999999997</v>
      </c>
      <c r="H18" s="7"/>
      <c r="I18" s="7"/>
      <c r="K18" t="s">
        <v>270</v>
      </c>
      <c r="L18" s="13">
        <v>0.05</v>
      </c>
      <c r="M18" s="7">
        <v>0.95099999999999996</v>
      </c>
    </row>
    <row r="19" spans="1:13" x14ac:dyDescent="0.3">
      <c r="A19">
        <v>2014</v>
      </c>
      <c r="B19" s="7">
        <v>0.113</v>
      </c>
      <c r="C19" s="7">
        <v>0.88700000000000001</v>
      </c>
      <c r="E19" t="s">
        <v>54</v>
      </c>
      <c r="F19" s="7">
        <v>3.1E-2</v>
      </c>
      <c r="G19" s="7">
        <v>0.96899999999999997</v>
      </c>
      <c r="H19" s="7"/>
      <c r="I19" s="7"/>
      <c r="K19" t="s">
        <v>271</v>
      </c>
      <c r="L19" s="13">
        <v>0.06</v>
      </c>
      <c r="M19" s="7">
        <v>0.94199999999999995</v>
      </c>
    </row>
    <row r="20" spans="1:13" x14ac:dyDescent="0.3">
      <c r="A20">
        <v>2015</v>
      </c>
      <c r="B20" s="7">
        <v>0.125</v>
      </c>
      <c r="C20" s="7">
        <v>0.875</v>
      </c>
      <c r="E20" t="s">
        <v>55</v>
      </c>
      <c r="F20" s="7">
        <v>3.3000000000000002E-2</v>
      </c>
      <c r="G20" s="7">
        <v>0.96699999999999997</v>
      </c>
      <c r="H20" s="7"/>
      <c r="I20" s="7"/>
      <c r="K20" t="s">
        <v>272</v>
      </c>
      <c r="L20" s="13">
        <v>0.06</v>
      </c>
      <c r="M20" s="7">
        <v>0.94099999999999995</v>
      </c>
    </row>
    <row r="21" spans="1:13" x14ac:dyDescent="0.3">
      <c r="A21">
        <v>2016</v>
      </c>
      <c r="B21" s="7">
        <v>0.14699999999999999</v>
      </c>
      <c r="C21" s="7">
        <v>0.85299999999999998</v>
      </c>
      <c r="E21" t="s">
        <v>56</v>
      </c>
      <c r="F21" s="7">
        <v>3.3000000000000002E-2</v>
      </c>
      <c r="G21" s="7">
        <v>0.96699999999999997</v>
      </c>
      <c r="H21" s="7"/>
      <c r="I21" s="7"/>
      <c r="K21" t="s">
        <v>273</v>
      </c>
      <c r="L21" s="13">
        <v>0.06</v>
      </c>
      <c r="M21" s="7">
        <v>0.94299999999999995</v>
      </c>
    </row>
    <row r="22" spans="1:13" x14ac:dyDescent="0.3">
      <c r="A22">
        <v>2017</v>
      </c>
      <c r="B22" s="7">
        <v>0.16300000000000001</v>
      </c>
      <c r="C22" s="7">
        <v>0.83699999999999997</v>
      </c>
      <c r="E22" t="s">
        <v>57</v>
      </c>
      <c r="F22" s="7">
        <v>3.5999999999999997E-2</v>
      </c>
      <c r="G22" s="7">
        <v>0.96399999999999997</v>
      </c>
      <c r="H22" s="7"/>
      <c r="I22" s="7"/>
      <c r="K22" t="s">
        <v>274</v>
      </c>
      <c r="L22" s="13">
        <v>0.06</v>
      </c>
      <c r="M22" s="7">
        <v>0.94</v>
      </c>
    </row>
    <row r="23" spans="1:13" x14ac:dyDescent="0.3">
      <c r="A23">
        <v>2018</v>
      </c>
      <c r="B23" s="7">
        <v>0.18</v>
      </c>
      <c r="C23" s="7">
        <v>0.82</v>
      </c>
      <c r="E23" t="s">
        <v>58</v>
      </c>
      <c r="F23" s="7">
        <v>3.7999999999999999E-2</v>
      </c>
      <c r="G23" s="7">
        <v>0.96199999999999997</v>
      </c>
      <c r="H23" s="7"/>
      <c r="I23" s="7"/>
      <c r="K23" t="s">
        <v>275</v>
      </c>
      <c r="L23" s="13">
        <v>7.0000000000000007E-2</v>
      </c>
      <c r="M23" s="7">
        <v>0.92800000000000005</v>
      </c>
    </row>
    <row r="24" spans="1:13" x14ac:dyDescent="0.3">
      <c r="A24">
        <v>2019</v>
      </c>
      <c r="B24" s="7">
        <v>0.192</v>
      </c>
      <c r="C24" s="7">
        <v>0.80800000000000005</v>
      </c>
      <c r="E24" t="s">
        <v>59</v>
      </c>
      <c r="F24" s="7">
        <v>4.3999999999999997E-2</v>
      </c>
      <c r="G24" s="7">
        <v>0.95599999999999996</v>
      </c>
      <c r="H24" s="7"/>
      <c r="I24" s="7"/>
      <c r="K24" t="s">
        <v>276</v>
      </c>
      <c r="L24" s="13">
        <v>7.0000000000000007E-2</v>
      </c>
      <c r="M24" s="7">
        <v>0.93200000000000005</v>
      </c>
    </row>
    <row r="25" spans="1:13" x14ac:dyDescent="0.3">
      <c r="A25">
        <v>2020</v>
      </c>
      <c r="B25" s="7">
        <v>0.28100000000000003</v>
      </c>
      <c r="C25" s="7">
        <v>0.71899999999999997</v>
      </c>
      <c r="E25" t="s">
        <v>60</v>
      </c>
      <c r="F25" s="7">
        <v>4.2000000000000003E-2</v>
      </c>
      <c r="G25" s="7">
        <v>0.95799999999999996</v>
      </c>
      <c r="H25" s="7"/>
      <c r="I25" s="7"/>
      <c r="K25" t="s">
        <v>277</v>
      </c>
      <c r="L25" s="13">
        <v>7.0000000000000007E-2</v>
      </c>
      <c r="M25" s="7">
        <v>0.93500000000000005</v>
      </c>
    </row>
    <row r="26" spans="1:13" x14ac:dyDescent="0.3">
      <c r="A26">
        <v>2021</v>
      </c>
      <c r="B26" s="7">
        <v>0.307</v>
      </c>
      <c r="C26" s="7">
        <v>0.69299999999999995</v>
      </c>
      <c r="E26" t="s">
        <v>61</v>
      </c>
      <c r="F26" s="7">
        <v>4.3999999999999997E-2</v>
      </c>
      <c r="G26" s="7">
        <v>0.95599999999999996</v>
      </c>
      <c r="H26" s="7"/>
      <c r="I26" s="7"/>
      <c r="K26" t="s">
        <v>278</v>
      </c>
      <c r="L26" s="13">
        <v>7.0000000000000007E-2</v>
      </c>
      <c r="M26" s="7">
        <v>0.92900000000000005</v>
      </c>
    </row>
    <row r="27" spans="1:13" x14ac:dyDescent="0.3">
      <c r="A27">
        <v>2022</v>
      </c>
      <c r="B27" s="7">
        <v>0.26500000000000001</v>
      </c>
      <c r="C27" s="7">
        <v>0.73499999999999999</v>
      </c>
      <c r="E27" t="s">
        <v>62</v>
      </c>
      <c r="F27" s="7">
        <v>4.3999999999999997E-2</v>
      </c>
      <c r="G27" s="7">
        <v>0.95599999999999996</v>
      </c>
      <c r="H27" s="7"/>
      <c r="I27" s="7"/>
      <c r="K27" t="s">
        <v>279</v>
      </c>
      <c r="L27" s="13">
        <v>0.09</v>
      </c>
      <c r="M27" s="7">
        <v>0.91500000000000004</v>
      </c>
    </row>
    <row r="28" spans="1:13" x14ac:dyDescent="0.3">
      <c r="E28" t="s">
        <v>63</v>
      </c>
      <c r="F28" s="7">
        <v>4.4999999999999998E-2</v>
      </c>
      <c r="G28" s="7">
        <v>0.95499999999999996</v>
      </c>
      <c r="H28" s="7"/>
      <c r="I28" s="7"/>
      <c r="K28" t="s">
        <v>280</v>
      </c>
      <c r="L28" s="13">
        <v>0.08</v>
      </c>
      <c r="M28" s="7">
        <v>0.91900000000000004</v>
      </c>
    </row>
    <row r="29" spans="1:13" x14ac:dyDescent="0.3">
      <c r="E29" t="s">
        <v>64</v>
      </c>
      <c r="F29" s="7">
        <v>4.5999999999999999E-2</v>
      </c>
      <c r="G29" s="7">
        <v>0.95399999999999996</v>
      </c>
      <c r="H29" s="7"/>
      <c r="I29" s="7"/>
      <c r="K29" t="s">
        <v>281</v>
      </c>
      <c r="L29" s="13">
        <v>0.08</v>
      </c>
      <c r="M29" s="7">
        <v>0.92500000000000004</v>
      </c>
    </row>
    <row r="30" spans="1:13" x14ac:dyDescent="0.3">
      <c r="E30" t="s">
        <v>65</v>
      </c>
      <c r="F30" s="7">
        <v>4.3999999999999997E-2</v>
      </c>
      <c r="G30" s="7">
        <v>0.95599999999999996</v>
      </c>
      <c r="H30" s="7"/>
      <c r="I30" s="7"/>
      <c r="K30" t="s">
        <v>282</v>
      </c>
      <c r="L30" s="13">
        <v>0.08</v>
      </c>
      <c r="M30" s="7">
        <v>0.92</v>
      </c>
    </row>
    <row r="31" spans="1:13" x14ac:dyDescent="0.3">
      <c r="E31" t="s">
        <v>66</v>
      </c>
      <c r="F31" s="7">
        <v>4.7E-2</v>
      </c>
      <c r="G31" s="7">
        <v>0.95299999999999996</v>
      </c>
      <c r="H31" s="7"/>
      <c r="I31" s="7"/>
      <c r="K31" t="s">
        <v>283</v>
      </c>
      <c r="L31" s="13">
        <v>0.09</v>
      </c>
      <c r="M31" s="7">
        <v>0.90600000000000003</v>
      </c>
    </row>
    <row r="32" spans="1:13" x14ac:dyDescent="0.3">
      <c r="E32" t="s">
        <v>67</v>
      </c>
      <c r="F32" s="7">
        <v>4.5999999999999999E-2</v>
      </c>
      <c r="G32" s="7">
        <v>0.95399999999999996</v>
      </c>
      <c r="H32" s="7"/>
      <c r="I32" s="7"/>
      <c r="K32" t="s">
        <v>284</v>
      </c>
      <c r="L32" s="13">
        <v>0.09</v>
      </c>
      <c r="M32" s="7">
        <v>0.90900000000000003</v>
      </c>
    </row>
    <row r="33" spans="5:13" x14ac:dyDescent="0.3">
      <c r="E33" t="s">
        <v>68</v>
      </c>
      <c r="F33" s="7">
        <v>4.8000000000000001E-2</v>
      </c>
      <c r="G33" s="7">
        <v>0.95199999999999996</v>
      </c>
      <c r="H33" s="7"/>
      <c r="I33" s="7"/>
      <c r="K33" t="s">
        <v>285</v>
      </c>
      <c r="L33" s="13">
        <v>0.09</v>
      </c>
      <c r="M33" s="7">
        <v>0.91200000000000003</v>
      </c>
    </row>
    <row r="34" spans="5:13" x14ac:dyDescent="0.3">
      <c r="E34" t="s">
        <v>69</v>
      </c>
      <c r="F34" s="7">
        <v>5.1999999999999998E-2</v>
      </c>
      <c r="G34" s="7">
        <v>0.94799999999999995</v>
      </c>
      <c r="H34" s="7"/>
      <c r="I34" s="7"/>
      <c r="K34" t="s">
        <v>286</v>
      </c>
      <c r="L34" s="13">
        <v>0.09</v>
      </c>
      <c r="M34" s="7">
        <v>0.91200000000000003</v>
      </c>
    </row>
    <row r="35" spans="5:13" x14ac:dyDescent="0.3">
      <c r="E35" t="s">
        <v>70</v>
      </c>
      <c r="F35" s="7">
        <v>5.2999999999999999E-2</v>
      </c>
      <c r="G35" s="7">
        <v>0.94699999999999995</v>
      </c>
      <c r="H35" s="7"/>
      <c r="I35" s="7"/>
      <c r="K35" t="s">
        <v>287</v>
      </c>
      <c r="L35" s="13">
        <v>0.1</v>
      </c>
      <c r="M35" s="7">
        <v>0.89600000000000002</v>
      </c>
    </row>
    <row r="36" spans="5:13" x14ac:dyDescent="0.3">
      <c r="E36" t="s">
        <v>71</v>
      </c>
      <c r="F36" s="7">
        <v>0.06</v>
      </c>
      <c r="G36" s="7">
        <v>0.94</v>
      </c>
      <c r="H36" s="7"/>
      <c r="I36" s="7"/>
      <c r="K36" t="s">
        <v>288</v>
      </c>
      <c r="L36" s="13">
        <v>0.1</v>
      </c>
      <c r="M36" s="7">
        <v>0.89800000000000002</v>
      </c>
    </row>
    <row r="37" spans="5:13" x14ac:dyDescent="0.3">
      <c r="E37" t="s">
        <v>72</v>
      </c>
      <c r="F37" s="7">
        <v>5.8000000000000003E-2</v>
      </c>
      <c r="G37" s="7">
        <v>0.94199999999999995</v>
      </c>
      <c r="H37" s="7"/>
      <c r="I37" s="7"/>
      <c r="K37" t="s">
        <v>289</v>
      </c>
      <c r="L37" s="13">
        <v>0.1</v>
      </c>
      <c r="M37" s="7">
        <v>0.90200000000000002</v>
      </c>
    </row>
    <row r="38" spans="5:13" x14ac:dyDescent="0.3">
      <c r="E38" t="s">
        <v>73</v>
      </c>
      <c r="F38" s="7">
        <v>0.06</v>
      </c>
      <c r="G38" s="7">
        <v>0.94</v>
      </c>
      <c r="H38" s="7"/>
      <c r="I38" s="7"/>
      <c r="K38" t="s">
        <v>290</v>
      </c>
      <c r="L38" s="13">
        <v>0.1</v>
      </c>
      <c r="M38" s="7">
        <v>0.90200000000000002</v>
      </c>
    </row>
    <row r="39" spans="5:13" x14ac:dyDescent="0.3">
      <c r="E39" t="s">
        <v>74</v>
      </c>
      <c r="F39" s="7">
        <v>5.8999999999999997E-2</v>
      </c>
      <c r="G39" s="7">
        <v>0.94099999999999995</v>
      </c>
      <c r="H39" s="7"/>
      <c r="I39" s="7"/>
      <c r="K39" t="s">
        <v>291</v>
      </c>
      <c r="L39" s="13">
        <v>0.12</v>
      </c>
      <c r="M39" s="7">
        <v>0.88400000000000001</v>
      </c>
    </row>
    <row r="40" spans="5:13" x14ac:dyDescent="0.3">
      <c r="E40" t="s">
        <v>75</v>
      </c>
      <c r="F40" s="7">
        <v>5.8000000000000003E-2</v>
      </c>
      <c r="G40" s="7">
        <v>0.94199999999999995</v>
      </c>
      <c r="H40" s="7"/>
      <c r="I40" s="7"/>
      <c r="K40" t="s">
        <v>292</v>
      </c>
      <c r="L40" s="13">
        <v>0.11</v>
      </c>
      <c r="M40" s="7">
        <v>0.89100000000000001</v>
      </c>
    </row>
    <row r="41" spans="5:13" x14ac:dyDescent="0.3">
      <c r="E41" t="s">
        <v>76</v>
      </c>
      <c r="F41" s="7">
        <v>5.7000000000000002E-2</v>
      </c>
      <c r="G41" s="7">
        <v>0.94299999999999995</v>
      </c>
      <c r="H41" s="7"/>
      <c r="I41" s="7"/>
      <c r="K41" t="s">
        <v>293</v>
      </c>
      <c r="L41" s="13">
        <v>0.11</v>
      </c>
      <c r="M41" s="7">
        <v>0.89300000000000002</v>
      </c>
    </row>
    <row r="42" spans="5:13" x14ac:dyDescent="0.3">
      <c r="E42" t="s">
        <v>77</v>
      </c>
      <c r="F42" s="7">
        <v>5.7000000000000002E-2</v>
      </c>
      <c r="G42" s="7">
        <v>0.94299999999999995</v>
      </c>
      <c r="H42" s="7"/>
      <c r="I42" s="7"/>
      <c r="K42" t="s">
        <v>294</v>
      </c>
      <c r="L42" s="13">
        <v>0.11</v>
      </c>
      <c r="M42" s="7">
        <v>0.89300000000000002</v>
      </c>
    </row>
    <row r="43" spans="5:13" x14ac:dyDescent="0.3">
      <c r="E43" t="s">
        <v>78</v>
      </c>
      <c r="F43" s="7">
        <v>5.6000000000000001E-2</v>
      </c>
      <c r="G43" s="7">
        <v>0.94399999999999995</v>
      </c>
      <c r="H43" s="7"/>
      <c r="I43" s="7"/>
      <c r="K43" t="s">
        <v>295</v>
      </c>
      <c r="L43" s="13">
        <v>0.13</v>
      </c>
      <c r="M43" s="7">
        <v>0.873</v>
      </c>
    </row>
    <row r="44" spans="5:13" x14ac:dyDescent="0.3">
      <c r="E44" t="s">
        <v>79</v>
      </c>
      <c r="F44" s="7">
        <v>5.8999999999999997E-2</v>
      </c>
      <c r="G44" s="7">
        <v>0.94099999999999995</v>
      </c>
      <c r="H44" s="7"/>
      <c r="I44" s="7"/>
      <c r="K44" t="s">
        <v>296</v>
      </c>
      <c r="L44" s="13">
        <v>0.12</v>
      </c>
      <c r="M44" s="7">
        <v>0.88</v>
      </c>
    </row>
    <row r="45" spans="5:13" x14ac:dyDescent="0.3">
      <c r="E45" t="s">
        <v>80</v>
      </c>
      <c r="F45" s="7">
        <v>5.8999999999999997E-2</v>
      </c>
      <c r="G45" s="7">
        <v>0.94099999999999995</v>
      </c>
      <c r="H45" s="7"/>
      <c r="I45" s="7"/>
      <c r="K45" t="s">
        <v>297</v>
      </c>
      <c r="L45" s="13">
        <v>0.12</v>
      </c>
      <c r="M45" s="7">
        <v>0.88100000000000001</v>
      </c>
    </row>
    <row r="46" spans="5:13" x14ac:dyDescent="0.3">
      <c r="E46" t="s">
        <v>81</v>
      </c>
      <c r="F46" s="7">
        <v>6.0999999999999999E-2</v>
      </c>
      <c r="G46" s="7">
        <v>0.93899999999999995</v>
      </c>
      <c r="H46" s="7"/>
      <c r="I46" s="7"/>
      <c r="K46" t="s">
        <v>298</v>
      </c>
      <c r="L46" s="13">
        <v>0.12</v>
      </c>
      <c r="M46" s="7">
        <v>0.88200000000000001</v>
      </c>
    </row>
    <row r="47" spans="5:13" x14ac:dyDescent="0.3">
      <c r="E47" t="s">
        <v>82</v>
      </c>
      <c r="F47" s="7">
        <v>6.8000000000000005E-2</v>
      </c>
      <c r="G47" s="7">
        <v>0.93200000000000005</v>
      </c>
      <c r="H47" s="7"/>
      <c r="I47" s="7"/>
      <c r="K47" t="s">
        <v>299</v>
      </c>
      <c r="L47" s="13">
        <v>0.14000000000000001</v>
      </c>
      <c r="M47" s="7">
        <v>0.85899999999999999</v>
      </c>
    </row>
    <row r="48" spans="5:13" x14ac:dyDescent="0.3">
      <c r="E48" t="s">
        <v>83</v>
      </c>
      <c r="F48" s="7">
        <v>7.9000000000000001E-2</v>
      </c>
      <c r="G48" s="7">
        <v>0.92100000000000004</v>
      </c>
      <c r="H48" s="7"/>
      <c r="I48" s="7"/>
      <c r="K48" t="s">
        <v>300</v>
      </c>
      <c r="L48" s="13">
        <v>0.13</v>
      </c>
      <c r="M48" s="7">
        <v>0.86599999999999999</v>
      </c>
    </row>
    <row r="49" spans="5:13" x14ac:dyDescent="0.3">
      <c r="E49" t="s">
        <v>84</v>
      </c>
      <c r="F49" s="7">
        <v>6.9000000000000006E-2</v>
      </c>
      <c r="G49" s="7">
        <v>0.93100000000000005</v>
      </c>
      <c r="H49" s="7"/>
      <c r="I49" s="7"/>
      <c r="K49" t="s">
        <v>301</v>
      </c>
      <c r="L49" s="13">
        <v>0.14000000000000001</v>
      </c>
      <c r="M49" s="7">
        <v>0.86299999999999999</v>
      </c>
    </row>
    <row r="50" spans="5:13" x14ac:dyDescent="0.3">
      <c r="E50" t="s">
        <v>85</v>
      </c>
      <c r="F50" s="7">
        <v>7.0999999999999994E-2</v>
      </c>
      <c r="G50" s="7">
        <v>0.92900000000000005</v>
      </c>
      <c r="H50" s="7"/>
      <c r="I50" s="7"/>
      <c r="K50" t="s">
        <v>302</v>
      </c>
      <c r="L50" s="13">
        <v>0.14000000000000001</v>
      </c>
      <c r="M50" s="7">
        <v>0.86</v>
      </c>
    </row>
    <row r="51" spans="5:13" x14ac:dyDescent="0.3">
      <c r="E51" t="s">
        <v>86</v>
      </c>
      <c r="F51" s="7">
        <v>6.8000000000000005E-2</v>
      </c>
      <c r="G51" s="7">
        <v>0.93200000000000005</v>
      </c>
      <c r="H51" s="7"/>
      <c r="I51" s="7"/>
      <c r="K51" t="s">
        <v>303</v>
      </c>
      <c r="L51" s="13">
        <v>0.17</v>
      </c>
      <c r="M51" s="7">
        <v>0.82799999999999996</v>
      </c>
    </row>
    <row r="52" spans="5:13" x14ac:dyDescent="0.3">
      <c r="E52" t="s">
        <v>87</v>
      </c>
      <c r="F52" s="7">
        <v>6.5000000000000002E-2</v>
      </c>
      <c r="G52" s="7">
        <v>0.93500000000000005</v>
      </c>
      <c r="H52" s="7"/>
      <c r="I52" s="7"/>
      <c r="K52" t="s">
        <v>304</v>
      </c>
      <c r="L52" s="13">
        <v>0.16</v>
      </c>
      <c r="M52" s="7">
        <v>0.84299999999999997</v>
      </c>
    </row>
    <row r="53" spans="5:13" x14ac:dyDescent="0.3">
      <c r="E53" t="s">
        <v>88</v>
      </c>
      <c r="F53" s="7">
        <v>6.6000000000000003E-2</v>
      </c>
      <c r="G53" s="7">
        <v>0.93400000000000005</v>
      </c>
      <c r="H53" s="7"/>
      <c r="I53" s="7"/>
      <c r="K53" t="s">
        <v>305</v>
      </c>
      <c r="L53" s="13">
        <v>0.16</v>
      </c>
      <c r="M53" s="7">
        <v>0.84499999999999997</v>
      </c>
    </row>
    <row r="54" spans="5:13" x14ac:dyDescent="0.3">
      <c r="E54" t="s">
        <v>89</v>
      </c>
      <c r="F54" s="7">
        <v>6.6000000000000003E-2</v>
      </c>
      <c r="G54" s="7">
        <v>0.93400000000000005</v>
      </c>
      <c r="H54" s="7"/>
      <c r="I54" s="7"/>
      <c r="K54" t="s">
        <v>306</v>
      </c>
      <c r="L54" s="13">
        <v>0.16</v>
      </c>
      <c r="M54" s="7">
        <v>0.84299999999999997</v>
      </c>
    </row>
    <row r="55" spans="5:13" x14ac:dyDescent="0.3">
      <c r="E55" t="s">
        <v>90</v>
      </c>
      <c r="F55" s="7">
        <v>6.4000000000000001E-2</v>
      </c>
      <c r="G55" s="7">
        <v>0.93600000000000005</v>
      </c>
      <c r="H55" s="7"/>
      <c r="I55" s="7"/>
      <c r="K55" t="s">
        <v>307</v>
      </c>
      <c r="L55" s="13">
        <v>0.18</v>
      </c>
      <c r="M55" s="7">
        <v>0.81899999999999995</v>
      </c>
    </row>
    <row r="56" spans="5:13" x14ac:dyDescent="0.3">
      <c r="E56" t="s">
        <v>91</v>
      </c>
      <c r="F56" s="7">
        <v>6.7000000000000004E-2</v>
      </c>
      <c r="G56" s="7">
        <v>0.93300000000000005</v>
      </c>
      <c r="H56" s="7"/>
      <c r="I56" s="7"/>
      <c r="K56" t="s">
        <v>308</v>
      </c>
      <c r="L56" s="13">
        <v>0.17</v>
      </c>
      <c r="M56" s="7">
        <v>0.82699999999999996</v>
      </c>
    </row>
    <row r="57" spans="5:13" x14ac:dyDescent="0.3">
      <c r="E57" t="s">
        <v>92</v>
      </c>
      <c r="F57" s="7">
        <v>7.0999999999999994E-2</v>
      </c>
      <c r="G57" s="7">
        <v>0.92900000000000005</v>
      </c>
      <c r="H57" s="7"/>
      <c r="I57" s="7"/>
      <c r="K57" t="s">
        <v>309</v>
      </c>
      <c r="L57" s="13">
        <v>0.17</v>
      </c>
      <c r="M57" s="7">
        <v>0.82599999999999996</v>
      </c>
    </row>
    <row r="58" spans="5:13" x14ac:dyDescent="0.3">
      <c r="E58" t="s">
        <v>93</v>
      </c>
      <c r="F58" s="7">
        <v>7.2999999999999995E-2</v>
      </c>
      <c r="G58" s="7">
        <v>0.92700000000000005</v>
      </c>
      <c r="H58" s="7"/>
      <c r="I58" s="7"/>
      <c r="K58" t="s">
        <v>310</v>
      </c>
      <c r="L58" s="13">
        <v>0.17</v>
      </c>
      <c r="M58" s="7">
        <v>0.83</v>
      </c>
    </row>
    <row r="59" spans="5:13" x14ac:dyDescent="0.3">
      <c r="E59" t="s">
        <v>94</v>
      </c>
      <c r="F59" s="7">
        <v>7.9000000000000001E-2</v>
      </c>
      <c r="G59" s="7">
        <v>0.92100000000000004</v>
      </c>
      <c r="H59" s="7"/>
      <c r="I59" s="7"/>
      <c r="K59" t="s">
        <v>311</v>
      </c>
      <c r="L59" s="13">
        <v>0.2</v>
      </c>
      <c r="M59" s="7">
        <v>0.80100000000000005</v>
      </c>
    </row>
    <row r="60" spans="5:13" x14ac:dyDescent="0.3">
      <c r="E60" t="s">
        <v>95</v>
      </c>
      <c r="F60" s="7">
        <v>0.09</v>
      </c>
      <c r="G60" s="7">
        <v>0.91</v>
      </c>
      <c r="H60" s="7"/>
      <c r="I60" s="7"/>
      <c r="K60" t="s">
        <v>312</v>
      </c>
      <c r="L60" s="13">
        <v>0.19</v>
      </c>
      <c r="M60" s="7">
        <v>0.81100000000000005</v>
      </c>
    </row>
    <row r="61" spans="5:13" x14ac:dyDescent="0.3">
      <c r="E61" t="s">
        <v>96</v>
      </c>
      <c r="F61" s="7">
        <v>8.5000000000000006E-2</v>
      </c>
      <c r="G61" s="7">
        <v>0.91500000000000004</v>
      </c>
      <c r="H61" s="7"/>
      <c r="I61" s="7"/>
      <c r="K61" t="s">
        <v>313</v>
      </c>
      <c r="L61" s="13">
        <v>0.18</v>
      </c>
      <c r="M61" s="7">
        <v>0.81599999999999995</v>
      </c>
    </row>
    <row r="62" spans="5:13" x14ac:dyDescent="0.3">
      <c r="E62" t="s">
        <v>97</v>
      </c>
      <c r="F62" s="7">
        <v>8.6999999999999994E-2</v>
      </c>
      <c r="G62" s="7">
        <v>0.91300000000000003</v>
      </c>
      <c r="H62" s="7"/>
      <c r="I62" s="7"/>
      <c r="K62" t="s">
        <v>314</v>
      </c>
      <c r="L62" s="13">
        <v>0.18</v>
      </c>
      <c r="M62" s="7">
        <v>0.81699999999999995</v>
      </c>
    </row>
    <row r="63" spans="5:13" x14ac:dyDescent="0.3">
      <c r="E63" t="s">
        <v>98</v>
      </c>
      <c r="F63" s="7">
        <v>7.9000000000000001E-2</v>
      </c>
      <c r="G63" s="7">
        <v>0.92100000000000004</v>
      </c>
      <c r="H63" s="7"/>
      <c r="I63" s="7"/>
      <c r="K63" t="s">
        <v>315</v>
      </c>
      <c r="L63" s="13">
        <v>0.21</v>
      </c>
      <c r="M63" s="7">
        <v>0.79200000000000004</v>
      </c>
    </row>
    <row r="64" spans="5:13" x14ac:dyDescent="0.3">
      <c r="E64" t="s">
        <v>99</v>
      </c>
      <c r="F64" s="7">
        <v>7.8E-2</v>
      </c>
      <c r="G64" s="7">
        <v>0.92200000000000004</v>
      </c>
      <c r="H64" s="7"/>
      <c r="I64" s="7"/>
      <c r="K64" t="s">
        <v>316</v>
      </c>
      <c r="L64" s="13">
        <v>0.21</v>
      </c>
      <c r="M64" s="7">
        <v>0.79400000000000004</v>
      </c>
    </row>
    <row r="65" spans="5:13" x14ac:dyDescent="0.3">
      <c r="E65" t="s">
        <v>100</v>
      </c>
      <c r="F65" s="7">
        <v>7.1999999999999995E-2</v>
      </c>
      <c r="G65" s="7">
        <v>0.92800000000000005</v>
      </c>
      <c r="H65" s="7"/>
      <c r="I65" s="7"/>
      <c r="K65" t="s">
        <v>317</v>
      </c>
      <c r="L65" s="13">
        <v>0.32</v>
      </c>
      <c r="M65" s="7">
        <v>0.68500000000000005</v>
      </c>
    </row>
    <row r="66" spans="5:13" x14ac:dyDescent="0.3">
      <c r="E66" t="s">
        <v>101</v>
      </c>
      <c r="F66" s="7">
        <v>7.4999999999999997E-2</v>
      </c>
      <c r="G66" s="7">
        <v>0.92500000000000004</v>
      </c>
      <c r="H66" s="7"/>
      <c r="I66" s="7"/>
      <c r="K66" t="s">
        <v>318</v>
      </c>
      <c r="L66" s="13">
        <v>0.27</v>
      </c>
      <c r="M66" s="7">
        <v>0.72699999999999998</v>
      </c>
    </row>
    <row r="67" spans="5:13" x14ac:dyDescent="0.3">
      <c r="E67" t="s">
        <v>102</v>
      </c>
      <c r="F67" s="7">
        <v>7.6999999999999999E-2</v>
      </c>
      <c r="G67" s="7">
        <v>0.92300000000000004</v>
      </c>
      <c r="H67" s="7"/>
      <c r="I67" s="7"/>
      <c r="K67" t="s">
        <v>319</v>
      </c>
      <c r="L67" s="13">
        <v>0.32</v>
      </c>
      <c r="M67" s="7">
        <v>0.67600000000000005</v>
      </c>
    </row>
    <row r="68" spans="5:13" x14ac:dyDescent="0.3">
      <c r="E68" t="s">
        <v>103</v>
      </c>
      <c r="F68" s="7">
        <v>7.6999999999999999E-2</v>
      </c>
      <c r="G68" s="7">
        <v>0.92300000000000004</v>
      </c>
      <c r="H68" s="7"/>
      <c r="I68" s="7"/>
      <c r="K68" t="s">
        <v>320</v>
      </c>
      <c r="L68" s="13">
        <v>0.36</v>
      </c>
      <c r="M68" s="7">
        <v>0.64</v>
      </c>
    </row>
    <row r="69" spans="5:13" x14ac:dyDescent="0.3">
      <c r="E69" t="s">
        <v>104</v>
      </c>
      <c r="F69" s="7">
        <v>7.8E-2</v>
      </c>
      <c r="G69" s="7">
        <v>0.92200000000000004</v>
      </c>
      <c r="H69" s="7"/>
      <c r="I69" s="7"/>
      <c r="K69" t="s">
        <v>321</v>
      </c>
      <c r="L69" s="13">
        <v>0.28999999999999998</v>
      </c>
      <c r="M69" s="7">
        <v>0.71199999999999997</v>
      </c>
    </row>
    <row r="70" spans="5:13" x14ac:dyDescent="0.3">
      <c r="E70" t="s">
        <v>105</v>
      </c>
      <c r="F70" s="7">
        <v>8.3000000000000004E-2</v>
      </c>
      <c r="G70" s="7">
        <v>0.91700000000000004</v>
      </c>
      <c r="H70" s="7"/>
      <c r="I70" s="7"/>
      <c r="K70" t="s">
        <v>322</v>
      </c>
      <c r="L70" s="13">
        <v>0.28000000000000003</v>
      </c>
      <c r="M70" s="7">
        <v>0.72</v>
      </c>
    </row>
    <row r="71" spans="5:13" x14ac:dyDescent="0.3">
      <c r="E71" t="s">
        <v>106</v>
      </c>
      <c r="F71" s="7">
        <v>8.5999999999999993E-2</v>
      </c>
      <c r="G71" s="7">
        <v>0.91400000000000003</v>
      </c>
      <c r="H71" s="7"/>
      <c r="I71" s="7"/>
      <c r="K71" t="s">
        <v>323</v>
      </c>
      <c r="L71" s="13">
        <v>0.31</v>
      </c>
      <c r="M71" s="7">
        <v>0.69199999999999995</v>
      </c>
    </row>
    <row r="72" spans="5:13" x14ac:dyDescent="0.3">
      <c r="E72" t="s">
        <v>107</v>
      </c>
      <c r="F72" s="7">
        <v>0.10299999999999999</v>
      </c>
      <c r="G72" s="7">
        <v>0.89700000000000002</v>
      </c>
      <c r="H72" s="7"/>
      <c r="I72" s="7"/>
      <c r="K72" t="s">
        <v>324</v>
      </c>
      <c r="L72" s="13">
        <v>0.28000000000000003</v>
      </c>
      <c r="M72" s="7">
        <v>0.72099999999999997</v>
      </c>
    </row>
    <row r="73" spans="5:13" x14ac:dyDescent="0.3">
      <c r="E73" t="s">
        <v>108</v>
      </c>
      <c r="F73" s="7">
        <v>9.4E-2</v>
      </c>
      <c r="G73" s="7">
        <v>0.90600000000000003</v>
      </c>
      <c r="H73" s="7"/>
      <c r="I73" s="7"/>
      <c r="K73" t="s">
        <v>325</v>
      </c>
      <c r="L73" s="13">
        <v>0.26</v>
      </c>
      <c r="M73" s="7">
        <v>0.74199999999999999</v>
      </c>
    </row>
    <row r="74" spans="5:13" x14ac:dyDescent="0.3">
      <c r="E74" t="s">
        <v>109</v>
      </c>
      <c r="F74" s="7">
        <v>9.4E-2</v>
      </c>
      <c r="G74" s="7">
        <v>0.90600000000000003</v>
      </c>
      <c r="H74" s="7"/>
      <c r="I74" s="7"/>
      <c r="K74" t="s">
        <v>326</v>
      </c>
      <c r="L74" s="13">
        <v>0.25</v>
      </c>
      <c r="M74" s="7">
        <v>0.752</v>
      </c>
    </row>
    <row r="75" spans="5:13" x14ac:dyDescent="0.3">
      <c r="E75" t="s">
        <v>110</v>
      </c>
      <c r="F75" s="7">
        <v>9.0999999999999998E-2</v>
      </c>
      <c r="G75" s="7">
        <v>0.90900000000000003</v>
      </c>
      <c r="H75" s="7"/>
      <c r="I75" s="7"/>
      <c r="K75" t="s">
        <v>327</v>
      </c>
      <c r="L75" s="13">
        <v>0.27</v>
      </c>
      <c r="M75" s="7">
        <v>0.72599999999999998</v>
      </c>
    </row>
    <row r="76" spans="5:13" x14ac:dyDescent="0.3">
      <c r="E76" t="s">
        <v>111</v>
      </c>
      <c r="F76" s="7">
        <v>8.7999999999999995E-2</v>
      </c>
      <c r="G76" s="7">
        <v>0.91200000000000003</v>
      </c>
      <c r="H76" s="7"/>
      <c r="I76" s="7"/>
      <c r="K76" t="s">
        <v>328</v>
      </c>
      <c r="L76" s="13">
        <v>0.26</v>
      </c>
      <c r="M76" s="7">
        <v>0.74</v>
      </c>
    </row>
    <row r="77" spans="5:13" x14ac:dyDescent="0.3">
      <c r="E77" t="s">
        <v>112</v>
      </c>
      <c r="F77" s="7">
        <v>8.8999999999999996E-2</v>
      </c>
      <c r="G77" s="7">
        <v>0.91100000000000003</v>
      </c>
      <c r="H77" s="7"/>
      <c r="I77" s="7"/>
    </row>
    <row r="78" spans="5:13" x14ac:dyDescent="0.3">
      <c r="E78" t="s">
        <v>113</v>
      </c>
      <c r="F78" s="7">
        <v>9.0999999999999998E-2</v>
      </c>
      <c r="G78" s="7">
        <v>0.90900000000000003</v>
      </c>
      <c r="H78" s="7"/>
      <c r="I78" s="7"/>
    </row>
    <row r="79" spans="5:13" x14ac:dyDescent="0.3">
      <c r="E79" t="s">
        <v>114</v>
      </c>
      <c r="F79" s="7">
        <v>8.5000000000000006E-2</v>
      </c>
      <c r="G79" s="7">
        <v>0.91500000000000004</v>
      </c>
      <c r="H79" s="7"/>
      <c r="I79" s="7"/>
    </row>
    <row r="80" spans="5:13" x14ac:dyDescent="0.3">
      <c r="E80" t="s">
        <v>115</v>
      </c>
      <c r="F80" s="7">
        <v>0.09</v>
      </c>
      <c r="G80" s="7">
        <v>0.91</v>
      </c>
      <c r="H80" s="7"/>
      <c r="I80" s="7"/>
    </row>
    <row r="81" spans="5:9" x14ac:dyDescent="0.3">
      <c r="E81" t="s">
        <v>116</v>
      </c>
      <c r="F81" s="7">
        <v>8.3000000000000004E-2</v>
      </c>
      <c r="G81" s="7">
        <v>0.91700000000000004</v>
      </c>
      <c r="H81" s="7"/>
      <c r="I81" s="7"/>
    </row>
    <row r="82" spans="5:9" x14ac:dyDescent="0.3">
      <c r="E82" t="s">
        <v>117</v>
      </c>
      <c r="F82" s="7">
        <v>8.8999999999999996E-2</v>
      </c>
      <c r="G82" s="7">
        <v>0.91100000000000003</v>
      </c>
      <c r="H82" s="7"/>
      <c r="I82" s="7"/>
    </row>
    <row r="83" spans="5:9" x14ac:dyDescent="0.3">
      <c r="E83" t="s">
        <v>118</v>
      </c>
      <c r="F83" s="7">
        <v>9.4E-2</v>
      </c>
      <c r="G83" s="7">
        <v>0.90600000000000003</v>
      </c>
      <c r="H83" s="7"/>
      <c r="I83" s="7"/>
    </row>
    <row r="84" spans="5:9" x14ac:dyDescent="0.3">
      <c r="E84" t="s">
        <v>119</v>
      </c>
      <c r="F84" s="7">
        <v>0.107</v>
      </c>
      <c r="G84" s="7">
        <v>0.89300000000000002</v>
      </c>
      <c r="H84" s="7"/>
      <c r="I84" s="7"/>
    </row>
    <row r="85" spans="5:9" x14ac:dyDescent="0.3">
      <c r="E85" t="s">
        <v>120</v>
      </c>
      <c r="F85" s="7">
        <v>0.109</v>
      </c>
      <c r="G85" s="7">
        <v>0.89100000000000001</v>
      </c>
      <c r="H85" s="7"/>
      <c r="I85" s="7"/>
    </row>
    <row r="86" spans="5:9" x14ac:dyDescent="0.3">
      <c r="E86" t="s">
        <v>121</v>
      </c>
      <c r="F86" s="7">
        <v>0.105</v>
      </c>
      <c r="G86" s="7">
        <v>0.89500000000000002</v>
      </c>
      <c r="H86" s="7"/>
      <c r="I86" s="7"/>
    </row>
    <row r="87" spans="5:9" x14ac:dyDescent="0.3">
      <c r="E87" t="s">
        <v>122</v>
      </c>
      <c r="F87" s="7">
        <v>0.1</v>
      </c>
      <c r="G87" s="7">
        <v>0.9</v>
      </c>
      <c r="H87" s="7"/>
      <c r="I87" s="7"/>
    </row>
    <row r="88" spans="5:9" x14ac:dyDescent="0.3">
      <c r="E88" t="s">
        <v>123</v>
      </c>
      <c r="F88" s="7">
        <v>0.10299999999999999</v>
      </c>
      <c r="G88" s="7">
        <v>0.89700000000000002</v>
      </c>
      <c r="H88" s="7"/>
      <c r="I88" s="7"/>
    </row>
    <row r="89" spans="5:9" x14ac:dyDescent="0.3">
      <c r="E89" t="s">
        <v>124</v>
      </c>
      <c r="F89" s="7">
        <v>0.10100000000000001</v>
      </c>
      <c r="G89" s="7">
        <v>0.89900000000000002</v>
      </c>
      <c r="H89" s="7"/>
      <c r="I89" s="7"/>
    </row>
    <row r="90" spans="5:9" x14ac:dyDescent="0.3">
      <c r="E90" t="s">
        <v>125</v>
      </c>
      <c r="F90" s="7">
        <v>9.8000000000000004E-2</v>
      </c>
      <c r="G90" s="7">
        <v>0.90200000000000002</v>
      </c>
      <c r="H90" s="7"/>
      <c r="I90" s="7"/>
    </row>
    <row r="91" spans="5:9" x14ac:dyDescent="0.3">
      <c r="E91" t="s">
        <v>126</v>
      </c>
      <c r="F91" s="7">
        <v>9.7000000000000003E-2</v>
      </c>
      <c r="G91" s="7">
        <v>0.90300000000000002</v>
      </c>
      <c r="H91" s="7"/>
      <c r="I91" s="7"/>
    </row>
    <row r="92" spans="5:9" x14ac:dyDescent="0.3">
      <c r="E92" t="s">
        <v>127</v>
      </c>
      <c r="F92" s="7">
        <v>9.5000000000000001E-2</v>
      </c>
      <c r="G92" s="7">
        <v>0.90500000000000003</v>
      </c>
      <c r="H92" s="7"/>
      <c r="I92" s="7"/>
    </row>
    <row r="93" spans="5:9" x14ac:dyDescent="0.3">
      <c r="E93" t="s">
        <v>128</v>
      </c>
      <c r="F93" s="7">
        <v>9.7000000000000003E-2</v>
      </c>
      <c r="G93" s="7">
        <v>0.90300000000000002</v>
      </c>
      <c r="H93" s="7"/>
      <c r="I93" s="7"/>
    </row>
    <row r="94" spans="5:9" x14ac:dyDescent="0.3">
      <c r="E94" t="s">
        <v>129</v>
      </c>
      <c r="F94" s="7">
        <v>0.10100000000000001</v>
      </c>
      <c r="G94" s="7">
        <v>0.89900000000000002</v>
      </c>
      <c r="H94" s="7"/>
      <c r="I94" s="7"/>
    </row>
    <row r="95" spans="5:9" x14ac:dyDescent="0.3">
      <c r="E95" t="s">
        <v>130</v>
      </c>
      <c r="F95" s="7">
        <v>0.107</v>
      </c>
      <c r="G95" s="7">
        <v>0.89300000000000002</v>
      </c>
      <c r="H95" s="7"/>
      <c r="I95" s="7"/>
    </row>
    <row r="96" spans="5:9" x14ac:dyDescent="0.3">
      <c r="E96" t="s">
        <v>131</v>
      </c>
      <c r="F96" s="7">
        <v>0.121</v>
      </c>
      <c r="G96" s="7">
        <v>0.879</v>
      </c>
      <c r="H96" s="7"/>
      <c r="I96" s="7"/>
    </row>
    <row r="97" spans="5:9" x14ac:dyDescent="0.3">
      <c r="E97" t="s">
        <v>132</v>
      </c>
      <c r="F97" s="7">
        <v>0.11799999999999999</v>
      </c>
      <c r="G97" s="7">
        <v>0.88200000000000001</v>
      </c>
      <c r="H97" s="7"/>
      <c r="I97" s="7"/>
    </row>
    <row r="98" spans="5:9" x14ac:dyDescent="0.3">
      <c r="E98" t="s">
        <v>133</v>
      </c>
      <c r="F98" s="7">
        <v>0.111</v>
      </c>
      <c r="G98" s="7">
        <v>0.88900000000000001</v>
      </c>
      <c r="H98" s="7"/>
      <c r="I98" s="7"/>
    </row>
    <row r="99" spans="5:9" x14ac:dyDescent="0.3">
      <c r="E99" t="s">
        <v>134</v>
      </c>
      <c r="F99" s="7">
        <v>0.107</v>
      </c>
      <c r="G99" s="7">
        <v>0.89300000000000002</v>
      </c>
      <c r="H99" s="7"/>
      <c r="I99" s="7"/>
    </row>
    <row r="100" spans="5:9" x14ac:dyDescent="0.3">
      <c r="E100" t="s">
        <v>135</v>
      </c>
      <c r="F100" s="7">
        <v>0.108</v>
      </c>
      <c r="G100" s="7">
        <v>0.89200000000000002</v>
      </c>
      <c r="H100" s="7"/>
      <c r="I100" s="7"/>
    </row>
    <row r="101" spans="5:9" x14ac:dyDescent="0.3">
      <c r="E101" t="s">
        <v>136</v>
      </c>
      <c r="F101" s="7">
        <v>0.106</v>
      </c>
      <c r="G101" s="7">
        <v>0.89400000000000002</v>
      </c>
      <c r="H101" s="7"/>
      <c r="I101" s="7"/>
    </row>
    <row r="102" spans="5:9" x14ac:dyDescent="0.3">
      <c r="E102" t="s">
        <v>137</v>
      </c>
      <c r="F102" s="7">
        <v>0.109</v>
      </c>
      <c r="G102" s="7">
        <v>0.89100000000000001</v>
      </c>
      <c r="H102" s="7"/>
      <c r="I102" s="7"/>
    </row>
    <row r="103" spans="5:9" x14ac:dyDescent="0.3">
      <c r="E103" t="s">
        <v>138</v>
      </c>
      <c r="F103" s="7">
        <v>0.107</v>
      </c>
      <c r="G103" s="7">
        <v>0.89300000000000002</v>
      </c>
      <c r="H103" s="7"/>
      <c r="I103" s="7"/>
    </row>
    <row r="104" spans="5:9" x14ac:dyDescent="0.3">
      <c r="E104" t="s">
        <v>139</v>
      </c>
      <c r="F104" s="7">
        <v>0.106</v>
      </c>
      <c r="G104" s="7">
        <v>0.89400000000000002</v>
      </c>
      <c r="H104" s="7"/>
      <c r="I104" s="7"/>
    </row>
    <row r="105" spans="5:9" x14ac:dyDescent="0.3">
      <c r="E105" t="s">
        <v>140</v>
      </c>
      <c r="F105" s="7">
        <v>0.107</v>
      </c>
      <c r="G105" s="7">
        <v>0.89300000000000002</v>
      </c>
      <c r="H105" s="7"/>
      <c r="I105" s="7"/>
    </row>
    <row r="106" spans="5:9" x14ac:dyDescent="0.3">
      <c r="E106" t="s">
        <v>141</v>
      </c>
      <c r="F106" s="7">
        <v>0.109</v>
      </c>
      <c r="G106" s="7">
        <v>0.89100000000000001</v>
      </c>
      <c r="H106" s="7"/>
      <c r="I106" s="7"/>
    </row>
    <row r="107" spans="5:9" x14ac:dyDescent="0.3">
      <c r="E107" t="s">
        <v>142</v>
      </c>
      <c r="F107" s="7">
        <v>0.115</v>
      </c>
      <c r="G107" s="7">
        <v>0.88500000000000001</v>
      </c>
      <c r="H107" s="7"/>
      <c r="I107" s="7"/>
    </row>
    <row r="108" spans="5:9" x14ac:dyDescent="0.3">
      <c r="E108" t="s">
        <v>143</v>
      </c>
      <c r="F108" s="7">
        <v>0.13700000000000001</v>
      </c>
      <c r="G108" s="7">
        <v>0.86299999999999999</v>
      </c>
      <c r="H108" s="7"/>
      <c r="I108" s="7"/>
    </row>
    <row r="109" spans="5:9" x14ac:dyDescent="0.3">
      <c r="E109" t="s">
        <v>144</v>
      </c>
      <c r="F109" s="7">
        <v>0.128</v>
      </c>
      <c r="G109" s="7">
        <v>0.872</v>
      </c>
      <c r="H109" s="7"/>
      <c r="I109" s="7"/>
    </row>
    <row r="110" spans="5:9" x14ac:dyDescent="0.3">
      <c r="E110" t="s">
        <v>145</v>
      </c>
      <c r="F110" s="7">
        <v>0.128</v>
      </c>
      <c r="G110" s="7">
        <v>0.872</v>
      </c>
      <c r="H110" s="7"/>
      <c r="I110" s="7"/>
    </row>
    <row r="111" spans="5:9" x14ac:dyDescent="0.3">
      <c r="E111" t="s">
        <v>146</v>
      </c>
      <c r="F111" s="7">
        <v>0.11700000000000001</v>
      </c>
      <c r="G111" s="7">
        <v>0.88300000000000001</v>
      </c>
      <c r="H111" s="7"/>
      <c r="I111" s="7"/>
    </row>
    <row r="112" spans="5:9" x14ac:dyDescent="0.3">
      <c r="E112" t="s">
        <v>147</v>
      </c>
      <c r="F112" s="7">
        <v>0.11700000000000001</v>
      </c>
      <c r="G112" s="7">
        <v>0.88300000000000001</v>
      </c>
      <c r="H112" s="7"/>
      <c r="I112" s="7"/>
    </row>
    <row r="113" spans="5:9" x14ac:dyDescent="0.3">
      <c r="E113" t="s">
        <v>148</v>
      </c>
      <c r="F113" s="7">
        <v>0.122</v>
      </c>
      <c r="G113" s="7">
        <v>0.878</v>
      </c>
      <c r="H113" s="7"/>
      <c r="I113" s="7"/>
    </row>
    <row r="114" spans="5:9" x14ac:dyDescent="0.3">
      <c r="E114" t="s">
        <v>149</v>
      </c>
      <c r="F114" s="7">
        <v>0.11700000000000001</v>
      </c>
      <c r="G114" s="7">
        <v>0.88300000000000001</v>
      </c>
      <c r="H114" s="7"/>
      <c r="I114" s="7"/>
    </row>
    <row r="115" spans="5:9" x14ac:dyDescent="0.3">
      <c r="E115" t="s">
        <v>150</v>
      </c>
      <c r="F115" s="7">
        <v>0.11899999999999999</v>
      </c>
      <c r="G115" s="7">
        <v>0.88100000000000001</v>
      </c>
      <c r="H115" s="7"/>
      <c r="I115" s="7"/>
    </row>
    <row r="116" spans="5:9" x14ac:dyDescent="0.3">
      <c r="E116" t="s">
        <v>151</v>
      </c>
      <c r="F116" s="7">
        <v>0.11799999999999999</v>
      </c>
      <c r="G116" s="7">
        <v>0.88200000000000001</v>
      </c>
      <c r="H116" s="7"/>
      <c r="I116" s="7"/>
    </row>
    <row r="117" spans="5:9" x14ac:dyDescent="0.3">
      <c r="E117" t="s">
        <v>152</v>
      </c>
      <c r="F117" s="7">
        <v>0.115</v>
      </c>
      <c r="G117" s="7">
        <v>0.88500000000000001</v>
      </c>
      <c r="H117" s="7"/>
      <c r="I117" s="7"/>
    </row>
    <row r="118" spans="5:9" x14ac:dyDescent="0.3">
      <c r="E118" t="s">
        <v>153</v>
      </c>
      <c r="F118" s="7">
        <v>0.121</v>
      </c>
      <c r="G118" s="7">
        <v>0.879</v>
      </c>
      <c r="H118" s="7"/>
      <c r="I118" s="7"/>
    </row>
    <row r="119" spans="5:9" x14ac:dyDescent="0.3">
      <c r="E119" t="s">
        <v>154</v>
      </c>
      <c r="F119" s="7">
        <v>0.127</v>
      </c>
      <c r="G119" s="7">
        <v>0.873</v>
      </c>
      <c r="H119" s="7"/>
      <c r="I119" s="7"/>
    </row>
    <row r="120" spans="5:9" x14ac:dyDescent="0.3">
      <c r="E120" t="s">
        <v>155</v>
      </c>
      <c r="F120" s="7">
        <v>0.155</v>
      </c>
      <c r="G120" s="7">
        <v>0.84499999999999997</v>
      </c>
      <c r="H120" s="7"/>
      <c r="I120" s="7"/>
    </row>
    <row r="121" spans="5:9" x14ac:dyDescent="0.3">
      <c r="E121" t="s">
        <v>156</v>
      </c>
      <c r="F121" s="7">
        <v>0.14099999999999999</v>
      </c>
      <c r="G121" s="7">
        <v>0.85899999999999999</v>
      </c>
      <c r="H121" s="7"/>
      <c r="I121" s="7"/>
    </row>
    <row r="122" spans="5:9" x14ac:dyDescent="0.3">
      <c r="E122" t="s">
        <v>157</v>
      </c>
      <c r="F122" s="7">
        <v>0.14199999999999999</v>
      </c>
      <c r="G122" s="7">
        <v>0.85799999999999998</v>
      </c>
      <c r="H122" s="7"/>
      <c r="I122" s="7"/>
    </row>
    <row r="123" spans="5:9" x14ac:dyDescent="0.3">
      <c r="E123" t="s">
        <v>158</v>
      </c>
      <c r="F123" s="7">
        <v>0.129</v>
      </c>
      <c r="G123" s="7">
        <v>0.871</v>
      </c>
      <c r="H123" s="7"/>
      <c r="I123" s="7"/>
    </row>
    <row r="124" spans="5:9" x14ac:dyDescent="0.3">
      <c r="E124" t="s">
        <v>159</v>
      </c>
      <c r="F124" s="7">
        <v>0.13</v>
      </c>
      <c r="G124" s="7">
        <v>0.87</v>
      </c>
      <c r="H124" s="7"/>
      <c r="I124" s="7"/>
    </row>
    <row r="125" spans="5:9" x14ac:dyDescent="0.3">
      <c r="E125" t="s">
        <v>160</v>
      </c>
      <c r="F125" s="7">
        <v>0.13500000000000001</v>
      </c>
      <c r="G125" s="7">
        <v>0.86499999999999999</v>
      </c>
      <c r="H125" s="7"/>
      <c r="I125" s="7"/>
    </row>
    <row r="126" spans="5:9" x14ac:dyDescent="0.3">
      <c r="E126" t="s">
        <v>161</v>
      </c>
      <c r="F126" s="7">
        <v>0.13600000000000001</v>
      </c>
      <c r="G126" s="7">
        <v>0.86399999999999999</v>
      </c>
      <c r="H126" s="7"/>
      <c r="I126" s="7"/>
    </row>
    <row r="127" spans="5:9" x14ac:dyDescent="0.3">
      <c r="E127" t="s">
        <v>162</v>
      </c>
      <c r="F127" s="7">
        <v>0.13900000000000001</v>
      </c>
      <c r="G127" s="7">
        <v>0.86099999999999999</v>
      </c>
      <c r="H127" s="7"/>
      <c r="I127" s="7"/>
    </row>
    <row r="128" spans="5:9" x14ac:dyDescent="0.3">
      <c r="E128" t="s">
        <v>163</v>
      </c>
      <c r="F128" s="7">
        <v>0.13400000000000001</v>
      </c>
      <c r="G128" s="7">
        <v>0.86599999999999999</v>
      </c>
      <c r="H128" s="7"/>
      <c r="I128" s="7"/>
    </row>
    <row r="129" spans="5:9" x14ac:dyDescent="0.3">
      <c r="E129" t="s">
        <v>164</v>
      </c>
      <c r="F129" s="7">
        <v>0.13700000000000001</v>
      </c>
      <c r="G129" s="7">
        <v>0.86299999999999999</v>
      </c>
      <c r="H129" s="7"/>
      <c r="I129" s="7"/>
    </row>
    <row r="130" spans="5:9" x14ac:dyDescent="0.3">
      <c r="E130" t="s">
        <v>165</v>
      </c>
      <c r="F130" s="7">
        <v>0.14799999999999999</v>
      </c>
      <c r="G130" s="7">
        <v>0.85199999999999998</v>
      </c>
      <c r="H130" s="7"/>
      <c r="I130" s="7"/>
    </row>
    <row r="131" spans="5:9" x14ac:dyDescent="0.3">
      <c r="E131" t="s">
        <v>166</v>
      </c>
      <c r="F131" s="7">
        <v>0.155</v>
      </c>
      <c r="G131" s="7">
        <v>0.84499999999999997</v>
      </c>
      <c r="H131" s="7"/>
      <c r="I131" s="7"/>
    </row>
    <row r="132" spans="5:9" x14ac:dyDescent="0.3">
      <c r="E132" t="s">
        <v>167</v>
      </c>
      <c r="F132" s="7">
        <v>0.188</v>
      </c>
      <c r="G132" s="7">
        <v>0.81200000000000006</v>
      </c>
      <c r="H132" s="7"/>
      <c r="I132" s="7"/>
    </row>
    <row r="133" spans="5:9" x14ac:dyDescent="0.3">
      <c r="E133" t="s">
        <v>168</v>
      </c>
      <c r="F133" s="7">
        <v>0.17100000000000001</v>
      </c>
      <c r="G133" s="7">
        <v>0.82899999999999996</v>
      </c>
      <c r="H133" s="7"/>
      <c r="I133" s="7"/>
    </row>
    <row r="134" spans="5:9" x14ac:dyDescent="0.3">
      <c r="E134" t="s">
        <v>169</v>
      </c>
      <c r="F134" s="7">
        <v>0.16200000000000001</v>
      </c>
      <c r="G134" s="7">
        <v>0.83799999999999997</v>
      </c>
      <c r="H134" s="7"/>
      <c r="I134" s="7"/>
    </row>
    <row r="135" spans="5:9" x14ac:dyDescent="0.3">
      <c r="E135" t="s">
        <v>170</v>
      </c>
      <c r="F135" s="7">
        <v>0.152</v>
      </c>
      <c r="G135" s="7">
        <v>0.84799999999999998</v>
      </c>
      <c r="H135" s="7"/>
      <c r="I135" s="7"/>
    </row>
    <row r="136" spans="5:9" x14ac:dyDescent="0.3">
      <c r="E136" t="s">
        <v>171</v>
      </c>
      <c r="F136" s="7">
        <v>0.156</v>
      </c>
      <c r="G136" s="7">
        <v>0.84399999999999997</v>
      </c>
      <c r="H136" s="7"/>
      <c r="I136" s="7"/>
    </row>
    <row r="137" spans="5:9" x14ac:dyDescent="0.3">
      <c r="E137" t="s">
        <v>172</v>
      </c>
      <c r="F137" s="7">
        <v>0.152</v>
      </c>
      <c r="G137" s="7">
        <v>0.84799999999999998</v>
      </c>
      <c r="H137" s="7"/>
      <c r="I137" s="7"/>
    </row>
    <row r="138" spans="5:9" x14ac:dyDescent="0.3">
      <c r="E138" t="s">
        <v>173</v>
      </c>
      <c r="F138" s="7">
        <v>0.154</v>
      </c>
      <c r="G138" s="7">
        <v>0.84599999999999997</v>
      </c>
      <c r="H138" s="7"/>
      <c r="I138" s="7"/>
    </row>
    <row r="139" spans="5:9" x14ac:dyDescent="0.3">
      <c r="E139" t="s">
        <v>174</v>
      </c>
      <c r="F139" s="7">
        <v>0.158</v>
      </c>
      <c r="G139" s="7">
        <v>0.84199999999999997</v>
      </c>
      <c r="H139" s="7"/>
      <c r="I139" s="7"/>
    </row>
    <row r="140" spans="5:9" x14ac:dyDescent="0.3">
      <c r="E140" t="s">
        <v>175</v>
      </c>
      <c r="F140" s="7">
        <v>0.155</v>
      </c>
      <c r="G140" s="7">
        <v>0.84499999999999997</v>
      </c>
      <c r="H140" s="7"/>
      <c r="I140" s="7"/>
    </row>
    <row r="141" spans="5:9" x14ac:dyDescent="0.3">
      <c r="E141" t="s">
        <v>176</v>
      </c>
      <c r="F141" s="7">
        <v>0.154</v>
      </c>
      <c r="G141" s="7">
        <v>0.84599999999999997</v>
      </c>
      <c r="H141" s="7"/>
      <c r="I141" s="7"/>
    </row>
    <row r="142" spans="5:9" x14ac:dyDescent="0.3">
      <c r="E142" t="s">
        <v>177</v>
      </c>
      <c r="F142" s="7">
        <v>0.16</v>
      </c>
      <c r="G142" s="7">
        <v>0.84</v>
      </c>
      <c r="H142" s="7"/>
      <c r="I142" s="7"/>
    </row>
    <row r="143" spans="5:9" x14ac:dyDescent="0.3">
      <c r="E143" t="s">
        <v>178</v>
      </c>
      <c r="F143" s="7">
        <v>0.16500000000000001</v>
      </c>
      <c r="G143" s="7">
        <v>0.83499999999999996</v>
      </c>
      <c r="H143" s="7"/>
      <c r="I143" s="7"/>
    </row>
    <row r="144" spans="5:9" x14ac:dyDescent="0.3">
      <c r="E144" t="s">
        <v>179</v>
      </c>
      <c r="F144" s="7">
        <v>0.19900000000000001</v>
      </c>
      <c r="G144" s="7">
        <v>0.80100000000000005</v>
      </c>
      <c r="H144" s="7"/>
      <c r="I144" s="7"/>
    </row>
    <row r="145" spans="5:9" x14ac:dyDescent="0.3">
      <c r="E145" t="s">
        <v>180</v>
      </c>
      <c r="F145" s="7">
        <v>0.17899999999999999</v>
      </c>
      <c r="G145" s="7">
        <v>0.82099999999999995</v>
      </c>
      <c r="H145" s="7"/>
      <c r="I145" s="7"/>
    </row>
    <row r="146" spans="5:9" x14ac:dyDescent="0.3">
      <c r="E146" t="s">
        <v>181</v>
      </c>
      <c r="F146" s="7">
        <v>0.17699999999999999</v>
      </c>
      <c r="G146" s="7">
        <v>0.82299999999999995</v>
      </c>
      <c r="H146" s="7"/>
      <c r="I146" s="7"/>
    </row>
    <row r="147" spans="5:9" x14ac:dyDescent="0.3">
      <c r="E147" t="s">
        <v>182</v>
      </c>
      <c r="F147" s="7">
        <v>0.16800000000000001</v>
      </c>
      <c r="G147" s="7">
        <v>0.83199999999999996</v>
      </c>
      <c r="H147" s="7"/>
      <c r="I147" s="7"/>
    </row>
    <row r="148" spans="5:9" x14ac:dyDescent="0.3">
      <c r="E148" t="s">
        <v>183</v>
      </c>
      <c r="F148" s="7">
        <v>0.17299999999999999</v>
      </c>
      <c r="G148" s="7">
        <v>0.82699999999999996</v>
      </c>
      <c r="H148" s="7"/>
      <c r="I148" s="7"/>
    </row>
    <row r="149" spans="5:9" x14ac:dyDescent="0.3">
      <c r="E149" t="s">
        <v>184</v>
      </c>
      <c r="F149" s="7">
        <v>0.17199999999999999</v>
      </c>
      <c r="G149" s="7">
        <v>0.82799999999999996</v>
      </c>
      <c r="H149" s="7"/>
      <c r="I149" s="7"/>
    </row>
    <row r="150" spans="5:9" x14ac:dyDescent="0.3">
      <c r="E150" t="s">
        <v>185</v>
      </c>
      <c r="F150" s="7">
        <v>0.17499999999999999</v>
      </c>
      <c r="G150" s="7">
        <v>0.82499999999999996</v>
      </c>
      <c r="H150" s="7"/>
      <c r="I150" s="7"/>
    </row>
    <row r="151" spans="5:9" x14ac:dyDescent="0.3">
      <c r="E151" t="s">
        <v>186</v>
      </c>
      <c r="F151" s="7">
        <v>0.17499999999999999</v>
      </c>
      <c r="G151" s="7">
        <v>0.82499999999999996</v>
      </c>
      <c r="H151" s="7"/>
      <c r="I151" s="7"/>
    </row>
    <row r="152" spans="5:9" x14ac:dyDescent="0.3">
      <c r="E152" t="s">
        <v>187</v>
      </c>
      <c r="F152" s="7">
        <v>0.17100000000000001</v>
      </c>
      <c r="G152" s="7">
        <v>0.82899999999999996</v>
      </c>
      <c r="H152" s="7"/>
      <c r="I152" s="7"/>
    </row>
    <row r="153" spans="5:9" x14ac:dyDescent="0.3">
      <c r="E153" t="s">
        <v>188</v>
      </c>
      <c r="F153" s="7">
        <v>0.16700000000000001</v>
      </c>
      <c r="G153" s="7">
        <v>0.83299999999999996</v>
      </c>
      <c r="H153" s="7"/>
      <c r="I153" s="7"/>
    </row>
    <row r="154" spans="5:9" x14ac:dyDescent="0.3">
      <c r="E154" t="s">
        <v>189</v>
      </c>
      <c r="F154" s="7">
        <v>0.17199999999999999</v>
      </c>
      <c r="G154" s="7">
        <v>0.82799999999999996</v>
      </c>
      <c r="H154" s="7"/>
      <c r="I154" s="7"/>
    </row>
    <row r="155" spans="5:9" x14ac:dyDescent="0.3">
      <c r="E155" t="s">
        <v>190</v>
      </c>
      <c r="F155" s="7">
        <v>0.18099999999999999</v>
      </c>
      <c r="G155" s="7">
        <v>0.81899999999999995</v>
      </c>
      <c r="H155" s="7"/>
      <c r="I155" s="7"/>
    </row>
    <row r="156" spans="5:9" x14ac:dyDescent="0.3">
      <c r="E156" t="s">
        <v>191</v>
      </c>
      <c r="F156" s="7">
        <v>0.216</v>
      </c>
      <c r="G156" s="7">
        <v>0.78400000000000003</v>
      </c>
      <c r="H156" s="7"/>
      <c r="I156" s="7"/>
    </row>
    <row r="157" spans="5:9" x14ac:dyDescent="0.3">
      <c r="E157" t="s">
        <v>192</v>
      </c>
      <c r="F157" s="7">
        <v>0.19700000000000001</v>
      </c>
      <c r="G157" s="7">
        <v>0.80300000000000005</v>
      </c>
      <c r="H157" s="7"/>
      <c r="I157" s="7"/>
    </row>
    <row r="158" spans="5:9" x14ac:dyDescent="0.3">
      <c r="E158" t="s">
        <v>193</v>
      </c>
      <c r="F158" s="7">
        <v>0.193</v>
      </c>
      <c r="G158" s="7">
        <v>0.80700000000000005</v>
      </c>
      <c r="H158" s="7"/>
      <c r="I158" s="7"/>
    </row>
    <row r="159" spans="5:9" x14ac:dyDescent="0.3">
      <c r="E159" t="s">
        <v>194</v>
      </c>
      <c r="F159" s="7">
        <v>0.183</v>
      </c>
      <c r="G159" s="7">
        <v>0.81699999999999995</v>
      </c>
      <c r="H159" s="7"/>
      <c r="I159" s="7"/>
    </row>
    <row r="160" spans="5:9" x14ac:dyDescent="0.3">
      <c r="E160" t="s">
        <v>195</v>
      </c>
      <c r="F160" s="7">
        <v>0.189</v>
      </c>
      <c r="G160" s="7">
        <v>0.81100000000000005</v>
      </c>
      <c r="H160" s="7"/>
      <c r="I160" s="7"/>
    </row>
    <row r="161" spans="5:9" x14ac:dyDescent="0.3">
      <c r="E161" t="s">
        <v>196</v>
      </c>
      <c r="F161" s="7">
        <v>0.184</v>
      </c>
      <c r="G161" s="7">
        <v>0.81599999999999995</v>
      </c>
      <c r="H161" s="7"/>
      <c r="I161" s="7"/>
    </row>
    <row r="162" spans="5:9" x14ac:dyDescent="0.3">
      <c r="E162" t="s">
        <v>197</v>
      </c>
      <c r="F162" s="7">
        <v>0.188</v>
      </c>
      <c r="G162" s="7">
        <v>0.81200000000000006</v>
      </c>
      <c r="H162" s="7"/>
      <c r="I162" s="7"/>
    </row>
    <row r="163" spans="5:9" x14ac:dyDescent="0.3">
      <c r="E163" t="s">
        <v>198</v>
      </c>
      <c r="F163" s="7">
        <v>0.183</v>
      </c>
      <c r="G163" s="7">
        <v>0.81699999999999995</v>
      </c>
      <c r="H163" s="7"/>
      <c r="I163" s="7"/>
    </row>
    <row r="164" spans="5:9" x14ac:dyDescent="0.3">
      <c r="E164" t="s">
        <v>199</v>
      </c>
      <c r="F164" s="7">
        <v>0.187</v>
      </c>
      <c r="G164" s="7">
        <v>0.81299999999999994</v>
      </c>
      <c r="H164" s="7"/>
      <c r="I164" s="7"/>
    </row>
    <row r="165" spans="5:9" x14ac:dyDescent="0.3">
      <c r="E165" t="s">
        <v>200</v>
      </c>
      <c r="F165" s="7">
        <v>0.18099999999999999</v>
      </c>
      <c r="G165" s="7">
        <v>0.81899999999999995</v>
      </c>
      <c r="H165" s="7"/>
      <c r="I165" s="7"/>
    </row>
    <row r="166" spans="5:9" x14ac:dyDescent="0.3">
      <c r="E166" t="s">
        <v>201</v>
      </c>
      <c r="F166" s="7">
        <v>0.18099999999999999</v>
      </c>
      <c r="G166" s="7">
        <v>0.81899999999999995</v>
      </c>
      <c r="H166" s="7"/>
      <c r="I166" s="7"/>
    </row>
    <row r="167" spans="5:9" x14ac:dyDescent="0.3">
      <c r="E167" t="s">
        <v>202</v>
      </c>
      <c r="F167" s="7">
        <v>0.191</v>
      </c>
      <c r="G167" s="7">
        <v>0.80900000000000005</v>
      </c>
      <c r="H167" s="7"/>
      <c r="I167" s="7"/>
    </row>
    <row r="168" spans="5:9" x14ac:dyDescent="0.3">
      <c r="E168" t="s">
        <v>203</v>
      </c>
      <c r="F168" s="7">
        <v>0.216</v>
      </c>
      <c r="G168" s="7">
        <v>0.78400000000000003</v>
      </c>
      <c r="H168" s="7"/>
      <c r="I168" s="7"/>
    </row>
    <row r="169" spans="5:9" x14ac:dyDescent="0.3">
      <c r="E169" t="s">
        <v>204</v>
      </c>
      <c r="F169" s="7">
        <v>0.214</v>
      </c>
      <c r="G169" s="7">
        <v>0.78600000000000003</v>
      </c>
      <c r="H169" s="7"/>
      <c r="I169" s="7"/>
    </row>
    <row r="170" spans="5:9" x14ac:dyDescent="0.3">
      <c r="E170" t="s">
        <v>205</v>
      </c>
      <c r="F170" s="7">
        <v>0.20200000000000001</v>
      </c>
      <c r="G170" s="7">
        <v>0.79800000000000004</v>
      </c>
      <c r="H170" s="7"/>
      <c r="I170" s="7"/>
    </row>
    <row r="171" spans="5:9" x14ac:dyDescent="0.3">
      <c r="E171" t="s">
        <v>206</v>
      </c>
      <c r="F171" s="7">
        <v>0.191</v>
      </c>
      <c r="G171" s="7">
        <v>0.80900000000000005</v>
      </c>
      <c r="H171" s="7"/>
      <c r="I171" s="7"/>
    </row>
    <row r="172" spans="5:9" x14ac:dyDescent="0.3">
      <c r="E172" t="s">
        <v>207</v>
      </c>
      <c r="F172" s="7">
        <v>0.221</v>
      </c>
      <c r="G172" s="7">
        <v>0.77900000000000003</v>
      </c>
      <c r="H172" s="7"/>
      <c r="I172" s="7"/>
    </row>
    <row r="173" spans="5:9" x14ac:dyDescent="0.3">
      <c r="E173" t="s">
        <v>208</v>
      </c>
      <c r="F173" s="7">
        <v>0.30299999999999999</v>
      </c>
      <c r="G173" s="7">
        <v>0.69699999999999995</v>
      </c>
      <c r="H173" s="7"/>
      <c r="I173" s="7"/>
    </row>
    <row r="174" spans="5:9" x14ac:dyDescent="0.3">
      <c r="E174" t="s">
        <v>209</v>
      </c>
      <c r="F174" s="7">
        <v>0.32800000000000001</v>
      </c>
      <c r="G174" s="7">
        <v>0.67200000000000004</v>
      </c>
      <c r="H174" s="7"/>
      <c r="I174" s="7"/>
    </row>
    <row r="175" spans="5:9" x14ac:dyDescent="0.3">
      <c r="E175" t="s">
        <v>210</v>
      </c>
      <c r="F175" s="7">
        <v>0.313</v>
      </c>
      <c r="G175" s="7">
        <v>0.68700000000000006</v>
      </c>
      <c r="H175" s="7"/>
      <c r="I175" s="7"/>
    </row>
    <row r="176" spans="5:9" x14ac:dyDescent="0.3">
      <c r="E176" t="s">
        <v>211</v>
      </c>
      <c r="F176" s="7">
        <v>0.28299999999999997</v>
      </c>
      <c r="G176" s="7">
        <v>0.71699999999999997</v>
      </c>
      <c r="H176" s="7"/>
      <c r="I176" s="7"/>
    </row>
    <row r="177" spans="5:9" x14ac:dyDescent="0.3">
      <c r="E177" t="s">
        <v>212</v>
      </c>
      <c r="F177" s="7">
        <v>0.27</v>
      </c>
      <c r="G177" s="7">
        <v>0.73</v>
      </c>
      <c r="H177" s="7"/>
      <c r="I177" s="7"/>
    </row>
    <row r="178" spans="5:9" x14ac:dyDescent="0.3">
      <c r="E178" t="s">
        <v>213</v>
      </c>
      <c r="F178" s="7">
        <v>0.26700000000000002</v>
      </c>
      <c r="G178" s="7">
        <v>0.73299999999999998</v>
      </c>
      <c r="H178" s="7"/>
      <c r="I178" s="7"/>
    </row>
    <row r="179" spans="5:9" x14ac:dyDescent="0.3">
      <c r="E179" t="s">
        <v>214</v>
      </c>
      <c r="F179" s="7">
        <v>0.28999999999999998</v>
      </c>
      <c r="G179" s="7">
        <v>0.71</v>
      </c>
      <c r="H179" s="7"/>
      <c r="I179" s="7"/>
    </row>
    <row r="180" spans="5:9" x14ac:dyDescent="0.3">
      <c r="E180" t="s">
        <v>215</v>
      </c>
      <c r="F180" s="7">
        <v>0.372</v>
      </c>
      <c r="G180" s="7">
        <v>0.628</v>
      </c>
      <c r="H180" s="7"/>
      <c r="I180" s="7"/>
    </row>
    <row r="181" spans="5:9" x14ac:dyDescent="0.3">
      <c r="E181" t="s">
        <v>216</v>
      </c>
      <c r="F181" s="7">
        <v>0.313</v>
      </c>
      <c r="G181" s="7">
        <v>0.68700000000000006</v>
      </c>
      <c r="H181" s="7"/>
      <c r="I181" s="7"/>
    </row>
    <row r="182" spans="5:9" x14ac:dyDescent="0.3">
      <c r="E182" t="s">
        <v>217</v>
      </c>
      <c r="F182" s="7">
        <v>0.378</v>
      </c>
      <c r="G182" s="7">
        <v>0.622</v>
      </c>
      <c r="H182" s="7"/>
      <c r="I182" s="7"/>
    </row>
    <row r="183" spans="5:9" x14ac:dyDescent="0.3">
      <c r="E183" t="s">
        <v>218</v>
      </c>
      <c r="F183" s="7">
        <v>0.36499999999999999</v>
      </c>
      <c r="G183" s="7">
        <v>0.63500000000000001</v>
      </c>
      <c r="H183" s="7"/>
      <c r="I183" s="7"/>
    </row>
    <row r="184" spans="5:9" x14ac:dyDescent="0.3">
      <c r="E184" t="s">
        <v>219</v>
      </c>
      <c r="F184" s="7">
        <v>0.34399999999999997</v>
      </c>
      <c r="G184" s="7">
        <v>0.65600000000000003</v>
      </c>
      <c r="H184" s="7"/>
      <c r="I184" s="7"/>
    </row>
    <row r="185" spans="5:9" x14ac:dyDescent="0.3">
      <c r="E185" t="s">
        <v>220</v>
      </c>
      <c r="F185" s="7">
        <v>0.30099999999999999</v>
      </c>
      <c r="G185" s="7">
        <v>0.69899999999999995</v>
      </c>
      <c r="H185" s="7"/>
      <c r="I185" s="7"/>
    </row>
    <row r="186" spans="5:9" x14ac:dyDescent="0.3">
      <c r="E186" t="s">
        <v>221</v>
      </c>
      <c r="F186" s="7">
        <v>0.28499999999999998</v>
      </c>
      <c r="G186" s="7">
        <v>0.71499999999999997</v>
      </c>
      <c r="H186" s="7"/>
      <c r="I186" s="7"/>
    </row>
    <row r="187" spans="5:9" x14ac:dyDescent="0.3">
      <c r="E187" t="s">
        <v>222</v>
      </c>
      <c r="F187" s="7">
        <v>0.27900000000000003</v>
      </c>
      <c r="G187" s="7">
        <v>0.72099999999999997</v>
      </c>
      <c r="H187" s="7"/>
      <c r="I187" s="7"/>
    </row>
    <row r="188" spans="5:9" x14ac:dyDescent="0.3">
      <c r="E188" t="s">
        <v>223</v>
      </c>
      <c r="F188" s="7">
        <v>0.28000000000000003</v>
      </c>
      <c r="G188" s="7">
        <v>0.72</v>
      </c>
      <c r="H188" s="7"/>
      <c r="I188" s="7"/>
    </row>
    <row r="189" spans="5:9" x14ac:dyDescent="0.3">
      <c r="E189" t="s">
        <v>224</v>
      </c>
      <c r="F189" s="7">
        <v>0.27700000000000002</v>
      </c>
      <c r="G189" s="7">
        <v>0.72299999999999998</v>
      </c>
      <c r="H189" s="7"/>
      <c r="I189" s="7"/>
    </row>
    <row r="190" spans="5:9" x14ac:dyDescent="0.3">
      <c r="E190" t="s">
        <v>225</v>
      </c>
      <c r="F190" s="7">
        <v>0.28299999999999997</v>
      </c>
      <c r="G190" s="7">
        <v>0.71699999999999997</v>
      </c>
      <c r="H190" s="7"/>
      <c r="I190" s="7"/>
    </row>
    <row r="191" spans="5:9" x14ac:dyDescent="0.3">
      <c r="E191" t="s">
        <v>226</v>
      </c>
      <c r="F191" s="7">
        <v>0.28899999999999998</v>
      </c>
      <c r="G191" s="7">
        <v>0.71099999999999997</v>
      </c>
      <c r="H191" s="7"/>
      <c r="I191" s="7"/>
    </row>
    <row r="192" spans="5:9" x14ac:dyDescent="0.3">
      <c r="E192" t="s">
        <v>227</v>
      </c>
      <c r="F192" s="7">
        <v>0.32800000000000001</v>
      </c>
      <c r="G192" s="7">
        <v>0.67200000000000004</v>
      </c>
      <c r="H192" s="7"/>
      <c r="I192" s="7"/>
    </row>
    <row r="193" spans="5:9" x14ac:dyDescent="0.3">
      <c r="E193" t="s">
        <v>228</v>
      </c>
      <c r="F193" s="7">
        <v>0.30499999999999999</v>
      </c>
      <c r="G193" s="7">
        <v>0.69499999999999995</v>
      </c>
      <c r="H193" s="7"/>
      <c r="I193" s="7"/>
    </row>
    <row r="194" spans="5:9" x14ac:dyDescent="0.3">
      <c r="E194" t="s">
        <v>229</v>
      </c>
      <c r="F194" s="7">
        <v>0.30099999999999999</v>
      </c>
      <c r="G194" s="7">
        <v>0.69899999999999995</v>
      </c>
      <c r="H194" s="7"/>
      <c r="I194" s="7"/>
    </row>
    <row r="195" spans="5:9" x14ac:dyDescent="0.3">
      <c r="E195" t="s">
        <v>230</v>
      </c>
      <c r="F195" s="7">
        <v>0.27900000000000003</v>
      </c>
      <c r="G195" s="7">
        <v>0.72099999999999997</v>
      </c>
      <c r="H195" s="7"/>
      <c r="I195" s="7"/>
    </row>
    <row r="196" spans="5:9" x14ac:dyDescent="0.3">
      <c r="E196" t="s">
        <v>231</v>
      </c>
      <c r="F196" s="7">
        <v>0.26300000000000001</v>
      </c>
      <c r="G196" s="7">
        <v>0.73699999999999999</v>
      </c>
      <c r="H196" s="7"/>
      <c r="I196" s="7"/>
    </row>
    <row r="197" spans="5:9" x14ac:dyDescent="0.3">
      <c r="E197" t="s">
        <v>232</v>
      </c>
      <c r="F197" s="7">
        <v>0.26500000000000001</v>
      </c>
      <c r="G197" s="7">
        <v>0.73499999999999999</v>
      </c>
      <c r="H197" s="7"/>
      <c r="I197" s="7"/>
    </row>
    <row r="198" spans="5:9" x14ac:dyDescent="0.3">
      <c r="E198" t="s">
        <v>233</v>
      </c>
      <c r="F198" s="7">
        <v>0.25800000000000001</v>
      </c>
      <c r="G198" s="7">
        <v>0.74199999999999999</v>
      </c>
      <c r="H198" s="7"/>
      <c r="I198" s="7"/>
    </row>
    <row r="199" spans="5:9" x14ac:dyDescent="0.3">
      <c r="E199" t="s">
        <v>234</v>
      </c>
      <c r="F199" s="7">
        <v>0.253</v>
      </c>
      <c r="G199" s="7">
        <v>0.747</v>
      </c>
      <c r="H199" s="7"/>
      <c r="I199" s="7"/>
    </row>
    <row r="200" spans="5:9" x14ac:dyDescent="0.3">
      <c r="E200" t="s">
        <v>235</v>
      </c>
      <c r="F200" s="7">
        <v>0.249</v>
      </c>
      <c r="G200" s="7">
        <v>0.751</v>
      </c>
      <c r="H200" s="7"/>
      <c r="I200" s="7"/>
    </row>
    <row r="201" spans="5:9" x14ac:dyDescent="0.3">
      <c r="E201" t="s">
        <v>236</v>
      </c>
      <c r="F201" s="7">
        <v>0.24299999999999999</v>
      </c>
      <c r="G201" s="7">
        <v>0.75700000000000001</v>
      </c>
      <c r="H201" s="7"/>
      <c r="I201" s="7"/>
    </row>
    <row r="202" spans="5:9" x14ac:dyDescent="0.3">
      <c r="E202" t="s">
        <v>237</v>
      </c>
      <c r="F202" s="7">
        <v>0.251</v>
      </c>
      <c r="G202" s="7">
        <v>0.749</v>
      </c>
      <c r="H202" s="7"/>
      <c r="I202" s="7"/>
    </row>
    <row r="203" spans="5:9" x14ac:dyDescent="0.3">
      <c r="E203" t="s">
        <v>238</v>
      </c>
      <c r="F203" s="7">
        <v>0.25600000000000001</v>
      </c>
      <c r="G203" s="7">
        <v>0.74399999999999999</v>
      </c>
      <c r="H203" s="7"/>
      <c r="I203" s="7"/>
    </row>
    <row r="204" spans="5:9" x14ac:dyDescent="0.3">
      <c r="E204" t="s">
        <v>239</v>
      </c>
      <c r="F204" s="7">
        <v>0.29599999999999999</v>
      </c>
      <c r="G204" s="7">
        <v>0.70399999999999996</v>
      </c>
      <c r="H204" s="7"/>
      <c r="I204" s="7"/>
    </row>
    <row r="205" spans="5:9" x14ac:dyDescent="0.3">
      <c r="E205" t="s">
        <v>240</v>
      </c>
      <c r="F205" s="7">
        <v>0.27</v>
      </c>
      <c r="G205" s="7">
        <v>0.73</v>
      </c>
      <c r="H205" s="7"/>
      <c r="I205" s="7"/>
    </row>
    <row r="206" spans="5:9" x14ac:dyDescent="0.3">
      <c r="E206" t="s">
        <v>241</v>
      </c>
      <c r="F206" s="7">
        <v>0.27</v>
      </c>
      <c r="G206" s="7">
        <v>0.73</v>
      </c>
      <c r="H206" s="7"/>
      <c r="I206" s="7"/>
    </row>
    <row r="207" spans="5:9" x14ac:dyDescent="0.3">
      <c r="E207" t="s">
        <v>242</v>
      </c>
      <c r="F207" s="7">
        <v>0.253</v>
      </c>
      <c r="G207" s="7">
        <v>0.747</v>
      </c>
      <c r="H207" s="7"/>
      <c r="I207" s="7"/>
    </row>
    <row r="208" spans="5:9" x14ac:dyDescent="0.3">
      <c r="E208" t="s">
        <v>243</v>
      </c>
      <c r="F208" s="7">
        <v>0.25700000000000001</v>
      </c>
      <c r="G208" s="7">
        <v>0.74299999999999999</v>
      </c>
      <c r="H208" s="7"/>
      <c r="I208" s="7"/>
    </row>
    <row r="209" spans="5:9" x14ac:dyDescent="0.3">
      <c r="E209" t="s">
        <v>244</v>
      </c>
      <c r="F209" s="7">
        <v>0.252</v>
      </c>
      <c r="G209" s="7">
        <v>0.748</v>
      </c>
      <c r="H209" s="7"/>
      <c r="I209" s="7"/>
    </row>
    <row r="210" spans="5:9" x14ac:dyDescent="0.3">
      <c r="E210" t="s">
        <v>245</v>
      </c>
      <c r="F210" s="7">
        <v>0.254</v>
      </c>
    </row>
    <row r="211" spans="5:9" x14ac:dyDescent="0.3">
      <c r="E211" t="s">
        <v>246</v>
      </c>
      <c r="F211" s="7">
        <v>0.249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02F14-621D-473E-95E2-DFFEF2B097AF}">
  <dimension ref="A1:P200"/>
  <sheetViews>
    <sheetView workbookViewId="0">
      <selection sqref="A1:C1048576"/>
    </sheetView>
  </sheetViews>
  <sheetFormatPr defaultRowHeight="14.4" x14ac:dyDescent="0.3"/>
  <cols>
    <col min="1" max="1" width="9.33203125" bestFit="1" customWidth="1"/>
    <col min="2" max="2" width="6.21875" customWidth="1"/>
    <col min="3" max="3" width="12.109375" bestFit="1" customWidth="1"/>
    <col min="4" max="4" width="9.33203125" bestFit="1" customWidth="1"/>
    <col min="20" max="20" width="12.109375" bestFit="1" customWidth="1"/>
  </cols>
  <sheetData>
    <row r="1" spans="1:16" x14ac:dyDescent="0.3"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</row>
    <row r="2" spans="1:16" x14ac:dyDescent="0.3">
      <c r="A2" t="s">
        <v>24</v>
      </c>
      <c r="B2" t="s">
        <v>262</v>
      </c>
      <c r="C2" t="s">
        <v>43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</row>
    <row r="3" spans="1:16" x14ac:dyDescent="0.3">
      <c r="A3">
        <v>2006</v>
      </c>
      <c r="B3">
        <v>11</v>
      </c>
      <c r="C3" s="7">
        <v>2.8000000000000001E-2</v>
      </c>
      <c r="D3">
        <v>2006</v>
      </c>
      <c r="E3">
        <f>IF($B3=E$1,1,0)</f>
        <v>0</v>
      </c>
      <c r="F3">
        <f t="shared" ref="F3:P18" si="0">IF($B3=F$1,1,0)</f>
        <v>0</v>
      </c>
      <c r="G3">
        <f t="shared" si="0"/>
        <v>0</v>
      </c>
      <c r="H3">
        <f t="shared" si="0"/>
        <v>0</v>
      </c>
      <c r="I3">
        <f t="shared" si="0"/>
        <v>0</v>
      </c>
      <c r="J3">
        <f t="shared" si="0"/>
        <v>0</v>
      </c>
      <c r="K3">
        <f t="shared" si="0"/>
        <v>0</v>
      </c>
      <c r="L3">
        <f t="shared" si="0"/>
        <v>0</v>
      </c>
      <c r="M3">
        <f t="shared" si="0"/>
        <v>0</v>
      </c>
      <c r="N3">
        <f t="shared" si="0"/>
        <v>0</v>
      </c>
      <c r="O3">
        <f t="shared" si="0"/>
        <v>1</v>
      </c>
      <c r="P3">
        <f t="shared" si="0"/>
        <v>0</v>
      </c>
    </row>
    <row r="4" spans="1:16" x14ac:dyDescent="0.3">
      <c r="A4">
        <v>2006</v>
      </c>
      <c r="B4">
        <v>12</v>
      </c>
      <c r="C4" s="7">
        <v>2.5000000000000001E-2</v>
      </c>
      <c r="D4">
        <v>2006</v>
      </c>
      <c r="E4">
        <f t="shared" ref="E4:P35" si="1">IF($B4=E$1,1,0)</f>
        <v>0</v>
      </c>
      <c r="F4">
        <f t="shared" si="0"/>
        <v>0</v>
      </c>
      <c r="G4">
        <f t="shared" si="0"/>
        <v>0</v>
      </c>
      <c r="H4">
        <f t="shared" si="0"/>
        <v>0</v>
      </c>
      <c r="I4">
        <f t="shared" si="0"/>
        <v>0</v>
      </c>
      <c r="J4">
        <f t="shared" si="0"/>
        <v>0</v>
      </c>
      <c r="K4">
        <f t="shared" si="0"/>
        <v>0</v>
      </c>
      <c r="L4">
        <f t="shared" si="0"/>
        <v>0</v>
      </c>
      <c r="M4">
        <f t="shared" si="0"/>
        <v>0</v>
      </c>
      <c r="N4">
        <f t="shared" si="0"/>
        <v>0</v>
      </c>
      <c r="O4">
        <f t="shared" si="0"/>
        <v>0</v>
      </c>
      <c r="P4">
        <f t="shared" si="0"/>
        <v>1</v>
      </c>
    </row>
    <row r="5" spans="1:16" x14ac:dyDescent="0.3">
      <c r="A5">
        <v>2007</v>
      </c>
      <c r="B5">
        <v>1</v>
      </c>
      <c r="C5" s="7">
        <v>2.7E-2</v>
      </c>
      <c r="D5">
        <v>2007</v>
      </c>
      <c r="E5">
        <f t="shared" si="1"/>
        <v>1</v>
      </c>
      <c r="F5">
        <f t="shared" si="0"/>
        <v>0</v>
      </c>
      <c r="G5">
        <f t="shared" si="0"/>
        <v>0</v>
      </c>
      <c r="H5">
        <f t="shared" si="0"/>
        <v>0</v>
      </c>
      <c r="I5">
        <f t="shared" si="0"/>
        <v>0</v>
      </c>
      <c r="J5">
        <f t="shared" si="0"/>
        <v>0</v>
      </c>
      <c r="K5">
        <f t="shared" si="0"/>
        <v>0</v>
      </c>
      <c r="L5">
        <f t="shared" si="0"/>
        <v>0</v>
      </c>
      <c r="M5">
        <f t="shared" si="0"/>
        <v>0</v>
      </c>
      <c r="N5">
        <f t="shared" si="0"/>
        <v>0</v>
      </c>
      <c r="O5">
        <f t="shared" si="0"/>
        <v>0</v>
      </c>
      <c r="P5">
        <f t="shared" si="0"/>
        <v>0</v>
      </c>
    </row>
    <row r="6" spans="1:16" x14ac:dyDescent="0.3">
      <c r="A6">
        <v>2007</v>
      </c>
      <c r="B6">
        <v>2</v>
      </c>
      <c r="C6" s="7">
        <v>2.8000000000000001E-2</v>
      </c>
      <c r="D6">
        <v>2007</v>
      </c>
      <c r="E6">
        <f t="shared" si="1"/>
        <v>0</v>
      </c>
      <c r="F6">
        <f t="shared" si="0"/>
        <v>1</v>
      </c>
      <c r="G6">
        <f t="shared" si="0"/>
        <v>0</v>
      </c>
      <c r="H6">
        <f t="shared" si="0"/>
        <v>0</v>
      </c>
      <c r="I6">
        <f t="shared" si="0"/>
        <v>0</v>
      </c>
      <c r="J6">
        <f t="shared" si="0"/>
        <v>0</v>
      </c>
      <c r="K6">
        <f t="shared" si="0"/>
        <v>0</v>
      </c>
      <c r="L6">
        <f t="shared" si="0"/>
        <v>0</v>
      </c>
      <c r="M6">
        <f t="shared" si="0"/>
        <v>0</v>
      </c>
      <c r="N6">
        <f t="shared" si="0"/>
        <v>0</v>
      </c>
      <c r="O6">
        <f t="shared" si="0"/>
        <v>0</v>
      </c>
      <c r="P6">
        <f t="shared" si="0"/>
        <v>0</v>
      </c>
    </row>
    <row r="7" spans="1:16" x14ac:dyDescent="0.3">
      <c r="A7">
        <v>2007</v>
      </c>
      <c r="B7">
        <v>3</v>
      </c>
      <c r="C7" s="7">
        <v>2.9000000000000001E-2</v>
      </c>
      <c r="D7">
        <v>2007</v>
      </c>
      <c r="E7">
        <f t="shared" si="1"/>
        <v>0</v>
      </c>
      <c r="F7">
        <f t="shared" si="0"/>
        <v>0</v>
      </c>
      <c r="G7">
        <f t="shared" si="0"/>
        <v>1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0"/>
        <v>0</v>
      </c>
      <c r="P7">
        <f t="shared" si="0"/>
        <v>0</v>
      </c>
    </row>
    <row r="8" spans="1:16" x14ac:dyDescent="0.3">
      <c r="A8">
        <v>2007</v>
      </c>
      <c r="B8">
        <v>4</v>
      </c>
      <c r="C8" s="7">
        <v>2.9000000000000001E-2</v>
      </c>
      <c r="D8">
        <v>2007</v>
      </c>
      <c r="E8">
        <f t="shared" si="1"/>
        <v>0</v>
      </c>
      <c r="F8">
        <f t="shared" si="0"/>
        <v>0</v>
      </c>
      <c r="G8">
        <f t="shared" si="0"/>
        <v>0</v>
      </c>
      <c r="H8">
        <f t="shared" si="0"/>
        <v>1</v>
      </c>
      <c r="I8">
        <f t="shared" si="0"/>
        <v>0</v>
      </c>
      <c r="J8">
        <f t="shared" si="0"/>
        <v>0</v>
      </c>
      <c r="K8">
        <f t="shared" si="0"/>
        <v>0</v>
      </c>
      <c r="L8">
        <f t="shared" si="0"/>
        <v>0</v>
      </c>
      <c r="M8">
        <f t="shared" si="0"/>
        <v>0</v>
      </c>
      <c r="N8">
        <f t="shared" si="0"/>
        <v>0</v>
      </c>
      <c r="O8">
        <f t="shared" si="0"/>
        <v>0</v>
      </c>
      <c r="P8">
        <f t="shared" si="0"/>
        <v>0</v>
      </c>
    </row>
    <row r="9" spans="1:16" x14ac:dyDescent="0.3">
      <c r="A9">
        <v>2007</v>
      </c>
      <c r="B9">
        <v>5</v>
      </c>
      <c r="C9" s="7">
        <v>3.1E-2</v>
      </c>
      <c r="D9">
        <v>2007</v>
      </c>
      <c r="E9">
        <f t="shared" si="1"/>
        <v>0</v>
      </c>
      <c r="F9">
        <f t="shared" si="0"/>
        <v>0</v>
      </c>
      <c r="G9">
        <f t="shared" si="0"/>
        <v>0</v>
      </c>
      <c r="H9">
        <f t="shared" si="0"/>
        <v>0</v>
      </c>
      <c r="I9">
        <f t="shared" si="0"/>
        <v>1</v>
      </c>
      <c r="J9">
        <f t="shared" si="0"/>
        <v>0</v>
      </c>
      <c r="K9">
        <f t="shared" si="0"/>
        <v>0</v>
      </c>
      <c r="L9">
        <f t="shared" si="0"/>
        <v>0</v>
      </c>
      <c r="M9">
        <f t="shared" si="0"/>
        <v>0</v>
      </c>
      <c r="N9">
        <f t="shared" si="0"/>
        <v>0</v>
      </c>
      <c r="O9">
        <f t="shared" si="0"/>
        <v>0</v>
      </c>
      <c r="P9">
        <f t="shared" si="0"/>
        <v>0</v>
      </c>
    </row>
    <row r="10" spans="1:16" x14ac:dyDescent="0.3">
      <c r="A10">
        <v>2007</v>
      </c>
      <c r="B10">
        <v>6</v>
      </c>
      <c r="C10" s="7">
        <v>3.1E-2</v>
      </c>
      <c r="D10">
        <v>2007</v>
      </c>
      <c r="E10">
        <f t="shared" si="1"/>
        <v>0</v>
      </c>
      <c r="F10">
        <f t="shared" si="0"/>
        <v>0</v>
      </c>
      <c r="G10">
        <f t="shared" si="0"/>
        <v>0</v>
      </c>
      <c r="H10">
        <f t="shared" si="0"/>
        <v>0</v>
      </c>
      <c r="I10">
        <f t="shared" si="0"/>
        <v>0</v>
      </c>
      <c r="J10">
        <f t="shared" si="0"/>
        <v>1</v>
      </c>
      <c r="K10">
        <f t="shared" si="0"/>
        <v>0</v>
      </c>
      <c r="L10">
        <f t="shared" si="0"/>
        <v>0</v>
      </c>
      <c r="M10">
        <f t="shared" si="0"/>
        <v>0</v>
      </c>
      <c r="N10">
        <f t="shared" si="0"/>
        <v>0</v>
      </c>
      <c r="O10">
        <f t="shared" si="0"/>
        <v>0</v>
      </c>
      <c r="P10">
        <f t="shared" si="0"/>
        <v>0</v>
      </c>
    </row>
    <row r="11" spans="1:16" x14ac:dyDescent="0.3">
      <c r="A11">
        <v>2007</v>
      </c>
      <c r="B11">
        <v>7</v>
      </c>
      <c r="C11" s="7">
        <v>3.3000000000000002E-2</v>
      </c>
      <c r="D11">
        <v>2007</v>
      </c>
      <c r="E11">
        <f t="shared" si="1"/>
        <v>0</v>
      </c>
      <c r="F11">
        <f t="shared" si="0"/>
        <v>0</v>
      </c>
      <c r="G11">
        <f t="shared" si="0"/>
        <v>0</v>
      </c>
      <c r="H11">
        <f t="shared" si="0"/>
        <v>0</v>
      </c>
      <c r="I11">
        <f t="shared" si="0"/>
        <v>0</v>
      </c>
      <c r="J11">
        <f t="shared" si="0"/>
        <v>0</v>
      </c>
      <c r="K11">
        <f t="shared" si="0"/>
        <v>1</v>
      </c>
      <c r="L11">
        <f t="shared" si="0"/>
        <v>0</v>
      </c>
      <c r="M11">
        <f t="shared" si="0"/>
        <v>0</v>
      </c>
      <c r="N11">
        <f t="shared" si="0"/>
        <v>0</v>
      </c>
      <c r="O11">
        <f t="shared" si="0"/>
        <v>0</v>
      </c>
      <c r="P11">
        <f t="shared" si="0"/>
        <v>0</v>
      </c>
    </row>
    <row r="12" spans="1:16" x14ac:dyDescent="0.3">
      <c r="A12">
        <v>2007</v>
      </c>
      <c r="B12">
        <v>8</v>
      </c>
      <c r="C12" s="7">
        <v>3.3000000000000002E-2</v>
      </c>
      <c r="D12">
        <v>2007</v>
      </c>
      <c r="E12">
        <f t="shared" si="1"/>
        <v>0</v>
      </c>
      <c r="F12">
        <f t="shared" si="0"/>
        <v>0</v>
      </c>
      <c r="G12">
        <f t="shared" si="0"/>
        <v>0</v>
      </c>
      <c r="H12">
        <f t="shared" si="0"/>
        <v>0</v>
      </c>
      <c r="I12">
        <f t="shared" si="0"/>
        <v>0</v>
      </c>
      <c r="J12">
        <f t="shared" si="0"/>
        <v>0</v>
      </c>
      <c r="K12">
        <f t="shared" si="0"/>
        <v>0</v>
      </c>
      <c r="L12">
        <f t="shared" si="0"/>
        <v>1</v>
      </c>
      <c r="M12">
        <f t="shared" si="0"/>
        <v>0</v>
      </c>
      <c r="N12">
        <f t="shared" si="0"/>
        <v>0</v>
      </c>
      <c r="O12">
        <f t="shared" si="0"/>
        <v>0</v>
      </c>
      <c r="P12">
        <f t="shared" si="0"/>
        <v>0</v>
      </c>
    </row>
    <row r="13" spans="1:16" x14ac:dyDescent="0.3">
      <c r="A13">
        <v>2007</v>
      </c>
      <c r="B13">
        <v>9</v>
      </c>
      <c r="C13" s="7">
        <v>3.5999999999999997E-2</v>
      </c>
      <c r="D13">
        <v>2007</v>
      </c>
      <c r="E13">
        <f t="shared" si="1"/>
        <v>0</v>
      </c>
      <c r="F13">
        <f t="shared" si="0"/>
        <v>0</v>
      </c>
      <c r="G13">
        <f t="shared" si="0"/>
        <v>0</v>
      </c>
      <c r="H13">
        <f t="shared" si="0"/>
        <v>0</v>
      </c>
      <c r="I13">
        <f t="shared" si="0"/>
        <v>0</v>
      </c>
      <c r="J13">
        <f t="shared" si="0"/>
        <v>0</v>
      </c>
      <c r="K13">
        <f t="shared" si="0"/>
        <v>0</v>
      </c>
      <c r="L13">
        <f t="shared" si="0"/>
        <v>0</v>
      </c>
      <c r="M13">
        <f t="shared" si="0"/>
        <v>1</v>
      </c>
      <c r="N13">
        <f t="shared" si="0"/>
        <v>0</v>
      </c>
      <c r="O13">
        <f t="shared" si="0"/>
        <v>0</v>
      </c>
      <c r="P13">
        <f t="shared" si="0"/>
        <v>0</v>
      </c>
    </row>
    <row r="14" spans="1:16" x14ac:dyDescent="0.3">
      <c r="A14">
        <v>2007</v>
      </c>
      <c r="B14">
        <v>10</v>
      </c>
      <c r="C14" s="7">
        <v>3.7999999999999999E-2</v>
      </c>
      <c r="D14">
        <v>2007</v>
      </c>
      <c r="E14">
        <f t="shared" si="1"/>
        <v>0</v>
      </c>
      <c r="F14">
        <f t="shared" si="0"/>
        <v>0</v>
      </c>
      <c r="G14">
        <f t="shared" si="0"/>
        <v>0</v>
      </c>
      <c r="H14">
        <f t="shared" si="0"/>
        <v>0</v>
      </c>
      <c r="I14">
        <f t="shared" si="0"/>
        <v>0</v>
      </c>
      <c r="J14">
        <f t="shared" si="0"/>
        <v>0</v>
      </c>
      <c r="K14">
        <f t="shared" si="0"/>
        <v>0</v>
      </c>
      <c r="L14">
        <f t="shared" si="0"/>
        <v>0</v>
      </c>
      <c r="M14">
        <f t="shared" si="0"/>
        <v>0</v>
      </c>
      <c r="N14">
        <f t="shared" si="0"/>
        <v>1</v>
      </c>
      <c r="O14">
        <f t="shared" si="0"/>
        <v>0</v>
      </c>
      <c r="P14">
        <f t="shared" si="0"/>
        <v>0</v>
      </c>
    </row>
    <row r="15" spans="1:16" x14ac:dyDescent="0.3">
      <c r="A15">
        <v>2007</v>
      </c>
      <c r="B15">
        <v>11</v>
      </c>
      <c r="C15" s="7">
        <v>4.3999999999999997E-2</v>
      </c>
      <c r="D15">
        <v>2007</v>
      </c>
      <c r="E15">
        <f t="shared" si="1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1</v>
      </c>
      <c r="P15">
        <f t="shared" si="0"/>
        <v>0</v>
      </c>
    </row>
    <row r="16" spans="1:16" x14ac:dyDescent="0.3">
      <c r="A16">
        <v>2007</v>
      </c>
      <c r="B16">
        <v>12</v>
      </c>
      <c r="C16" s="7">
        <v>4.2000000000000003E-2</v>
      </c>
      <c r="D16">
        <v>2007</v>
      </c>
      <c r="E16">
        <f t="shared" si="1"/>
        <v>0</v>
      </c>
      <c r="F16">
        <f t="shared" si="0"/>
        <v>0</v>
      </c>
      <c r="G16">
        <f t="shared" si="0"/>
        <v>0</v>
      </c>
      <c r="H16">
        <f t="shared" si="0"/>
        <v>0</v>
      </c>
      <c r="I16">
        <f t="shared" si="0"/>
        <v>0</v>
      </c>
      <c r="J16">
        <f t="shared" si="0"/>
        <v>0</v>
      </c>
      <c r="K16">
        <f t="shared" si="0"/>
        <v>0</v>
      </c>
      <c r="L16">
        <f t="shared" si="0"/>
        <v>0</v>
      </c>
      <c r="M16">
        <f t="shared" si="0"/>
        <v>0</v>
      </c>
      <c r="N16">
        <f t="shared" si="0"/>
        <v>0</v>
      </c>
      <c r="O16">
        <f t="shared" si="0"/>
        <v>0</v>
      </c>
      <c r="P16">
        <f t="shared" si="0"/>
        <v>1</v>
      </c>
    </row>
    <row r="17" spans="1:16" x14ac:dyDescent="0.3">
      <c r="A17">
        <v>2008</v>
      </c>
      <c r="B17">
        <v>1</v>
      </c>
      <c r="C17" s="7">
        <v>4.3999999999999997E-2</v>
      </c>
      <c r="D17">
        <v>2008</v>
      </c>
      <c r="E17">
        <f t="shared" si="1"/>
        <v>1</v>
      </c>
      <c r="F17">
        <f t="shared" si="0"/>
        <v>0</v>
      </c>
      <c r="G17">
        <f t="shared" si="0"/>
        <v>0</v>
      </c>
      <c r="H17">
        <f t="shared" si="0"/>
        <v>0</v>
      </c>
      <c r="I17">
        <f t="shared" si="0"/>
        <v>0</v>
      </c>
      <c r="J17">
        <f t="shared" si="0"/>
        <v>0</v>
      </c>
      <c r="K17">
        <f t="shared" si="0"/>
        <v>0</v>
      </c>
      <c r="L17">
        <f t="shared" si="0"/>
        <v>0</v>
      </c>
      <c r="M17">
        <f t="shared" si="0"/>
        <v>0</v>
      </c>
      <c r="N17">
        <f t="shared" si="0"/>
        <v>0</v>
      </c>
      <c r="O17">
        <f t="shared" si="0"/>
        <v>0</v>
      </c>
      <c r="P17">
        <f t="shared" si="0"/>
        <v>0</v>
      </c>
    </row>
    <row r="18" spans="1:16" x14ac:dyDescent="0.3">
      <c r="A18">
        <v>2008</v>
      </c>
      <c r="B18">
        <v>2</v>
      </c>
      <c r="C18" s="7">
        <v>4.3999999999999997E-2</v>
      </c>
      <c r="D18">
        <v>2008</v>
      </c>
      <c r="E18">
        <f t="shared" si="1"/>
        <v>0</v>
      </c>
      <c r="F18">
        <f t="shared" si="0"/>
        <v>1</v>
      </c>
      <c r="G18">
        <f t="shared" si="0"/>
        <v>0</v>
      </c>
      <c r="H18">
        <f t="shared" si="0"/>
        <v>0</v>
      </c>
      <c r="I18">
        <f t="shared" si="0"/>
        <v>0</v>
      </c>
      <c r="J18">
        <f t="shared" si="0"/>
        <v>0</v>
      </c>
      <c r="K18">
        <f t="shared" si="0"/>
        <v>0</v>
      </c>
      <c r="L18">
        <f t="shared" si="0"/>
        <v>0</v>
      </c>
      <c r="M18">
        <f t="shared" si="0"/>
        <v>0</v>
      </c>
      <c r="N18">
        <f t="shared" si="0"/>
        <v>0</v>
      </c>
      <c r="O18">
        <f t="shared" si="0"/>
        <v>0</v>
      </c>
      <c r="P18">
        <f t="shared" si="0"/>
        <v>0</v>
      </c>
    </row>
    <row r="19" spans="1:16" x14ac:dyDescent="0.3">
      <c r="A19">
        <v>2008</v>
      </c>
      <c r="B19">
        <v>3</v>
      </c>
      <c r="C19" s="7">
        <v>4.4999999999999998E-2</v>
      </c>
      <c r="D19">
        <v>2008</v>
      </c>
      <c r="E19">
        <f t="shared" si="1"/>
        <v>0</v>
      </c>
      <c r="F19">
        <f t="shared" si="1"/>
        <v>0</v>
      </c>
      <c r="G19">
        <f t="shared" si="1"/>
        <v>1</v>
      </c>
      <c r="H19">
        <f t="shared" si="1"/>
        <v>0</v>
      </c>
      <c r="I19">
        <f t="shared" si="1"/>
        <v>0</v>
      </c>
      <c r="J19">
        <f t="shared" si="1"/>
        <v>0</v>
      </c>
      <c r="K19">
        <f t="shared" si="1"/>
        <v>0</v>
      </c>
      <c r="L19">
        <f t="shared" si="1"/>
        <v>0</v>
      </c>
      <c r="M19">
        <f t="shared" si="1"/>
        <v>0</v>
      </c>
      <c r="N19">
        <f t="shared" si="1"/>
        <v>0</v>
      </c>
      <c r="O19">
        <f t="shared" si="1"/>
        <v>0</v>
      </c>
      <c r="P19">
        <f t="shared" si="1"/>
        <v>0</v>
      </c>
    </row>
    <row r="20" spans="1:16" x14ac:dyDescent="0.3">
      <c r="A20">
        <v>2008</v>
      </c>
      <c r="B20">
        <v>4</v>
      </c>
      <c r="C20" s="7">
        <v>4.5999999999999999E-2</v>
      </c>
      <c r="D20">
        <v>2008</v>
      </c>
      <c r="E20">
        <f t="shared" si="1"/>
        <v>0</v>
      </c>
      <c r="F20">
        <f t="shared" si="1"/>
        <v>0</v>
      </c>
      <c r="G20">
        <f t="shared" si="1"/>
        <v>0</v>
      </c>
      <c r="H20">
        <f t="shared" si="1"/>
        <v>1</v>
      </c>
      <c r="I20">
        <f t="shared" si="1"/>
        <v>0</v>
      </c>
      <c r="J20">
        <f t="shared" si="1"/>
        <v>0</v>
      </c>
      <c r="K20">
        <f t="shared" si="1"/>
        <v>0</v>
      </c>
      <c r="L20">
        <f t="shared" si="1"/>
        <v>0</v>
      </c>
      <c r="M20">
        <f t="shared" si="1"/>
        <v>0</v>
      </c>
      <c r="N20">
        <f t="shared" si="1"/>
        <v>0</v>
      </c>
      <c r="O20">
        <f t="shared" si="1"/>
        <v>0</v>
      </c>
      <c r="P20">
        <f t="shared" si="1"/>
        <v>0</v>
      </c>
    </row>
    <row r="21" spans="1:16" x14ac:dyDescent="0.3">
      <c r="A21">
        <v>2008</v>
      </c>
      <c r="B21">
        <v>5</v>
      </c>
      <c r="C21" s="7">
        <v>4.3999999999999997E-2</v>
      </c>
      <c r="D21">
        <v>2008</v>
      </c>
      <c r="E21">
        <f t="shared" si="1"/>
        <v>0</v>
      </c>
      <c r="F21">
        <f t="shared" si="1"/>
        <v>0</v>
      </c>
      <c r="G21">
        <f t="shared" si="1"/>
        <v>0</v>
      </c>
      <c r="H21">
        <f t="shared" si="1"/>
        <v>0</v>
      </c>
      <c r="I21">
        <f t="shared" si="1"/>
        <v>1</v>
      </c>
      <c r="J21">
        <f t="shared" si="1"/>
        <v>0</v>
      </c>
      <c r="K21">
        <f t="shared" si="1"/>
        <v>0</v>
      </c>
      <c r="L21">
        <f t="shared" si="1"/>
        <v>0</v>
      </c>
      <c r="M21">
        <f t="shared" si="1"/>
        <v>0</v>
      </c>
      <c r="N21">
        <f t="shared" si="1"/>
        <v>0</v>
      </c>
      <c r="O21">
        <f t="shared" si="1"/>
        <v>0</v>
      </c>
      <c r="P21">
        <f t="shared" si="1"/>
        <v>0</v>
      </c>
    </row>
    <row r="22" spans="1:16" x14ac:dyDescent="0.3">
      <c r="A22">
        <v>2008</v>
      </c>
      <c r="B22">
        <v>6</v>
      </c>
      <c r="C22" s="7">
        <v>4.7E-2</v>
      </c>
      <c r="D22">
        <v>2008</v>
      </c>
      <c r="E22">
        <f t="shared" si="1"/>
        <v>0</v>
      </c>
      <c r="F22">
        <f t="shared" si="1"/>
        <v>0</v>
      </c>
      <c r="G22">
        <f t="shared" si="1"/>
        <v>0</v>
      </c>
      <c r="H22">
        <f t="shared" si="1"/>
        <v>0</v>
      </c>
      <c r="I22">
        <f t="shared" si="1"/>
        <v>0</v>
      </c>
      <c r="J22">
        <f t="shared" si="1"/>
        <v>1</v>
      </c>
      <c r="K22">
        <f t="shared" si="1"/>
        <v>0</v>
      </c>
      <c r="L22">
        <f t="shared" si="1"/>
        <v>0</v>
      </c>
      <c r="M22">
        <f t="shared" si="1"/>
        <v>0</v>
      </c>
      <c r="N22">
        <f t="shared" si="1"/>
        <v>0</v>
      </c>
      <c r="O22">
        <f t="shared" si="1"/>
        <v>0</v>
      </c>
      <c r="P22">
        <f t="shared" si="1"/>
        <v>0</v>
      </c>
    </row>
    <row r="23" spans="1:16" x14ac:dyDescent="0.3">
      <c r="A23">
        <v>2008</v>
      </c>
      <c r="B23">
        <v>7</v>
      </c>
      <c r="C23" s="7">
        <v>4.5999999999999999E-2</v>
      </c>
      <c r="D23">
        <v>2008</v>
      </c>
      <c r="E23">
        <f t="shared" si="1"/>
        <v>0</v>
      </c>
      <c r="F23">
        <f t="shared" si="1"/>
        <v>0</v>
      </c>
      <c r="G23">
        <f t="shared" si="1"/>
        <v>0</v>
      </c>
      <c r="H23">
        <f t="shared" si="1"/>
        <v>0</v>
      </c>
      <c r="I23">
        <f t="shared" si="1"/>
        <v>0</v>
      </c>
      <c r="J23">
        <f t="shared" si="1"/>
        <v>0</v>
      </c>
      <c r="K23">
        <f t="shared" si="1"/>
        <v>1</v>
      </c>
      <c r="L23">
        <f t="shared" si="1"/>
        <v>0</v>
      </c>
      <c r="M23">
        <f t="shared" si="1"/>
        <v>0</v>
      </c>
      <c r="N23">
        <f t="shared" si="1"/>
        <v>0</v>
      </c>
      <c r="O23">
        <f t="shared" si="1"/>
        <v>0</v>
      </c>
      <c r="P23">
        <f t="shared" si="1"/>
        <v>0</v>
      </c>
    </row>
    <row r="24" spans="1:16" x14ac:dyDescent="0.3">
      <c r="A24">
        <v>2008</v>
      </c>
      <c r="B24">
        <v>8</v>
      </c>
      <c r="C24" s="7">
        <v>4.8000000000000001E-2</v>
      </c>
      <c r="D24">
        <v>2008</v>
      </c>
      <c r="E24">
        <f t="shared" si="1"/>
        <v>0</v>
      </c>
      <c r="F24">
        <f t="shared" si="1"/>
        <v>0</v>
      </c>
      <c r="G24">
        <f t="shared" si="1"/>
        <v>0</v>
      </c>
      <c r="H24">
        <f t="shared" si="1"/>
        <v>0</v>
      </c>
      <c r="I24">
        <f t="shared" si="1"/>
        <v>0</v>
      </c>
      <c r="J24">
        <f t="shared" si="1"/>
        <v>0</v>
      </c>
      <c r="K24">
        <f t="shared" si="1"/>
        <v>0</v>
      </c>
      <c r="L24">
        <f t="shared" si="1"/>
        <v>1</v>
      </c>
      <c r="M24">
        <f t="shared" si="1"/>
        <v>0</v>
      </c>
      <c r="N24">
        <f t="shared" si="1"/>
        <v>0</v>
      </c>
      <c r="O24">
        <f t="shared" si="1"/>
        <v>0</v>
      </c>
      <c r="P24">
        <f t="shared" si="1"/>
        <v>0</v>
      </c>
    </row>
    <row r="25" spans="1:16" x14ac:dyDescent="0.3">
      <c r="A25">
        <v>2008</v>
      </c>
      <c r="B25">
        <v>9</v>
      </c>
      <c r="C25" s="7">
        <v>5.1999999999999998E-2</v>
      </c>
      <c r="D25">
        <v>2008</v>
      </c>
      <c r="E25">
        <f t="shared" si="1"/>
        <v>0</v>
      </c>
      <c r="F25">
        <f t="shared" si="1"/>
        <v>0</v>
      </c>
      <c r="G25">
        <f t="shared" si="1"/>
        <v>0</v>
      </c>
      <c r="H25">
        <f t="shared" si="1"/>
        <v>0</v>
      </c>
      <c r="I25">
        <f t="shared" si="1"/>
        <v>0</v>
      </c>
      <c r="J25">
        <f t="shared" si="1"/>
        <v>0</v>
      </c>
      <c r="K25">
        <f t="shared" si="1"/>
        <v>0</v>
      </c>
      <c r="L25">
        <f t="shared" si="1"/>
        <v>0</v>
      </c>
      <c r="M25">
        <f t="shared" si="1"/>
        <v>1</v>
      </c>
      <c r="N25">
        <f t="shared" si="1"/>
        <v>0</v>
      </c>
      <c r="O25">
        <f t="shared" si="1"/>
        <v>0</v>
      </c>
      <c r="P25">
        <f t="shared" si="1"/>
        <v>0</v>
      </c>
    </row>
    <row r="26" spans="1:16" x14ac:dyDescent="0.3">
      <c r="A26">
        <v>2008</v>
      </c>
      <c r="B26">
        <v>10</v>
      </c>
      <c r="C26" s="7">
        <v>5.2999999999999999E-2</v>
      </c>
      <c r="D26">
        <v>2008</v>
      </c>
      <c r="E26">
        <f t="shared" si="1"/>
        <v>0</v>
      </c>
      <c r="F26">
        <f t="shared" si="1"/>
        <v>0</v>
      </c>
      <c r="G26">
        <f t="shared" si="1"/>
        <v>0</v>
      </c>
      <c r="H26">
        <f t="shared" si="1"/>
        <v>0</v>
      </c>
      <c r="I26">
        <f t="shared" si="1"/>
        <v>0</v>
      </c>
      <c r="J26">
        <f t="shared" si="1"/>
        <v>0</v>
      </c>
      <c r="K26">
        <f t="shared" si="1"/>
        <v>0</v>
      </c>
      <c r="L26">
        <f t="shared" si="1"/>
        <v>0</v>
      </c>
      <c r="M26">
        <f t="shared" si="1"/>
        <v>0</v>
      </c>
      <c r="N26">
        <f t="shared" si="1"/>
        <v>1</v>
      </c>
      <c r="O26">
        <f t="shared" si="1"/>
        <v>0</v>
      </c>
      <c r="P26">
        <f t="shared" si="1"/>
        <v>0</v>
      </c>
    </row>
    <row r="27" spans="1:16" x14ac:dyDescent="0.3">
      <c r="A27">
        <v>2008</v>
      </c>
      <c r="B27">
        <v>11</v>
      </c>
      <c r="C27" s="7">
        <v>0.06</v>
      </c>
      <c r="D27">
        <v>2008</v>
      </c>
      <c r="E27">
        <f t="shared" si="1"/>
        <v>0</v>
      </c>
      <c r="F27">
        <f t="shared" si="1"/>
        <v>0</v>
      </c>
      <c r="G27">
        <f t="shared" si="1"/>
        <v>0</v>
      </c>
      <c r="H27">
        <f t="shared" si="1"/>
        <v>0</v>
      </c>
      <c r="I27">
        <f t="shared" si="1"/>
        <v>0</v>
      </c>
      <c r="J27">
        <f t="shared" si="1"/>
        <v>0</v>
      </c>
      <c r="K27">
        <f t="shared" si="1"/>
        <v>0</v>
      </c>
      <c r="L27">
        <f t="shared" si="1"/>
        <v>0</v>
      </c>
      <c r="M27">
        <f t="shared" si="1"/>
        <v>0</v>
      </c>
      <c r="N27">
        <f t="shared" si="1"/>
        <v>0</v>
      </c>
      <c r="O27">
        <f t="shared" si="1"/>
        <v>1</v>
      </c>
      <c r="P27">
        <f t="shared" si="1"/>
        <v>0</v>
      </c>
    </row>
    <row r="28" spans="1:16" x14ac:dyDescent="0.3">
      <c r="A28">
        <v>2008</v>
      </c>
      <c r="B28">
        <v>12</v>
      </c>
      <c r="C28" s="7">
        <v>5.8000000000000003E-2</v>
      </c>
      <c r="D28">
        <v>2008</v>
      </c>
      <c r="E28">
        <f t="shared" si="1"/>
        <v>0</v>
      </c>
      <c r="F28">
        <f t="shared" si="1"/>
        <v>0</v>
      </c>
      <c r="G28">
        <f t="shared" si="1"/>
        <v>0</v>
      </c>
      <c r="H28">
        <f t="shared" si="1"/>
        <v>0</v>
      </c>
      <c r="I28">
        <f t="shared" si="1"/>
        <v>0</v>
      </c>
      <c r="J28">
        <f t="shared" si="1"/>
        <v>0</v>
      </c>
      <c r="K28">
        <f t="shared" si="1"/>
        <v>0</v>
      </c>
      <c r="L28">
        <f t="shared" si="1"/>
        <v>0</v>
      </c>
      <c r="M28">
        <f t="shared" si="1"/>
        <v>0</v>
      </c>
      <c r="N28">
        <f t="shared" si="1"/>
        <v>0</v>
      </c>
      <c r="O28">
        <f t="shared" si="1"/>
        <v>0</v>
      </c>
      <c r="P28">
        <f t="shared" si="1"/>
        <v>1</v>
      </c>
    </row>
    <row r="29" spans="1:16" x14ac:dyDescent="0.3">
      <c r="A29">
        <v>2009</v>
      </c>
      <c r="B29">
        <v>1</v>
      </c>
      <c r="C29" s="7">
        <v>0.06</v>
      </c>
      <c r="D29">
        <v>2009</v>
      </c>
      <c r="E29">
        <f t="shared" si="1"/>
        <v>1</v>
      </c>
      <c r="F29">
        <f t="shared" si="1"/>
        <v>0</v>
      </c>
      <c r="G29">
        <f t="shared" si="1"/>
        <v>0</v>
      </c>
      <c r="H29">
        <f t="shared" si="1"/>
        <v>0</v>
      </c>
      <c r="I29">
        <f t="shared" si="1"/>
        <v>0</v>
      </c>
      <c r="J29">
        <f t="shared" si="1"/>
        <v>0</v>
      </c>
      <c r="K29">
        <f t="shared" si="1"/>
        <v>0</v>
      </c>
      <c r="L29">
        <f t="shared" si="1"/>
        <v>0</v>
      </c>
      <c r="M29">
        <f t="shared" si="1"/>
        <v>0</v>
      </c>
      <c r="N29">
        <f t="shared" si="1"/>
        <v>0</v>
      </c>
      <c r="O29">
        <f t="shared" si="1"/>
        <v>0</v>
      </c>
      <c r="P29">
        <f t="shared" si="1"/>
        <v>0</v>
      </c>
    </row>
    <row r="30" spans="1:16" x14ac:dyDescent="0.3">
      <c r="A30">
        <v>2009</v>
      </c>
      <c r="B30">
        <v>2</v>
      </c>
      <c r="C30" s="7">
        <v>5.8999999999999997E-2</v>
      </c>
      <c r="D30">
        <v>2009</v>
      </c>
      <c r="E30">
        <f t="shared" si="1"/>
        <v>0</v>
      </c>
      <c r="F30">
        <f t="shared" si="1"/>
        <v>1</v>
      </c>
      <c r="G30">
        <f t="shared" si="1"/>
        <v>0</v>
      </c>
      <c r="H30">
        <f t="shared" si="1"/>
        <v>0</v>
      </c>
      <c r="I30">
        <f t="shared" si="1"/>
        <v>0</v>
      </c>
      <c r="J30">
        <f t="shared" si="1"/>
        <v>0</v>
      </c>
      <c r="K30">
        <f t="shared" si="1"/>
        <v>0</v>
      </c>
      <c r="L30">
        <f t="shared" si="1"/>
        <v>0</v>
      </c>
      <c r="M30">
        <f t="shared" si="1"/>
        <v>0</v>
      </c>
      <c r="N30">
        <f t="shared" si="1"/>
        <v>0</v>
      </c>
      <c r="O30">
        <f t="shared" si="1"/>
        <v>0</v>
      </c>
      <c r="P30">
        <f t="shared" si="1"/>
        <v>0</v>
      </c>
    </row>
    <row r="31" spans="1:16" x14ac:dyDescent="0.3">
      <c r="A31">
        <v>2009</v>
      </c>
      <c r="B31">
        <v>3</v>
      </c>
      <c r="C31" s="7">
        <v>5.8000000000000003E-2</v>
      </c>
      <c r="D31">
        <v>2009</v>
      </c>
      <c r="E31">
        <f t="shared" si="1"/>
        <v>0</v>
      </c>
      <c r="F31">
        <f t="shared" si="1"/>
        <v>0</v>
      </c>
      <c r="G31">
        <f t="shared" si="1"/>
        <v>1</v>
      </c>
      <c r="H31">
        <f t="shared" si="1"/>
        <v>0</v>
      </c>
      <c r="I31">
        <f t="shared" si="1"/>
        <v>0</v>
      </c>
      <c r="J31">
        <f t="shared" si="1"/>
        <v>0</v>
      </c>
      <c r="K31">
        <f t="shared" si="1"/>
        <v>0</v>
      </c>
      <c r="L31">
        <f t="shared" si="1"/>
        <v>0</v>
      </c>
      <c r="M31">
        <f t="shared" si="1"/>
        <v>0</v>
      </c>
      <c r="N31">
        <f t="shared" si="1"/>
        <v>0</v>
      </c>
      <c r="O31">
        <f t="shared" si="1"/>
        <v>0</v>
      </c>
      <c r="P31">
        <f t="shared" si="1"/>
        <v>0</v>
      </c>
    </row>
    <row r="32" spans="1:16" x14ac:dyDescent="0.3">
      <c r="A32">
        <v>2009</v>
      </c>
      <c r="B32">
        <v>4</v>
      </c>
      <c r="C32" s="7">
        <v>5.7000000000000002E-2</v>
      </c>
      <c r="D32">
        <v>2009</v>
      </c>
      <c r="E32">
        <f t="shared" si="1"/>
        <v>0</v>
      </c>
      <c r="F32">
        <f t="shared" si="1"/>
        <v>0</v>
      </c>
      <c r="G32">
        <f t="shared" si="1"/>
        <v>0</v>
      </c>
      <c r="H32">
        <f t="shared" si="1"/>
        <v>1</v>
      </c>
      <c r="I32">
        <f t="shared" si="1"/>
        <v>0</v>
      </c>
      <c r="J32">
        <f t="shared" si="1"/>
        <v>0</v>
      </c>
      <c r="K32">
        <f t="shared" si="1"/>
        <v>0</v>
      </c>
      <c r="L32">
        <f t="shared" si="1"/>
        <v>0</v>
      </c>
      <c r="M32">
        <f t="shared" si="1"/>
        <v>0</v>
      </c>
      <c r="N32">
        <f t="shared" si="1"/>
        <v>0</v>
      </c>
      <c r="O32">
        <f t="shared" si="1"/>
        <v>0</v>
      </c>
      <c r="P32">
        <f t="shared" si="1"/>
        <v>0</v>
      </c>
    </row>
    <row r="33" spans="1:16" x14ac:dyDescent="0.3">
      <c r="A33">
        <v>2009</v>
      </c>
      <c r="B33">
        <v>5</v>
      </c>
      <c r="C33" s="7">
        <v>5.7000000000000002E-2</v>
      </c>
      <c r="D33">
        <v>2009</v>
      </c>
      <c r="E33">
        <f t="shared" si="1"/>
        <v>0</v>
      </c>
      <c r="F33">
        <f t="shared" si="1"/>
        <v>0</v>
      </c>
      <c r="G33">
        <f t="shared" si="1"/>
        <v>0</v>
      </c>
      <c r="H33">
        <f t="shared" si="1"/>
        <v>0</v>
      </c>
      <c r="I33">
        <f t="shared" si="1"/>
        <v>1</v>
      </c>
      <c r="J33">
        <f t="shared" si="1"/>
        <v>0</v>
      </c>
      <c r="K33">
        <f t="shared" si="1"/>
        <v>0</v>
      </c>
      <c r="L33">
        <f t="shared" si="1"/>
        <v>0</v>
      </c>
      <c r="M33">
        <f t="shared" si="1"/>
        <v>0</v>
      </c>
      <c r="N33">
        <f t="shared" si="1"/>
        <v>0</v>
      </c>
      <c r="O33">
        <f t="shared" si="1"/>
        <v>0</v>
      </c>
      <c r="P33">
        <f t="shared" si="1"/>
        <v>0</v>
      </c>
    </row>
    <row r="34" spans="1:16" x14ac:dyDescent="0.3">
      <c r="A34">
        <v>2009</v>
      </c>
      <c r="B34">
        <v>6</v>
      </c>
      <c r="C34" s="7">
        <v>5.6000000000000001E-2</v>
      </c>
      <c r="D34">
        <v>2009</v>
      </c>
      <c r="E34">
        <f t="shared" si="1"/>
        <v>0</v>
      </c>
      <c r="F34">
        <f t="shared" si="1"/>
        <v>0</v>
      </c>
      <c r="G34">
        <f t="shared" si="1"/>
        <v>0</v>
      </c>
      <c r="H34">
        <f t="shared" si="1"/>
        <v>0</v>
      </c>
      <c r="I34">
        <f t="shared" si="1"/>
        <v>0</v>
      </c>
      <c r="J34">
        <f t="shared" si="1"/>
        <v>1</v>
      </c>
      <c r="K34">
        <f t="shared" si="1"/>
        <v>0</v>
      </c>
      <c r="L34">
        <f t="shared" si="1"/>
        <v>0</v>
      </c>
      <c r="M34">
        <f t="shared" si="1"/>
        <v>0</v>
      </c>
      <c r="N34">
        <f t="shared" si="1"/>
        <v>0</v>
      </c>
      <c r="O34">
        <f t="shared" si="1"/>
        <v>0</v>
      </c>
      <c r="P34">
        <f t="shared" si="1"/>
        <v>0</v>
      </c>
    </row>
    <row r="35" spans="1:16" x14ac:dyDescent="0.3">
      <c r="A35">
        <v>2009</v>
      </c>
      <c r="B35">
        <v>7</v>
      </c>
      <c r="C35" s="7">
        <v>5.8999999999999997E-2</v>
      </c>
      <c r="D35">
        <v>2009</v>
      </c>
      <c r="E35">
        <f t="shared" si="1"/>
        <v>0</v>
      </c>
      <c r="F35">
        <f t="shared" si="1"/>
        <v>0</v>
      </c>
      <c r="G35">
        <f t="shared" si="1"/>
        <v>0</v>
      </c>
      <c r="H35">
        <f t="shared" si="1"/>
        <v>0</v>
      </c>
      <c r="I35">
        <f t="shared" si="1"/>
        <v>0</v>
      </c>
      <c r="J35">
        <f t="shared" si="1"/>
        <v>0</v>
      </c>
      <c r="K35">
        <f t="shared" si="1"/>
        <v>1</v>
      </c>
      <c r="L35">
        <f t="shared" si="1"/>
        <v>0</v>
      </c>
      <c r="M35">
        <f t="shared" si="1"/>
        <v>0</v>
      </c>
      <c r="N35">
        <f t="shared" si="1"/>
        <v>0</v>
      </c>
      <c r="O35">
        <f t="shared" si="1"/>
        <v>0</v>
      </c>
      <c r="P35">
        <f t="shared" si="1"/>
        <v>0</v>
      </c>
    </row>
    <row r="36" spans="1:16" x14ac:dyDescent="0.3">
      <c r="A36">
        <v>2009</v>
      </c>
      <c r="B36">
        <v>8</v>
      </c>
      <c r="C36" s="7">
        <v>5.8999999999999997E-2</v>
      </c>
      <c r="D36">
        <v>2009</v>
      </c>
      <c r="E36">
        <f t="shared" ref="E36:P57" si="2">IF($B36=E$1,1,0)</f>
        <v>0</v>
      </c>
      <c r="F36">
        <f t="shared" si="2"/>
        <v>0</v>
      </c>
      <c r="G36">
        <f t="shared" si="2"/>
        <v>0</v>
      </c>
      <c r="H36">
        <f t="shared" si="2"/>
        <v>0</v>
      </c>
      <c r="I36">
        <f t="shared" si="2"/>
        <v>0</v>
      </c>
      <c r="J36">
        <f t="shared" si="2"/>
        <v>0</v>
      </c>
      <c r="K36">
        <f t="shared" si="2"/>
        <v>0</v>
      </c>
      <c r="L36">
        <f t="shared" si="2"/>
        <v>1</v>
      </c>
      <c r="M36">
        <f t="shared" si="2"/>
        <v>0</v>
      </c>
      <c r="N36">
        <f t="shared" si="2"/>
        <v>0</v>
      </c>
      <c r="O36">
        <f t="shared" si="2"/>
        <v>0</v>
      </c>
      <c r="P36">
        <f t="shared" si="2"/>
        <v>0</v>
      </c>
    </row>
    <row r="37" spans="1:16" x14ac:dyDescent="0.3">
      <c r="A37">
        <v>2009</v>
      </c>
      <c r="B37">
        <v>9</v>
      </c>
      <c r="C37" s="7">
        <v>6.0999999999999999E-2</v>
      </c>
      <c r="D37">
        <v>2009</v>
      </c>
      <c r="E37">
        <f t="shared" si="2"/>
        <v>0</v>
      </c>
      <c r="F37">
        <f t="shared" si="2"/>
        <v>0</v>
      </c>
      <c r="G37">
        <f t="shared" si="2"/>
        <v>0</v>
      </c>
      <c r="H37">
        <f t="shared" si="2"/>
        <v>0</v>
      </c>
      <c r="I37">
        <f t="shared" si="2"/>
        <v>0</v>
      </c>
      <c r="J37">
        <f t="shared" si="2"/>
        <v>0</v>
      </c>
      <c r="K37">
        <f t="shared" si="2"/>
        <v>0</v>
      </c>
      <c r="L37">
        <f t="shared" si="2"/>
        <v>0</v>
      </c>
      <c r="M37">
        <f t="shared" si="2"/>
        <v>1</v>
      </c>
      <c r="N37">
        <f t="shared" si="2"/>
        <v>0</v>
      </c>
      <c r="O37">
        <f t="shared" si="2"/>
        <v>0</v>
      </c>
      <c r="P37">
        <f t="shared" si="2"/>
        <v>0</v>
      </c>
    </row>
    <row r="38" spans="1:16" x14ac:dyDescent="0.3">
      <c r="A38">
        <v>2009</v>
      </c>
      <c r="B38">
        <v>10</v>
      </c>
      <c r="C38" s="7">
        <v>6.8000000000000005E-2</v>
      </c>
      <c r="D38">
        <v>2009</v>
      </c>
      <c r="E38">
        <f t="shared" si="2"/>
        <v>0</v>
      </c>
      <c r="F38">
        <f t="shared" si="2"/>
        <v>0</v>
      </c>
      <c r="G38">
        <f t="shared" si="2"/>
        <v>0</v>
      </c>
      <c r="H38">
        <f t="shared" si="2"/>
        <v>0</v>
      </c>
      <c r="I38">
        <f t="shared" si="2"/>
        <v>0</v>
      </c>
      <c r="J38">
        <f t="shared" si="2"/>
        <v>0</v>
      </c>
      <c r="K38">
        <f t="shared" si="2"/>
        <v>0</v>
      </c>
      <c r="L38">
        <f t="shared" si="2"/>
        <v>0</v>
      </c>
      <c r="M38">
        <f t="shared" si="2"/>
        <v>0</v>
      </c>
      <c r="N38">
        <f t="shared" si="2"/>
        <v>1</v>
      </c>
      <c r="O38">
        <f t="shared" si="2"/>
        <v>0</v>
      </c>
      <c r="P38">
        <f t="shared" si="2"/>
        <v>0</v>
      </c>
    </row>
    <row r="39" spans="1:16" x14ac:dyDescent="0.3">
      <c r="A39">
        <v>2009</v>
      </c>
      <c r="B39">
        <v>11</v>
      </c>
      <c r="C39" s="7">
        <v>7.9000000000000001E-2</v>
      </c>
      <c r="D39">
        <v>2009</v>
      </c>
      <c r="E39">
        <f t="shared" si="2"/>
        <v>0</v>
      </c>
      <c r="F39">
        <f t="shared" si="2"/>
        <v>0</v>
      </c>
      <c r="G39">
        <f t="shared" si="2"/>
        <v>0</v>
      </c>
      <c r="H39">
        <f t="shared" si="2"/>
        <v>0</v>
      </c>
      <c r="I39">
        <f t="shared" si="2"/>
        <v>0</v>
      </c>
      <c r="J39">
        <f t="shared" si="2"/>
        <v>0</v>
      </c>
      <c r="K39">
        <f t="shared" si="2"/>
        <v>0</v>
      </c>
      <c r="L39">
        <f t="shared" si="2"/>
        <v>0</v>
      </c>
      <c r="M39">
        <f t="shared" si="2"/>
        <v>0</v>
      </c>
      <c r="N39">
        <f t="shared" si="2"/>
        <v>0</v>
      </c>
      <c r="O39">
        <f t="shared" si="2"/>
        <v>1</v>
      </c>
      <c r="P39">
        <f t="shared" si="2"/>
        <v>0</v>
      </c>
    </row>
    <row r="40" spans="1:16" x14ac:dyDescent="0.3">
      <c r="A40">
        <v>2009</v>
      </c>
      <c r="B40">
        <v>12</v>
      </c>
      <c r="C40" s="7">
        <v>6.9000000000000006E-2</v>
      </c>
      <c r="D40">
        <v>2009</v>
      </c>
      <c r="E40">
        <f t="shared" si="2"/>
        <v>0</v>
      </c>
      <c r="F40">
        <f t="shared" si="2"/>
        <v>0</v>
      </c>
      <c r="G40">
        <f t="shared" si="2"/>
        <v>0</v>
      </c>
      <c r="H40">
        <f t="shared" si="2"/>
        <v>0</v>
      </c>
      <c r="I40">
        <f t="shared" si="2"/>
        <v>0</v>
      </c>
      <c r="J40">
        <f t="shared" si="2"/>
        <v>0</v>
      </c>
      <c r="K40">
        <f t="shared" si="2"/>
        <v>0</v>
      </c>
      <c r="L40">
        <f t="shared" si="2"/>
        <v>0</v>
      </c>
      <c r="M40">
        <f t="shared" si="2"/>
        <v>0</v>
      </c>
      <c r="N40">
        <f t="shared" si="2"/>
        <v>0</v>
      </c>
      <c r="O40">
        <f t="shared" si="2"/>
        <v>0</v>
      </c>
      <c r="P40">
        <f t="shared" si="2"/>
        <v>1</v>
      </c>
    </row>
    <row r="41" spans="1:16" x14ac:dyDescent="0.3">
      <c r="A41">
        <v>2010</v>
      </c>
      <c r="B41">
        <v>1</v>
      </c>
      <c r="C41" s="7">
        <v>7.0999999999999994E-2</v>
      </c>
      <c r="D41">
        <v>2010</v>
      </c>
      <c r="E41">
        <f t="shared" si="2"/>
        <v>1</v>
      </c>
      <c r="F41">
        <f t="shared" si="2"/>
        <v>0</v>
      </c>
      <c r="G41">
        <f t="shared" si="2"/>
        <v>0</v>
      </c>
      <c r="H41">
        <f t="shared" si="2"/>
        <v>0</v>
      </c>
      <c r="I41">
        <f t="shared" si="2"/>
        <v>0</v>
      </c>
      <c r="J41">
        <f t="shared" si="2"/>
        <v>0</v>
      </c>
      <c r="K41">
        <f t="shared" si="2"/>
        <v>0</v>
      </c>
      <c r="L41">
        <f t="shared" si="2"/>
        <v>0</v>
      </c>
      <c r="M41">
        <f t="shared" si="2"/>
        <v>0</v>
      </c>
      <c r="N41">
        <f t="shared" si="2"/>
        <v>0</v>
      </c>
      <c r="O41">
        <f t="shared" si="2"/>
        <v>0</v>
      </c>
      <c r="P41">
        <f t="shared" si="2"/>
        <v>0</v>
      </c>
    </row>
    <row r="42" spans="1:16" x14ac:dyDescent="0.3">
      <c r="A42">
        <v>2010</v>
      </c>
      <c r="B42">
        <v>2</v>
      </c>
      <c r="C42" s="7">
        <v>6.8000000000000005E-2</v>
      </c>
      <c r="D42">
        <v>2010</v>
      </c>
      <c r="E42">
        <f t="shared" si="2"/>
        <v>0</v>
      </c>
      <c r="F42">
        <f t="shared" si="2"/>
        <v>1</v>
      </c>
      <c r="G42">
        <f t="shared" si="2"/>
        <v>0</v>
      </c>
      <c r="H42">
        <f t="shared" si="2"/>
        <v>0</v>
      </c>
      <c r="I42">
        <f t="shared" si="2"/>
        <v>0</v>
      </c>
      <c r="J42">
        <f t="shared" si="2"/>
        <v>0</v>
      </c>
      <c r="K42">
        <f t="shared" si="2"/>
        <v>0</v>
      </c>
      <c r="L42">
        <f t="shared" si="2"/>
        <v>0</v>
      </c>
      <c r="M42">
        <f t="shared" si="2"/>
        <v>0</v>
      </c>
      <c r="N42">
        <f t="shared" si="2"/>
        <v>0</v>
      </c>
      <c r="O42">
        <f t="shared" si="2"/>
        <v>0</v>
      </c>
      <c r="P42">
        <f t="shared" si="2"/>
        <v>0</v>
      </c>
    </row>
    <row r="43" spans="1:16" x14ac:dyDescent="0.3">
      <c r="A43">
        <v>2010</v>
      </c>
      <c r="B43">
        <v>3</v>
      </c>
      <c r="C43" s="7">
        <v>6.5000000000000002E-2</v>
      </c>
      <c r="D43">
        <v>2010</v>
      </c>
      <c r="E43">
        <f t="shared" si="2"/>
        <v>0</v>
      </c>
      <c r="F43">
        <f t="shared" si="2"/>
        <v>0</v>
      </c>
      <c r="G43">
        <f t="shared" si="2"/>
        <v>1</v>
      </c>
      <c r="H43">
        <f t="shared" si="2"/>
        <v>0</v>
      </c>
      <c r="I43">
        <f t="shared" si="2"/>
        <v>0</v>
      </c>
      <c r="J43">
        <f t="shared" si="2"/>
        <v>0</v>
      </c>
      <c r="K43">
        <f t="shared" si="2"/>
        <v>0</v>
      </c>
      <c r="L43">
        <f t="shared" si="2"/>
        <v>0</v>
      </c>
      <c r="M43">
        <f t="shared" si="2"/>
        <v>0</v>
      </c>
      <c r="N43">
        <f t="shared" si="2"/>
        <v>0</v>
      </c>
      <c r="O43">
        <f t="shared" si="2"/>
        <v>0</v>
      </c>
      <c r="P43">
        <f t="shared" si="2"/>
        <v>0</v>
      </c>
    </row>
    <row r="44" spans="1:16" x14ac:dyDescent="0.3">
      <c r="A44">
        <v>2010</v>
      </c>
      <c r="B44">
        <v>4</v>
      </c>
      <c r="C44" s="7">
        <v>6.6000000000000003E-2</v>
      </c>
      <c r="D44">
        <v>2010</v>
      </c>
      <c r="E44">
        <f t="shared" si="2"/>
        <v>0</v>
      </c>
      <c r="F44">
        <f t="shared" si="2"/>
        <v>0</v>
      </c>
      <c r="G44">
        <f t="shared" si="2"/>
        <v>0</v>
      </c>
      <c r="H44">
        <f t="shared" si="2"/>
        <v>1</v>
      </c>
      <c r="I44">
        <f t="shared" si="2"/>
        <v>0</v>
      </c>
      <c r="J44">
        <f t="shared" si="2"/>
        <v>0</v>
      </c>
      <c r="K44">
        <f t="shared" si="2"/>
        <v>0</v>
      </c>
      <c r="L44">
        <f t="shared" si="2"/>
        <v>0</v>
      </c>
      <c r="M44">
        <f t="shared" si="2"/>
        <v>0</v>
      </c>
      <c r="N44">
        <f t="shared" si="2"/>
        <v>0</v>
      </c>
      <c r="O44">
        <f t="shared" si="2"/>
        <v>0</v>
      </c>
      <c r="P44">
        <f t="shared" si="2"/>
        <v>0</v>
      </c>
    </row>
    <row r="45" spans="1:16" x14ac:dyDescent="0.3">
      <c r="A45">
        <v>2010</v>
      </c>
      <c r="B45">
        <v>5</v>
      </c>
      <c r="C45" s="7">
        <v>6.6000000000000003E-2</v>
      </c>
      <c r="D45">
        <v>2010</v>
      </c>
      <c r="E45">
        <f t="shared" si="2"/>
        <v>0</v>
      </c>
      <c r="F45">
        <f t="shared" si="2"/>
        <v>0</v>
      </c>
      <c r="G45">
        <f t="shared" si="2"/>
        <v>0</v>
      </c>
      <c r="H45">
        <f t="shared" si="2"/>
        <v>0</v>
      </c>
      <c r="I45">
        <f t="shared" si="2"/>
        <v>1</v>
      </c>
      <c r="J45">
        <f t="shared" si="2"/>
        <v>0</v>
      </c>
      <c r="K45">
        <f t="shared" si="2"/>
        <v>0</v>
      </c>
      <c r="L45">
        <f t="shared" si="2"/>
        <v>0</v>
      </c>
      <c r="M45">
        <f t="shared" si="2"/>
        <v>0</v>
      </c>
      <c r="N45">
        <f t="shared" si="2"/>
        <v>0</v>
      </c>
      <c r="O45">
        <f t="shared" si="2"/>
        <v>0</v>
      </c>
      <c r="P45">
        <f t="shared" si="2"/>
        <v>0</v>
      </c>
    </row>
    <row r="46" spans="1:16" x14ac:dyDescent="0.3">
      <c r="A46">
        <v>2010</v>
      </c>
      <c r="B46">
        <v>6</v>
      </c>
      <c r="C46" s="7">
        <v>6.4000000000000001E-2</v>
      </c>
      <c r="D46">
        <v>2010</v>
      </c>
      <c r="E46">
        <f t="shared" si="2"/>
        <v>0</v>
      </c>
      <c r="F46">
        <f t="shared" si="2"/>
        <v>0</v>
      </c>
      <c r="G46">
        <f t="shared" si="2"/>
        <v>0</v>
      </c>
      <c r="H46">
        <f t="shared" si="2"/>
        <v>0</v>
      </c>
      <c r="I46">
        <f t="shared" si="2"/>
        <v>0</v>
      </c>
      <c r="J46">
        <f t="shared" si="2"/>
        <v>1</v>
      </c>
      <c r="K46">
        <f t="shared" si="2"/>
        <v>0</v>
      </c>
      <c r="L46">
        <f t="shared" si="2"/>
        <v>0</v>
      </c>
      <c r="M46">
        <f t="shared" si="2"/>
        <v>0</v>
      </c>
      <c r="N46">
        <f t="shared" si="2"/>
        <v>0</v>
      </c>
      <c r="O46">
        <f t="shared" si="2"/>
        <v>0</v>
      </c>
      <c r="P46">
        <f t="shared" si="2"/>
        <v>0</v>
      </c>
    </row>
    <row r="47" spans="1:16" x14ac:dyDescent="0.3">
      <c r="A47">
        <v>2010</v>
      </c>
      <c r="B47">
        <v>7</v>
      </c>
      <c r="C47" s="7">
        <v>6.7000000000000004E-2</v>
      </c>
      <c r="D47">
        <v>2010</v>
      </c>
      <c r="E47">
        <f t="shared" si="2"/>
        <v>0</v>
      </c>
      <c r="F47">
        <f t="shared" si="2"/>
        <v>0</v>
      </c>
      <c r="G47">
        <f t="shared" si="2"/>
        <v>0</v>
      </c>
      <c r="H47">
        <f t="shared" si="2"/>
        <v>0</v>
      </c>
      <c r="I47">
        <f t="shared" si="2"/>
        <v>0</v>
      </c>
      <c r="J47">
        <f t="shared" si="2"/>
        <v>0</v>
      </c>
      <c r="K47">
        <f t="shared" si="2"/>
        <v>1</v>
      </c>
      <c r="L47">
        <f t="shared" si="2"/>
        <v>0</v>
      </c>
      <c r="M47">
        <f t="shared" si="2"/>
        <v>0</v>
      </c>
      <c r="N47">
        <f t="shared" si="2"/>
        <v>0</v>
      </c>
      <c r="O47">
        <f t="shared" si="2"/>
        <v>0</v>
      </c>
      <c r="P47">
        <f t="shared" si="2"/>
        <v>0</v>
      </c>
    </row>
    <row r="48" spans="1:16" x14ac:dyDescent="0.3">
      <c r="A48">
        <v>2010</v>
      </c>
      <c r="B48">
        <v>8</v>
      </c>
      <c r="C48" s="7">
        <v>7.0999999999999994E-2</v>
      </c>
      <c r="D48">
        <v>2010</v>
      </c>
      <c r="E48">
        <f t="shared" si="2"/>
        <v>0</v>
      </c>
      <c r="F48">
        <f t="shared" si="2"/>
        <v>0</v>
      </c>
      <c r="G48">
        <f t="shared" si="2"/>
        <v>0</v>
      </c>
      <c r="H48">
        <f t="shared" si="2"/>
        <v>0</v>
      </c>
      <c r="I48">
        <f t="shared" si="2"/>
        <v>0</v>
      </c>
      <c r="J48">
        <f t="shared" si="2"/>
        <v>0</v>
      </c>
      <c r="K48">
        <f t="shared" si="2"/>
        <v>0</v>
      </c>
      <c r="L48">
        <f t="shared" si="2"/>
        <v>1</v>
      </c>
      <c r="M48">
        <f t="shared" si="2"/>
        <v>0</v>
      </c>
      <c r="N48">
        <f t="shared" si="2"/>
        <v>0</v>
      </c>
      <c r="O48">
        <f t="shared" si="2"/>
        <v>0</v>
      </c>
      <c r="P48">
        <f t="shared" si="2"/>
        <v>0</v>
      </c>
    </row>
    <row r="49" spans="1:16" x14ac:dyDescent="0.3">
      <c r="A49">
        <v>2010</v>
      </c>
      <c r="B49">
        <v>9</v>
      </c>
      <c r="C49" s="7">
        <v>7.2999999999999995E-2</v>
      </c>
      <c r="D49">
        <v>2010</v>
      </c>
      <c r="E49">
        <f t="shared" si="2"/>
        <v>0</v>
      </c>
      <c r="F49">
        <f t="shared" si="2"/>
        <v>0</v>
      </c>
      <c r="G49">
        <f t="shared" si="2"/>
        <v>0</v>
      </c>
      <c r="H49">
        <f t="shared" si="2"/>
        <v>0</v>
      </c>
      <c r="I49">
        <f t="shared" si="2"/>
        <v>0</v>
      </c>
      <c r="J49">
        <f t="shared" si="2"/>
        <v>0</v>
      </c>
      <c r="K49">
        <f t="shared" si="2"/>
        <v>0</v>
      </c>
      <c r="L49">
        <f t="shared" si="2"/>
        <v>0</v>
      </c>
      <c r="M49">
        <f t="shared" si="2"/>
        <v>1</v>
      </c>
      <c r="N49">
        <f t="shared" si="2"/>
        <v>0</v>
      </c>
      <c r="O49">
        <f t="shared" si="2"/>
        <v>0</v>
      </c>
      <c r="P49">
        <f t="shared" si="2"/>
        <v>0</v>
      </c>
    </row>
    <row r="50" spans="1:16" x14ac:dyDescent="0.3">
      <c r="A50">
        <v>2010</v>
      </c>
      <c r="B50">
        <v>10</v>
      </c>
      <c r="C50" s="7">
        <v>7.9000000000000001E-2</v>
      </c>
      <c r="D50">
        <v>2010</v>
      </c>
      <c r="E50">
        <f t="shared" si="2"/>
        <v>0</v>
      </c>
      <c r="F50">
        <f t="shared" si="2"/>
        <v>0</v>
      </c>
      <c r="G50">
        <f t="shared" si="2"/>
        <v>0</v>
      </c>
      <c r="H50">
        <f t="shared" si="2"/>
        <v>0</v>
      </c>
      <c r="I50">
        <f t="shared" si="2"/>
        <v>0</v>
      </c>
      <c r="J50">
        <f t="shared" si="2"/>
        <v>0</v>
      </c>
      <c r="K50">
        <f t="shared" si="2"/>
        <v>0</v>
      </c>
      <c r="L50">
        <f t="shared" si="2"/>
        <v>0</v>
      </c>
      <c r="M50">
        <f t="shared" si="2"/>
        <v>0</v>
      </c>
      <c r="N50">
        <f t="shared" si="2"/>
        <v>1</v>
      </c>
      <c r="O50">
        <f t="shared" si="2"/>
        <v>0</v>
      </c>
      <c r="P50">
        <f t="shared" si="2"/>
        <v>0</v>
      </c>
    </row>
    <row r="51" spans="1:16" x14ac:dyDescent="0.3">
      <c r="A51">
        <v>2010</v>
      </c>
      <c r="B51">
        <v>11</v>
      </c>
      <c r="C51" s="7">
        <v>0.09</v>
      </c>
      <c r="D51">
        <v>2010</v>
      </c>
      <c r="E51">
        <f t="shared" si="2"/>
        <v>0</v>
      </c>
      <c r="F51">
        <f t="shared" si="2"/>
        <v>0</v>
      </c>
      <c r="G51">
        <f t="shared" si="2"/>
        <v>0</v>
      </c>
      <c r="H51">
        <f t="shared" si="2"/>
        <v>0</v>
      </c>
      <c r="I51">
        <f t="shared" si="2"/>
        <v>0</v>
      </c>
      <c r="J51">
        <f t="shared" si="2"/>
        <v>0</v>
      </c>
      <c r="K51">
        <f t="shared" si="2"/>
        <v>0</v>
      </c>
      <c r="L51">
        <f t="shared" si="2"/>
        <v>0</v>
      </c>
      <c r="M51">
        <f t="shared" si="2"/>
        <v>0</v>
      </c>
      <c r="N51">
        <f t="shared" si="2"/>
        <v>0</v>
      </c>
      <c r="O51">
        <f t="shared" si="2"/>
        <v>1</v>
      </c>
      <c r="P51">
        <f t="shared" si="2"/>
        <v>0</v>
      </c>
    </row>
    <row r="52" spans="1:16" x14ac:dyDescent="0.3">
      <c r="A52">
        <v>2010</v>
      </c>
      <c r="B52">
        <v>12</v>
      </c>
      <c r="C52" s="7">
        <v>8.5000000000000006E-2</v>
      </c>
      <c r="D52">
        <v>2010</v>
      </c>
      <c r="E52">
        <f t="shared" si="2"/>
        <v>0</v>
      </c>
      <c r="F52">
        <f t="shared" si="2"/>
        <v>0</v>
      </c>
      <c r="G52">
        <f t="shared" si="2"/>
        <v>0</v>
      </c>
      <c r="H52">
        <f t="shared" si="2"/>
        <v>0</v>
      </c>
      <c r="I52">
        <f t="shared" si="2"/>
        <v>0</v>
      </c>
      <c r="J52">
        <f t="shared" si="2"/>
        <v>0</v>
      </c>
      <c r="K52">
        <f t="shared" si="2"/>
        <v>0</v>
      </c>
      <c r="L52">
        <f t="shared" si="2"/>
        <v>0</v>
      </c>
      <c r="M52">
        <f t="shared" si="2"/>
        <v>0</v>
      </c>
      <c r="N52">
        <f t="shared" si="2"/>
        <v>0</v>
      </c>
      <c r="O52">
        <f t="shared" si="2"/>
        <v>0</v>
      </c>
      <c r="P52">
        <f t="shared" si="2"/>
        <v>1</v>
      </c>
    </row>
    <row r="53" spans="1:16" x14ac:dyDescent="0.3">
      <c r="A53">
        <v>2011</v>
      </c>
      <c r="B53">
        <v>1</v>
      </c>
      <c r="C53" s="7">
        <v>8.6999999999999994E-2</v>
      </c>
      <c r="D53">
        <v>2011</v>
      </c>
      <c r="E53">
        <f t="shared" si="2"/>
        <v>1</v>
      </c>
      <c r="F53">
        <f t="shared" si="2"/>
        <v>0</v>
      </c>
      <c r="G53">
        <f t="shared" si="2"/>
        <v>0</v>
      </c>
      <c r="H53">
        <f t="shared" si="2"/>
        <v>0</v>
      </c>
      <c r="I53">
        <f t="shared" si="2"/>
        <v>0</v>
      </c>
      <c r="J53">
        <f t="shared" si="2"/>
        <v>0</v>
      </c>
      <c r="K53">
        <f t="shared" si="2"/>
        <v>0</v>
      </c>
      <c r="L53">
        <f t="shared" si="2"/>
        <v>0</v>
      </c>
      <c r="M53">
        <f t="shared" si="2"/>
        <v>0</v>
      </c>
      <c r="N53">
        <f t="shared" si="2"/>
        <v>0</v>
      </c>
      <c r="O53">
        <f t="shared" si="2"/>
        <v>0</v>
      </c>
      <c r="P53">
        <f t="shared" si="2"/>
        <v>0</v>
      </c>
    </row>
    <row r="54" spans="1:16" x14ac:dyDescent="0.3">
      <c r="A54">
        <v>2011</v>
      </c>
      <c r="B54">
        <v>2</v>
      </c>
      <c r="C54" s="7">
        <v>7.9000000000000001E-2</v>
      </c>
      <c r="D54">
        <v>2011</v>
      </c>
      <c r="E54">
        <f t="shared" si="2"/>
        <v>0</v>
      </c>
      <c r="F54">
        <f t="shared" si="2"/>
        <v>1</v>
      </c>
      <c r="G54">
        <f t="shared" si="2"/>
        <v>0</v>
      </c>
      <c r="H54">
        <f t="shared" si="2"/>
        <v>0</v>
      </c>
      <c r="I54">
        <f t="shared" si="2"/>
        <v>0</v>
      </c>
      <c r="J54">
        <f t="shared" si="2"/>
        <v>0</v>
      </c>
      <c r="K54">
        <f t="shared" si="2"/>
        <v>0</v>
      </c>
      <c r="L54">
        <f t="shared" si="2"/>
        <v>0</v>
      </c>
      <c r="M54">
        <f t="shared" si="2"/>
        <v>0</v>
      </c>
      <c r="N54">
        <f t="shared" si="2"/>
        <v>0</v>
      </c>
      <c r="O54">
        <f t="shared" si="2"/>
        <v>0</v>
      </c>
      <c r="P54">
        <f t="shared" si="2"/>
        <v>0</v>
      </c>
    </row>
    <row r="55" spans="1:16" x14ac:dyDescent="0.3">
      <c r="A55">
        <v>2011</v>
      </c>
      <c r="B55">
        <v>3</v>
      </c>
      <c r="C55" s="7">
        <v>7.8E-2</v>
      </c>
      <c r="D55">
        <v>2011</v>
      </c>
      <c r="E55">
        <f t="shared" si="2"/>
        <v>0</v>
      </c>
      <c r="F55">
        <f t="shared" si="2"/>
        <v>0</v>
      </c>
      <c r="G55">
        <f t="shared" si="2"/>
        <v>1</v>
      </c>
      <c r="H55">
        <f t="shared" si="2"/>
        <v>0</v>
      </c>
      <c r="I55">
        <f t="shared" si="2"/>
        <v>0</v>
      </c>
      <c r="J55">
        <f t="shared" si="2"/>
        <v>0</v>
      </c>
      <c r="K55">
        <f t="shared" si="2"/>
        <v>0</v>
      </c>
      <c r="L55">
        <f t="shared" si="2"/>
        <v>0</v>
      </c>
      <c r="M55">
        <f t="shared" si="2"/>
        <v>0</v>
      </c>
      <c r="N55">
        <f t="shared" si="2"/>
        <v>0</v>
      </c>
      <c r="O55">
        <f t="shared" si="2"/>
        <v>0</v>
      </c>
      <c r="P55">
        <f t="shared" si="2"/>
        <v>0</v>
      </c>
    </row>
    <row r="56" spans="1:16" x14ac:dyDescent="0.3">
      <c r="A56">
        <v>2011</v>
      </c>
      <c r="B56">
        <v>4</v>
      </c>
      <c r="C56" s="7">
        <v>7.1999999999999995E-2</v>
      </c>
      <c r="D56">
        <v>2011</v>
      </c>
      <c r="E56">
        <f t="shared" si="2"/>
        <v>0</v>
      </c>
      <c r="F56">
        <f t="shared" si="2"/>
        <v>0</v>
      </c>
      <c r="G56">
        <f t="shared" si="2"/>
        <v>0</v>
      </c>
      <c r="H56">
        <f t="shared" si="2"/>
        <v>1</v>
      </c>
      <c r="I56">
        <f t="shared" si="2"/>
        <v>0</v>
      </c>
      <c r="J56">
        <f t="shared" si="2"/>
        <v>0</v>
      </c>
      <c r="K56">
        <f t="shared" si="2"/>
        <v>0</v>
      </c>
      <c r="L56">
        <f t="shared" si="2"/>
        <v>0</v>
      </c>
      <c r="M56">
        <f t="shared" si="2"/>
        <v>0</v>
      </c>
      <c r="N56">
        <f t="shared" si="2"/>
        <v>0</v>
      </c>
      <c r="O56">
        <f t="shared" si="2"/>
        <v>0</v>
      </c>
      <c r="P56">
        <f t="shared" si="2"/>
        <v>0</v>
      </c>
    </row>
    <row r="57" spans="1:16" x14ac:dyDescent="0.3">
      <c r="A57">
        <v>2011</v>
      </c>
      <c r="B57">
        <v>5</v>
      </c>
      <c r="C57" s="7">
        <v>7.4999999999999997E-2</v>
      </c>
      <c r="D57">
        <v>2011</v>
      </c>
      <c r="E57">
        <f t="shared" si="2"/>
        <v>0</v>
      </c>
      <c r="F57">
        <f t="shared" si="2"/>
        <v>0</v>
      </c>
      <c r="G57">
        <f t="shared" si="2"/>
        <v>0</v>
      </c>
      <c r="H57">
        <f t="shared" ref="F57:P80" si="3">IF($B57=H$1,1,0)</f>
        <v>0</v>
      </c>
      <c r="I57">
        <f t="shared" si="3"/>
        <v>1</v>
      </c>
      <c r="J57">
        <f t="shared" si="3"/>
        <v>0</v>
      </c>
      <c r="K57">
        <f t="shared" si="3"/>
        <v>0</v>
      </c>
      <c r="L57">
        <f t="shared" si="3"/>
        <v>0</v>
      </c>
      <c r="M57">
        <f t="shared" si="3"/>
        <v>0</v>
      </c>
      <c r="N57">
        <f t="shared" si="3"/>
        <v>0</v>
      </c>
      <c r="O57">
        <f t="shared" si="3"/>
        <v>0</v>
      </c>
      <c r="P57">
        <f t="shared" si="3"/>
        <v>0</v>
      </c>
    </row>
    <row r="58" spans="1:16" x14ac:dyDescent="0.3">
      <c r="A58">
        <v>2011</v>
      </c>
      <c r="B58">
        <v>6</v>
      </c>
      <c r="C58" s="7">
        <v>7.6999999999999999E-2</v>
      </c>
      <c r="D58">
        <v>2011</v>
      </c>
      <c r="E58">
        <f t="shared" ref="E58:P121" si="4">IF($B58=E$1,1,0)</f>
        <v>0</v>
      </c>
      <c r="F58">
        <f t="shared" si="3"/>
        <v>0</v>
      </c>
      <c r="G58">
        <f t="shared" si="3"/>
        <v>0</v>
      </c>
      <c r="H58">
        <f t="shared" si="3"/>
        <v>0</v>
      </c>
      <c r="I58">
        <f t="shared" si="3"/>
        <v>0</v>
      </c>
      <c r="J58">
        <f t="shared" si="3"/>
        <v>1</v>
      </c>
      <c r="K58">
        <f t="shared" si="3"/>
        <v>0</v>
      </c>
      <c r="L58">
        <f t="shared" si="3"/>
        <v>0</v>
      </c>
      <c r="M58">
        <f t="shared" si="3"/>
        <v>0</v>
      </c>
      <c r="N58">
        <f t="shared" si="3"/>
        <v>0</v>
      </c>
      <c r="O58">
        <f t="shared" si="3"/>
        <v>0</v>
      </c>
      <c r="P58">
        <f t="shared" si="3"/>
        <v>0</v>
      </c>
    </row>
    <row r="59" spans="1:16" x14ac:dyDescent="0.3">
      <c r="A59">
        <v>2011</v>
      </c>
      <c r="B59">
        <v>7</v>
      </c>
      <c r="C59" s="7">
        <v>7.6999999999999999E-2</v>
      </c>
      <c r="D59">
        <v>2011</v>
      </c>
      <c r="E59">
        <f t="shared" si="4"/>
        <v>0</v>
      </c>
      <c r="F59">
        <f t="shared" si="3"/>
        <v>0</v>
      </c>
      <c r="G59">
        <f t="shared" si="3"/>
        <v>0</v>
      </c>
      <c r="H59">
        <f t="shared" si="3"/>
        <v>0</v>
      </c>
      <c r="I59">
        <f t="shared" si="3"/>
        <v>0</v>
      </c>
      <c r="J59">
        <f t="shared" si="3"/>
        <v>0</v>
      </c>
      <c r="K59">
        <f t="shared" si="3"/>
        <v>1</v>
      </c>
      <c r="L59">
        <f t="shared" si="3"/>
        <v>0</v>
      </c>
      <c r="M59">
        <f t="shared" si="3"/>
        <v>0</v>
      </c>
      <c r="N59">
        <f t="shared" si="3"/>
        <v>0</v>
      </c>
      <c r="O59">
        <f t="shared" si="3"/>
        <v>0</v>
      </c>
      <c r="P59">
        <f t="shared" si="3"/>
        <v>0</v>
      </c>
    </row>
    <row r="60" spans="1:16" x14ac:dyDescent="0.3">
      <c r="A60">
        <v>2011</v>
      </c>
      <c r="B60">
        <v>8</v>
      </c>
      <c r="C60" s="7">
        <v>7.8E-2</v>
      </c>
      <c r="D60">
        <v>2011</v>
      </c>
      <c r="E60">
        <f t="shared" si="4"/>
        <v>0</v>
      </c>
      <c r="F60">
        <f t="shared" si="3"/>
        <v>0</v>
      </c>
      <c r="G60">
        <f t="shared" si="3"/>
        <v>0</v>
      </c>
      <c r="H60">
        <f t="shared" si="3"/>
        <v>0</v>
      </c>
      <c r="I60">
        <f t="shared" si="3"/>
        <v>0</v>
      </c>
      <c r="J60">
        <f t="shared" si="3"/>
        <v>0</v>
      </c>
      <c r="K60">
        <f t="shared" si="3"/>
        <v>0</v>
      </c>
      <c r="L60">
        <f t="shared" si="3"/>
        <v>1</v>
      </c>
      <c r="M60">
        <f t="shared" si="3"/>
        <v>0</v>
      </c>
      <c r="N60">
        <f t="shared" si="3"/>
        <v>0</v>
      </c>
      <c r="O60">
        <f t="shared" si="3"/>
        <v>0</v>
      </c>
      <c r="P60">
        <f t="shared" si="3"/>
        <v>0</v>
      </c>
    </row>
    <row r="61" spans="1:16" x14ac:dyDescent="0.3">
      <c r="A61">
        <v>2011</v>
      </c>
      <c r="B61">
        <v>9</v>
      </c>
      <c r="C61" s="7">
        <v>8.3000000000000004E-2</v>
      </c>
      <c r="D61">
        <v>2011</v>
      </c>
      <c r="E61">
        <f t="shared" si="4"/>
        <v>0</v>
      </c>
      <c r="F61">
        <f t="shared" si="3"/>
        <v>0</v>
      </c>
      <c r="G61">
        <f t="shared" si="3"/>
        <v>0</v>
      </c>
      <c r="H61">
        <f t="shared" si="3"/>
        <v>0</v>
      </c>
      <c r="I61">
        <f t="shared" si="3"/>
        <v>0</v>
      </c>
      <c r="J61">
        <f t="shared" si="3"/>
        <v>0</v>
      </c>
      <c r="K61">
        <f t="shared" si="3"/>
        <v>0</v>
      </c>
      <c r="L61">
        <f t="shared" si="3"/>
        <v>0</v>
      </c>
      <c r="M61">
        <f t="shared" si="3"/>
        <v>1</v>
      </c>
      <c r="N61">
        <f t="shared" si="3"/>
        <v>0</v>
      </c>
      <c r="O61">
        <f t="shared" si="3"/>
        <v>0</v>
      </c>
      <c r="P61">
        <f t="shared" si="3"/>
        <v>0</v>
      </c>
    </row>
    <row r="62" spans="1:16" x14ac:dyDescent="0.3">
      <c r="A62">
        <v>2011</v>
      </c>
      <c r="B62">
        <v>10</v>
      </c>
      <c r="C62" s="7">
        <v>8.5999999999999993E-2</v>
      </c>
      <c r="D62">
        <v>2011</v>
      </c>
      <c r="E62">
        <f t="shared" si="4"/>
        <v>0</v>
      </c>
      <c r="F62">
        <f t="shared" si="3"/>
        <v>0</v>
      </c>
      <c r="G62">
        <f t="shared" si="3"/>
        <v>0</v>
      </c>
      <c r="H62">
        <f t="shared" si="3"/>
        <v>0</v>
      </c>
      <c r="I62">
        <f t="shared" si="3"/>
        <v>0</v>
      </c>
      <c r="J62">
        <f t="shared" si="3"/>
        <v>0</v>
      </c>
      <c r="K62">
        <f t="shared" si="3"/>
        <v>0</v>
      </c>
      <c r="L62">
        <f t="shared" si="3"/>
        <v>0</v>
      </c>
      <c r="M62">
        <f t="shared" si="3"/>
        <v>0</v>
      </c>
      <c r="N62">
        <f t="shared" si="3"/>
        <v>1</v>
      </c>
      <c r="O62">
        <f t="shared" si="3"/>
        <v>0</v>
      </c>
      <c r="P62">
        <f t="shared" si="3"/>
        <v>0</v>
      </c>
    </row>
    <row r="63" spans="1:16" x14ac:dyDescent="0.3">
      <c r="A63">
        <v>2011</v>
      </c>
      <c r="B63">
        <v>11</v>
      </c>
      <c r="C63" s="7">
        <v>0.10299999999999999</v>
      </c>
      <c r="D63">
        <v>2011</v>
      </c>
      <c r="E63">
        <f t="shared" si="4"/>
        <v>0</v>
      </c>
      <c r="F63">
        <f t="shared" si="3"/>
        <v>0</v>
      </c>
      <c r="G63">
        <f t="shared" si="3"/>
        <v>0</v>
      </c>
      <c r="H63">
        <f t="shared" si="3"/>
        <v>0</v>
      </c>
      <c r="I63">
        <f t="shared" si="3"/>
        <v>0</v>
      </c>
      <c r="J63">
        <f t="shared" si="3"/>
        <v>0</v>
      </c>
      <c r="K63">
        <f t="shared" si="3"/>
        <v>0</v>
      </c>
      <c r="L63">
        <f t="shared" si="3"/>
        <v>0</v>
      </c>
      <c r="M63">
        <f t="shared" si="3"/>
        <v>0</v>
      </c>
      <c r="N63">
        <f t="shared" si="3"/>
        <v>0</v>
      </c>
      <c r="O63">
        <f t="shared" si="3"/>
        <v>1</v>
      </c>
      <c r="P63">
        <f t="shared" si="3"/>
        <v>0</v>
      </c>
    </row>
    <row r="64" spans="1:16" x14ac:dyDescent="0.3">
      <c r="A64">
        <v>2011</v>
      </c>
      <c r="B64">
        <v>12</v>
      </c>
      <c r="C64" s="7">
        <v>9.4E-2</v>
      </c>
      <c r="D64">
        <v>2011</v>
      </c>
      <c r="E64">
        <f t="shared" si="4"/>
        <v>0</v>
      </c>
      <c r="F64">
        <f t="shared" si="3"/>
        <v>0</v>
      </c>
      <c r="G64">
        <f t="shared" si="3"/>
        <v>0</v>
      </c>
      <c r="H64">
        <f t="shared" si="3"/>
        <v>0</v>
      </c>
      <c r="I64">
        <f t="shared" si="3"/>
        <v>0</v>
      </c>
      <c r="J64">
        <f t="shared" si="3"/>
        <v>0</v>
      </c>
      <c r="K64">
        <f t="shared" si="3"/>
        <v>0</v>
      </c>
      <c r="L64">
        <f t="shared" si="3"/>
        <v>0</v>
      </c>
      <c r="M64">
        <f t="shared" si="3"/>
        <v>0</v>
      </c>
      <c r="N64">
        <f t="shared" si="3"/>
        <v>0</v>
      </c>
      <c r="O64">
        <f t="shared" si="3"/>
        <v>0</v>
      </c>
      <c r="P64">
        <f t="shared" si="3"/>
        <v>1</v>
      </c>
    </row>
    <row r="65" spans="1:16" x14ac:dyDescent="0.3">
      <c r="A65">
        <v>2012</v>
      </c>
      <c r="B65">
        <v>1</v>
      </c>
      <c r="C65" s="7">
        <v>9.4E-2</v>
      </c>
      <c r="D65">
        <v>2012</v>
      </c>
      <c r="E65">
        <f t="shared" si="4"/>
        <v>1</v>
      </c>
      <c r="F65">
        <f t="shared" si="3"/>
        <v>0</v>
      </c>
      <c r="G65">
        <f t="shared" si="3"/>
        <v>0</v>
      </c>
      <c r="H65">
        <f t="shared" si="3"/>
        <v>0</v>
      </c>
      <c r="I65">
        <f t="shared" si="3"/>
        <v>0</v>
      </c>
      <c r="J65">
        <f t="shared" si="3"/>
        <v>0</v>
      </c>
      <c r="K65">
        <f t="shared" si="3"/>
        <v>0</v>
      </c>
      <c r="L65">
        <f t="shared" si="3"/>
        <v>0</v>
      </c>
      <c r="M65">
        <f t="shared" si="3"/>
        <v>0</v>
      </c>
      <c r="N65">
        <f t="shared" si="3"/>
        <v>0</v>
      </c>
      <c r="O65">
        <f t="shared" si="3"/>
        <v>0</v>
      </c>
      <c r="P65">
        <f t="shared" si="3"/>
        <v>0</v>
      </c>
    </row>
    <row r="66" spans="1:16" x14ac:dyDescent="0.3">
      <c r="A66">
        <v>2012</v>
      </c>
      <c r="B66">
        <v>2</v>
      </c>
      <c r="C66" s="7">
        <v>9.0999999999999998E-2</v>
      </c>
      <c r="D66">
        <v>2012</v>
      </c>
      <c r="E66">
        <f t="shared" si="4"/>
        <v>0</v>
      </c>
      <c r="F66">
        <f t="shared" si="3"/>
        <v>1</v>
      </c>
      <c r="G66">
        <f t="shared" si="3"/>
        <v>0</v>
      </c>
      <c r="H66">
        <f t="shared" si="3"/>
        <v>0</v>
      </c>
      <c r="I66">
        <f t="shared" si="3"/>
        <v>0</v>
      </c>
      <c r="J66">
        <f t="shared" si="3"/>
        <v>0</v>
      </c>
      <c r="K66">
        <f t="shared" si="3"/>
        <v>0</v>
      </c>
      <c r="L66">
        <f t="shared" si="3"/>
        <v>0</v>
      </c>
      <c r="M66">
        <f t="shared" si="3"/>
        <v>0</v>
      </c>
      <c r="N66">
        <f t="shared" si="3"/>
        <v>0</v>
      </c>
      <c r="O66">
        <f t="shared" si="3"/>
        <v>0</v>
      </c>
      <c r="P66">
        <f t="shared" si="3"/>
        <v>0</v>
      </c>
    </row>
    <row r="67" spans="1:16" x14ac:dyDescent="0.3">
      <c r="A67">
        <v>2012</v>
      </c>
      <c r="B67">
        <v>3</v>
      </c>
      <c r="C67" s="7">
        <v>8.7999999999999995E-2</v>
      </c>
      <c r="D67">
        <v>2012</v>
      </c>
      <c r="E67">
        <f t="shared" si="4"/>
        <v>0</v>
      </c>
      <c r="F67">
        <f t="shared" si="3"/>
        <v>0</v>
      </c>
      <c r="G67">
        <f t="shared" si="3"/>
        <v>1</v>
      </c>
      <c r="H67">
        <f t="shared" si="3"/>
        <v>0</v>
      </c>
      <c r="I67">
        <f t="shared" si="3"/>
        <v>0</v>
      </c>
      <c r="J67">
        <f t="shared" si="3"/>
        <v>0</v>
      </c>
      <c r="K67">
        <f t="shared" si="3"/>
        <v>0</v>
      </c>
      <c r="L67">
        <f t="shared" si="3"/>
        <v>0</v>
      </c>
      <c r="M67">
        <f t="shared" si="3"/>
        <v>0</v>
      </c>
      <c r="N67">
        <f t="shared" si="3"/>
        <v>0</v>
      </c>
      <c r="O67">
        <f t="shared" si="3"/>
        <v>0</v>
      </c>
      <c r="P67">
        <f t="shared" si="3"/>
        <v>0</v>
      </c>
    </row>
    <row r="68" spans="1:16" x14ac:dyDescent="0.3">
      <c r="A68">
        <v>2012</v>
      </c>
      <c r="B68">
        <v>4</v>
      </c>
      <c r="C68" s="7">
        <v>8.8999999999999996E-2</v>
      </c>
      <c r="D68">
        <v>2012</v>
      </c>
      <c r="E68">
        <f t="shared" si="4"/>
        <v>0</v>
      </c>
      <c r="F68">
        <f t="shared" si="3"/>
        <v>0</v>
      </c>
      <c r="G68">
        <f t="shared" si="3"/>
        <v>0</v>
      </c>
      <c r="H68">
        <f t="shared" si="3"/>
        <v>1</v>
      </c>
      <c r="I68">
        <f t="shared" si="3"/>
        <v>0</v>
      </c>
      <c r="J68">
        <f t="shared" si="3"/>
        <v>0</v>
      </c>
      <c r="K68">
        <f t="shared" si="3"/>
        <v>0</v>
      </c>
      <c r="L68">
        <f t="shared" si="3"/>
        <v>0</v>
      </c>
      <c r="M68">
        <f t="shared" si="3"/>
        <v>0</v>
      </c>
      <c r="N68">
        <f t="shared" si="3"/>
        <v>0</v>
      </c>
      <c r="O68">
        <f t="shared" si="3"/>
        <v>0</v>
      </c>
      <c r="P68">
        <f t="shared" si="3"/>
        <v>0</v>
      </c>
    </row>
    <row r="69" spans="1:16" x14ac:dyDescent="0.3">
      <c r="A69">
        <v>2012</v>
      </c>
      <c r="B69">
        <v>5</v>
      </c>
      <c r="C69" s="7">
        <v>9.0999999999999998E-2</v>
      </c>
      <c r="D69">
        <v>2012</v>
      </c>
      <c r="E69">
        <f t="shared" si="4"/>
        <v>0</v>
      </c>
      <c r="F69">
        <f t="shared" si="3"/>
        <v>0</v>
      </c>
      <c r="G69">
        <f t="shared" si="3"/>
        <v>0</v>
      </c>
      <c r="H69">
        <f t="shared" si="3"/>
        <v>0</v>
      </c>
      <c r="I69">
        <f t="shared" si="3"/>
        <v>1</v>
      </c>
      <c r="J69">
        <f t="shared" si="3"/>
        <v>0</v>
      </c>
      <c r="K69">
        <f t="shared" si="3"/>
        <v>0</v>
      </c>
      <c r="L69">
        <f t="shared" si="3"/>
        <v>0</v>
      </c>
      <c r="M69">
        <f t="shared" si="3"/>
        <v>0</v>
      </c>
      <c r="N69">
        <f t="shared" si="3"/>
        <v>0</v>
      </c>
      <c r="O69">
        <f t="shared" si="3"/>
        <v>0</v>
      </c>
      <c r="P69">
        <f t="shared" si="3"/>
        <v>0</v>
      </c>
    </row>
    <row r="70" spans="1:16" x14ac:dyDescent="0.3">
      <c r="A70">
        <v>2012</v>
      </c>
      <c r="B70">
        <v>6</v>
      </c>
      <c r="C70" s="7">
        <v>8.5000000000000006E-2</v>
      </c>
      <c r="D70">
        <v>2012</v>
      </c>
      <c r="E70">
        <f t="shared" si="4"/>
        <v>0</v>
      </c>
      <c r="F70">
        <f t="shared" si="3"/>
        <v>0</v>
      </c>
      <c r="G70">
        <f t="shared" si="3"/>
        <v>0</v>
      </c>
      <c r="H70">
        <f t="shared" si="3"/>
        <v>0</v>
      </c>
      <c r="I70">
        <f t="shared" si="3"/>
        <v>0</v>
      </c>
      <c r="J70">
        <f t="shared" si="3"/>
        <v>1</v>
      </c>
      <c r="K70">
        <f t="shared" si="3"/>
        <v>0</v>
      </c>
      <c r="L70">
        <f t="shared" si="3"/>
        <v>0</v>
      </c>
      <c r="M70">
        <f t="shared" si="3"/>
        <v>0</v>
      </c>
      <c r="N70">
        <f t="shared" si="3"/>
        <v>0</v>
      </c>
      <c r="O70">
        <f t="shared" si="3"/>
        <v>0</v>
      </c>
      <c r="P70">
        <f t="shared" si="3"/>
        <v>0</v>
      </c>
    </row>
    <row r="71" spans="1:16" x14ac:dyDescent="0.3">
      <c r="A71">
        <v>2012</v>
      </c>
      <c r="B71">
        <v>7</v>
      </c>
      <c r="C71" s="7">
        <v>0.09</v>
      </c>
      <c r="D71">
        <v>2012</v>
      </c>
      <c r="E71">
        <f t="shared" si="4"/>
        <v>0</v>
      </c>
      <c r="F71">
        <f t="shared" si="3"/>
        <v>0</v>
      </c>
      <c r="G71">
        <f t="shared" si="3"/>
        <v>0</v>
      </c>
      <c r="H71">
        <f t="shared" si="3"/>
        <v>0</v>
      </c>
      <c r="I71">
        <f t="shared" si="3"/>
        <v>0</v>
      </c>
      <c r="J71">
        <f t="shared" si="3"/>
        <v>0</v>
      </c>
      <c r="K71">
        <f t="shared" si="3"/>
        <v>1</v>
      </c>
      <c r="L71">
        <f t="shared" si="3"/>
        <v>0</v>
      </c>
      <c r="M71">
        <f t="shared" si="3"/>
        <v>0</v>
      </c>
      <c r="N71">
        <f t="shared" si="3"/>
        <v>0</v>
      </c>
      <c r="O71">
        <f t="shared" si="3"/>
        <v>0</v>
      </c>
      <c r="P71">
        <f t="shared" si="3"/>
        <v>0</v>
      </c>
    </row>
    <row r="72" spans="1:16" x14ac:dyDescent="0.3">
      <c r="A72">
        <v>2012</v>
      </c>
      <c r="B72">
        <v>8</v>
      </c>
      <c r="C72" s="7">
        <v>8.3000000000000004E-2</v>
      </c>
      <c r="D72">
        <v>2012</v>
      </c>
      <c r="E72">
        <f t="shared" si="4"/>
        <v>0</v>
      </c>
      <c r="F72">
        <f t="shared" si="3"/>
        <v>0</v>
      </c>
      <c r="G72">
        <f t="shared" si="3"/>
        <v>0</v>
      </c>
      <c r="H72">
        <f t="shared" si="3"/>
        <v>0</v>
      </c>
      <c r="I72">
        <f t="shared" si="3"/>
        <v>0</v>
      </c>
      <c r="J72">
        <f t="shared" si="3"/>
        <v>0</v>
      </c>
      <c r="K72">
        <f t="shared" si="3"/>
        <v>0</v>
      </c>
      <c r="L72">
        <f t="shared" si="3"/>
        <v>1</v>
      </c>
      <c r="M72">
        <f t="shared" si="3"/>
        <v>0</v>
      </c>
      <c r="N72">
        <f t="shared" si="3"/>
        <v>0</v>
      </c>
      <c r="O72">
        <f t="shared" si="3"/>
        <v>0</v>
      </c>
      <c r="P72">
        <f t="shared" si="3"/>
        <v>0</v>
      </c>
    </row>
    <row r="73" spans="1:16" x14ac:dyDescent="0.3">
      <c r="A73">
        <v>2012</v>
      </c>
      <c r="B73">
        <v>9</v>
      </c>
      <c r="C73" s="7">
        <v>8.8999999999999996E-2</v>
      </c>
      <c r="D73">
        <v>2012</v>
      </c>
      <c r="E73">
        <f t="shared" si="4"/>
        <v>0</v>
      </c>
      <c r="F73">
        <f t="shared" si="3"/>
        <v>0</v>
      </c>
      <c r="G73">
        <f t="shared" si="3"/>
        <v>0</v>
      </c>
      <c r="H73">
        <f t="shared" si="3"/>
        <v>0</v>
      </c>
      <c r="I73">
        <f t="shared" si="3"/>
        <v>0</v>
      </c>
      <c r="J73">
        <f t="shared" si="3"/>
        <v>0</v>
      </c>
      <c r="K73">
        <f t="shared" si="3"/>
        <v>0</v>
      </c>
      <c r="L73">
        <f t="shared" si="3"/>
        <v>0</v>
      </c>
      <c r="M73">
        <f t="shared" si="3"/>
        <v>1</v>
      </c>
      <c r="N73">
        <f t="shared" si="3"/>
        <v>0</v>
      </c>
      <c r="O73">
        <f t="shared" si="3"/>
        <v>0</v>
      </c>
      <c r="P73">
        <f t="shared" si="3"/>
        <v>0</v>
      </c>
    </row>
    <row r="74" spans="1:16" x14ac:dyDescent="0.3">
      <c r="A74">
        <v>2012</v>
      </c>
      <c r="B74">
        <v>10</v>
      </c>
      <c r="C74" s="7">
        <v>9.4E-2</v>
      </c>
      <c r="D74">
        <v>2012</v>
      </c>
      <c r="E74">
        <f t="shared" si="4"/>
        <v>0</v>
      </c>
      <c r="F74">
        <f t="shared" si="3"/>
        <v>0</v>
      </c>
      <c r="G74">
        <f t="shared" si="3"/>
        <v>0</v>
      </c>
      <c r="H74">
        <f t="shared" si="3"/>
        <v>0</v>
      </c>
      <c r="I74">
        <f t="shared" si="3"/>
        <v>0</v>
      </c>
      <c r="J74">
        <f t="shared" si="3"/>
        <v>0</v>
      </c>
      <c r="K74">
        <f t="shared" si="3"/>
        <v>0</v>
      </c>
      <c r="L74">
        <f t="shared" si="3"/>
        <v>0</v>
      </c>
      <c r="M74">
        <f t="shared" si="3"/>
        <v>0</v>
      </c>
      <c r="N74">
        <f t="shared" si="3"/>
        <v>1</v>
      </c>
      <c r="O74">
        <f t="shared" si="3"/>
        <v>0</v>
      </c>
      <c r="P74">
        <f t="shared" si="3"/>
        <v>0</v>
      </c>
    </row>
    <row r="75" spans="1:16" x14ac:dyDescent="0.3">
      <c r="A75">
        <v>2012</v>
      </c>
      <c r="B75">
        <v>11</v>
      </c>
      <c r="C75" s="7">
        <v>0.107</v>
      </c>
      <c r="D75">
        <v>2012</v>
      </c>
      <c r="E75">
        <f t="shared" si="4"/>
        <v>0</v>
      </c>
      <c r="F75">
        <f t="shared" si="3"/>
        <v>0</v>
      </c>
      <c r="G75">
        <f t="shared" si="3"/>
        <v>0</v>
      </c>
      <c r="H75">
        <f t="shared" si="3"/>
        <v>0</v>
      </c>
      <c r="I75">
        <f t="shared" si="3"/>
        <v>0</v>
      </c>
      <c r="J75">
        <f t="shared" si="3"/>
        <v>0</v>
      </c>
      <c r="K75">
        <f t="shared" si="3"/>
        <v>0</v>
      </c>
      <c r="L75">
        <f t="shared" si="3"/>
        <v>0</v>
      </c>
      <c r="M75">
        <f t="shared" si="3"/>
        <v>0</v>
      </c>
      <c r="N75">
        <f t="shared" si="3"/>
        <v>0</v>
      </c>
      <c r="O75">
        <f t="shared" si="3"/>
        <v>1</v>
      </c>
      <c r="P75">
        <f t="shared" si="3"/>
        <v>0</v>
      </c>
    </row>
    <row r="76" spans="1:16" x14ac:dyDescent="0.3">
      <c r="A76">
        <v>2012</v>
      </c>
      <c r="B76">
        <v>12</v>
      </c>
      <c r="C76" s="7">
        <v>0.109</v>
      </c>
      <c r="D76">
        <v>2012</v>
      </c>
      <c r="E76">
        <f t="shared" si="4"/>
        <v>0</v>
      </c>
      <c r="F76">
        <f t="shared" si="3"/>
        <v>0</v>
      </c>
      <c r="G76">
        <f t="shared" si="3"/>
        <v>0</v>
      </c>
      <c r="H76">
        <f t="shared" si="3"/>
        <v>0</v>
      </c>
      <c r="I76">
        <f t="shared" si="3"/>
        <v>0</v>
      </c>
      <c r="J76">
        <f t="shared" si="3"/>
        <v>0</v>
      </c>
      <c r="K76">
        <f t="shared" si="3"/>
        <v>0</v>
      </c>
      <c r="L76">
        <f t="shared" si="3"/>
        <v>0</v>
      </c>
      <c r="M76">
        <f t="shared" si="3"/>
        <v>0</v>
      </c>
      <c r="N76">
        <f t="shared" si="3"/>
        <v>0</v>
      </c>
      <c r="O76">
        <f t="shared" si="3"/>
        <v>0</v>
      </c>
      <c r="P76">
        <f t="shared" si="3"/>
        <v>1</v>
      </c>
    </row>
    <row r="77" spans="1:16" x14ac:dyDescent="0.3">
      <c r="A77">
        <v>2013</v>
      </c>
      <c r="B77">
        <v>1</v>
      </c>
      <c r="C77" s="7">
        <v>0.105</v>
      </c>
      <c r="D77">
        <v>2013</v>
      </c>
      <c r="E77">
        <f t="shared" si="4"/>
        <v>1</v>
      </c>
      <c r="F77">
        <f t="shared" si="3"/>
        <v>0</v>
      </c>
      <c r="G77">
        <f t="shared" si="3"/>
        <v>0</v>
      </c>
      <c r="H77">
        <f t="shared" si="3"/>
        <v>0</v>
      </c>
      <c r="I77">
        <f t="shared" si="3"/>
        <v>0</v>
      </c>
      <c r="J77">
        <f t="shared" si="3"/>
        <v>0</v>
      </c>
      <c r="K77">
        <f t="shared" si="3"/>
        <v>0</v>
      </c>
      <c r="L77">
        <f t="shared" si="3"/>
        <v>0</v>
      </c>
      <c r="M77">
        <f t="shared" si="3"/>
        <v>0</v>
      </c>
      <c r="N77">
        <f t="shared" si="3"/>
        <v>0</v>
      </c>
      <c r="O77">
        <f t="shared" si="3"/>
        <v>0</v>
      </c>
      <c r="P77">
        <f t="shared" si="3"/>
        <v>0</v>
      </c>
    </row>
    <row r="78" spans="1:16" x14ac:dyDescent="0.3">
      <c r="A78">
        <v>2013</v>
      </c>
      <c r="B78">
        <v>2</v>
      </c>
      <c r="C78" s="7">
        <v>0.1</v>
      </c>
      <c r="D78">
        <v>2013</v>
      </c>
      <c r="E78">
        <f t="shared" si="4"/>
        <v>0</v>
      </c>
      <c r="F78">
        <f t="shared" si="3"/>
        <v>1</v>
      </c>
      <c r="G78">
        <f t="shared" si="3"/>
        <v>0</v>
      </c>
      <c r="H78">
        <f t="shared" si="3"/>
        <v>0</v>
      </c>
      <c r="I78">
        <f t="shared" si="3"/>
        <v>0</v>
      </c>
      <c r="J78">
        <f t="shared" si="3"/>
        <v>0</v>
      </c>
      <c r="K78">
        <f t="shared" si="3"/>
        <v>0</v>
      </c>
      <c r="L78">
        <f t="shared" si="3"/>
        <v>0</v>
      </c>
      <c r="M78">
        <f t="shared" si="3"/>
        <v>0</v>
      </c>
      <c r="N78">
        <f t="shared" si="3"/>
        <v>0</v>
      </c>
      <c r="O78">
        <f t="shared" si="3"/>
        <v>0</v>
      </c>
      <c r="P78">
        <f t="shared" si="3"/>
        <v>0</v>
      </c>
    </row>
    <row r="79" spans="1:16" x14ac:dyDescent="0.3">
      <c r="A79">
        <v>2013</v>
      </c>
      <c r="B79">
        <v>3</v>
      </c>
      <c r="C79" s="7">
        <v>0.10299999999999999</v>
      </c>
      <c r="D79">
        <v>2013</v>
      </c>
      <c r="E79">
        <f t="shared" si="4"/>
        <v>0</v>
      </c>
      <c r="F79">
        <f t="shared" si="3"/>
        <v>0</v>
      </c>
      <c r="G79">
        <f t="shared" si="3"/>
        <v>1</v>
      </c>
      <c r="H79">
        <f t="shared" si="3"/>
        <v>0</v>
      </c>
      <c r="I79">
        <f t="shared" si="3"/>
        <v>0</v>
      </c>
      <c r="J79">
        <f t="shared" si="3"/>
        <v>0</v>
      </c>
      <c r="K79">
        <f t="shared" si="3"/>
        <v>0</v>
      </c>
      <c r="L79">
        <f t="shared" si="3"/>
        <v>0</v>
      </c>
      <c r="M79">
        <f t="shared" si="3"/>
        <v>0</v>
      </c>
      <c r="N79">
        <f t="shared" si="3"/>
        <v>0</v>
      </c>
      <c r="O79">
        <f t="shared" si="3"/>
        <v>0</v>
      </c>
      <c r="P79">
        <f t="shared" si="3"/>
        <v>0</v>
      </c>
    </row>
    <row r="80" spans="1:16" x14ac:dyDescent="0.3">
      <c r="A80">
        <v>2013</v>
      </c>
      <c r="B80">
        <v>4</v>
      </c>
      <c r="C80" s="7">
        <v>0.10100000000000001</v>
      </c>
      <c r="D80">
        <v>2013</v>
      </c>
      <c r="E80">
        <f t="shared" si="4"/>
        <v>0</v>
      </c>
      <c r="F80">
        <f t="shared" si="3"/>
        <v>0</v>
      </c>
      <c r="G80">
        <f t="shared" si="3"/>
        <v>0</v>
      </c>
      <c r="H80">
        <f t="shared" si="3"/>
        <v>1</v>
      </c>
      <c r="I80">
        <f t="shared" si="3"/>
        <v>0</v>
      </c>
      <c r="J80">
        <f t="shared" ref="F80:P103" si="5">IF($B80=J$1,1,0)</f>
        <v>0</v>
      </c>
      <c r="K80">
        <f t="shared" si="5"/>
        <v>0</v>
      </c>
      <c r="L80">
        <f t="shared" si="5"/>
        <v>0</v>
      </c>
      <c r="M80">
        <f t="shared" si="5"/>
        <v>0</v>
      </c>
      <c r="N80">
        <f t="shared" si="5"/>
        <v>0</v>
      </c>
      <c r="O80">
        <f t="shared" si="5"/>
        <v>0</v>
      </c>
      <c r="P80">
        <f t="shared" si="5"/>
        <v>0</v>
      </c>
    </row>
    <row r="81" spans="1:16" x14ac:dyDescent="0.3">
      <c r="A81">
        <v>2013</v>
      </c>
      <c r="B81">
        <v>5</v>
      </c>
      <c r="C81" s="7">
        <v>9.8000000000000004E-2</v>
      </c>
      <c r="D81">
        <v>2013</v>
      </c>
      <c r="E81">
        <f t="shared" si="4"/>
        <v>0</v>
      </c>
      <c r="F81">
        <f t="shared" si="5"/>
        <v>0</v>
      </c>
      <c r="G81">
        <f t="shared" si="5"/>
        <v>0</v>
      </c>
      <c r="H81">
        <f t="shared" si="5"/>
        <v>0</v>
      </c>
      <c r="I81">
        <f t="shared" si="5"/>
        <v>1</v>
      </c>
      <c r="J81">
        <f t="shared" si="5"/>
        <v>0</v>
      </c>
      <c r="K81">
        <f t="shared" si="5"/>
        <v>0</v>
      </c>
      <c r="L81">
        <f t="shared" si="5"/>
        <v>0</v>
      </c>
      <c r="M81">
        <f t="shared" si="5"/>
        <v>0</v>
      </c>
      <c r="N81">
        <f t="shared" si="5"/>
        <v>0</v>
      </c>
      <c r="O81">
        <f t="shared" si="5"/>
        <v>0</v>
      </c>
      <c r="P81">
        <f t="shared" si="5"/>
        <v>0</v>
      </c>
    </row>
    <row r="82" spans="1:16" x14ac:dyDescent="0.3">
      <c r="A82">
        <v>2013</v>
      </c>
      <c r="B82">
        <v>6</v>
      </c>
      <c r="C82" s="7">
        <v>9.7000000000000003E-2</v>
      </c>
      <c r="D82">
        <v>2013</v>
      </c>
      <c r="E82">
        <f t="shared" si="4"/>
        <v>0</v>
      </c>
      <c r="F82">
        <f t="shared" si="5"/>
        <v>0</v>
      </c>
      <c r="G82">
        <f t="shared" si="5"/>
        <v>0</v>
      </c>
      <c r="H82">
        <f t="shared" si="5"/>
        <v>0</v>
      </c>
      <c r="I82">
        <f t="shared" si="5"/>
        <v>0</v>
      </c>
      <c r="J82">
        <f t="shared" si="5"/>
        <v>1</v>
      </c>
      <c r="K82">
        <f t="shared" si="5"/>
        <v>0</v>
      </c>
      <c r="L82">
        <f t="shared" si="5"/>
        <v>0</v>
      </c>
      <c r="M82">
        <f t="shared" si="5"/>
        <v>0</v>
      </c>
      <c r="N82">
        <f t="shared" si="5"/>
        <v>0</v>
      </c>
      <c r="O82">
        <f t="shared" si="5"/>
        <v>0</v>
      </c>
      <c r="P82">
        <f t="shared" si="5"/>
        <v>0</v>
      </c>
    </row>
    <row r="83" spans="1:16" x14ac:dyDescent="0.3">
      <c r="A83">
        <v>2013</v>
      </c>
      <c r="B83">
        <v>7</v>
      </c>
      <c r="C83" s="7">
        <v>9.5000000000000001E-2</v>
      </c>
      <c r="D83">
        <v>2013</v>
      </c>
      <c r="E83">
        <f t="shared" si="4"/>
        <v>0</v>
      </c>
      <c r="F83">
        <f t="shared" si="5"/>
        <v>0</v>
      </c>
      <c r="G83">
        <f t="shared" si="5"/>
        <v>0</v>
      </c>
      <c r="H83">
        <f t="shared" si="5"/>
        <v>0</v>
      </c>
      <c r="I83">
        <f t="shared" si="5"/>
        <v>0</v>
      </c>
      <c r="J83">
        <f t="shared" si="5"/>
        <v>0</v>
      </c>
      <c r="K83">
        <f t="shared" si="5"/>
        <v>1</v>
      </c>
      <c r="L83">
        <f t="shared" si="5"/>
        <v>0</v>
      </c>
      <c r="M83">
        <f t="shared" si="5"/>
        <v>0</v>
      </c>
      <c r="N83">
        <f t="shared" si="5"/>
        <v>0</v>
      </c>
      <c r="O83">
        <f t="shared" si="5"/>
        <v>0</v>
      </c>
      <c r="P83">
        <f t="shared" si="5"/>
        <v>0</v>
      </c>
    </row>
    <row r="84" spans="1:16" x14ac:dyDescent="0.3">
      <c r="A84">
        <v>2013</v>
      </c>
      <c r="B84">
        <v>8</v>
      </c>
      <c r="C84" s="7">
        <v>9.7000000000000003E-2</v>
      </c>
      <c r="D84">
        <v>2013</v>
      </c>
      <c r="E84">
        <f t="shared" si="4"/>
        <v>0</v>
      </c>
      <c r="F84">
        <f t="shared" si="5"/>
        <v>0</v>
      </c>
      <c r="G84">
        <f t="shared" si="5"/>
        <v>0</v>
      </c>
      <c r="H84">
        <f t="shared" si="5"/>
        <v>0</v>
      </c>
      <c r="I84">
        <f t="shared" si="5"/>
        <v>0</v>
      </c>
      <c r="J84">
        <f t="shared" si="5"/>
        <v>0</v>
      </c>
      <c r="K84">
        <f t="shared" si="5"/>
        <v>0</v>
      </c>
      <c r="L84">
        <f t="shared" si="5"/>
        <v>1</v>
      </c>
      <c r="M84">
        <f t="shared" si="5"/>
        <v>0</v>
      </c>
      <c r="N84">
        <f t="shared" si="5"/>
        <v>0</v>
      </c>
      <c r="O84">
        <f t="shared" si="5"/>
        <v>0</v>
      </c>
      <c r="P84">
        <f t="shared" si="5"/>
        <v>0</v>
      </c>
    </row>
    <row r="85" spans="1:16" x14ac:dyDescent="0.3">
      <c r="A85">
        <v>2013</v>
      </c>
      <c r="B85">
        <v>9</v>
      </c>
      <c r="C85" s="7">
        <v>0.10100000000000001</v>
      </c>
      <c r="D85">
        <v>2013</v>
      </c>
      <c r="E85">
        <f t="shared" si="4"/>
        <v>0</v>
      </c>
      <c r="F85">
        <f t="shared" si="5"/>
        <v>0</v>
      </c>
      <c r="G85">
        <f t="shared" si="5"/>
        <v>0</v>
      </c>
      <c r="H85">
        <f t="shared" si="5"/>
        <v>0</v>
      </c>
      <c r="I85">
        <f t="shared" si="5"/>
        <v>0</v>
      </c>
      <c r="J85">
        <f t="shared" si="5"/>
        <v>0</v>
      </c>
      <c r="K85">
        <f t="shared" si="5"/>
        <v>0</v>
      </c>
      <c r="L85">
        <f t="shared" si="5"/>
        <v>0</v>
      </c>
      <c r="M85">
        <f t="shared" si="5"/>
        <v>1</v>
      </c>
      <c r="N85">
        <f t="shared" si="5"/>
        <v>0</v>
      </c>
      <c r="O85">
        <f t="shared" si="5"/>
        <v>0</v>
      </c>
      <c r="P85">
        <f t="shared" si="5"/>
        <v>0</v>
      </c>
    </row>
    <row r="86" spans="1:16" x14ac:dyDescent="0.3">
      <c r="A86">
        <v>2013</v>
      </c>
      <c r="B86">
        <v>10</v>
      </c>
      <c r="C86" s="7">
        <v>0.107</v>
      </c>
      <c r="D86">
        <v>2013</v>
      </c>
      <c r="E86">
        <f t="shared" si="4"/>
        <v>0</v>
      </c>
      <c r="F86">
        <f t="shared" si="5"/>
        <v>0</v>
      </c>
      <c r="G86">
        <f t="shared" si="5"/>
        <v>0</v>
      </c>
      <c r="H86">
        <f t="shared" si="5"/>
        <v>0</v>
      </c>
      <c r="I86">
        <f t="shared" si="5"/>
        <v>0</v>
      </c>
      <c r="J86">
        <f t="shared" si="5"/>
        <v>0</v>
      </c>
      <c r="K86">
        <f t="shared" si="5"/>
        <v>0</v>
      </c>
      <c r="L86">
        <f t="shared" si="5"/>
        <v>0</v>
      </c>
      <c r="M86">
        <f t="shared" si="5"/>
        <v>0</v>
      </c>
      <c r="N86">
        <f t="shared" si="5"/>
        <v>1</v>
      </c>
      <c r="O86">
        <f t="shared" si="5"/>
        <v>0</v>
      </c>
      <c r="P86">
        <f t="shared" si="5"/>
        <v>0</v>
      </c>
    </row>
    <row r="87" spans="1:16" x14ac:dyDescent="0.3">
      <c r="A87">
        <v>2013</v>
      </c>
      <c r="B87">
        <v>11</v>
      </c>
      <c r="C87" s="7">
        <v>0.121</v>
      </c>
      <c r="D87">
        <v>2013</v>
      </c>
      <c r="E87">
        <f t="shared" si="4"/>
        <v>0</v>
      </c>
      <c r="F87">
        <f t="shared" si="5"/>
        <v>0</v>
      </c>
      <c r="G87">
        <f t="shared" si="5"/>
        <v>0</v>
      </c>
      <c r="H87">
        <f t="shared" si="5"/>
        <v>0</v>
      </c>
      <c r="I87">
        <f t="shared" si="5"/>
        <v>0</v>
      </c>
      <c r="J87">
        <f t="shared" si="5"/>
        <v>0</v>
      </c>
      <c r="K87">
        <f t="shared" si="5"/>
        <v>0</v>
      </c>
      <c r="L87">
        <f t="shared" si="5"/>
        <v>0</v>
      </c>
      <c r="M87">
        <f t="shared" si="5"/>
        <v>0</v>
      </c>
      <c r="N87">
        <f t="shared" si="5"/>
        <v>0</v>
      </c>
      <c r="O87">
        <f t="shared" si="5"/>
        <v>1</v>
      </c>
      <c r="P87">
        <f t="shared" si="5"/>
        <v>0</v>
      </c>
    </row>
    <row r="88" spans="1:16" x14ac:dyDescent="0.3">
      <c r="A88">
        <v>2013</v>
      </c>
      <c r="B88">
        <v>12</v>
      </c>
      <c r="C88" s="7">
        <v>0.11799999999999999</v>
      </c>
      <c r="D88">
        <v>2013</v>
      </c>
      <c r="E88">
        <f t="shared" si="4"/>
        <v>0</v>
      </c>
      <c r="F88">
        <f t="shared" si="5"/>
        <v>0</v>
      </c>
      <c r="G88">
        <f t="shared" si="5"/>
        <v>0</v>
      </c>
      <c r="H88">
        <f t="shared" si="5"/>
        <v>0</v>
      </c>
      <c r="I88">
        <f t="shared" si="5"/>
        <v>0</v>
      </c>
      <c r="J88">
        <f t="shared" si="5"/>
        <v>0</v>
      </c>
      <c r="K88">
        <f t="shared" si="5"/>
        <v>0</v>
      </c>
      <c r="L88">
        <f t="shared" si="5"/>
        <v>0</v>
      </c>
      <c r="M88">
        <f t="shared" si="5"/>
        <v>0</v>
      </c>
      <c r="N88">
        <f t="shared" si="5"/>
        <v>0</v>
      </c>
      <c r="O88">
        <f t="shared" si="5"/>
        <v>0</v>
      </c>
      <c r="P88">
        <f t="shared" si="5"/>
        <v>1</v>
      </c>
    </row>
    <row r="89" spans="1:16" x14ac:dyDescent="0.3">
      <c r="A89">
        <v>2014</v>
      </c>
      <c r="B89">
        <v>1</v>
      </c>
      <c r="C89" s="7">
        <v>0.111</v>
      </c>
      <c r="D89">
        <v>2014</v>
      </c>
      <c r="E89">
        <f t="shared" si="4"/>
        <v>1</v>
      </c>
      <c r="F89">
        <f t="shared" si="5"/>
        <v>0</v>
      </c>
      <c r="G89">
        <f t="shared" si="5"/>
        <v>0</v>
      </c>
      <c r="H89">
        <f t="shared" si="5"/>
        <v>0</v>
      </c>
      <c r="I89">
        <f t="shared" si="5"/>
        <v>0</v>
      </c>
      <c r="J89">
        <f t="shared" si="5"/>
        <v>0</v>
      </c>
      <c r="K89">
        <f t="shared" si="5"/>
        <v>0</v>
      </c>
      <c r="L89">
        <f t="shared" si="5"/>
        <v>0</v>
      </c>
      <c r="M89">
        <f t="shared" si="5"/>
        <v>0</v>
      </c>
      <c r="N89">
        <f t="shared" si="5"/>
        <v>0</v>
      </c>
      <c r="O89">
        <f t="shared" si="5"/>
        <v>0</v>
      </c>
      <c r="P89">
        <f t="shared" si="5"/>
        <v>0</v>
      </c>
    </row>
    <row r="90" spans="1:16" x14ac:dyDescent="0.3">
      <c r="A90">
        <v>2014</v>
      </c>
      <c r="B90">
        <v>2</v>
      </c>
      <c r="C90" s="7">
        <v>0.107</v>
      </c>
      <c r="D90">
        <v>2014</v>
      </c>
      <c r="E90">
        <f t="shared" si="4"/>
        <v>0</v>
      </c>
      <c r="F90">
        <f t="shared" si="5"/>
        <v>1</v>
      </c>
      <c r="G90">
        <f t="shared" si="5"/>
        <v>0</v>
      </c>
      <c r="H90">
        <f t="shared" si="5"/>
        <v>0</v>
      </c>
      <c r="I90">
        <f t="shared" si="5"/>
        <v>0</v>
      </c>
      <c r="J90">
        <f t="shared" si="5"/>
        <v>0</v>
      </c>
      <c r="K90">
        <f t="shared" si="5"/>
        <v>0</v>
      </c>
      <c r="L90">
        <f t="shared" si="5"/>
        <v>0</v>
      </c>
      <c r="M90">
        <f t="shared" si="5"/>
        <v>0</v>
      </c>
      <c r="N90">
        <f t="shared" si="5"/>
        <v>0</v>
      </c>
      <c r="O90">
        <f t="shared" si="5"/>
        <v>0</v>
      </c>
      <c r="P90">
        <f t="shared" si="5"/>
        <v>0</v>
      </c>
    </row>
    <row r="91" spans="1:16" x14ac:dyDescent="0.3">
      <c r="A91">
        <v>2014</v>
      </c>
      <c r="B91">
        <v>3</v>
      </c>
      <c r="C91" s="7">
        <v>0.108</v>
      </c>
      <c r="D91">
        <v>2014</v>
      </c>
      <c r="E91">
        <f t="shared" si="4"/>
        <v>0</v>
      </c>
      <c r="F91">
        <f t="shared" si="5"/>
        <v>0</v>
      </c>
      <c r="G91">
        <f t="shared" si="5"/>
        <v>1</v>
      </c>
      <c r="H91">
        <f t="shared" si="5"/>
        <v>0</v>
      </c>
      <c r="I91">
        <f t="shared" si="5"/>
        <v>0</v>
      </c>
      <c r="J91">
        <f t="shared" si="5"/>
        <v>0</v>
      </c>
      <c r="K91">
        <f t="shared" si="5"/>
        <v>0</v>
      </c>
      <c r="L91">
        <f t="shared" si="5"/>
        <v>0</v>
      </c>
      <c r="M91">
        <f t="shared" si="5"/>
        <v>0</v>
      </c>
      <c r="N91">
        <f t="shared" si="5"/>
        <v>0</v>
      </c>
      <c r="O91">
        <f t="shared" si="5"/>
        <v>0</v>
      </c>
      <c r="P91">
        <f t="shared" si="5"/>
        <v>0</v>
      </c>
    </row>
    <row r="92" spans="1:16" x14ac:dyDescent="0.3">
      <c r="A92">
        <v>2014</v>
      </c>
      <c r="B92">
        <v>4</v>
      </c>
      <c r="C92" s="7">
        <v>0.106</v>
      </c>
      <c r="D92">
        <v>2014</v>
      </c>
      <c r="E92">
        <f t="shared" si="4"/>
        <v>0</v>
      </c>
      <c r="F92">
        <f t="shared" si="5"/>
        <v>0</v>
      </c>
      <c r="G92">
        <f t="shared" si="5"/>
        <v>0</v>
      </c>
      <c r="H92">
        <f t="shared" si="5"/>
        <v>1</v>
      </c>
      <c r="I92">
        <f t="shared" si="5"/>
        <v>0</v>
      </c>
      <c r="J92">
        <f t="shared" si="5"/>
        <v>0</v>
      </c>
      <c r="K92">
        <f t="shared" si="5"/>
        <v>0</v>
      </c>
      <c r="L92">
        <f t="shared" si="5"/>
        <v>0</v>
      </c>
      <c r="M92">
        <f t="shared" si="5"/>
        <v>0</v>
      </c>
      <c r="N92">
        <f t="shared" si="5"/>
        <v>0</v>
      </c>
      <c r="O92">
        <f t="shared" si="5"/>
        <v>0</v>
      </c>
      <c r="P92">
        <f t="shared" si="5"/>
        <v>0</v>
      </c>
    </row>
    <row r="93" spans="1:16" x14ac:dyDescent="0.3">
      <c r="A93">
        <v>2014</v>
      </c>
      <c r="B93">
        <v>5</v>
      </c>
      <c r="C93" s="7">
        <v>0.109</v>
      </c>
      <c r="D93">
        <v>2014</v>
      </c>
      <c r="E93">
        <f t="shared" si="4"/>
        <v>0</v>
      </c>
      <c r="F93">
        <f t="shared" si="5"/>
        <v>0</v>
      </c>
      <c r="G93">
        <f t="shared" si="5"/>
        <v>0</v>
      </c>
      <c r="H93">
        <f t="shared" si="5"/>
        <v>0</v>
      </c>
      <c r="I93">
        <f t="shared" si="5"/>
        <v>1</v>
      </c>
      <c r="J93">
        <f t="shared" si="5"/>
        <v>0</v>
      </c>
      <c r="K93">
        <f t="shared" si="5"/>
        <v>0</v>
      </c>
      <c r="L93">
        <f t="shared" si="5"/>
        <v>0</v>
      </c>
      <c r="M93">
        <f t="shared" si="5"/>
        <v>0</v>
      </c>
      <c r="N93">
        <f t="shared" si="5"/>
        <v>0</v>
      </c>
      <c r="O93">
        <f t="shared" si="5"/>
        <v>0</v>
      </c>
      <c r="P93">
        <f t="shared" si="5"/>
        <v>0</v>
      </c>
    </row>
    <row r="94" spans="1:16" x14ac:dyDescent="0.3">
      <c r="A94">
        <v>2014</v>
      </c>
      <c r="B94">
        <v>6</v>
      </c>
      <c r="C94" s="7">
        <v>0.107</v>
      </c>
      <c r="D94">
        <v>2014</v>
      </c>
      <c r="E94">
        <f t="shared" si="4"/>
        <v>0</v>
      </c>
      <c r="F94">
        <f t="shared" si="5"/>
        <v>0</v>
      </c>
      <c r="G94">
        <f t="shared" si="5"/>
        <v>0</v>
      </c>
      <c r="H94">
        <f t="shared" si="5"/>
        <v>0</v>
      </c>
      <c r="I94">
        <f t="shared" si="5"/>
        <v>0</v>
      </c>
      <c r="J94">
        <f t="shared" si="5"/>
        <v>1</v>
      </c>
      <c r="K94">
        <f t="shared" si="5"/>
        <v>0</v>
      </c>
      <c r="L94">
        <f t="shared" si="5"/>
        <v>0</v>
      </c>
      <c r="M94">
        <f t="shared" si="5"/>
        <v>0</v>
      </c>
      <c r="N94">
        <f t="shared" si="5"/>
        <v>0</v>
      </c>
      <c r="O94">
        <f t="shared" si="5"/>
        <v>0</v>
      </c>
      <c r="P94">
        <f t="shared" si="5"/>
        <v>0</v>
      </c>
    </row>
    <row r="95" spans="1:16" x14ac:dyDescent="0.3">
      <c r="A95">
        <v>2014</v>
      </c>
      <c r="B95">
        <v>7</v>
      </c>
      <c r="C95" s="7">
        <v>0.106</v>
      </c>
      <c r="D95">
        <v>2014</v>
      </c>
      <c r="E95">
        <f t="shared" si="4"/>
        <v>0</v>
      </c>
      <c r="F95">
        <f t="shared" si="5"/>
        <v>0</v>
      </c>
      <c r="G95">
        <f t="shared" si="5"/>
        <v>0</v>
      </c>
      <c r="H95">
        <f t="shared" si="5"/>
        <v>0</v>
      </c>
      <c r="I95">
        <f t="shared" si="5"/>
        <v>0</v>
      </c>
      <c r="J95">
        <f t="shared" si="5"/>
        <v>0</v>
      </c>
      <c r="K95">
        <f t="shared" si="5"/>
        <v>1</v>
      </c>
      <c r="L95">
        <f t="shared" si="5"/>
        <v>0</v>
      </c>
      <c r="M95">
        <f t="shared" si="5"/>
        <v>0</v>
      </c>
      <c r="N95">
        <f t="shared" si="5"/>
        <v>0</v>
      </c>
      <c r="O95">
        <f t="shared" si="5"/>
        <v>0</v>
      </c>
      <c r="P95">
        <f t="shared" si="5"/>
        <v>0</v>
      </c>
    </row>
    <row r="96" spans="1:16" x14ac:dyDescent="0.3">
      <c r="A96">
        <v>2014</v>
      </c>
      <c r="B96">
        <v>8</v>
      </c>
      <c r="C96" s="7">
        <v>0.107</v>
      </c>
      <c r="D96">
        <v>2014</v>
      </c>
      <c r="E96">
        <f t="shared" si="4"/>
        <v>0</v>
      </c>
      <c r="F96">
        <f t="shared" si="5"/>
        <v>0</v>
      </c>
      <c r="G96">
        <f t="shared" si="5"/>
        <v>0</v>
      </c>
      <c r="H96">
        <f t="shared" si="5"/>
        <v>0</v>
      </c>
      <c r="I96">
        <f t="shared" si="5"/>
        <v>0</v>
      </c>
      <c r="J96">
        <f t="shared" si="5"/>
        <v>0</v>
      </c>
      <c r="K96">
        <f t="shared" si="5"/>
        <v>0</v>
      </c>
      <c r="L96">
        <f t="shared" si="5"/>
        <v>1</v>
      </c>
      <c r="M96">
        <f t="shared" si="5"/>
        <v>0</v>
      </c>
      <c r="N96">
        <f t="shared" si="5"/>
        <v>0</v>
      </c>
      <c r="O96">
        <f t="shared" si="5"/>
        <v>0</v>
      </c>
      <c r="P96">
        <f t="shared" si="5"/>
        <v>0</v>
      </c>
    </row>
    <row r="97" spans="1:16" x14ac:dyDescent="0.3">
      <c r="A97">
        <v>2014</v>
      </c>
      <c r="B97">
        <v>9</v>
      </c>
      <c r="C97" s="7">
        <v>0.109</v>
      </c>
      <c r="D97">
        <v>2014</v>
      </c>
      <c r="E97">
        <f t="shared" si="4"/>
        <v>0</v>
      </c>
      <c r="F97">
        <f t="shared" si="5"/>
        <v>0</v>
      </c>
      <c r="G97">
        <f t="shared" si="5"/>
        <v>0</v>
      </c>
      <c r="H97">
        <f t="shared" si="5"/>
        <v>0</v>
      </c>
      <c r="I97">
        <f t="shared" si="5"/>
        <v>0</v>
      </c>
      <c r="J97">
        <f t="shared" si="5"/>
        <v>0</v>
      </c>
      <c r="K97">
        <f t="shared" si="5"/>
        <v>0</v>
      </c>
      <c r="L97">
        <f t="shared" si="5"/>
        <v>0</v>
      </c>
      <c r="M97">
        <f t="shared" si="5"/>
        <v>1</v>
      </c>
      <c r="N97">
        <f t="shared" si="5"/>
        <v>0</v>
      </c>
      <c r="O97">
        <f t="shared" si="5"/>
        <v>0</v>
      </c>
      <c r="P97">
        <f t="shared" si="5"/>
        <v>0</v>
      </c>
    </row>
    <row r="98" spans="1:16" x14ac:dyDescent="0.3">
      <c r="A98">
        <v>2014</v>
      </c>
      <c r="B98">
        <v>10</v>
      </c>
      <c r="C98" s="7">
        <v>0.115</v>
      </c>
      <c r="D98">
        <v>2014</v>
      </c>
      <c r="E98">
        <f t="shared" si="4"/>
        <v>0</v>
      </c>
      <c r="F98">
        <f t="shared" si="5"/>
        <v>0</v>
      </c>
      <c r="G98">
        <f t="shared" si="5"/>
        <v>0</v>
      </c>
      <c r="H98">
        <f t="shared" si="5"/>
        <v>0</v>
      </c>
      <c r="I98">
        <f t="shared" si="5"/>
        <v>0</v>
      </c>
      <c r="J98">
        <f t="shared" si="5"/>
        <v>0</v>
      </c>
      <c r="K98">
        <f t="shared" si="5"/>
        <v>0</v>
      </c>
      <c r="L98">
        <f t="shared" si="5"/>
        <v>0</v>
      </c>
      <c r="M98">
        <f t="shared" si="5"/>
        <v>0</v>
      </c>
      <c r="N98">
        <f t="shared" si="5"/>
        <v>1</v>
      </c>
      <c r="O98">
        <f t="shared" si="5"/>
        <v>0</v>
      </c>
      <c r="P98">
        <f t="shared" si="5"/>
        <v>0</v>
      </c>
    </row>
    <row r="99" spans="1:16" x14ac:dyDescent="0.3">
      <c r="A99">
        <v>2014</v>
      </c>
      <c r="B99">
        <v>11</v>
      </c>
      <c r="C99" s="7">
        <v>0.13700000000000001</v>
      </c>
      <c r="D99">
        <v>2014</v>
      </c>
      <c r="E99">
        <f t="shared" si="4"/>
        <v>0</v>
      </c>
      <c r="F99">
        <f t="shared" si="5"/>
        <v>0</v>
      </c>
      <c r="G99">
        <f t="shared" si="5"/>
        <v>0</v>
      </c>
      <c r="H99">
        <f t="shared" si="5"/>
        <v>0</v>
      </c>
      <c r="I99">
        <f t="shared" si="5"/>
        <v>0</v>
      </c>
      <c r="J99">
        <f t="shared" si="5"/>
        <v>0</v>
      </c>
      <c r="K99">
        <f t="shared" si="5"/>
        <v>0</v>
      </c>
      <c r="L99">
        <f t="shared" si="5"/>
        <v>0</v>
      </c>
      <c r="M99">
        <f t="shared" si="5"/>
        <v>0</v>
      </c>
      <c r="N99">
        <f t="shared" si="5"/>
        <v>0</v>
      </c>
      <c r="O99">
        <f t="shared" si="5"/>
        <v>1</v>
      </c>
      <c r="P99">
        <f t="shared" si="5"/>
        <v>0</v>
      </c>
    </row>
    <row r="100" spans="1:16" x14ac:dyDescent="0.3">
      <c r="A100">
        <v>2014</v>
      </c>
      <c r="B100">
        <v>12</v>
      </c>
      <c r="C100" s="7">
        <v>0.128</v>
      </c>
      <c r="D100">
        <v>2014</v>
      </c>
      <c r="E100">
        <f t="shared" si="4"/>
        <v>0</v>
      </c>
      <c r="F100">
        <f t="shared" si="5"/>
        <v>0</v>
      </c>
      <c r="G100">
        <f t="shared" si="5"/>
        <v>0</v>
      </c>
      <c r="H100">
        <f t="shared" si="5"/>
        <v>0</v>
      </c>
      <c r="I100">
        <f t="shared" si="5"/>
        <v>0</v>
      </c>
      <c r="J100">
        <f t="shared" si="5"/>
        <v>0</v>
      </c>
      <c r="K100">
        <f t="shared" si="5"/>
        <v>0</v>
      </c>
      <c r="L100">
        <f t="shared" si="5"/>
        <v>0</v>
      </c>
      <c r="M100">
        <f t="shared" si="5"/>
        <v>0</v>
      </c>
      <c r="N100">
        <f t="shared" si="5"/>
        <v>0</v>
      </c>
      <c r="O100">
        <f t="shared" si="5"/>
        <v>0</v>
      </c>
      <c r="P100">
        <f t="shared" si="5"/>
        <v>1</v>
      </c>
    </row>
    <row r="101" spans="1:16" x14ac:dyDescent="0.3">
      <c r="A101">
        <v>2015</v>
      </c>
      <c r="B101">
        <v>1</v>
      </c>
      <c r="C101" s="7">
        <v>0.128</v>
      </c>
      <c r="D101">
        <v>2015</v>
      </c>
      <c r="E101">
        <f t="shared" si="4"/>
        <v>1</v>
      </c>
      <c r="F101">
        <f t="shared" si="5"/>
        <v>0</v>
      </c>
      <c r="G101">
        <f t="shared" si="5"/>
        <v>0</v>
      </c>
      <c r="H101">
        <f t="shared" si="5"/>
        <v>0</v>
      </c>
      <c r="I101">
        <f t="shared" si="5"/>
        <v>0</v>
      </c>
      <c r="J101">
        <f t="shared" si="5"/>
        <v>0</v>
      </c>
      <c r="K101">
        <f t="shared" si="5"/>
        <v>0</v>
      </c>
      <c r="L101">
        <f t="shared" si="5"/>
        <v>0</v>
      </c>
      <c r="M101">
        <f t="shared" si="5"/>
        <v>0</v>
      </c>
      <c r="N101">
        <f t="shared" si="5"/>
        <v>0</v>
      </c>
      <c r="O101">
        <f t="shared" si="5"/>
        <v>0</v>
      </c>
      <c r="P101">
        <f t="shared" si="5"/>
        <v>0</v>
      </c>
    </row>
    <row r="102" spans="1:16" x14ac:dyDescent="0.3">
      <c r="A102">
        <v>2015</v>
      </c>
      <c r="B102">
        <v>2</v>
      </c>
      <c r="C102" s="7">
        <v>0.11700000000000001</v>
      </c>
      <c r="D102">
        <v>2015</v>
      </c>
      <c r="E102">
        <f t="shared" si="4"/>
        <v>0</v>
      </c>
      <c r="F102">
        <f t="shared" si="5"/>
        <v>1</v>
      </c>
      <c r="G102">
        <f t="shared" si="5"/>
        <v>0</v>
      </c>
      <c r="H102">
        <f t="shared" si="5"/>
        <v>0</v>
      </c>
      <c r="I102">
        <f t="shared" si="5"/>
        <v>0</v>
      </c>
      <c r="J102">
        <f t="shared" si="5"/>
        <v>0</v>
      </c>
      <c r="K102">
        <f t="shared" si="5"/>
        <v>0</v>
      </c>
      <c r="L102">
        <f t="shared" si="5"/>
        <v>0</v>
      </c>
      <c r="M102">
        <f t="shared" si="5"/>
        <v>0</v>
      </c>
      <c r="N102">
        <f t="shared" si="5"/>
        <v>0</v>
      </c>
      <c r="O102">
        <f t="shared" si="5"/>
        <v>0</v>
      </c>
      <c r="P102">
        <f t="shared" si="5"/>
        <v>0</v>
      </c>
    </row>
    <row r="103" spans="1:16" x14ac:dyDescent="0.3">
      <c r="A103">
        <v>2015</v>
      </c>
      <c r="B103">
        <v>3</v>
      </c>
      <c r="C103" s="7">
        <v>0.11700000000000001</v>
      </c>
      <c r="D103">
        <v>2015</v>
      </c>
      <c r="E103">
        <f t="shared" si="4"/>
        <v>0</v>
      </c>
      <c r="F103">
        <f t="shared" si="5"/>
        <v>0</v>
      </c>
      <c r="G103">
        <f t="shared" si="5"/>
        <v>1</v>
      </c>
      <c r="H103">
        <f t="shared" si="5"/>
        <v>0</v>
      </c>
      <c r="I103">
        <f t="shared" si="5"/>
        <v>0</v>
      </c>
      <c r="J103">
        <f t="shared" si="5"/>
        <v>0</v>
      </c>
      <c r="K103">
        <f t="shared" si="5"/>
        <v>0</v>
      </c>
      <c r="L103">
        <f t="shared" ref="L103:P103" si="6">IF($B103=L$1,1,0)</f>
        <v>0</v>
      </c>
      <c r="M103">
        <f t="shared" si="6"/>
        <v>0</v>
      </c>
      <c r="N103">
        <f t="shared" si="6"/>
        <v>0</v>
      </c>
      <c r="O103">
        <f t="shared" si="6"/>
        <v>0</v>
      </c>
      <c r="P103">
        <f t="shared" si="6"/>
        <v>0</v>
      </c>
    </row>
    <row r="104" spans="1:16" x14ac:dyDescent="0.3">
      <c r="A104">
        <v>2015</v>
      </c>
      <c r="B104">
        <v>4</v>
      </c>
      <c r="C104" s="7">
        <v>0.122</v>
      </c>
      <c r="D104">
        <v>2015</v>
      </c>
      <c r="E104">
        <f t="shared" si="4"/>
        <v>0</v>
      </c>
      <c r="F104">
        <f t="shared" si="4"/>
        <v>0</v>
      </c>
      <c r="G104">
        <f t="shared" si="4"/>
        <v>0</v>
      </c>
      <c r="H104">
        <f t="shared" si="4"/>
        <v>1</v>
      </c>
      <c r="I104">
        <f t="shared" si="4"/>
        <v>0</v>
      </c>
      <c r="J104">
        <f t="shared" si="4"/>
        <v>0</v>
      </c>
      <c r="K104">
        <f t="shared" si="4"/>
        <v>0</v>
      </c>
      <c r="L104">
        <f t="shared" si="4"/>
        <v>0</v>
      </c>
      <c r="M104">
        <f t="shared" si="4"/>
        <v>0</v>
      </c>
      <c r="N104">
        <f t="shared" si="4"/>
        <v>0</v>
      </c>
      <c r="O104">
        <f t="shared" si="4"/>
        <v>0</v>
      </c>
      <c r="P104">
        <f t="shared" si="4"/>
        <v>0</v>
      </c>
    </row>
    <row r="105" spans="1:16" x14ac:dyDescent="0.3">
      <c r="A105">
        <v>2015</v>
      </c>
      <c r="B105">
        <v>5</v>
      </c>
      <c r="C105" s="7">
        <v>0.11700000000000001</v>
      </c>
      <c r="D105">
        <v>2015</v>
      </c>
      <c r="E105">
        <f t="shared" si="4"/>
        <v>0</v>
      </c>
      <c r="F105">
        <f t="shared" si="4"/>
        <v>0</v>
      </c>
      <c r="G105">
        <f t="shared" si="4"/>
        <v>0</v>
      </c>
      <c r="H105">
        <f t="shared" si="4"/>
        <v>0</v>
      </c>
      <c r="I105">
        <f t="shared" si="4"/>
        <v>1</v>
      </c>
      <c r="J105">
        <f t="shared" si="4"/>
        <v>0</v>
      </c>
      <c r="K105">
        <f t="shared" si="4"/>
        <v>0</v>
      </c>
      <c r="L105">
        <f t="shared" si="4"/>
        <v>0</v>
      </c>
      <c r="M105">
        <f t="shared" si="4"/>
        <v>0</v>
      </c>
      <c r="N105">
        <f t="shared" si="4"/>
        <v>0</v>
      </c>
      <c r="O105">
        <f t="shared" si="4"/>
        <v>0</v>
      </c>
      <c r="P105">
        <f t="shared" si="4"/>
        <v>0</v>
      </c>
    </row>
    <row r="106" spans="1:16" x14ac:dyDescent="0.3">
      <c r="A106">
        <v>2015</v>
      </c>
      <c r="B106">
        <v>6</v>
      </c>
      <c r="C106" s="7">
        <v>0.11899999999999999</v>
      </c>
      <c r="D106">
        <v>2015</v>
      </c>
      <c r="E106">
        <f t="shared" si="4"/>
        <v>0</v>
      </c>
      <c r="F106">
        <f t="shared" si="4"/>
        <v>0</v>
      </c>
      <c r="G106">
        <f t="shared" si="4"/>
        <v>0</v>
      </c>
      <c r="H106">
        <f t="shared" si="4"/>
        <v>0</v>
      </c>
      <c r="I106">
        <f t="shared" si="4"/>
        <v>0</v>
      </c>
      <c r="J106">
        <f t="shared" si="4"/>
        <v>1</v>
      </c>
      <c r="K106">
        <f t="shared" si="4"/>
        <v>0</v>
      </c>
      <c r="L106">
        <f t="shared" si="4"/>
        <v>0</v>
      </c>
      <c r="M106">
        <f t="shared" si="4"/>
        <v>0</v>
      </c>
      <c r="N106">
        <f t="shared" si="4"/>
        <v>0</v>
      </c>
      <c r="O106">
        <f t="shared" si="4"/>
        <v>0</v>
      </c>
      <c r="P106">
        <f t="shared" si="4"/>
        <v>0</v>
      </c>
    </row>
    <row r="107" spans="1:16" x14ac:dyDescent="0.3">
      <c r="A107">
        <v>2015</v>
      </c>
      <c r="B107">
        <v>7</v>
      </c>
      <c r="C107" s="7">
        <v>0.11799999999999999</v>
      </c>
      <c r="D107">
        <v>2015</v>
      </c>
      <c r="E107">
        <f t="shared" si="4"/>
        <v>0</v>
      </c>
      <c r="F107">
        <f t="shared" si="4"/>
        <v>0</v>
      </c>
      <c r="G107">
        <f t="shared" si="4"/>
        <v>0</v>
      </c>
      <c r="H107">
        <f t="shared" si="4"/>
        <v>0</v>
      </c>
      <c r="I107">
        <f t="shared" si="4"/>
        <v>0</v>
      </c>
      <c r="J107">
        <f t="shared" si="4"/>
        <v>0</v>
      </c>
      <c r="K107">
        <f t="shared" si="4"/>
        <v>1</v>
      </c>
      <c r="L107">
        <f t="shared" si="4"/>
        <v>0</v>
      </c>
      <c r="M107">
        <f t="shared" si="4"/>
        <v>0</v>
      </c>
      <c r="N107">
        <f t="shared" si="4"/>
        <v>0</v>
      </c>
      <c r="O107">
        <f t="shared" si="4"/>
        <v>0</v>
      </c>
      <c r="P107">
        <f t="shared" si="4"/>
        <v>0</v>
      </c>
    </row>
    <row r="108" spans="1:16" x14ac:dyDescent="0.3">
      <c r="A108">
        <v>2015</v>
      </c>
      <c r="B108">
        <v>8</v>
      </c>
      <c r="C108" s="7">
        <v>0.115</v>
      </c>
      <c r="D108">
        <v>2015</v>
      </c>
      <c r="E108">
        <f t="shared" si="4"/>
        <v>0</v>
      </c>
      <c r="F108">
        <f t="shared" si="4"/>
        <v>0</v>
      </c>
      <c r="G108">
        <f t="shared" si="4"/>
        <v>0</v>
      </c>
      <c r="H108">
        <f t="shared" si="4"/>
        <v>0</v>
      </c>
      <c r="I108">
        <f t="shared" si="4"/>
        <v>0</v>
      </c>
      <c r="J108">
        <f t="shared" si="4"/>
        <v>0</v>
      </c>
      <c r="K108">
        <f t="shared" si="4"/>
        <v>0</v>
      </c>
      <c r="L108">
        <f t="shared" si="4"/>
        <v>1</v>
      </c>
      <c r="M108">
        <f t="shared" si="4"/>
        <v>0</v>
      </c>
      <c r="N108">
        <f t="shared" si="4"/>
        <v>0</v>
      </c>
      <c r="O108">
        <f t="shared" si="4"/>
        <v>0</v>
      </c>
      <c r="P108">
        <f t="shared" si="4"/>
        <v>0</v>
      </c>
    </row>
    <row r="109" spans="1:16" x14ac:dyDescent="0.3">
      <c r="A109">
        <v>2015</v>
      </c>
      <c r="B109">
        <v>9</v>
      </c>
      <c r="C109" s="7">
        <v>0.121</v>
      </c>
      <c r="D109">
        <v>2015</v>
      </c>
      <c r="E109">
        <f t="shared" si="4"/>
        <v>0</v>
      </c>
      <c r="F109">
        <f t="shared" si="4"/>
        <v>0</v>
      </c>
      <c r="G109">
        <f t="shared" si="4"/>
        <v>0</v>
      </c>
      <c r="H109">
        <f t="shared" si="4"/>
        <v>0</v>
      </c>
      <c r="I109">
        <f t="shared" si="4"/>
        <v>0</v>
      </c>
      <c r="J109">
        <f t="shared" si="4"/>
        <v>0</v>
      </c>
      <c r="K109">
        <f t="shared" si="4"/>
        <v>0</v>
      </c>
      <c r="L109">
        <f t="shared" si="4"/>
        <v>0</v>
      </c>
      <c r="M109">
        <f t="shared" si="4"/>
        <v>1</v>
      </c>
      <c r="N109">
        <f t="shared" si="4"/>
        <v>0</v>
      </c>
      <c r="O109">
        <f t="shared" si="4"/>
        <v>0</v>
      </c>
      <c r="P109">
        <f t="shared" si="4"/>
        <v>0</v>
      </c>
    </row>
    <row r="110" spans="1:16" x14ac:dyDescent="0.3">
      <c r="A110">
        <v>2015</v>
      </c>
      <c r="B110">
        <v>10</v>
      </c>
      <c r="C110" s="7">
        <v>0.127</v>
      </c>
      <c r="D110">
        <v>2015</v>
      </c>
      <c r="E110">
        <f t="shared" si="4"/>
        <v>0</v>
      </c>
      <c r="F110">
        <f t="shared" si="4"/>
        <v>0</v>
      </c>
      <c r="G110">
        <f t="shared" si="4"/>
        <v>0</v>
      </c>
      <c r="H110">
        <f t="shared" si="4"/>
        <v>0</v>
      </c>
      <c r="I110">
        <f t="shared" si="4"/>
        <v>0</v>
      </c>
      <c r="J110">
        <f t="shared" si="4"/>
        <v>0</v>
      </c>
      <c r="K110">
        <f t="shared" si="4"/>
        <v>0</v>
      </c>
      <c r="L110">
        <f t="shared" si="4"/>
        <v>0</v>
      </c>
      <c r="M110">
        <f t="shared" si="4"/>
        <v>0</v>
      </c>
      <c r="N110">
        <f t="shared" si="4"/>
        <v>1</v>
      </c>
      <c r="O110">
        <f t="shared" si="4"/>
        <v>0</v>
      </c>
      <c r="P110">
        <f t="shared" si="4"/>
        <v>0</v>
      </c>
    </row>
    <row r="111" spans="1:16" x14ac:dyDescent="0.3">
      <c r="A111">
        <v>2015</v>
      </c>
      <c r="B111">
        <v>11</v>
      </c>
      <c r="C111" s="7">
        <v>0.155</v>
      </c>
      <c r="D111">
        <v>2015</v>
      </c>
      <c r="E111">
        <f t="shared" si="4"/>
        <v>0</v>
      </c>
      <c r="F111">
        <f t="shared" si="4"/>
        <v>0</v>
      </c>
      <c r="G111">
        <f t="shared" si="4"/>
        <v>0</v>
      </c>
      <c r="H111">
        <f t="shared" si="4"/>
        <v>0</v>
      </c>
      <c r="I111">
        <f t="shared" si="4"/>
        <v>0</v>
      </c>
      <c r="J111">
        <f t="shared" si="4"/>
        <v>0</v>
      </c>
      <c r="K111">
        <f t="shared" si="4"/>
        <v>0</v>
      </c>
      <c r="L111">
        <f t="shared" si="4"/>
        <v>0</v>
      </c>
      <c r="M111">
        <f t="shared" si="4"/>
        <v>0</v>
      </c>
      <c r="N111">
        <f t="shared" si="4"/>
        <v>0</v>
      </c>
      <c r="O111">
        <f t="shared" si="4"/>
        <v>1</v>
      </c>
      <c r="P111">
        <f t="shared" si="4"/>
        <v>0</v>
      </c>
    </row>
    <row r="112" spans="1:16" x14ac:dyDescent="0.3">
      <c r="A112">
        <v>2015</v>
      </c>
      <c r="B112">
        <v>12</v>
      </c>
      <c r="C112" s="7">
        <v>0.14099999999999999</v>
      </c>
      <c r="D112">
        <v>2015</v>
      </c>
      <c r="E112">
        <f t="shared" si="4"/>
        <v>0</v>
      </c>
      <c r="F112">
        <f t="shared" si="4"/>
        <v>0</v>
      </c>
      <c r="G112">
        <f t="shared" si="4"/>
        <v>0</v>
      </c>
      <c r="H112">
        <f t="shared" si="4"/>
        <v>0</v>
      </c>
      <c r="I112">
        <f t="shared" si="4"/>
        <v>0</v>
      </c>
      <c r="J112">
        <f t="shared" si="4"/>
        <v>0</v>
      </c>
      <c r="K112">
        <f t="shared" si="4"/>
        <v>0</v>
      </c>
      <c r="L112">
        <f t="shared" si="4"/>
        <v>0</v>
      </c>
      <c r="M112">
        <f t="shared" si="4"/>
        <v>0</v>
      </c>
      <c r="N112">
        <f t="shared" si="4"/>
        <v>0</v>
      </c>
      <c r="O112">
        <f t="shared" si="4"/>
        <v>0</v>
      </c>
      <c r="P112">
        <f t="shared" si="4"/>
        <v>1</v>
      </c>
    </row>
    <row r="113" spans="1:16" x14ac:dyDescent="0.3">
      <c r="A113">
        <v>2016</v>
      </c>
      <c r="B113">
        <v>1</v>
      </c>
      <c r="C113" s="7">
        <v>0.14199999999999999</v>
      </c>
      <c r="D113">
        <v>2016</v>
      </c>
      <c r="E113">
        <f t="shared" si="4"/>
        <v>1</v>
      </c>
      <c r="F113">
        <f t="shared" si="4"/>
        <v>0</v>
      </c>
      <c r="G113">
        <f t="shared" si="4"/>
        <v>0</v>
      </c>
      <c r="H113">
        <f t="shared" si="4"/>
        <v>0</v>
      </c>
      <c r="I113">
        <f t="shared" si="4"/>
        <v>0</v>
      </c>
      <c r="J113">
        <f t="shared" si="4"/>
        <v>0</v>
      </c>
      <c r="K113">
        <f t="shared" si="4"/>
        <v>0</v>
      </c>
      <c r="L113">
        <f t="shared" si="4"/>
        <v>0</v>
      </c>
      <c r="M113">
        <f t="shared" si="4"/>
        <v>0</v>
      </c>
      <c r="N113">
        <f t="shared" si="4"/>
        <v>0</v>
      </c>
      <c r="O113">
        <f t="shared" si="4"/>
        <v>0</v>
      </c>
      <c r="P113">
        <f t="shared" si="4"/>
        <v>0</v>
      </c>
    </row>
    <row r="114" spans="1:16" x14ac:dyDescent="0.3">
      <c r="A114">
        <v>2016</v>
      </c>
      <c r="B114">
        <v>2</v>
      </c>
      <c r="C114" s="7">
        <v>0.129</v>
      </c>
      <c r="D114">
        <v>2016</v>
      </c>
      <c r="E114">
        <f t="shared" si="4"/>
        <v>0</v>
      </c>
      <c r="F114">
        <f t="shared" si="4"/>
        <v>1</v>
      </c>
      <c r="G114">
        <f t="shared" si="4"/>
        <v>0</v>
      </c>
      <c r="H114">
        <f t="shared" si="4"/>
        <v>0</v>
      </c>
      <c r="I114">
        <f t="shared" si="4"/>
        <v>0</v>
      </c>
      <c r="J114">
        <f t="shared" si="4"/>
        <v>0</v>
      </c>
      <c r="K114">
        <f t="shared" si="4"/>
        <v>0</v>
      </c>
      <c r="L114">
        <f t="shared" si="4"/>
        <v>0</v>
      </c>
      <c r="M114">
        <f t="shared" si="4"/>
        <v>0</v>
      </c>
      <c r="N114">
        <f t="shared" si="4"/>
        <v>0</v>
      </c>
      <c r="O114">
        <f t="shared" si="4"/>
        <v>0</v>
      </c>
      <c r="P114">
        <f t="shared" si="4"/>
        <v>0</v>
      </c>
    </row>
    <row r="115" spans="1:16" x14ac:dyDescent="0.3">
      <c r="A115">
        <v>2016</v>
      </c>
      <c r="B115">
        <v>3</v>
      </c>
      <c r="C115" s="7">
        <v>0.13</v>
      </c>
      <c r="D115">
        <v>2016</v>
      </c>
      <c r="E115">
        <f t="shared" si="4"/>
        <v>0</v>
      </c>
      <c r="F115">
        <f t="shared" si="4"/>
        <v>0</v>
      </c>
      <c r="G115">
        <f t="shared" si="4"/>
        <v>1</v>
      </c>
      <c r="H115">
        <f t="shared" si="4"/>
        <v>0</v>
      </c>
      <c r="I115">
        <f t="shared" si="4"/>
        <v>0</v>
      </c>
      <c r="J115">
        <f t="shared" si="4"/>
        <v>0</v>
      </c>
      <c r="K115">
        <f t="shared" si="4"/>
        <v>0</v>
      </c>
      <c r="L115">
        <f t="shared" si="4"/>
        <v>0</v>
      </c>
      <c r="M115">
        <f t="shared" si="4"/>
        <v>0</v>
      </c>
      <c r="N115">
        <f t="shared" si="4"/>
        <v>0</v>
      </c>
      <c r="O115">
        <f t="shared" si="4"/>
        <v>0</v>
      </c>
      <c r="P115">
        <f t="shared" si="4"/>
        <v>0</v>
      </c>
    </row>
    <row r="116" spans="1:16" x14ac:dyDescent="0.3">
      <c r="A116">
        <v>2016</v>
      </c>
      <c r="B116">
        <v>4</v>
      </c>
      <c r="C116" s="7">
        <v>0.13500000000000001</v>
      </c>
      <c r="D116">
        <v>2016</v>
      </c>
      <c r="E116">
        <f t="shared" si="4"/>
        <v>0</v>
      </c>
      <c r="F116">
        <f t="shared" si="4"/>
        <v>0</v>
      </c>
      <c r="G116">
        <f t="shared" si="4"/>
        <v>0</v>
      </c>
      <c r="H116">
        <f t="shared" si="4"/>
        <v>1</v>
      </c>
      <c r="I116">
        <f t="shared" si="4"/>
        <v>0</v>
      </c>
      <c r="J116">
        <f t="shared" si="4"/>
        <v>0</v>
      </c>
      <c r="K116">
        <f t="shared" si="4"/>
        <v>0</v>
      </c>
      <c r="L116">
        <f t="shared" si="4"/>
        <v>0</v>
      </c>
      <c r="M116">
        <f t="shared" si="4"/>
        <v>0</v>
      </c>
      <c r="N116">
        <f t="shared" si="4"/>
        <v>0</v>
      </c>
      <c r="O116">
        <f t="shared" si="4"/>
        <v>0</v>
      </c>
      <c r="P116">
        <f t="shared" si="4"/>
        <v>0</v>
      </c>
    </row>
    <row r="117" spans="1:16" x14ac:dyDescent="0.3">
      <c r="A117">
        <v>2016</v>
      </c>
      <c r="B117">
        <v>5</v>
      </c>
      <c r="C117" s="7">
        <v>0.13600000000000001</v>
      </c>
      <c r="D117">
        <v>2016</v>
      </c>
      <c r="E117">
        <f t="shared" si="4"/>
        <v>0</v>
      </c>
      <c r="F117">
        <f t="shared" si="4"/>
        <v>0</v>
      </c>
      <c r="G117">
        <f t="shared" si="4"/>
        <v>0</v>
      </c>
      <c r="H117">
        <f t="shared" si="4"/>
        <v>0</v>
      </c>
      <c r="I117">
        <f t="shared" si="4"/>
        <v>1</v>
      </c>
      <c r="J117">
        <f t="shared" si="4"/>
        <v>0</v>
      </c>
      <c r="K117">
        <f t="shared" si="4"/>
        <v>0</v>
      </c>
      <c r="L117">
        <f t="shared" si="4"/>
        <v>0</v>
      </c>
      <c r="M117">
        <f t="shared" si="4"/>
        <v>0</v>
      </c>
      <c r="N117">
        <f t="shared" si="4"/>
        <v>0</v>
      </c>
      <c r="O117">
        <f t="shared" si="4"/>
        <v>0</v>
      </c>
      <c r="P117">
        <f t="shared" si="4"/>
        <v>0</v>
      </c>
    </row>
    <row r="118" spans="1:16" x14ac:dyDescent="0.3">
      <c r="A118">
        <v>2016</v>
      </c>
      <c r="B118">
        <v>6</v>
      </c>
      <c r="C118" s="7">
        <v>0.13900000000000001</v>
      </c>
      <c r="D118">
        <v>2016</v>
      </c>
      <c r="E118">
        <f t="shared" si="4"/>
        <v>0</v>
      </c>
      <c r="F118">
        <f t="shared" si="4"/>
        <v>0</v>
      </c>
      <c r="G118">
        <f t="shared" si="4"/>
        <v>0</v>
      </c>
      <c r="H118">
        <f t="shared" si="4"/>
        <v>0</v>
      </c>
      <c r="I118">
        <f t="shared" si="4"/>
        <v>0</v>
      </c>
      <c r="J118">
        <f t="shared" si="4"/>
        <v>1</v>
      </c>
      <c r="K118">
        <f t="shared" si="4"/>
        <v>0</v>
      </c>
      <c r="L118">
        <f t="shared" si="4"/>
        <v>0</v>
      </c>
      <c r="M118">
        <f t="shared" si="4"/>
        <v>0</v>
      </c>
      <c r="N118">
        <f t="shared" si="4"/>
        <v>0</v>
      </c>
      <c r="O118">
        <f t="shared" si="4"/>
        <v>0</v>
      </c>
      <c r="P118">
        <f t="shared" si="4"/>
        <v>0</v>
      </c>
    </row>
    <row r="119" spans="1:16" x14ac:dyDescent="0.3">
      <c r="A119">
        <v>2016</v>
      </c>
      <c r="B119">
        <v>7</v>
      </c>
      <c r="C119" s="7">
        <v>0.13400000000000001</v>
      </c>
      <c r="D119">
        <v>2016</v>
      </c>
      <c r="E119">
        <f t="shared" si="4"/>
        <v>0</v>
      </c>
      <c r="F119">
        <f t="shared" si="4"/>
        <v>0</v>
      </c>
      <c r="G119">
        <f t="shared" si="4"/>
        <v>0</v>
      </c>
      <c r="H119">
        <f t="shared" si="4"/>
        <v>0</v>
      </c>
      <c r="I119">
        <f t="shared" si="4"/>
        <v>0</v>
      </c>
      <c r="J119">
        <f t="shared" si="4"/>
        <v>0</v>
      </c>
      <c r="K119">
        <f t="shared" si="4"/>
        <v>1</v>
      </c>
      <c r="L119">
        <f t="shared" si="4"/>
        <v>0</v>
      </c>
      <c r="M119">
        <f t="shared" si="4"/>
        <v>0</v>
      </c>
      <c r="N119">
        <f t="shared" si="4"/>
        <v>0</v>
      </c>
      <c r="O119">
        <f t="shared" si="4"/>
        <v>0</v>
      </c>
      <c r="P119">
        <f t="shared" si="4"/>
        <v>0</v>
      </c>
    </row>
    <row r="120" spans="1:16" x14ac:dyDescent="0.3">
      <c r="A120">
        <v>2016</v>
      </c>
      <c r="B120">
        <v>8</v>
      </c>
      <c r="C120" s="7">
        <v>0.13700000000000001</v>
      </c>
      <c r="D120">
        <v>2016</v>
      </c>
      <c r="E120">
        <f t="shared" si="4"/>
        <v>0</v>
      </c>
      <c r="F120">
        <f t="shared" si="4"/>
        <v>0</v>
      </c>
      <c r="G120">
        <f t="shared" si="4"/>
        <v>0</v>
      </c>
      <c r="H120">
        <f t="shared" si="4"/>
        <v>0</v>
      </c>
      <c r="I120">
        <f t="shared" si="4"/>
        <v>0</v>
      </c>
      <c r="J120">
        <f t="shared" si="4"/>
        <v>0</v>
      </c>
      <c r="K120">
        <f t="shared" si="4"/>
        <v>0</v>
      </c>
      <c r="L120">
        <f t="shared" si="4"/>
        <v>1</v>
      </c>
      <c r="M120">
        <f t="shared" si="4"/>
        <v>0</v>
      </c>
      <c r="N120">
        <f t="shared" si="4"/>
        <v>0</v>
      </c>
      <c r="O120">
        <f t="shared" si="4"/>
        <v>0</v>
      </c>
      <c r="P120">
        <f t="shared" si="4"/>
        <v>0</v>
      </c>
    </row>
    <row r="121" spans="1:16" x14ac:dyDescent="0.3">
      <c r="A121">
        <v>2016</v>
      </c>
      <c r="B121">
        <v>9</v>
      </c>
      <c r="C121" s="7">
        <v>0.14799999999999999</v>
      </c>
      <c r="D121">
        <v>2016</v>
      </c>
      <c r="E121">
        <f t="shared" si="4"/>
        <v>0</v>
      </c>
      <c r="F121">
        <f t="shared" si="4"/>
        <v>0</v>
      </c>
      <c r="G121">
        <f t="shared" si="4"/>
        <v>0</v>
      </c>
      <c r="H121">
        <f t="shared" si="4"/>
        <v>0</v>
      </c>
      <c r="I121">
        <f t="shared" si="4"/>
        <v>0</v>
      </c>
      <c r="J121">
        <f t="shared" ref="F121:P144" si="7">IF($B121=J$1,1,0)</f>
        <v>0</v>
      </c>
      <c r="K121">
        <f t="shared" si="7"/>
        <v>0</v>
      </c>
      <c r="L121">
        <f t="shared" si="7"/>
        <v>0</v>
      </c>
      <c r="M121">
        <f t="shared" si="7"/>
        <v>1</v>
      </c>
      <c r="N121">
        <f t="shared" si="7"/>
        <v>0</v>
      </c>
      <c r="O121">
        <f t="shared" si="7"/>
        <v>0</v>
      </c>
      <c r="P121">
        <f t="shared" si="7"/>
        <v>0</v>
      </c>
    </row>
    <row r="122" spans="1:16" x14ac:dyDescent="0.3">
      <c r="A122">
        <v>2016</v>
      </c>
      <c r="B122">
        <v>10</v>
      </c>
      <c r="C122" s="7">
        <v>0.155</v>
      </c>
      <c r="D122">
        <v>2016</v>
      </c>
      <c r="E122">
        <f t="shared" ref="E122:P164" si="8">IF($B122=E$1,1,0)</f>
        <v>0</v>
      </c>
      <c r="F122">
        <f t="shared" si="7"/>
        <v>0</v>
      </c>
      <c r="G122">
        <f t="shared" si="7"/>
        <v>0</v>
      </c>
      <c r="H122">
        <f t="shared" si="7"/>
        <v>0</v>
      </c>
      <c r="I122">
        <f t="shared" si="7"/>
        <v>0</v>
      </c>
      <c r="J122">
        <f t="shared" si="7"/>
        <v>0</v>
      </c>
      <c r="K122">
        <f t="shared" si="7"/>
        <v>0</v>
      </c>
      <c r="L122">
        <f t="shared" si="7"/>
        <v>0</v>
      </c>
      <c r="M122">
        <f t="shared" si="7"/>
        <v>0</v>
      </c>
      <c r="N122">
        <f t="shared" si="7"/>
        <v>1</v>
      </c>
      <c r="O122">
        <f t="shared" si="7"/>
        <v>0</v>
      </c>
      <c r="P122">
        <f t="shared" si="7"/>
        <v>0</v>
      </c>
    </row>
    <row r="123" spans="1:16" x14ac:dyDescent="0.3">
      <c r="A123">
        <v>2016</v>
      </c>
      <c r="B123">
        <v>11</v>
      </c>
      <c r="C123" s="7">
        <v>0.188</v>
      </c>
      <c r="D123">
        <v>2016</v>
      </c>
      <c r="E123">
        <f t="shared" si="8"/>
        <v>0</v>
      </c>
      <c r="F123">
        <f t="shared" si="7"/>
        <v>0</v>
      </c>
      <c r="G123">
        <f t="shared" si="7"/>
        <v>0</v>
      </c>
      <c r="H123">
        <f t="shared" si="7"/>
        <v>0</v>
      </c>
      <c r="I123">
        <f t="shared" si="7"/>
        <v>0</v>
      </c>
      <c r="J123">
        <f t="shared" si="7"/>
        <v>0</v>
      </c>
      <c r="K123">
        <f t="shared" si="7"/>
        <v>0</v>
      </c>
      <c r="L123">
        <f t="shared" si="7"/>
        <v>0</v>
      </c>
      <c r="M123">
        <f t="shared" si="7"/>
        <v>0</v>
      </c>
      <c r="N123">
        <f t="shared" si="7"/>
        <v>0</v>
      </c>
      <c r="O123">
        <f t="shared" si="7"/>
        <v>1</v>
      </c>
      <c r="P123">
        <f t="shared" si="7"/>
        <v>0</v>
      </c>
    </row>
    <row r="124" spans="1:16" x14ac:dyDescent="0.3">
      <c r="A124">
        <v>2016</v>
      </c>
      <c r="B124">
        <v>12</v>
      </c>
      <c r="C124" s="7">
        <v>0.17100000000000001</v>
      </c>
      <c r="D124">
        <v>2016</v>
      </c>
      <c r="E124">
        <f t="shared" si="8"/>
        <v>0</v>
      </c>
      <c r="F124">
        <f t="shared" si="7"/>
        <v>0</v>
      </c>
      <c r="G124">
        <f t="shared" si="7"/>
        <v>0</v>
      </c>
      <c r="H124">
        <f t="shared" si="7"/>
        <v>0</v>
      </c>
      <c r="I124">
        <f t="shared" si="7"/>
        <v>0</v>
      </c>
      <c r="J124">
        <f t="shared" si="7"/>
        <v>0</v>
      </c>
      <c r="K124">
        <f t="shared" si="7"/>
        <v>0</v>
      </c>
      <c r="L124">
        <f t="shared" si="7"/>
        <v>0</v>
      </c>
      <c r="M124">
        <f t="shared" si="7"/>
        <v>0</v>
      </c>
      <c r="N124">
        <f t="shared" si="7"/>
        <v>0</v>
      </c>
      <c r="O124">
        <f t="shared" si="7"/>
        <v>0</v>
      </c>
      <c r="P124">
        <f t="shared" si="7"/>
        <v>1</v>
      </c>
    </row>
    <row r="125" spans="1:16" x14ac:dyDescent="0.3">
      <c r="A125">
        <v>2017</v>
      </c>
      <c r="B125">
        <v>1</v>
      </c>
      <c r="C125" s="7">
        <v>0.16200000000000001</v>
      </c>
      <c r="D125">
        <v>2017</v>
      </c>
      <c r="E125">
        <f t="shared" si="8"/>
        <v>1</v>
      </c>
      <c r="F125">
        <f t="shared" si="7"/>
        <v>0</v>
      </c>
      <c r="G125">
        <f t="shared" si="7"/>
        <v>0</v>
      </c>
      <c r="H125">
        <f t="shared" si="7"/>
        <v>0</v>
      </c>
      <c r="I125">
        <f t="shared" si="7"/>
        <v>0</v>
      </c>
      <c r="J125">
        <f t="shared" si="7"/>
        <v>0</v>
      </c>
      <c r="K125">
        <f t="shared" si="7"/>
        <v>0</v>
      </c>
      <c r="L125">
        <f t="shared" si="7"/>
        <v>0</v>
      </c>
      <c r="M125">
        <f t="shared" si="7"/>
        <v>0</v>
      </c>
      <c r="N125">
        <f t="shared" si="7"/>
        <v>0</v>
      </c>
      <c r="O125">
        <f t="shared" si="7"/>
        <v>0</v>
      </c>
      <c r="P125">
        <f t="shared" si="7"/>
        <v>0</v>
      </c>
    </row>
    <row r="126" spans="1:16" x14ac:dyDescent="0.3">
      <c r="A126">
        <v>2017</v>
      </c>
      <c r="B126">
        <v>2</v>
      </c>
      <c r="C126" s="7">
        <v>0.152</v>
      </c>
      <c r="D126">
        <v>2017</v>
      </c>
      <c r="E126">
        <f t="shared" si="8"/>
        <v>0</v>
      </c>
      <c r="F126">
        <f t="shared" si="7"/>
        <v>1</v>
      </c>
      <c r="G126">
        <f t="shared" si="7"/>
        <v>0</v>
      </c>
      <c r="H126">
        <f t="shared" si="7"/>
        <v>0</v>
      </c>
      <c r="I126">
        <f t="shared" si="7"/>
        <v>0</v>
      </c>
      <c r="J126">
        <f t="shared" si="7"/>
        <v>0</v>
      </c>
      <c r="K126">
        <f t="shared" si="7"/>
        <v>0</v>
      </c>
      <c r="L126">
        <f t="shared" si="7"/>
        <v>0</v>
      </c>
      <c r="M126">
        <f t="shared" si="7"/>
        <v>0</v>
      </c>
      <c r="N126">
        <f t="shared" si="7"/>
        <v>0</v>
      </c>
      <c r="O126">
        <f t="shared" si="7"/>
        <v>0</v>
      </c>
      <c r="P126">
        <f t="shared" si="7"/>
        <v>0</v>
      </c>
    </row>
    <row r="127" spans="1:16" x14ac:dyDescent="0.3">
      <c r="A127">
        <v>2017</v>
      </c>
      <c r="B127">
        <v>3</v>
      </c>
      <c r="C127" s="7">
        <v>0.156</v>
      </c>
      <c r="D127">
        <v>2017</v>
      </c>
      <c r="E127">
        <f t="shared" si="8"/>
        <v>0</v>
      </c>
      <c r="F127">
        <f t="shared" si="7"/>
        <v>0</v>
      </c>
      <c r="G127">
        <f t="shared" si="7"/>
        <v>1</v>
      </c>
      <c r="H127">
        <f t="shared" si="7"/>
        <v>0</v>
      </c>
      <c r="I127">
        <f t="shared" si="7"/>
        <v>0</v>
      </c>
      <c r="J127">
        <f t="shared" si="7"/>
        <v>0</v>
      </c>
      <c r="K127">
        <f t="shared" si="7"/>
        <v>0</v>
      </c>
      <c r="L127">
        <f t="shared" si="7"/>
        <v>0</v>
      </c>
      <c r="M127">
        <f t="shared" si="7"/>
        <v>0</v>
      </c>
      <c r="N127">
        <f t="shared" si="7"/>
        <v>0</v>
      </c>
      <c r="O127">
        <f t="shared" si="7"/>
        <v>0</v>
      </c>
      <c r="P127">
        <f t="shared" si="7"/>
        <v>0</v>
      </c>
    </row>
    <row r="128" spans="1:16" x14ac:dyDescent="0.3">
      <c r="A128">
        <v>2017</v>
      </c>
      <c r="B128">
        <v>4</v>
      </c>
      <c r="C128" s="7">
        <v>0.152</v>
      </c>
      <c r="D128">
        <v>2017</v>
      </c>
      <c r="E128">
        <f t="shared" si="8"/>
        <v>0</v>
      </c>
      <c r="F128">
        <f t="shared" si="7"/>
        <v>0</v>
      </c>
      <c r="G128">
        <f t="shared" si="7"/>
        <v>0</v>
      </c>
      <c r="H128">
        <f t="shared" si="7"/>
        <v>1</v>
      </c>
      <c r="I128">
        <f t="shared" si="7"/>
        <v>0</v>
      </c>
      <c r="J128">
        <f t="shared" si="7"/>
        <v>0</v>
      </c>
      <c r="K128">
        <f t="shared" si="7"/>
        <v>0</v>
      </c>
      <c r="L128">
        <f t="shared" si="7"/>
        <v>0</v>
      </c>
      <c r="M128">
        <f t="shared" si="7"/>
        <v>0</v>
      </c>
      <c r="N128">
        <f t="shared" si="7"/>
        <v>0</v>
      </c>
      <c r="O128">
        <f t="shared" si="7"/>
        <v>0</v>
      </c>
      <c r="P128">
        <f t="shared" si="7"/>
        <v>0</v>
      </c>
    </row>
    <row r="129" spans="1:16" x14ac:dyDescent="0.3">
      <c r="A129">
        <v>2017</v>
      </c>
      <c r="B129">
        <v>5</v>
      </c>
      <c r="C129" s="7">
        <v>0.154</v>
      </c>
      <c r="D129">
        <v>2017</v>
      </c>
      <c r="E129">
        <f t="shared" si="8"/>
        <v>0</v>
      </c>
      <c r="F129">
        <f t="shared" si="7"/>
        <v>0</v>
      </c>
      <c r="G129">
        <f t="shared" si="7"/>
        <v>0</v>
      </c>
      <c r="H129">
        <f t="shared" si="7"/>
        <v>0</v>
      </c>
      <c r="I129">
        <f t="shared" si="7"/>
        <v>1</v>
      </c>
      <c r="J129">
        <f t="shared" si="7"/>
        <v>0</v>
      </c>
      <c r="K129">
        <f t="shared" si="7"/>
        <v>0</v>
      </c>
      <c r="L129">
        <f t="shared" si="7"/>
        <v>0</v>
      </c>
      <c r="M129">
        <f t="shared" si="7"/>
        <v>0</v>
      </c>
      <c r="N129">
        <f t="shared" si="7"/>
        <v>0</v>
      </c>
      <c r="O129">
        <f t="shared" si="7"/>
        <v>0</v>
      </c>
      <c r="P129">
        <f t="shared" si="7"/>
        <v>0</v>
      </c>
    </row>
    <row r="130" spans="1:16" x14ac:dyDescent="0.3">
      <c r="A130">
        <v>2017</v>
      </c>
      <c r="B130">
        <v>6</v>
      </c>
      <c r="C130" s="7">
        <v>0.158</v>
      </c>
      <c r="D130">
        <v>2017</v>
      </c>
      <c r="E130">
        <f t="shared" si="8"/>
        <v>0</v>
      </c>
      <c r="F130">
        <f t="shared" si="7"/>
        <v>0</v>
      </c>
      <c r="G130">
        <f t="shared" si="7"/>
        <v>0</v>
      </c>
      <c r="H130">
        <f t="shared" si="7"/>
        <v>0</v>
      </c>
      <c r="I130">
        <f t="shared" si="7"/>
        <v>0</v>
      </c>
      <c r="J130">
        <f t="shared" si="7"/>
        <v>1</v>
      </c>
      <c r="K130">
        <f t="shared" si="7"/>
        <v>0</v>
      </c>
      <c r="L130">
        <f t="shared" si="7"/>
        <v>0</v>
      </c>
      <c r="M130">
        <f t="shared" si="7"/>
        <v>0</v>
      </c>
      <c r="N130">
        <f t="shared" si="7"/>
        <v>0</v>
      </c>
      <c r="O130">
        <f t="shared" si="7"/>
        <v>0</v>
      </c>
      <c r="P130">
        <f t="shared" si="7"/>
        <v>0</v>
      </c>
    </row>
    <row r="131" spans="1:16" x14ac:dyDescent="0.3">
      <c r="A131">
        <v>2017</v>
      </c>
      <c r="B131">
        <v>7</v>
      </c>
      <c r="C131" s="7">
        <v>0.155</v>
      </c>
      <c r="D131">
        <v>2017</v>
      </c>
      <c r="E131">
        <f t="shared" si="8"/>
        <v>0</v>
      </c>
      <c r="F131">
        <f t="shared" si="7"/>
        <v>0</v>
      </c>
      <c r="G131">
        <f t="shared" si="7"/>
        <v>0</v>
      </c>
      <c r="H131">
        <f t="shared" si="7"/>
        <v>0</v>
      </c>
      <c r="I131">
        <f t="shared" si="7"/>
        <v>0</v>
      </c>
      <c r="J131">
        <f t="shared" si="7"/>
        <v>0</v>
      </c>
      <c r="K131">
        <f t="shared" si="7"/>
        <v>1</v>
      </c>
      <c r="L131">
        <f t="shared" si="7"/>
        <v>0</v>
      </c>
      <c r="M131">
        <f t="shared" si="7"/>
        <v>0</v>
      </c>
      <c r="N131">
        <f t="shared" si="7"/>
        <v>0</v>
      </c>
      <c r="O131">
        <f t="shared" si="7"/>
        <v>0</v>
      </c>
      <c r="P131">
        <f t="shared" si="7"/>
        <v>0</v>
      </c>
    </row>
    <row r="132" spans="1:16" x14ac:dyDescent="0.3">
      <c r="A132">
        <v>2017</v>
      </c>
      <c r="B132">
        <v>8</v>
      </c>
      <c r="C132" s="7">
        <v>0.154</v>
      </c>
      <c r="D132">
        <v>2017</v>
      </c>
      <c r="E132">
        <f t="shared" si="8"/>
        <v>0</v>
      </c>
      <c r="F132">
        <f t="shared" si="7"/>
        <v>0</v>
      </c>
      <c r="G132">
        <f t="shared" si="7"/>
        <v>0</v>
      </c>
      <c r="H132">
        <f t="shared" si="7"/>
        <v>0</v>
      </c>
      <c r="I132">
        <f t="shared" si="7"/>
        <v>0</v>
      </c>
      <c r="J132">
        <f t="shared" si="7"/>
        <v>0</v>
      </c>
      <c r="K132">
        <f t="shared" si="7"/>
        <v>0</v>
      </c>
      <c r="L132">
        <f t="shared" si="7"/>
        <v>1</v>
      </c>
      <c r="M132">
        <f t="shared" si="7"/>
        <v>0</v>
      </c>
      <c r="N132">
        <f t="shared" si="7"/>
        <v>0</v>
      </c>
      <c r="O132">
        <f t="shared" si="7"/>
        <v>0</v>
      </c>
      <c r="P132">
        <f t="shared" si="7"/>
        <v>0</v>
      </c>
    </row>
    <row r="133" spans="1:16" x14ac:dyDescent="0.3">
      <c r="A133">
        <v>2017</v>
      </c>
      <c r="B133">
        <v>9</v>
      </c>
      <c r="C133" s="7">
        <v>0.16</v>
      </c>
      <c r="D133">
        <v>2017</v>
      </c>
      <c r="E133">
        <f t="shared" si="8"/>
        <v>0</v>
      </c>
      <c r="F133">
        <f t="shared" si="7"/>
        <v>0</v>
      </c>
      <c r="G133">
        <f t="shared" si="7"/>
        <v>0</v>
      </c>
      <c r="H133">
        <f t="shared" si="7"/>
        <v>0</v>
      </c>
      <c r="I133">
        <f t="shared" si="7"/>
        <v>0</v>
      </c>
      <c r="J133">
        <f t="shared" si="7"/>
        <v>0</v>
      </c>
      <c r="K133">
        <f t="shared" si="7"/>
        <v>0</v>
      </c>
      <c r="L133">
        <f t="shared" si="7"/>
        <v>0</v>
      </c>
      <c r="M133">
        <f t="shared" si="7"/>
        <v>1</v>
      </c>
      <c r="N133">
        <f t="shared" si="7"/>
        <v>0</v>
      </c>
      <c r="O133">
        <f t="shared" si="7"/>
        <v>0</v>
      </c>
      <c r="P133">
        <f t="shared" si="7"/>
        <v>0</v>
      </c>
    </row>
    <row r="134" spans="1:16" x14ac:dyDescent="0.3">
      <c r="A134">
        <v>2017</v>
      </c>
      <c r="B134">
        <v>10</v>
      </c>
      <c r="C134" s="7">
        <v>0.16500000000000001</v>
      </c>
      <c r="D134">
        <v>2017</v>
      </c>
      <c r="E134">
        <f t="shared" si="8"/>
        <v>0</v>
      </c>
      <c r="F134">
        <f t="shared" si="7"/>
        <v>0</v>
      </c>
      <c r="G134">
        <f t="shared" si="7"/>
        <v>0</v>
      </c>
      <c r="H134">
        <f t="shared" si="7"/>
        <v>0</v>
      </c>
      <c r="I134">
        <f t="shared" si="7"/>
        <v>0</v>
      </c>
      <c r="J134">
        <f t="shared" si="7"/>
        <v>0</v>
      </c>
      <c r="K134">
        <f t="shared" si="7"/>
        <v>0</v>
      </c>
      <c r="L134">
        <f t="shared" si="7"/>
        <v>0</v>
      </c>
      <c r="M134">
        <f t="shared" si="7"/>
        <v>0</v>
      </c>
      <c r="N134">
        <f t="shared" si="7"/>
        <v>1</v>
      </c>
      <c r="O134">
        <f t="shared" si="7"/>
        <v>0</v>
      </c>
      <c r="P134">
        <f t="shared" si="7"/>
        <v>0</v>
      </c>
    </row>
    <row r="135" spans="1:16" x14ac:dyDescent="0.3">
      <c r="A135">
        <v>2017</v>
      </c>
      <c r="B135">
        <v>11</v>
      </c>
      <c r="C135" s="7">
        <v>0.19900000000000001</v>
      </c>
      <c r="D135">
        <v>2017</v>
      </c>
      <c r="E135">
        <f t="shared" si="8"/>
        <v>0</v>
      </c>
      <c r="F135">
        <f t="shared" si="7"/>
        <v>0</v>
      </c>
      <c r="G135">
        <f t="shared" si="7"/>
        <v>0</v>
      </c>
      <c r="H135">
        <f t="shared" si="7"/>
        <v>0</v>
      </c>
      <c r="I135">
        <f t="shared" si="7"/>
        <v>0</v>
      </c>
      <c r="J135">
        <f t="shared" si="7"/>
        <v>0</v>
      </c>
      <c r="K135">
        <f t="shared" si="7"/>
        <v>0</v>
      </c>
      <c r="L135">
        <f t="shared" si="7"/>
        <v>0</v>
      </c>
      <c r="M135">
        <f t="shared" si="7"/>
        <v>0</v>
      </c>
      <c r="N135">
        <f t="shared" si="7"/>
        <v>0</v>
      </c>
      <c r="O135">
        <f t="shared" si="7"/>
        <v>1</v>
      </c>
      <c r="P135">
        <f t="shared" si="7"/>
        <v>0</v>
      </c>
    </row>
    <row r="136" spans="1:16" x14ac:dyDescent="0.3">
      <c r="A136">
        <v>2017</v>
      </c>
      <c r="B136">
        <v>12</v>
      </c>
      <c r="C136" s="7">
        <v>0.17899999999999999</v>
      </c>
      <c r="D136">
        <v>2017</v>
      </c>
      <c r="E136">
        <f t="shared" si="8"/>
        <v>0</v>
      </c>
      <c r="F136">
        <f t="shared" si="7"/>
        <v>0</v>
      </c>
      <c r="G136">
        <f t="shared" si="7"/>
        <v>0</v>
      </c>
      <c r="H136">
        <f t="shared" si="7"/>
        <v>0</v>
      </c>
      <c r="I136">
        <f t="shared" si="7"/>
        <v>0</v>
      </c>
      <c r="J136">
        <f t="shared" si="7"/>
        <v>0</v>
      </c>
      <c r="K136">
        <f t="shared" si="7"/>
        <v>0</v>
      </c>
      <c r="L136">
        <f t="shared" si="7"/>
        <v>0</v>
      </c>
      <c r="M136">
        <f t="shared" si="7"/>
        <v>0</v>
      </c>
      <c r="N136">
        <f t="shared" si="7"/>
        <v>0</v>
      </c>
      <c r="O136">
        <f t="shared" si="7"/>
        <v>0</v>
      </c>
      <c r="P136">
        <f t="shared" si="7"/>
        <v>1</v>
      </c>
    </row>
    <row r="137" spans="1:16" x14ac:dyDescent="0.3">
      <c r="A137">
        <v>2018</v>
      </c>
      <c r="B137">
        <v>1</v>
      </c>
      <c r="C137" s="7">
        <v>0.17699999999999999</v>
      </c>
      <c r="D137">
        <v>2018</v>
      </c>
      <c r="E137">
        <f t="shared" si="8"/>
        <v>1</v>
      </c>
      <c r="F137">
        <f t="shared" si="7"/>
        <v>0</v>
      </c>
      <c r="G137">
        <f t="shared" si="7"/>
        <v>0</v>
      </c>
      <c r="H137">
        <f t="shared" si="7"/>
        <v>0</v>
      </c>
      <c r="I137">
        <f t="shared" si="7"/>
        <v>0</v>
      </c>
      <c r="J137">
        <f t="shared" si="7"/>
        <v>0</v>
      </c>
      <c r="K137">
        <f t="shared" si="7"/>
        <v>0</v>
      </c>
      <c r="L137">
        <f t="shared" si="7"/>
        <v>0</v>
      </c>
      <c r="M137">
        <f t="shared" si="7"/>
        <v>0</v>
      </c>
      <c r="N137">
        <f t="shared" si="7"/>
        <v>0</v>
      </c>
      <c r="O137">
        <f t="shared" si="7"/>
        <v>0</v>
      </c>
      <c r="P137">
        <f t="shared" si="7"/>
        <v>0</v>
      </c>
    </row>
    <row r="138" spans="1:16" x14ac:dyDescent="0.3">
      <c r="A138">
        <v>2018</v>
      </c>
      <c r="B138">
        <v>2</v>
      </c>
      <c r="C138" s="7">
        <v>0.16800000000000001</v>
      </c>
      <c r="D138">
        <v>2018</v>
      </c>
      <c r="E138">
        <f t="shared" si="8"/>
        <v>0</v>
      </c>
      <c r="F138">
        <f t="shared" si="7"/>
        <v>1</v>
      </c>
      <c r="G138">
        <f t="shared" si="7"/>
        <v>0</v>
      </c>
      <c r="H138">
        <f t="shared" si="7"/>
        <v>0</v>
      </c>
      <c r="I138">
        <f t="shared" si="7"/>
        <v>0</v>
      </c>
      <c r="J138">
        <f t="shared" si="7"/>
        <v>0</v>
      </c>
      <c r="K138">
        <f t="shared" si="7"/>
        <v>0</v>
      </c>
      <c r="L138">
        <f t="shared" si="7"/>
        <v>0</v>
      </c>
      <c r="M138">
        <f t="shared" si="7"/>
        <v>0</v>
      </c>
      <c r="N138">
        <f t="shared" si="7"/>
        <v>0</v>
      </c>
      <c r="O138">
        <f t="shared" si="7"/>
        <v>0</v>
      </c>
      <c r="P138">
        <f t="shared" si="7"/>
        <v>0</v>
      </c>
    </row>
    <row r="139" spans="1:16" x14ac:dyDescent="0.3">
      <c r="A139">
        <v>2018</v>
      </c>
      <c r="B139">
        <v>3</v>
      </c>
      <c r="C139" s="7">
        <v>0.17299999999999999</v>
      </c>
      <c r="D139">
        <v>2018</v>
      </c>
      <c r="E139">
        <f t="shared" si="8"/>
        <v>0</v>
      </c>
      <c r="F139">
        <f t="shared" si="7"/>
        <v>0</v>
      </c>
      <c r="G139">
        <f t="shared" si="7"/>
        <v>1</v>
      </c>
      <c r="H139">
        <f t="shared" si="7"/>
        <v>0</v>
      </c>
      <c r="I139">
        <f t="shared" si="7"/>
        <v>0</v>
      </c>
      <c r="J139">
        <f t="shared" si="7"/>
        <v>0</v>
      </c>
      <c r="K139">
        <f t="shared" si="7"/>
        <v>0</v>
      </c>
      <c r="L139">
        <f t="shared" si="7"/>
        <v>0</v>
      </c>
      <c r="M139">
        <f t="shared" si="7"/>
        <v>0</v>
      </c>
      <c r="N139">
        <f t="shared" si="7"/>
        <v>0</v>
      </c>
      <c r="O139">
        <f t="shared" si="7"/>
        <v>0</v>
      </c>
      <c r="P139">
        <f t="shared" si="7"/>
        <v>0</v>
      </c>
    </row>
    <row r="140" spans="1:16" x14ac:dyDescent="0.3">
      <c r="A140">
        <v>2018</v>
      </c>
      <c r="B140">
        <v>4</v>
      </c>
      <c r="C140" s="7">
        <v>0.17199999999999999</v>
      </c>
      <c r="D140">
        <v>2018</v>
      </c>
      <c r="E140">
        <f t="shared" si="8"/>
        <v>0</v>
      </c>
      <c r="F140">
        <f t="shared" si="7"/>
        <v>0</v>
      </c>
      <c r="G140">
        <f t="shared" si="7"/>
        <v>0</v>
      </c>
      <c r="H140">
        <f t="shared" si="7"/>
        <v>1</v>
      </c>
      <c r="I140">
        <f t="shared" si="7"/>
        <v>0</v>
      </c>
      <c r="J140">
        <f t="shared" si="7"/>
        <v>0</v>
      </c>
      <c r="K140">
        <f t="shared" si="7"/>
        <v>0</v>
      </c>
      <c r="L140">
        <f t="shared" si="7"/>
        <v>0</v>
      </c>
      <c r="M140">
        <f t="shared" si="7"/>
        <v>0</v>
      </c>
      <c r="N140">
        <f t="shared" si="7"/>
        <v>0</v>
      </c>
      <c r="O140">
        <f t="shared" si="7"/>
        <v>0</v>
      </c>
      <c r="P140">
        <f t="shared" si="7"/>
        <v>0</v>
      </c>
    </row>
    <row r="141" spans="1:16" x14ac:dyDescent="0.3">
      <c r="A141">
        <v>2018</v>
      </c>
      <c r="B141">
        <v>5</v>
      </c>
      <c r="C141" s="7">
        <v>0.17499999999999999</v>
      </c>
      <c r="D141">
        <v>2018</v>
      </c>
      <c r="E141">
        <f t="shared" si="8"/>
        <v>0</v>
      </c>
      <c r="F141">
        <f t="shared" si="7"/>
        <v>0</v>
      </c>
      <c r="G141">
        <f t="shared" si="7"/>
        <v>0</v>
      </c>
      <c r="H141">
        <f t="shared" si="7"/>
        <v>0</v>
      </c>
      <c r="I141">
        <f t="shared" si="7"/>
        <v>1</v>
      </c>
      <c r="J141">
        <f t="shared" si="7"/>
        <v>0</v>
      </c>
      <c r="K141">
        <f t="shared" si="7"/>
        <v>0</v>
      </c>
      <c r="L141">
        <f t="shared" si="7"/>
        <v>0</v>
      </c>
      <c r="M141">
        <f t="shared" si="7"/>
        <v>0</v>
      </c>
      <c r="N141">
        <f t="shared" si="7"/>
        <v>0</v>
      </c>
      <c r="O141">
        <f t="shared" si="7"/>
        <v>0</v>
      </c>
      <c r="P141">
        <f t="shared" si="7"/>
        <v>0</v>
      </c>
    </row>
    <row r="142" spans="1:16" x14ac:dyDescent="0.3">
      <c r="A142">
        <v>2018</v>
      </c>
      <c r="B142">
        <v>6</v>
      </c>
      <c r="C142" s="7">
        <v>0.17499999999999999</v>
      </c>
      <c r="D142">
        <v>2018</v>
      </c>
      <c r="E142">
        <f t="shared" si="8"/>
        <v>0</v>
      </c>
      <c r="F142">
        <f t="shared" si="7"/>
        <v>0</v>
      </c>
      <c r="G142">
        <f t="shared" si="7"/>
        <v>0</v>
      </c>
      <c r="H142">
        <f t="shared" si="7"/>
        <v>0</v>
      </c>
      <c r="I142">
        <f t="shared" si="7"/>
        <v>0</v>
      </c>
      <c r="J142">
        <f t="shared" si="7"/>
        <v>1</v>
      </c>
      <c r="K142">
        <f t="shared" si="7"/>
        <v>0</v>
      </c>
      <c r="L142">
        <f t="shared" si="7"/>
        <v>0</v>
      </c>
      <c r="M142">
        <f t="shared" si="7"/>
        <v>0</v>
      </c>
      <c r="N142">
        <f t="shared" si="7"/>
        <v>0</v>
      </c>
      <c r="O142">
        <f t="shared" si="7"/>
        <v>0</v>
      </c>
      <c r="P142">
        <f t="shared" si="7"/>
        <v>0</v>
      </c>
    </row>
    <row r="143" spans="1:16" x14ac:dyDescent="0.3">
      <c r="A143">
        <v>2018</v>
      </c>
      <c r="B143">
        <v>7</v>
      </c>
      <c r="C143" s="7">
        <v>0.17100000000000001</v>
      </c>
      <c r="D143">
        <v>2018</v>
      </c>
      <c r="E143">
        <f t="shared" si="8"/>
        <v>0</v>
      </c>
      <c r="F143">
        <f t="shared" si="7"/>
        <v>0</v>
      </c>
      <c r="G143">
        <f t="shared" si="7"/>
        <v>0</v>
      </c>
      <c r="H143">
        <f t="shared" si="7"/>
        <v>0</v>
      </c>
      <c r="I143">
        <f t="shared" si="7"/>
        <v>0</v>
      </c>
      <c r="J143">
        <f t="shared" si="7"/>
        <v>0</v>
      </c>
      <c r="K143">
        <f t="shared" si="7"/>
        <v>1</v>
      </c>
      <c r="L143">
        <f t="shared" si="7"/>
        <v>0</v>
      </c>
      <c r="M143">
        <f t="shared" si="7"/>
        <v>0</v>
      </c>
      <c r="N143">
        <f t="shared" si="7"/>
        <v>0</v>
      </c>
      <c r="O143">
        <f t="shared" si="7"/>
        <v>0</v>
      </c>
      <c r="P143">
        <f t="shared" si="7"/>
        <v>0</v>
      </c>
    </row>
    <row r="144" spans="1:16" x14ac:dyDescent="0.3">
      <c r="A144">
        <v>2018</v>
      </c>
      <c r="B144">
        <v>8</v>
      </c>
      <c r="C144" s="7">
        <v>0.16700000000000001</v>
      </c>
      <c r="D144">
        <v>2018</v>
      </c>
      <c r="E144">
        <f t="shared" si="8"/>
        <v>0</v>
      </c>
      <c r="F144">
        <f t="shared" si="7"/>
        <v>0</v>
      </c>
      <c r="G144">
        <f t="shared" si="7"/>
        <v>0</v>
      </c>
      <c r="H144">
        <f t="shared" si="7"/>
        <v>0</v>
      </c>
      <c r="I144">
        <f t="shared" si="7"/>
        <v>0</v>
      </c>
      <c r="J144">
        <f t="shared" si="7"/>
        <v>0</v>
      </c>
      <c r="K144">
        <f t="shared" si="7"/>
        <v>0</v>
      </c>
      <c r="L144">
        <f t="shared" ref="L144:P144" si="9">IF($B144=L$1,1,0)</f>
        <v>1</v>
      </c>
      <c r="M144">
        <f t="shared" si="9"/>
        <v>0</v>
      </c>
      <c r="N144">
        <f t="shared" si="9"/>
        <v>0</v>
      </c>
      <c r="O144">
        <f t="shared" si="9"/>
        <v>0</v>
      </c>
      <c r="P144">
        <f t="shared" si="9"/>
        <v>0</v>
      </c>
    </row>
    <row r="145" spans="1:16" x14ac:dyDescent="0.3">
      <c r="A145">
        <v>2018</v>
      </c>
      <c r="B145">
        <v>9</v>
      </c>
      <c r="C145" s="7">
        <v>0.17199999999999999</v>
      </c>
      <c r="D145">
        <v>2018</v>
      </c>
      <c r="E145">
        <f t="shared" si="8"/>
        <v>0</v>
      </c>
      <c r="F145">
        <f t="shared" si="8"/>
        <v>0</v>
      </c>
      <c r="G145">
        <f t="shared" si="8"/>
        <v>0</v>
      </c>
      <c r="H145">
        <f t="shared" si="8"/>
        <v>0</v>
      </c>
      <c r="I145">
        <f t="shared" si="8"/>
        <v>0</v>
      </c>
      <c r="J145">
        <f t="shared" si="8"/>
        <v>0</v>
      </c>
      <c r="K145">
        <f t="shared" si="8"/>
        <v>0</v>
      </c>
      <c r="L145">
        <f t="shared" si="8"/>
        <v>0</v>
      </c>
      <c r="M145">
        <f t="shared" si="8"/>
        <v>1</v>
      </c>
      <c r="N145">
        <f t="shared" si="8"/>
        <v>0</v>
      </c>
      <c r="O145">
        <f t="shared" si="8"/>
        <v>0</v>
      </c>
      <c r="P145">
        <f t="shared" si="8"/>
        <v>0</v>
      </c>
    </row>
    <row r="146" spans="1:16" x14ac:dyDescent="0.3">
      <c r="A146">
        <v>2018</v>
      </c>
      <c r="B146">
        <v>10</v>
      </c>
      <c r="C146" s="7">
        <v>0.18099999999999999</v>
      </c>
      <c r="D146">
        <v>2018</v>
      </c>
      <c r="E146">
        <f t="shared" si="8"/>
        <v>0</v>
      </c>
      <c r="F146">
        <f t="shared" si="8"/>
        <v>0</v>
      </c>
      <c r="G146">
        <f t="shared" si="8"/>
        <v>0</v>
      </c>
      <c r="H146">
        <f t="shared" si="8"/>
        <v>0</v>
      </c>
      <c r="I146">
        <f t="shared" si="8"/>
        <v>0</v>
      </c>
      <c r="J146">
        <f t="shared" si="8"/>
        <v>0</v>
      </c>
      <c r="K146">
        <f t="shared" si="8"/>
        <v>0</v>
      </c>
      <c r="L146">
        <f t="shared" si="8"/>
        <v>0</v>
      </c>
      <c r="M146">
        <f t="shared" si="8"/>
        <v>0</v>
      </c>
      <c r="N146">
        <f t="shared" si="8"/>
        <v>1</v>
      </c>
      <c r="O146">
        <f t="shared" si="8"/>
        <v>0</v>
      </c>
      <c r="P146">
        <f t="shared" si="8"/>
        <v>0</v>
      </c>
    </row>
    <row r="147" spans="1:16" x14ac:dyDescent="0.3">
      <c r="A147">
        <v>2018</v>
      </c>
      <c r="B147">
        <v>11</v>
      </c>
      <c r="C147" s="7">
        <v>0.216</v>
      </c>
      <c r="D147">
        <v>2018</v>
      </c>
      <c r="E147">
        <f t="shared" si="8"/>
        <v>0</v>
      </c>
      <c r="F147">
        <f t="shared" si="8"/>
        <v>0</v>
      </c>
      <c r="G147">
        <f t="shared" si="8"/>
        <v>0</v>
      </c>
      <c r="H147">
        <f t="shared" si="8"/>
        <v>0</v>
      </c>
      <c r="I147">
        <f t="shared" si="8"/>
        <v>0</v>
      </c>
      <c r="J147">
        <f t="shared" si="8"/>
        <v>0</v>
      </c>
      <c r="K147">
        <f t="shared" si="8"/>
        <v>0</v>
      </c>
      <c r="L147">
        <f t="shared" si="8"/>
        <v>0</v>
      </c>
      <c r="M147">
        <f t="shared" si="8"/>
        <v>0</v>
      </c>
      <c r="N147">
        <f t="shared" si="8"/>
        <v>0</v>
      </c>
      <c r="O147">
        <f t="shared" si="8"/>
        <v>1</v>
      </c>
      <c r="P147">
        <f t="shared" si="8"/>
        <v>0</v>
      </c>
    </row>
    <row r="148" spans="1:16" x14ac:dyDescent="0.3">
      <c r="A148">
        <v>2018</v>
      </c>
      <c r="B148">
        <v>12</v>
      </c>
      <c r="C148" s="7">
        <v>0.19700000000000001</v>
      </c>
      <c r="D148">
        <v>2018</v>
      </c>
      <c r="E148">
        <f t="shared" si="8"/>
        <v>0</v>
      </c>
      <c r="F148">
        <f t="shared" si="8"/>
        <v>0</v>
      </c>
      <c r="G148">
        <f t="shared" si="8"/>
        <v>0</v>
      </c>
      <c r="H148">
        <f t="shared" si="8"/>
        <v>0</v>
      </c>
      <c r="I148">
        <f t="shared" si="8"/>
        <v>0</v>
      </c>
      <c r="J148">
        <f t="shared" si="8"/>
        <v>0</v>
      </c>
      <c r="K148">
        <f t="shared" si="8"/>
        <v>0</v>
      </c>
      <c r="L148">
        <f t="shared" si="8"/>
        <v>0</v>
      </c>
      <c r="M148">
        <f t="shared" si="8"/>
        <v>0</v>
      </c>
      <c r="N148">
        <f t="shared" si="8"/>
        <v>0</v>
      </c>
      <c r="O148">
        <f t="shared" si="8"/>
        <v>0</v>
      </c>
      <c r="P148">
        <f t="shared" si="8"/>
        <v>1</v>
      </c>
    </row>
    <row r="149" spans="1:16" x14ac:dyDescent="0.3">
      <c r="A149">
        <v>2019</v>
      </c>
      <c r="B149">
        <v>1</v>
      </c>
      <c r="C149" s="7">
        <v>0.193</v>
      </c>
      <c r="D149">
        <v>2019</v>
      </c>
      <c r="E149">
        <f t="shared" si="8"/>
        <v>1</v>
      </c>
      <c r="F149">
        <f t="shared" si="8"/>
        <v>0</v>
      </c>
      <c r="G149">
        <f t="shared" si="8"/>
        <v>0</v>
      </c>
      <c r="H149">
        <f t="shared" si="8"/>
        <v>0</v>
      </c>
      <c r="I149">
        <f t="shared" si="8"/>
        <v>0</v>
      </c>
      <c r="J149">
        <f t="shared" si="8"/>
        <v>0</v>
      </c>
      <c r="K149">
        <f t="shared" si="8"/>
        <v>0</v>
      </c>
      <c r="L149">
        <f t="shared" si="8"/>
        <v>0</v>
      </c>
      <c r="M149">
        <f t="shared" si="8"/>
        <v>0</v>
      </c>
      <c r="N149">
        <f t="shared" si="8"/>
        <v>0</v>
      </c>
      <c r="O149">
        <f t="shared" si="8"/>
        <v>0</v>
      </c>
      <c r="P149">
        <f t="shared" si="8"/>
        <v>0</v>
      </c>
    </row>
    <row r="150" spans="1:16" x14ac:dyDescent="0.3">
      <c r="A150">
        <v>2019</v>
      </c>
      <c r="B150">
        <v>2</v>
      </c>
      <c r="C150" s="7">
        <v>0.183</v>
      </c>
      <c r="D150">
        <v>2019</v>
      </c>
      <c r="E150">
        <f t="shared" si="8"/>
        <v>0</v>
      </c>
      <c r="F150">
        <f t="shared" si="8"/>
        <v>1</v>
      </c>
      <c r="G150">
        <f t="shared" si="8"/>
        <v>0</v>
      </c>
      <c r="H150">
        <f t="shared" si="8"/>
        <v>0</v>
      </c>
      <c r="I150">
        <f t="shared" si="8"/>
        <v>0</v>
      </c>
      <c r="J150">
        <f t="shared" si="8"/>
        <v>0</v>
      </c>
      <c r="K150">
        <f t="shared" si="8"/>
        <v>0</v>
      </c>
      <c r="L150">
        <f t="shared" si="8"/>
        <v>0</v>
      </c>
      <c r="M150">
        <f t="shared" si="8"/>
        <v>0</v>
      </c>
      <c r="N150">
        <f t="shared" si="8"/>
        <v>0</v>
      </c>
      <c r="O150">
        <f t="shared" si="8"/>
        <v>0</v>
      </c>
      <c r="P150">
        <f t="shared" si="8"/>
        <v>0</v>
      </c>
    </row>
    <row r="151" spans="1:16" x14ac:dyDescent="0.3">
      <c r="A151">
        <v>2019</v>
      </c>
      <c r="B151">
        <v>3</v>
      </c>
      <c r="C151" s="7">
        <v>0.189</v>
      </c>
      <c r="D151">
        <v>2019</v>
      </c>
      <c r="E151">
        <f t="shared" si="8"/>
        <v>0</v>
      </c>
      <c r="F151">
        <f t="shared" si="8"/>
        <v>0</v>
      </c>
      <c r="G151">
        <f t="shared" si="8"/>
        <v>1</v>
      </c>
      <c r="H151">
        <f t="shared" si="8"/>
        <v>0</v>
      </c>
      <c r="I151">
        <f t="shared" si="8"/>
        <v>0</v>
      </c>
      <c r="J151">
        <f t="shared" si="8"/>
        <v>0</v>
      </c>
      <c r="K151">
        <f t="shared" si="8"/>
        <v>0</v>
      </c>
      <c r="L151">
        <f t="shared" si="8"/>
        <v>0</v>
      </c>
      <c r="M151">
        <f t="shared" si="8"/>
        <v>0</v>
      </c>
      <c r="N151">
        <f t="shared" si="8"/>
        <v>0</v>
      </c>
      <c r="O151">
        <f t="shared" si="8"/>
        <v>0</v>
      </c>
      <c r="P151">
        <f t="shared" si="8"/>
        <v>0</v>
      </c>
    </row>
    <row r="152" spans="1:16" x14ac:dyDescent="0.3">
      <c r="A152">
        <v>2019</v>
      </c>
      <c r="B152">
        <v>4</v>
      </c>
      <c r="C152" s="7">
        <v>0.184</v>
      </c>
      <c r="D152">
        <v>2019</v>
      </c>
      <c r="E152">
        <f t="shared" si="8"/>
        <v>0</v>
      </c>
      <c r="F152">
        <f t="shared" si="8"/>
        <v>0</v>
      </c>
      <c r="G152">
        <f t="shared" si="8"/>
        <v>0</v>
      </c>
      <c r="H152">
        <f t="shared" si="8"/>
        <v>1</v>
      </c>
      <c r="I152">
        <f t="shared" si="8"/>
        <v>0</v>
      </c>
      <c r="J152">
        <f t="shared" si="8"/>
        <v>0</v>
      </c>
      <c r="K152">
        <f t="shared" si="8"/>
        <v>0</v>
      </c>
      <c r="L152">
        <f t="shared" si="8"/>
        <v>0</v>
      </c>
      <c r="M152">
        <f t="shared" si="8"/>
        <v>0</v>
      </c>
      <c r="N152">
        <f t="shared" si="8"/>
        <v>0</v>
      </c>
      <c r="O152">
        <f t="shared" si="8"/>
        <v>0</v>
      </c>
      <c r="P152">
        <f t="shared" si="8"/>
        <v>0</v>
      </c>
    </row>
    <row r="153" spans="1:16" x14ac:dyDescent="0.3">
      <c r="A153">
        <v>2019</v>
      </c>
      <c r="B153">
        <v>5</v>
      </c>
      <c r="C153" s="7">
        <v>0.188</v>
      </c>
      <c r="D153">
        <v>2019</v>
      </c>
      <c r="E153">
        <f t="shared" si="8"/>
        <v>0</v>
      </c>
      <c r="F153">
        <f t="shared" si="8"/>
        <v>0</v>
      </c>
      <c r="G153">
        <f t="shared" si="8"/>
        <v>0</v>
      </c>
      <c r="H153">
        <f t="shared" si="8"/>
        <v>0</v>
      </c>
      <c r="I153">
        <f t="shared" si="8"/>
        <v>1</v>
      </c>
      <c r="J153">
        <f t="shared" si="8"/>
        <v>0</v>
      </c>
      <c r="K153">
        <f t="shared" si="8"/>
        <v>0</v>
      </c>
      <c r="L153">
        <f t="shared" si="8"/>
        <v>0</v>
      </c>
      <c r="M153">
        <f t="shared" si="8"/>
        <v>0</v>
      </c>
      <c r="N153">
        <f t="shared" si="8"/>
        <v>0</v>
      </c>
      <c r="O153">
        <f t="shared" si="8"/>
        <v>0</v>
      </c>
      <c r="P153">
        <f t="shared" si="8"/>
        <v>0</v>
      </c>
    </row>
    <row r="154" spans="1:16" x14ac:dyDescent="0.3">
      <c r="A154">
        <v>2019</v>
      </c>
      <c r="B154">
        <v>6</v>
      </c>
      <c r="C154" s="7">
        <v>0.183</v>
      </c>
      <c r="D154">
        <v>2019</v>
      </c>
      <c r="E154">
        <f t="shared" si="8"/>
        <v>0</v>
      </c>
      <c r="F154">
        <f t="shared" si="8"/>
        <v>0</v>
      </c>
      <c r="G154">
        <f t="shared" si="8"/>
        <v>0</v>
      </c>
      <c r="H154">
        <f t="shared" si="8"/>
        <v>0</v>
      </c>
      <c r="I154">
        <f t="shared" si="8"/>
        <v>0</v>
      </c>
      <c r="J154">
        <f t="shared" si="8"/>
        <v>1</v>
      </c>
      <c r="K154">
        <f t="shared" si="8"/>
        <v>0</v>
      </c>
      <c r="L154">
        <f t="shared" si="8"/>
        <v>0</v>
      </c>
      <c r="M154">
        <f t="shared" si="8"/>
        <v>0</v>
      </c>
      <c r="N154">
        <f t="shared" si="8"/>
        <v>0</v>
      </c>
      <c r="O154">
        <f t="shared" si="8"/>
        <v>0</v>
      </c>
      <c r="P154">
        <f t="shared" si="8"/>
        <v>0</v>
      </c>
    </row>
    <row r="155" spans="1:16" x14ac:dyDescent="0.3">
      <c r="A155">
        <v>2019</v>
      </c>
      <c r="B155">
        <v>7</v>
      </c>
      <c r="C155" s="7">
        <v>0.187</v>
      </c>
      <c r="D155">
        <v>2019</v>
      </c>
      <c r="E155">
        <f t="shared" si="8"/>
        <v>0</v>
      </c>
      <c r="F155">
        <f t="shared" si="8"/>
        <v>0</v>
      </c>
      <c r="G155">
        <f t="shared" si="8"/>
        <v>0</v>
      </c>
      <c r="H155">
        <f t="shared" si="8"/>
        <v>0</v>
      </c>
      <c r="I155">
        <f t="shared" si="8"/>
        <v>0</v>
      </c>
      <c r="J155">
        <f t="shared" si="8"/>
        <v>0</v>
      </c>
      <c r="K155">
        <f t="shared" si="8"/>
        <v>1</v>
      </c>
      <c r="L155">
        <f t="shared" si="8"/>
        <v>0</v>
      </c>
      <c r="M155">
        <f t="shared" si="8"/>
        <v>0</v>
      </c>
      <c r="N155">
        <f t="shared" si="8"/>
        <v>0</v>
      </c>
      <c r="O155">
        <f t="shared" si="8"/>
        <v>0</v>
      </c>
      <c r="P155">
        <f t="shared" si="8"/>
        <v>0</v>
      </c>
    </row>
    <row r="156" spans="1:16" x14ac:dyDescent="0.3">
      <c r="A156">
        <v>2019</v>
      </c>
      <c r="B156">
        <v>8</v>
      </c>
      <c r="C156" s="7">
        <v>0.18099999999999999</v>
      </c>
      <c r="D156">
        <v>2019</v>
      </c>
      <c r="E156">
        <f t="shared" si="8"/>
        <v>0</v>
      </c>
      <c r="F156">
        <f t="shared" si="8"/>
        <v>0</v>
      </c>
      <c r="G156">
        <f t="shared" si="8"/>
        <v>0</v>
      </c>
      <c r="H156">
        <f t="shared" si="8"/>
        <v>0</v>
      </c>
      <c r="I156">
        <f t="shared" si="8"/>
        <v>0</v>
      </c>
      <c r="J156">
        <f t="shared" si="8"/>
        <v>0</v>
      </c>
      <c r="K156">
        <f t="shared" si="8"/>
        <v>0</v>
      </c>
      <c r="L156">
        <f t="shared" si="8"/>
        <v>1</v>
      </c>
      <c r="M156">
        <f t="shared" si="8"/>
        <v>0</v>
      </c>
      <c r="N156">
        <f t="shared" si="8"/>
        <v>0</v>
      </c>
      <c r="O156">
        <f t="shared" si="8"/>
        <v>0</v>
      </c>
      <c r="P156">
        <f t="shared" si="8"/>
        <v>0</v>
      </c>
    </row>
    <row r="157" spans="1:16" x14ac:dyDescent="0.3">
      <c r="A157">
        <v>2019</v>
      </c>
      <c r="B157">
        <v>9</v>
      </c>
      <c r="C157" s="7">
        <v>0.18099999999999999</v>
      </c>
      <c r="D157">
        <v>2019</v>
      </c>
      <c r="E157">
        <f t="shared" si="8"/>
        <v>0</v>
      </c>
      <c r="F157">
        <f t="shared" si="8"/>
        <v>0</v>
      </c>
      <c r="G157">
        <f t="shared" si="8"/>
        <v>0</v>
      </c>
      <c r="H157">
        <f t="shared" si="8"/>
        <v>0</v>
      </c>
      <c r="I157">
        <f t="shared" si="8"/>
        <v>0</v>
      </c>
      <c r="J157">
        <f t="shared" si="8"/>
        <v>0</v>
      </c>
      <c r="K157">
        <f t="shared" si="8"/>
        <v>0</v>
      </c>
      <c r="L157">
        <f t="shared" si="8"/>
        <v>0</v>
      </c>
      <c r="M157">
        <f t="shared" si="8"/>
        <v>1</v>
      </c>
      <c r="N157">
        <f t="shared" si="8"/>
        <v>0</v>
      </c>
      <c r="O157">
        <f t="shared" si="8"/>
        <v>0</v>
      </c>
      <c r="P157">
        <f t="shared" si="8"/>
        <v>0</v>
      </c>
    </row>
    <row r="158" spans="1:16" x14ac:dyDescent="0.3">
      <c r="A158">
        <v>2019</v>
      </c>
      <c r="B158">
        <v>10</v>
      </c>
      <c r="C158" s="7">
        <v>0.191</v>
      </c>
      <c r="D158">
        <v>2019</v>
      </c>
      <c r="E158">
        <f t="shared" si="8"/>
        <v>0</v>
      </c>
      <c r="F158">
        <f t="shared" si="8"/>
        <v>0</v>
      </c>
      <c r="G158">
        <f t="shared" si="8"/>
        <v>0</v>
      </c>
      <c r="H158">
        <f t="shared" si="8"/>
        <v>0</v>
      </c>
      <c r="I158">
        <f t="shared" si="8"/>
        <v>0</v>
      </c>
      <c r="J158">
        <f t="shared" si="8"/>
        <v>0</v>
      </c>
      <c r="K158">
        <f t="shared" si="8"/>
        <v>0</v>
      </c>
      <c r="L158">
        <f t="shared" si="8"/>
        <v>0</v>
      </c>
      <c r="M158">
        <f t="shared" si="8"/>
        <v>0</v>
      </c>
      <c r="N158">
        <f t="shared" si="8"/>
        <v>1</v>
      </c>
      <c r="O158">
        <f t="shared" si="8"/>
        <v>0</v>
      </c>
      <c r="P158">
        <f t="shared" si="8"/>
        <v>0</v>
      </c>
    </row>
    <row r="159" spans="1:16" x14ac:dyDescent="0.3">
      <c r="A159">
        <v>2019</v>
      </c>
      <c r="B159">
        <v>11</v>
      </c>
      <c r="C159" s="7">
        <v>0.216</v>
      </c>
      <c r="D159">
        <v>2019</v>
      </c>
      <c r="E159">
        <f t="shared" si="8"/>
        <v>0</v>
      </c>
      <c r="F159">
        <f t="shared" si="8"/>
        <v>0</v>
      </c>
      <c r="G159">
        <f t="shared" si="8"/>
        <v>0</v>
      </c>
      <c r="H159">
        <f t="shared" si="8"/>
        <v>0</v>
      </c>
      <c r="I159">
        <f t="shared" si="8"/>
        <v>0</v>
      </c>
      <c r="J159">
        <f t="shared" si="8"/>
        <v>0</v>
      </c>
      <c r="K159">
        <f t="shared" si="8"/>
        <v>0</v>
      </c>
      <c r="L159">
        <f t="shared" si="8"/>
        <v>0</v>
      </c>
      <c r="M159">
        <f t="shared" si="8"/>
        <v>0</v>
      </c>
      <c r="N159">
        <f t="shared" si="8"/>
        <v>0</v>
      </c>
      <c r="O159">
        <f t="shared" si="8"/>
        <v>1</v>
      </c>
      <c r="P159">
        <f t="shared" si="8"/>
        <v>0</v>
      </c>
    </row>
    <row r="160" spans="1:16" x14ac:dyDescent="0.3">
      <c r="A160">
        <v>2019</v>
      </c>
      <c r="B160">
        <v>12</v>
      </c>
      <c r="C160" s="7">
        <v>0.214</v>
      </c>
      <c r="D160">
        <v>2019</v>
      </c>
      <c r="E160">
        <f t="shared" si="8"/>
        <v>0</v>
      </c>
      <c r="F160">
        <f t="shared" si="8"/>
        <v>0</v>
      </c>
      <c r="G160">
        <f t="shared" si="8"/>
        <v>0</v>
      </c>
      <c r="H160">
        <f t="shared" si="8"/>
        <v>0</v>
      </c>
      <c r="I160">
        <f t="shared" si="8"/>
        <v>0</v>
      </c>
      <c r="J160">
        <f t="shared" si="8"/>
        <v>0</v>
      </c>
      <c r="K160">
        <f t="shared" si="8"/>
        <v>0</v>
      </c>
      <c r="L160">
        <f t="shared" si="8"/>
        <v>0</v>
      </c>
      <c r="M160">
        <f t="shared" si="8"/>
        <v>0</v>
      </c>
      <c r="N160">
        <f t="shared" si="8"/>
        <v>0</v>
      </c>
      <c r="O160">
        <f t="shared" si="8"/>
        <v>0</v>
      </c>
      <c r="P160">
        <f t="shared" si="8"/>
        <v>1</v>
      </c>
    </row>
    <row r="161" spans="1:16" x14ac:dyDescent="0.3">
      <c r="A161">
        <v>2020</v>
      </c>
      <c r="B161">
        <v>1</v>
      </c>
      <c r="C161" s="7">
        <v>0.20200000000000001</v>
      </c>
      <c r="D161">
        <v>2020</v>
      </c>
      <c r="E161">
        <f t="shared" si="8"/>
        <v>1</v>
      </c>
      <c r="F161">
        <f t="shared" si="8"/>
        <v>0</v>
      </c>
      <c r="G161">
        <f t="shared" si="8"/>
        <v>0</v>
      </c>
      <c r="H161">
        <f t="shared" si="8"/>
        <v>0</v>
      </c>
      <c r="I161">
        <f t="shared" si="8"/>
        <v>0</v>
      </c>
      <c r="J161">
        <f t="shared" si="8"/>
        <v>0</v>
      </c>
      <c r="K161">
        <f t="shared" si="8"/>
        <v>0</v>
      </c>
      <c r="L161">
        <f t="shared" si="8"/>
        <v>0</v>
      </c>
      <c r="M161">
        <f t="shared" si="8"/>
        <v>0</v>
      </c>
      <c r="N161">
        <f t="shared" si="8"/>
        <v>0</v>
      </c>
      <c r="O161">
        <f t="shared" si="8"/>
        <v>0</v>
      </c>
      <c r="P161">
        <f t="shared" si="8"/>
        <v>0</v>
      </c>
    </row>
    <row r="162" spans="1:16" x14ac:dyDescent="0.3">
      <c r="A162">
        <v>2020</v>
      </c>
      <c r="B162">
        <v>2</v>
      </c>
      <c r="C162" s="7">
        <v>0.191</v>
      </c>
      <c r="D162">
        <v>2020</v>
      </c>
      <c r="E162">
        <f t="shared" si="8"/>
        <v>0</v>
      </c>
      <c r="F162">
        <f t="shared" si="8"/>
        <v>1</v>
      </c>
      <c r="G162">
        <f t="shared" si="8"/>
        <v>0</v>
      </c>
      <c r="H162">
        <f t="shared" si="8"/>
        <v>0</v>
      </c>
      <c r="I162">
        <f t="shared" si="8"/>
        <v>0</v>
      </c>
      <c r="J162">
        <f t="shared" si="8"/>
        <v>0</v>
      </c>
      <c r="K162">
        <f t="shared" si="8"/>
        <v>0</v>
      </c>
      <c r="L162">
        <f t="shared" si="8"/>
        <v>0</v>
      </c>
      <c r="M162">
        <f t="shared" si="8"/>
        <v>0</v>
      </c>
      <c r="N162">
        <f t="shared" si="8"/>
        <v>0</v>
      </c>
      <c r="O162">
        <f t="shared" si="8"/>
        <v>0</v>
      </c>
      <c r="P162">
        <f t="shared" si="8"/>
        <v>0</v>
      </c>
    </row>
    <row r="163" spans="1:16" x14ac:dyDescent="0.3">
      <c r="A163">
        <v>2020</v>
      </c>
      <c r="B163">
        <v>3</v>
      </c>
      <c r="C163" s="7">
        <v>0.221</v>
      </c>
      <c r="D163">
        <v>2020</v>
      </c>
      <c r="E163">
        <f t="shared" si="8"/>
        <v>0</v>
      </c>
      <c r="F163">
        <f t="shared" si="8"/>
        <v>0</v>
      </c>
      <c r="G163">
        <f t="shared" si="8"/>
        <v>1</v>
      </c>
      <c r="H163">
        <f t="shared" si="8"/>
        <v>0</v>
      </c>
      <c r="I163">
        <f t="shared" si="8"/>
        <v>0</v>
      </c>
      <c r="J163">
        <f t="shared" si="8"/>
        <v>0</v>
      </c>
      <c r="K163">
        <f t="shared" si="8"/>
        <v>0</v>
      </c>
      <c r="L163">
        <f t="shared" si="8"/>
        <v>0</v>
      </c>
      <c r="M163">
        <f t="shared" si="8"/>
        <v>0</v>
      </c>
      <c r="N163">
        <f t="shared" si="8"/>
        <v>0</v>
      </c>
      <c r="O163">
        <f t="shared" si="8"/>
        <v>0</v>
      </c>
      <c r="P163">
        <f t="shared" si="8"/>
        <v>0</v>
      </c>
    </row>
    <row r="164" spans="1:16" x14ac:dyDescent="0.3">
      <c r="A164">
        <v>2020</v>
      </c>
      <c r="B164">
        <v>4</v>
      </c>
      <c r="C164" s="7">
        <v>0.30299999999999999</v>
      </c>
      <c r="D164">
        <v>2020</v>
      </c>
      <c r="E164">
        <f t="shared" si="8"/>
        <v>0</v>
      </c>
      <c r="F164">
        <f t="shared" si="8"/>
        <v>0</v>
      </c>
      <c r="G164">
        <f t="shared" si="8"/>
        <v>0</v>
      </c>
      <c r="H164">
        <f t="shared" si="8"/>
        <v>1</v>
      </c>
      <c r="I164">
        <f t="shared" ref="F164:P187" si="10">IF($B164=I$1,1,0)</f>
        <v>0</v>
      </c>
      <c r="J164">
        <f t="shared" si="10"/>
        <v>0</v>
      </c>
      <c r="K164">
        <f t="shared" si="10"/>
        <v>0</v>
      </c>
      <c r="L164">
        <f t="shared" si="10"/>
        <v>0</v>
      </c>
      <c r="M164">
        <f t="shared" si="10"/>
        <v>0</v>
      </c>
      <c r="N164">
        <f t="shared" si="10"/>
        <v>0</v>
      </c>
      <c r="O164">
        <f t="shared" si="10"/>
        <v>0</v>
      </c>
      <c r="P164">
        <f t="shared" si="10"/>
        <v>0</v>
      </c>
    </row>
    <row r="165" spans="1:16" x14ac:dyDescent="0.3">
      <c r="A165">
        <v>2020</v>
      </c>
      <c r="B165">
        <v>5</v>
      </c>
      <c r="C165" s="7">
        <v>0.32800000000000001</v>
      </c>
      <c r="D165">
        <v>2020</v>
      </c>
      <c r="E165">
        <f t="shared" ref="E165:E200" si="11">IF($B165=E$1,1,0)</f>
        <v>0</v>
      </c>
      <c r="F165">
        <f t="shared" si="10"/>
        <v>0</v>
      </c>
      <c r="G165">
        <f t="shared" si="10"/>
        <v>0</v>
      </c>
      <c r="H165">
        <f t="shared" si="10"/>
        <v>0</v>
      </c>
      <c r="I165">
        <f t="shared" si="10"/>
        <v>1</v>
      </c>
      <c r="J165">
        <f t="shared" si="10"/>
        <v>0</v>
      </c>
      <c r="K165">
        <f t="shared" si="10"/>
        <v>0</v>
      </c>
      <c r="L165">
        <f t="shared" si="10"/>
        <v>0</v>
      </c>
      <c r="M165">
        <f t="shared" si="10"/>
        <v>0</v>
      </c>
      <c r="N165">
        <f t="shared" si="10"/>
        <v>0</v>
      </c>
      <c r="O165">
        <f t="shared" si="10"/>
        <v>0</v>
      </c>
      <c r="P165">
        <f t="shared" si="10"/>
        <v>0</v>
      </c>
    </row>
    <row r="166" spans="1:16" x14ac:dyDescent="0.3">
      <c r="A166">
        <v>2020</v>
      </c>
      <c r="B166">
        <v>6</v>
      </c>
      <c r="C166" s="7">
        <v>0.313</v>
      </c>
      <c r="D166">
        <v>2020</v>
      </c>
      <c r="E166">
        <f t="shared" si="11"/>
        <v>0</v>
      </c>
      <c r="F166">
        <f t="shared" si="10"/>
        <v>0</v>
      </c>
      <c r="G166">
        <f t="shared" si="10"/>
        <v>0</v>
      </c>
      <c r="H166">
        <f t="shared" si="10"/>
        <v>0</v>
      </c>
      <c r="I166">
        <f t="shared" si="10"/>
        <v>0</v>
      </c>
      <c r="J166">
        <f t="shared" si="10"/>
        <v>1</v>
      </c>
      <c r="K166">
        <f t="shared" si="10"/>
        <v>0</v>
      </c>
      <c r="L166">
        <f t="shared" si="10"/>
        <v>0</v>
      </c>
      <c r="M166">
        <f t="shared" si="10"/>
        <v>0</v>
      </c>
      <c r="N166">
        <f t="shared" si="10"/>
        <v>0</v>
      </c>
      <c r="O166">
        <f t="shared" si="10"/>
        <v>0</v>
      </c>
      <c r="P166">
        <f t="shared" si="10"/>
        <v>0</v>
      </c>
    </row>
    <row r="167" spans="1:16" x14ac:dyDescent="0.3">
      <c r="A167">
        <v>2020</v>
      </c>
      <c r="B167">
        <v>7</v>
      </c>
      <c r="C167" s="7">
        <v>0.28299999999999997</v>
      </c>
      <c r="D167">
        <v>2020</v>
      </c>
      <c r="E167">
        <f t="shared" si="11"/>
        <v>0</v>
      </c>
      <c r="F167">
        <f t="shared" si="10"/>
        <v>0</v>
      </c>
      <c r="G167">
        <f t="shared" si="10"/>
        <v>0</v>
      </c>
      <c r="H167">
        <f t="shared" si="10"/>
        <v>0</v>
      </c>
      <c r="I167">
        <f t="shared" si="10"/>
        <v>0</v>
      </c>
      <c r="J167">
        <f t="shared" si="10"/>
        <v>0</v>
      </c>
      <c r="K167">
        <f t="shared" si="10"/>
        <v>1</v>
      </c>
      <c r="L167">
        <f t="shared" si="10"/>
        <v>0</v>
      </c>
      <c r="M167">
        <f t="shared" si="10"/>
        <v>0</v>
      </c>
      <c r="N167">
        <f t="shared" si="10"/>
        <v>0</v>
      </c>
      <c r="O167">
        <f t="shared" si="10"/>
        <v>0</v>
      </c>
      <c r="P167">
        <f t="shared" si="10"/>
        <v>0</v>
      </c>
    </row>
    <row r="168" spans="1:16" x14ac:dyDescent="0.3">
      <c r="A168">
        <v>2020</v>
      </c>
      <c r="B168">
        <v>8</v>
      </c>
      <c r="C168" s="7">
        <v>0.27</v>
      </c>
      <c r="D168">
        <v>2020</v>
      </c>
      <c r="E168">
        <f t="shared" si="11"/>
        <v>0</v>
      </c>
      <c r="F168">
        <f t="shared" si="10"/>
        <v>0</v>
      </c>
      <c r="G168">
        <f t="shared" si="10"/>
        <v>0</v>
      </c>
      <c r="H168">
        <f t="shared" si="10"/>
        <v>0</v>
      </c>
      <c r="I168">
        <f t="shared" si="10"/>
        <v>0</v>
      </c>
      <c r="J168">
        <f t="shared" si="10"/>
        <v>0</v>
      </c>
      <c r="K168">
        <f t="shared" si="10"/>
        <v>0</v>
      </c>
      <c r="L168">
        <f t="shared" si="10"/>
        <v>1</v>
      </c>
      <c r="M168">
        <f t="shared" si="10"/>
        <v>0</v>
      </c>
      <c r="N168">
        <f t="shared" si="10"/>
        <v>0</v>
      </c>
      <c r="O168">
        <f t="shared" si="10"/>
        <v>0</v>
      </c>
      <c r="P168">
        <f t="shared" si="10"/>
        <v>0</v>
      </c>
    </row>
    <row r="169" spans="1:16" x14ac:dyDescent="0.3">
      <c r="A169">
        <v>2020</v>
      </c>
      <c r="B169">
        <v>9</v>
      </c>
      <c r="C169" s="7">
        <v>0.26700000000000002</v>
      </c>
      <c r="D169">
        <v>2020</v>
      </c>
      <c r="E169">
        <f t="shared" si="11"/>
        <v>0</v>
      </c>
      <c r="F169">
        <f t="shared" si="10"/>
        <v>0</v>
      </c>
      <c r="G169">
        <f t="shared" si="10"/>
        <v>0</v>
      </c>
      <c r="H169">
        <f t="shared" si="10"/>
        <v>0</v>
      </c>
      <c r="I169">
        <f t="shared" si="10"/>
        <v>0</v>
      </c>
      <c r="J169">
        <f t="shared" si="10"/>
        <v>0</v>
      </c>
      <c r="K169">
        <f t="shared" si="10"/>
        <v>0</v>
      </c>
      <c r="L169">
        <f t="shared" si="10"/>
        <v>0</v>
      </c>
      <c r="M169">
        <f t="shared" si="10"/>
        <v>1</v>
      </c>
      <c r="N169">
        <f t="shared" si="10"/>
        <v>0</v>
      </c>
      <c r="O169">
        <f t="shared" si="10"/>
        <v>0</v>
      </c>
      <c r="P169">
        <f t="shared" si="10"/>
        <v>0</v>
      </c>
    </row>
    <row r="170" spans="1:16" x14ac:dyDescent="0.3">
      <c r="A170">
        <v>2020</v>
      </c>
      <c r="B170">
        <v>10</v>
      </c>
      <c r="C170" s="7">
        <v>0.28999999999999998</v>
      </c>
      <c r="D170">
        <v>2020</v>
      </c>
      <c r="E170">
        <f t="shared" si="11"/>
        <v>0</v>
      </c>
      <c r="F170">
        <f t="shared" si="10"/>
        <v>0</v>
      </c>
      <c r="G170">
        <f t="shared" si="10"/>
        <v>0</v>
      </c>
      <c r="H170">
        <f t="shared" si="10"/>
        <v>0</v>
      </c>
      <c r="I170">
        <f t="shared" si="10"/>
        <v>0</v>
      </c>
      <c r="J170">
        <f t="shared" si="10"/>
        <v>0</v>
      </c>
      <c r="K170">
        <f t="shared" si="10"/>
        <v>0</v>
      </c>
      <c r="L170">
        <f t="shared" si="10"/>
        <v>0</v>
      </c>
      <c r="M170">
        <f t="shared" si="10"/>
        <v>0</v>
      </c>
      <c r="N170">
        <f t="shared" si="10"/>
        <v>1</v>
      </c>
      <c r="O170">
        <f t="shared" si="10"/>
        <v>0</v>
      </c>
      <c r="P170">
        <f t="shared" si="10"/>
        <v>0</v>
      </c>
    </row>
    <row r="171" spans="1:16" x14ac:dyDescent="0.3">
      <c r="A171">
        <v>2020</v>
      </c>
      <c r="B171">
        <v>11</v>
      </c>
      <c r="C171" s="7">
        <v>0.372</v>
      </c>
      <c r="D171">
        <v>2020</v>
      </c>
      <c r="E171">
        <f t="shared" si="11"/>
        <v>0</v>
      </c>
      <c r="F171">
        <f t="shared" si="10"/>
        <v>0</v>
      </c>
      <c r="G171">
        <f t="shared" si="10"/>
        <v>0</v>
      </c>
      <c r="H171">
        <f t="shared" si="10"/>
        <v>0</v>
      </c>
      <c r="I171">
        <f t="shared" si="10"/>
        <v>0</v>
      </c>
      <c r="J171">
        <f t="shared" si="10"/>
        <v>0</v>
      </c>
      <c r="K171">
        <f t="shared" si="10"/>
        <v>0</v>
      </c>
      <c r="L171">
        <f t="shared" si="10"/>
        <v>0</v>
      </c>
      <c r="M171">
        <f t="shared" si="10"/>
        <v>0</v>
      </c>
      <c r="N171">
        <f t="shared" si="10"/>
        <v>0</v>
      </c>
      <c r="O171">
        <f t="shared" si="10"/>
        <v>1</v>
      </c>
      <c r="P171">
        <f t="shared" si="10"/>
        <v>0</v>
      </c>
    </row>
    <row r="172" spans="1:16" x14ac:dyDescent="0.3">
      <c r="A172">
        <v>2020</v>
      </c>
      <c r="B172">
        <v>12</v>
      </c>
      <c r="C172" s="7">
        <v>0.313</v>
      </c>
      <c r="D172">
        <v>2020</v>
      </c>
      <c r="E172">
        <f t="shared" si="11"/>
        <v>0</v>
      </c>
      <c r="F172">
        <f t="shared" si="10"/>
        <v>0</v>
      </c>
      <c r="G172">
        <f t="shared" si="10"/>
        <v>0</v>
      </c>
      <c r="H172">
        <f t="shared" si="10"/>
        <v>0</v>
      </c>
      <c r="I172">
        <f t="shared" si="10"/>
        <v>0</v>
      </c>
      <c r="J172">
        <f t="shared" si="10"/>
        <v>0</v>
      </c>
      <c r="K172">
        <f t="shared" si="10"/>
        <v>0</v>
      </c>
      <c r="L172">
        <f t="shared" si="10"/>
        <v>0</v>
      </c>
      <c r="M172">
        <f t="shared" si="10"/>
        <v>0</v>
      </c>
      <c r="N172">
        <f t="shared" si="10"/>
        <v>0</v>
      </c>
      <c r="O172">
        <f t="shared" si="10"/>
        <v>0</v>
      </c>
      <c r="P172">
        <f t="shared" si="10"/>
        <v>1</v>
      </c>
    </row>
    <row r="173" spans="1:16" x14ac:dyDescent="0.3">
      <c r="A173">
        <v>2021</v>
      </c>
      <c r="B173">
        <v>1</v>
      </c>
      <c r="C173" s="7">
        <v>0.378</v>
      </c>
      <c r="D173">
        <v>2021</v>
      </c>
      <c r="E173">
        <f t="shared" si="11"/>
        <v>1</v>
      </c>
      <c r="F173">
        <f t="shared" si="10"/>
        <v>0</v>
      </c>
      <c r="G173">
        <f t="shared" si="10"/>
        <v>0</v>
      </c>
      <c r="H173">
        <f t="shared" si="10"/>
        <v>0</v>
      </c>
      <c r="I173">
        <f t="shared" si="10"/>
        <v>0</v>
      </c>
      <c r="J173">
        <f t="shared" si="10"/>
        <v>0</v>
      </c>
      <c r="K173">
        <f t="shared" si="10"/>
        <v>0</v>
      </c>
      <c r="L173">
        <f t="shared" si="10"/>
        <v>0</v>
      </c>
      <c r="M173">
        <f t="shared" si="10"/>
        <v>0</v>
      </c>
      <c r="N173">
        <f t="shared" si="10"/>
        <v>0</v>
      </c>
      <c r="O173">
        <f t="shared" si="10"/>
        <v>0</v>
      </c>
      <c r="P173">
        <f t="shared" si="10"/>
        <v>0</v>
      </c>
    </row>
    <row r="174" spans="1:16" x14ac:dyDescent="0.3">
      <c r="A174">
        <v>2021</v>
      </c>
      <c r="B174">
        <v>2</v>
      </c>
      <c r="C174" s="7">
        <v>0.36499999999999999</v>
      </c>
      <c r="D174">
        <v>2021</v>
      </c>
      <c r="E174">
        <f t="shared" si="11"/>
        <v>0</v>
      </c>
      <c r="F174">
        <f t="shared" si="10"/>
        <v>1</v>
      </c>
      <c r="G174">
        <f t="shared" si="10"/>
        <v>0</v>
      </c>
      <c r="H174">
        <f t="shared" si="10"/>
        <v>0</v>
      </c>
      <c r="I174">
        <f t="shared" si="10"/>
        <v>0</v>
      </c>
      <c r="J174">
        <f t="shared" si="10"/>
        <v>0</v>
      </c>
      <c r="K174">
        <f t="shared" si="10"/>
        <v>0</v>
      </c>
      <c r="L174">
        <f t="shared" si="10"/>
        <v>0</v>
      </c>
      <c r="M174">
        <f t="shared" si="10"/>
        <v>0</v>
      </c>
      <c r="N174">
        <f t="shared" si="10"/>
        <v>0</v>
      </c>
      <c r="O174">
        <f t="shared" si="10"/>
        <v>0</v>
      </c>
      <c r="P174">
        <f t="shared" si="10"/>
        <v>0</v>
      </c>
    </row>
    <row r="175" spans="1:16" x14ac:dyDescent="0.3">
      <c r="A175">
        <v>2021</v>
      </c>
      <c r="B175">
        <v>3</v>
      </c>
      <c r="C175" s="7">
        <v>0.34399999999999997</v>
      </c>
      <c r="D175">
        <v>2021</v>
      </c>
      <c r="E175">
        <f t="shared" si="11"/>
        <v>0</v>
      </c>
      <c r="F175">
        <f t="shared" si="10"/>
        <v>0</v>
      </c>
      <c r="G175">
        <f t="shared" si="10"/>
        <v>1</v>
      </c>
      <c r="H175">
        <f t="shared" si="10"/>
        <v>0</v>
      </c>
      <c r="I175">
        <f t="shared" si="10"/>
        <v>0</v>
      </c>
      <c r="J175">
        <f t="shared" si="10"/>
        <v>0</v>
      </c>
      <c r="K175">
        <f t="shared" si="10"/>
        <v>0</v>
      </c>
      <c r="L175">
        <f t="shared" si="10"/>
        <v>0</v>
      </c>
      <c r="M175">
        <f t="shared" si="10"/>
        <v>0</v>
      </c>
      <c r="N175">
        <f t="shared" si="10"/>
        <v>0</v>
      </c>
      <c r="O175">
        <f t="shared" si="10"/>
        <v>0</v>
      </c>
      <c r="P175">
        <f t="shared" si="10"/>
        <v>0</v>
      </c>
    </row>
    <row r="176" spans="1:16" x14ac:dyDescent="0.3">
      <c r="A176">
        <v>2021</v>
      </c>
      <c r="B176">
        <v>4</v>
      </c>
      <c r="C176" s="7">
        <v>0.30099999999999999</v>
      </c>
      <c r="D176">
        <v>2021</v>
      </c>
      <c r="E176">
        <f t="shared" si="11"/>
        <v>0</v>
      </c>
      <c r="F176">
        <f t="shared" si="10"/>
        <v>0</v>
      </c>
      <c r="G176">
        <f t="shared" si="10"/>
        <v>0</v>
      </c>
      <c r="H176">
        <f t="shared" si="10"/>
        <v>1</v>
      </c>
      <c r="I176">
        <f t="shared" si="10"/>
        <v>0</v>
      </c>
      <c r="J176">
        <f t="shared" si="10"/>
        <v>0</v>
      </c>
      <c r="K176">
        <f t="shared" si="10"/>
        <v>0</v>
      </c>
      <c r="L176">
        <f t="shared" si="10"/>
        <v>0</v>
      </c>
      <c r="M176">
        <f t="shared" si="10"/>
        <v>0</v>
      </c>
      <c r="N176">
        <f t="shared" si="10"/>
        <v>0</v>
      </c>
      <c r="O176">
        <f t="shared" si="10"/>
        <v>0</v>
      </c>
      <c r="P176">
        <f t="shared" si="10"/>
        <v>0</v>
      </c>
    </row>
    <row r="177" spans="1:16" x14ac:dyDescent="0.3">
      <c r="A177">
        <v>2021</v>
      </c>
      <c r="B177">
        <v>5</v>
      </c>
      <c r="C177" s="7">
        <v>0.28499999999999998</v>
      </c>
      <c r="D177">
        <v>2021</v>
      </c>
      <c r="E177">
        <f t="shared" si="11"/>
        <v>0</v>
      </c>
      <c r="F177">
        <f t="shared" si="10"/>
        <v>0</v>
      </c>
      <c r="G177">
        <f t="shared" si="10"/>
        <v>0</v>
      </c>
      <c r="H177">
        <f t="shared" si="10"/>
        <v>0</v>
      </c>
      <c r="I177">
        <f t="shared" si="10"/>
        <v>1</v>
      </c>
      <c r="J177">
        <f t="shared" si="10"/>
        <v>0</v>
      </c>
      <c r="K177">
        <f t="shared" si="10"/>
        <v>0</v>
      </c>
      <c r="L177">
        <f t="shared" si="10"/>
        <v>0</v>
      </c>
      <c r="M177">
        <f t="shared" si="10"/>
        <v>0</v>
      </c>
      <c r="N177">
        <f t="shared" si="10"/>
        <v>0</v>
      </c>
      <c r="O177">
        <f t="shared" si="10"/>
        <v>0</v>
      </c>
      <c r="P177">
        <f t="shared" si="10"/>
        <v>0</v>
      </c>
    </row>
    <row r="178" spans="1:16" x14ac:dyDescent="0.3">
      <c r="A178">
        <v>2021</v>
      </c>
      <c r="B178">
        <v>6</v>
      </c>
      <c r="C178" s="7">
        <v>0.27900000000000003</v>
      </c>
      <c r="D178">
        <v>2021</v>
      </c>
      <c r="E178">
        <f t="shared" si="11"/>
        <v>0</v>
      </c>
      <c r="F178">
        <f t="shared" si="10"/>
        <v>0</v>
      </c>
      <c r="G178">
        <f t="shared" si="10"/>
        <v>0</v>
      </c>
      <c r="H178">
        <f t="shared" si="10"/>
        <v>0</v>
      </c>
      <c r="I178">
        <f t="shared" si="10"/>
        <v>0</v>
      </c>
      <c r="J178">
        <f t="shared" si="10"/>
        <v>1</v>
      </c>
      <c r="K178">
        <f t="shared" si="10"/>
        <v>0</v>
      </c>
      <c r="L178">
        <f t="shared" si="10"/>
        <v>0</v>
      </c>
      <c r="M178">
        <f t="shared" si="10"/>
        <v>0</v>
      </c>
      <c r="N178">
        <f t="shared" si="10"/>
        <v>0</v>
      </c>
      <c r="O178">
        <f t="shared" si="10"/>
        <v>0</v>
      </c>
      <c r="P178">
        <f t="shared" si="10"/>
        <v>0</v>
      </c>
    </row>
    <row r="179" spans="1:16" x14ac:dyDescent="0.3">
      <c r="A179">
        <v>2021</v>
      </c>
      <c r="B179">
        <v>7</v>
      </c>
      <c r="C179" s="7">
        <v>0.28000000000000003</v>
      </c>
      <c r="D179">
        <v>2021</v>
      </c>
      <c r="E179">
        <f t="shared" si="11"/>
        <v>0</v>
      </c>
      <c r="F179">
        <f t="shared" si="10"/>
        <v>0</v>
      </c>
      <c r="G179">
        <f t="shared" si="10"/>
        <v>0</v>
      </c>
      <c r="H179">
        <f t="shared" si="10"/>
        <v>0</v>
      </c>
      <c r="I179">
        <f t="shared" si="10"/>
        <v>0</v>
      </c>
      <c r="J179">
        <f t="shared" si="10"/>
        <v>0</v>
      </c>
      <c r="K179">
        <f t="shared" si="10"/>
        <v>1</v>
      </c>
      <c r="L179">
        <f t="shared" si="10"/>
        <v>0</v>
      </c>
      <c r="M179">
        <f t="shared" si="10"/>
        <v>0</v>
      </c>
      <c r="N179">
        <f t="shared" si="10"/>
        <v>0</v>
      </c>
      <c r="O179">
        <f t="shared" si="10"/>
        <v>0</v>
      </c>
      <c r="P179">
        <f t="shared" si="10"/>
        <v>0</v>
      </c>
    </row>
    <row r="180" spans="1:16" x14ac:dyDescent="0.3">
      <c r="A180">
        <v>2021</v>
      </c>
      <c r="B180">
        <v>8</v>
      </c>
      <c r="C180" s="7">
        <v>0.27700000000000002</v>
      </c>
      <c r="D180">
        <v>2021</v>
      </c>
      <c r="E180">
        <f t="shared" si="11"/>
        <v>0</v>
      </c>
      <c r="F180">
        <f t="shared" si="10"/>
        <v>0</v>
      </c>
      <c r="G180">
        <f t="shared" si="10"/>
        <v>0</v>
      </c>
      <c r="H180">
        <f t="shared" si="10"/>
        <v>0</v>
      </c>
      <c r="I180">
        <f t="shared" si="10"/>
        <v>0</v>
      </c>
      <c r="J180">
        <f t="shared" si="10"/>
        <v>0</v>
      </c>
      <c r="K180">
        <f t="shared" si="10"/>
        <v>0</v>
      </c>
      <c r="L180">
        <f t="shared" si="10"/>
        <v>1</v>
      </c>
      <c r="M180">
        <f t="shared" si="10"/>
        <v>0</v>
      </c>
      <c r="N180">
        <f t="shared" si="10"/>
        <v>0</v>
      </c>
      <c r="O180">
        <f t="shared" si="10"/>
        <v>0</v>
      </c>
      <c r="P180">
        <f t="shared" si="10"/>
        <v>0</v>
      </c>
    </row>
    <row r="181" spans="1:16" x14ac:dyDescent="0.3">
      <c r="A181">
        <v>2021</v>
      </c>
      <c r="B181">
        <v>9</v>
      </c>
      <c r="C181" s="7">
        <v>0.28299999999999997</v>
      </c>
      <c r="D181">
        <v>2021</v>
      </c>
      <c r="E181">
        <f t="shared" si="11"/>
        <v>0</v>
      </c>
      <c r="F181">
        <f t="shared" si="10"/>
        <v>0</v>
      </c>
      <c r="G181">
        <f t="shared" si="10"/>
        <v>0</v>
      </c>
      <c r="H181">
        <f t="shared" si="10"/>
        <v>0</v>
      </c>
      <c r="I181">
        <f t="shared" si="10"/>
        <v>0</v>
      </c>
      <c r="J181">
        <f t="shared" si="10"/>
        <v>0</v>
      </c>
      <c r="K181">
        <f t="shared" si="10"/>
        <v>0</v>
      </c>
      <c r="L181">
        <f t="shared" si="10"/>
        <v>0</v>
      </c>
      <c r="M181">
        <f t="shared" si="10"/>
        <v>1</v>
      </c>
      <c r="N181">
        <f t="shared" si="10"/>
        <v>0</v>
      </c>
      <c r="O181">
        <f t="shared" si="10"/>
        <v>0</v>
      </c>
      <c r="P181">
        <f t="shared" si="10"/>
        <v>0</v>
      </c>
    </row>
    <row r="182" spans="1:16" x14ac:dyDescent="0.3">
      <c r="A182">
        <v>2021</v>
      </c>
      <c r="B182">
        <v>10</v>
      </c>
      <c r="C182" s="7">
        <v>0.28899999999999998</v>
      </c>
      <c r="D182">
        <v>2021</v>
      </c>
      <c r="E182">
        <f t="shared" si="11"/>
        <v>0</v>
      </c>
      <c r="F182">
        <f t="shared" si="10"/>
        <v>0</v>
      </c>
      <c r="G182">
        <f t="shared" si="10"/>
        <v>0</v>
      </c>
      <c r="H182">
        <f t="shared" si="10"/>
        <v>0</v>
      </c>
      <c r="I182">
        <f t="shared" si="10"/>
        <v>0</v>
      </c>
      <c r="J182">
        <f t="shared" si="10"/>
        <v>0</v>
      </c>
      <c r="K182">
        <f t="shared" si="10"/>
        <v>0</v>
      </c>
      <c r="L182">
        <f t="shared" si="10"/>
        <v>0</v>
      </c>
      <c r="M182">
        <f t="shared" si="10"/>
        <v>0</v>
      </c>
      <c r="N182">
        <f t="shared" si="10"/>
        <v>1</v>
      </c>
      <c r="O182">
        <f t="shared" si="10"/>
        <v>0</v>
      </c>
      <c r="P182">
        <f t="shared" si="10"/>
        <v>0</v>
      </c>
    </row>
    <row r="183" spans="1:16" x14ac:dyDescent="0.3">
      <c r="A183">
        <v>2021</v>
      </c>
      <c r="B183">
        <v>11</v>
      </c>
      <c r="C183" s="7">
        <v>0.32800000000000001</v>
      </c>
      <c r="D183">
        <v>2021</v>
      </c>
      <c r="E183">
        <f t="shared" si="11"/>
        <v>0</v>
      </c>
      <c r="F183">
        <f t="shared" si="10"/>
        <v>0</v>
      </c>
      <c r="G183">
        <f t="shared" si="10"/>
        <v>0</v>
      </c>
      <c r="H183">
        <f t="shared" si="10"/>
        <v>0</v>
      </c>
      <c r="I183">
        <f t="shared" si="10"/>
        <v>0</v>
      </c>
      <c r="J183">
        <f t="shared" si="10"/>
        <v>0</v>
      </c>
      <c r="K183">
        <f t="shared" si="10"/>
        <v>0</v>
      </c>
      <c r="L183">
        <f t="shared" si="10"/>
        <v>0</v>
      </c>
      <c r="M183">
        <f t="shared" si="10"/>
        <v>0</v>
      </c>
      <c r="N183">
        <f t="shared" si="10"/>
        <v>0</v>
      </c>
      <c r="O183">
        <f t="shared" si="10"/>
        <v>1</v>
      </c>
      <c r="P183">
        <f t="shared" si="10"/>
        <v>0</v>
      </c>
    </row>
    <row r="184" spans="1:16" x14ac:dyDescent="0.3">
      <c r="A184">
        <v>2021</v>
      </c>
      <c r="B184">
        <v>12</v>
      </c>
      <c r="C184" s="7">
        <v>0.30499999999999999</v>
      </c>
      <c r="D184">
        <v>2021</v>
      </c>
      <c r="E184">
        <f t="shared" si="11"/>
        <v>0</v>
      </c>
      <c r="F184">
        <f t="shared" si="10"/>
        <v>0</v>
      </c>
      <c r="G184">
        <f t="shared" si="10"/>
        <v>0</v>
      </c>
      <c r="H184">
        <f t="shared" si="10"/>
        <v>0</v>
      </c>
      <c r="I184">
        <f t="shared" si="10"/>
        <v>0</v>
      </c>
      <c r="J184">
        <f t="shared" si="10"/>
        <v>0</v>
      </c>
      <c r="K184">
        <f t="shared" si="10"/>
        <v>0</v>
      </c>
      <c r="L184">
        <f t="shared" si="10"/>
        <v>0</v>
      </c>
      <c r="M184">
        <f t="shared" si="10"/>
        <v>0</v>
      </c>
      <c r="N184">
        <f t="shared" si="10"/>
        <v>0</v>
      </c>
      <c r="O184">
        <f t="shared" si="10"/>
        <v>0</v>
      </c>
      <c r="P184">
        <f t="shared" si="10"/>
        <v>1</v>
      </c>
    </row>
    <row r="185" spans="1:16" x14ac:dyDescent="0.3">
      <c r="A185">
        <v>2022</v>
      </c>
      <c r="B185">
        <v>1</v>
      </c>
      <c r="C185" s="7">
        <v>0.30099999999999999</v>
      </c>
      <c r="D185">
        <v>2022</v>
      </c>
      <c r="E185">
        <f t="shared" si="11"/>
        <v>1</v>
      </c>
      <c r="F185">
        <f t="shared" si="10"/>
        <v>0</v>
      </c>
      <c r="G185">
        <f t="shared" si="10"/>
        <v>0</v>
      </c>
      <c r="H185">
        <f t="shared" si="10"/>
        <v>0</v>
      </c>
      <c r="I185">
        <f t="shared" si="10"/>
        <v>0</v>
      </c>
      <c r="J185">
        <f t="shared" si="10"/>
        <v>0</v>
      </c>
      <c r="K185">
        <f t="shared" si="10"/>
        <v>0</v>
      </c>
      <c r="L185">
        <f t="shared" si="10"/>
        <v>0</v>
      </c>
      <c r="M185">
        <f t="shared" si="10"/>
        <v>0</v>
      </c>
      <c r="N185">
        <f t="shared" si="10"/>
        <v>0</v>
      </c>
      <c r="O185">
        <f t="shared" si="10"/>
        <v>0</v>
      </c>
      <c r="P185">
        <f t="shared" si="10"/>
        <v>0</v>
      </c>
    </row>
    <row r="186" spans="1:16" x14ac:dyDescent="0.3">
      <c r="A186">
        <v>2022</v>
      </c>
      <c r="B186">
        <v>2</v>
      </c>
      <c r="C186" s="7">
        <v>0.27900000000000003</v>
      </c>
      <c r="D186">
        <v>2022</v>
      </c>
      <c r="E186">
        <f t="shared" si="11"/>
        <v>0</v>
      </c>
      <c r="F186">
        <f t="shared" si="10"/>
        <v>1</v>
      </c>
      <c r="G186">
        <f t="shared" si="10"/>
        <v>0</v>
      </c>
      <c r="H186">
        <f t="shared" si="10"/>
        <v>0</v>
      </c>
      <c r="I186">
        <f t="shared" si="10"/>
        <v>0</v>
      </c>
      <c r="J186">
        <f t="shared" si="10"/>
        <v>0</v>
      </c>
      <c r="K186">
        <f t="shared" si="10"/>
        <v>0</v>
      </c>
      <c r="L186">
        <f t="shared" si="10"/>
        <v>0</v>
      </c>
      <c r="M186">
        <f t="shared" si="10"/>
        <v>0</v>
      </c>
      <c r="N186">
        <f t="shared" si="10"/>
        <v>0</v>
      </c>
      <c r="O186">
        <f t="shared" si="10"/>
        <v>0</v>
      </c>
      <c r="P186">
        <f t="shared" si="10"/>
        <v>0</v>
      </c>
    </row>
    <row r="187" spans="1:16" x14ac:dyDescent="0.3">
      <c r="A187">
        <v>2022</v>
      </c>
      <c r="B187">
        <v>3</v>
      </c>
      <c r="C187" s="7">
        <v>0.26300000000000001</v>
      </c>
      <c r="D187">
        <v>2022</v>
      </c>
      <c r="E187">
        <f t="shared" si="11"/>
        <v>0</v>
      </c>
      <c r="F187">
        <f t="shared" si="10"/>
        <v>0</v>
      </c>
      <c r="G187">
        <f t="shared" si="10"/>
        <v>1</v>
      </c>
      <c r="H187">
        <f t="shared" si="10"/>
        <v>0</v>
      </c>
      <c r="I187">
        <f t="shared" si="10"/>
        <v>0</v>
      </c>
      <c r="J187">
        <f t="shared" si="10"/>
        <v>0</v>
      </c>
      <c r="K187">
        <f t="shared" ref="F187:P200" si="12">IF($B187=K$1,1,0)</f>
        <v>0</v>
      </c>
      <c r="L187">
        <f t="shared" si="12"/>
        <v>0</v>
      </c>
      <c r="M187">
        <f t="shared" si="12"/>
        <v>0</v>
      </c>
      <c r="N187">
        <f t="shared" si="12"/>
        <v>0</v>
      </c>
      <c r="O187">
        <f t="shared" si="12"/>
        <v>0</v>
      </c>
      <c r="P187">
        <f t="shared" si="12"/>
        <v>0</v>
      </c>
    </row>
    <row r="188" spans="1:16" x14ac:dyDescent="0.3">
      <c r="A188">
        <v>2022</v>
      </c>
      <c r="B188">
        <v>4</v>
      </c>
      <c r="C188" s="7">
        <v>0.26500000000000001</v>
      </c>
      <c r="D188">
        <v>2022</v>
      </c>
      <c r="E188">
        <f t="shared" si="11"/>
        <v>0</v>
      </c>
      <c r="F188">
        <f t="shared" si="12"/>
        <v>0</v>
      </c>
      <c r="G188">
        <f t="shared" si="12"/>
        <v>0</v>
      </c>
      <c r="H188">
        <f t="shared" si="12"/>
        <v>1</v>
      </c>
      <c r="I188">
        <f t="shared" si="12"/>
        <v>0</v>
      </c>
      <c r="J188">
        <f t="shared" si="12"/>
        <v>0</v>
      </c>
      <c r="K188">
        <f t="shared" si="12"/>
        <v>0</v>
      </c>
      <c r="L188">
        <f t="shared" si="12"/>
        <v>0</v>
      </c>
      <c r="M188">
        <f t="shared" si="12"/>
        <v>0</v>
      </c>
      <c r="N188">
        <f t="shared" si="12"/>
        <v>0</v>
      </c>
      <c r="O188">
        <f t="shared" si="12"/>
        <v>0</v>
      </c>
      <c r="P188">
        <f t="shared" si="12"/>
        <v>0</v>
      </c>
    </row>
    <row r="189" spans="1:16" x14ac:dyDescent="0.3">
      <c r="A189">
        <v>2022</v>
      </c>
      <c r="B189">
        <v>5</v>
      </c>
      <c r="C189" s="7">
        <v>0.25800000000000001</v>
      </c>
      <c r="D189">
        <v>2022</v>
      </c>
      <c r="E189">
        <f t="shared" si="11"/>
        <v>0</v>
      </c>
      <c r="F189">
        <f t="shared" si="12"/>
        <v>0</v>
      </c>
      <c r="G189">
        <f t="shared" si="12"/>
        <v>0</v>
      </c>
      <c r="H189">
        <f t="shared" si="12"/>
        <v>0</v>
      </c>
      <c r="I189">
        <f t="shared" si="12"/>
        <v>1</v>
      </c>
      <c r="J189">
        <f t="shared" si="12"/>
        <v>0</v>
      </c>
      <c r="K189">
        <f t="shared" si="12"/>
        <v>0</v>
      </c>
      <c r="L189">
        <f t="shared" si="12"/>
        <v>0</v>
      </c>
      <c r="M189">
        <f t="shared" si="12"/>
        <v>0</v>
      </c>
      <c r="N189">
        <f t="shared" si="12"/>
        <v>0</v>
      </c>
      <c r="O189">
        <f t="shared" si="12"/>
        <v>0</v>
      </c>
      <c r="P189">
        <f t="shared" si="12"/>
        <v>0</v>
      </c>
    </row>
    <row r="190" spans="1:16" x14ac:dyDescent="0.3">
      <c r="A190">
        <v>2022</v>
      </c>
      <c r="B190">
        <v>6</v>
      </c>
      <c r="C190" s="7">
        <v>0.253</v>
      </c>
      <c r="D190">
        <v>2022</v>
      </c>
      <c r="E190">
        <f t="shared" si="11"/>
        <v>0</v>
      </c>
      <c r="F190">
        <f t="shared" si="12"/>
        <v>0</v>
      </c>
      <c r="G190">
        <f t="shared" si="12"/>
        <v>0</v>
      </c>
      <c r="H190">
        <f t="shared" si="12"/>
        <v>0</v>
      </c>
      <c r="I190">
        <f t="shared" si="12"/>
        <v>0</v>
      </c>
      <c r="J190">
        <f t="shared" si="12"/>
        <v>1</v>
      </c>
      <c r="K190">
        <f t="shared" si="12"/>
        <v>0</v>
      </c>
      <c r="L190">
        <f t="shared" si="12"/>
        <v>0</v>
      </c>
      <c r="M190">
        <f t="shared" si="12"/>
        <v>0</v>
      </c>
      <c r="N190">
        <f t="shared" si="12"/>
        <v>0</v>
      </c>
      <c r="O190">
        <f t="shared" si="12"/>
        <v>0</v>
      </c>
      <c r="P190">
        <f t="shared" si="12"/>
        <v>0</v>
      </c>
    </row>
    <row r="191" spans="1:16" x14ac:dyDescent="0.3">
      <c r="A191">
        <v>2022</v>
      </c>
      <c r="B191">
        <v>7</v>
      </c>
      <c r="C191" s="7">
        <v>0.249</v>
      </c>
      <c r="D191">
        <v>2022</v>
      </c>
      <c r="E191">
        <f t="shared" si="11"/>
        <v>0</v>
      </c>
      <c r="F191">
        <f t="shared" si="12"/>
        <v>0</v>
      </c>
      <c r="G191">
        <f t="shared" si="12"/>
        <v>0</v>
      </c>
      <c r="H191">
        <f t="shared" si="12"/>
        <v>0</v>
      </c>
      <c r="I191">
        <f t="shared" si="12"/>
        <v>0</v>
      </c>
      <c r="J191">
        <f t="shared" si="12"/>
        <v>0</v>
      </c>
      <c r="K191">
        <f t="shared" si="12"/>
        <v>1</v>
      </c>
      <c r="L191">
        <f t="shared" si="12"/>
        <v>0</v>
      </c>
      <c r="M191">
        <f t="shared" si="12"/>
        <v>0</v>
      </c>
      <c r="N191">
        <f t="shared" si="12"/>
        <v>0</v>
      </c>
      <c r="O191">
        <f t="shared" si="12"/>
        <v>0</v>
      </c>
      <c r="P191">
        <f t="shared" si="12"/>
        <v>0</v>
      </c>
    </row>
    <row r="192" spans="1:16" x14ac:dyDescent="0.3">
      <c r="A192">
        <v>2022</v>
      </c>
      <c r="B192">
        <v>8</v>
      </c>
      <c r="C192" s="7">
        <v>0.24299999999999999</v>
      </c>
      <c r="D192">
        <v>2022</v>
      </c>
      <c r="E192">
        <f t="shared" si="11"/>
        <v>0</v>
      </c>
      <c r="F192">
        <f t="shared" si="12"/>
        <v>0</v>
      </c>
      <c r="G192">
        <f t="shared" si="12"/>
        <v>0</v>
      </c>
      <c r="H192">
        <f t="shared" si="12"/>
        <v>0</v>
      </c>
      <c r="I192">
        <f t="shared" si="12"/>
        <v>0</v>
      </c>
      <c r="J192">
        <f t="shared" si="12"/>
        <v>0</v>
      </c>
      <c r="K192">
        <f t="shared" si="12"/>
        <v>0</v>
      </c>
      <c r="L192">
        <f t="shared" si="12"/>
        <v>1</v>
      </c>
      <c r="M192">
        <f t="shared" si="12"/>
        <v>0</v>
      </c>
      <c r="N192">
        <f t="shared" si="12"/>
        <v>0</v>
      </c>
      <c r="O192">
        <f t="shared" si="12"/>
        <v>0</v>
      </c>
      <c r="P192">
        <f t="shared" si="12"/>
        <v>0</v>
      </c>
    </row>
    <row r="193" spans="1:16" x14ac:dyDescent="0.3">
      <c r="A193">
        <v>2022</v>
      </c>
      <c r="B193">
        <v>9</v>
      </c>
      <c r="C193" s="7">
        <v>0.251</v>
      </c>
      <c r="D193">
        <v>2022</v>
      </c>
      <c r="E193">
        <f t="shared" si="11"/>
        <v>0</v>
      </c>
      <c r="F193">
        <f t="shared" si="12"/>
        <v>0</v>
      </c>
      <c r="G193">
        <f t="shared" si="12"/>
        <v>0</v>
      </c>
      <c r="H193">
        <f t="shared" si="12"/>
        <v>0</v>
      </c>
      <c r="I193">
        <f t="shared" si="12"/>
        <v>0</v>
      </c>
      <c r="J193">
        <f t="shared" si="12"/>
        <v>0</v>
      </c>
      <c r="K193">
        <f t="shared" si="12"/>
        <v>0</v>
      </c>
      <c r="L193">
        <f t="shared" si="12"/>
        <v>0</v>
      </c>
      <c r="M193">
        <f t="shared" si="12"/>
        <v>1</v>
      </c>
      <c r="N193">
        <f t="shared" si="12"/>
        <v>0</v>
      </c>
      <c r="O193">
        <f t="shared" si="12"/>
        <v>0</v>
      </c>
      <c r="P193">
        <f t="shared" si="12"/>
        <v>0</v>
      </c>
    </row>
    <row r="194" spans="1:16" x14ac:dyDescent="0.3">
      <c r="A194">
        <v>2022</v>
      </c>
      <c r="B194">
        <v>10</v>
      </c>
      <c r="C194" s="7">
        <v>0.25600000000000001</v>
      </c>
      <c r="D194">
        <v>2022</v>
      </c>
      <c r="E194">
        <f t="shared" si="11"/>
        <v>0</v>
      </c>
      <c r="F194">
        <f t="shared" si="12"/>
        <v>0</v>
      </c>
      <c r="G194">
        <f t="shared" si="12"/>
        <v>0</v>
      </c>
      <c r="H194">
        <f t="shared" si="12"/>
        <v>0</v>
      </c>
      <c r="I194">
        <f t="shared" si="12"/>
        <v>0</v>
      </c>
      <c r="J194">
        <f t="shared" si="12"/>
        <v>0</v>
      </c>
      <c r="K194">
        <f t="shared" si="12"/>
        <v>0</v>
      </c>
      <c r="L194">
        <f t="shared" si="12"/>
        <v>0</v>
      </c>
      <c r="M194">
        <f t="shared" si="12"/>
        <v>0</v>
      </c>
      <c r="N194">
        <f t="shared" si="12"/>
        <v>1</v>
      </c>
      <c r="O194">
        <f t="shared" si="12"/>
        <v>0</v>
      </c>
      <c r="P194">
        <f t="shared" si="12"/>
        <v>0</v>
      </c>
    </row>
    <row r="195" spans="1:16" x14ac:dyDescent="0.3">
      <c r="A195">
        <v>2022</v>
      </c>
      <c r="B195">
        <v>11</v>
      </c>
      <c r="C195" s="7">
        <v>0.29599999999999999</v>
      </c>
      <c r="D195">
        <v>2022</v>
      </c>
      <c r="E195">
        <f t="shared" si="11"/>
        <v>0</v>
      </c>
      <c r="F195">
        <f t="shared" si="12"/>
        <v>0</v>
      </c>
      <c r="G195">
        <f t="shared" si="12"/>
        <v>0</v>
      </c>
      <c r="H195">
        <f t="shared" si="12"/>
        <v>0</v>
      </c>
      <c r="I195">
        <f t="shared" si="12"/>
        <v>0</v>
      </c>
      <c r="J195">
        <f t="shared" si="12"/>
        <v>0</v>
      </c>
      <c r="K195">
        <f t="shared" si="12"/>
        <v>0</v>
      </c>
      <c r="L195">
        <f t="shared" si="12"/>
        <v>0</v>
      </c>
      <c r="M195">
        <f t="shared" si="12"/>
        <v>0</v>
      </c>
      <c r="N195">
        <f t="shared" si="12"/>
        <v>0</v>
      </c>
      <c r="O195">
        <f t="shared" si="12"/>
        <v>1</v>
      </c>
      <c r="P195">
        <f t="shared" si="12"/>
        <v>0</v>
      </c>
    </row>
    <row r="196" spans="1:16" x14ac:dyDescent="0.3">
      <c r="A196">
        <v>2022</v>
      </c>
      <c r="B196">
        <v>12</v>
      </c>
      <c r="C196" s="7">
        <v>0.27</v>
      </c>
      <c r="D196">
        <v>2022</v>
      </c>
      <c r="E196">
        <f t="shared" si="11"/>
        <v>0</v>
      </c>
      <c r="F196">
        <f t="shared" si="12"/>
        <v>0</v>
      </c>
      <c r="G196">
        <f t="shared" si="12"/>
        <v>0</v>
      </c>
      <c r="H196">
        <f t="shared" si="12"/>
        <v>0</v>
      </c>
      <c r="I196">
        <f t="shared" si="12"/>
        <v>0</v>
      </c>
      <c r="J196">
        <f t="shared" si="12"/>
        <v>0</v>
      </c>
      <c r="K196">
        <f t="shared" si="12"/>
        <v>0</v>
      </c>
      <c r="L196">
        <f t="shared" si="12"/>
        <v>0</v>
      </c>
      <c r="M196">
        <f t="shared" si="12"/>
        <v>0</v>
      </c>
      <c r="N196">
        <f t="shared" si="12"/>
        <v>0</v>
      </c>
      <c r="O196">
        <f t="shared" si="12"/>
        <v>0</v>
      </c>
      <c r="P196">
        <f t="shared" si="12"/>
        <v>1</v>
      </c>
    </row>
    <row r="197" spans="1:16" x14ac:dyDescent="0.3">
      <c r="A197">
        <v>2023</v>
      </c>
      <c r="B197">
        <v>1</v>
      </c>
      <c r="C197" s="7">
        <v>0.27</v>
      </c>
      <c r="D197">
        <v>2023</v>
      </c>
      <c r="E197">
        <f t="shared" si="11"/>
        <v>1</v>
      </c>
      <c r="F197">
        <f t="shared" si="12"/>
        <v>0</v>
      </c>
      <c r="G197">
        <f t="shared" si="12"/>
        <v>0</v>
      </c>
      <c r="H197">
        <f t="shared" si="12"/>
        <v>0</v>
      </c>
      <c r="I197">
        <f t="shared" si="12"/>
        <v>0</v>
      </c>
      <c r="J197">
        <f t="shared" si="12"/>
        <v>0</v>
      </c>
      <c r="K197">
        <f t="shared" si="12"/>
        <v>0</v>
      </c>
      <c r="L197">
        <f t="shared" si="12"/>
        <v>0</v>
      </c>
      <c r="M197">
        <f t="shared" si="12"/>
        <v>0</v>
      </c>
      <c r="N197">
        <f t="shared" si="12"/>
        <v>0</v>
      </c>
      <c r="O197">
        <f t="shared" si="12"/>
        <v>0</v>
      </c>
      <c r="P197">
        <f t="shared" si="12"/>
        <v>0</v>
      </c>
    </row>
    <row r="198" spans="1:16" x14ac:dyDescent="0.3">
      <c r="A198">
        <v>2023</v>
      </c>
      <c r="B198">
        <v>2</v>
      </c>
      <c r="C198" s="7">
        <v>0.253</v>
      </c>
      <c r="D198">
        <v>2023</v>
      </c>
      <c r="E198">
        <f t="shared" si="11"/>
        <v>0</v>
      </c>
      <c r="F198">
        <f t="shared" si="12"/>
        <v>1</v>
      </c>
      <c r="G198">
        <f t="shared" si="12"/>
        <v>0</v>
      </c>
      <c r="H198">
        <f t="shared" si="12"/>
        <v>0</v>
      </c>
      <c r="I198">
        <f t="shared" si="12"/>
        <v>0</v>
      </c>
      <c r="J198">
        <f t="shared" si="12"/>
        <v>0</v>
      </c>
      <c r="K198">
        <f t="shared" si="12"/>
        <v>0</v>
      </c>
      <c r="L198">
        <f t="shared" si="12"/>
        <v>0</v>
      </c>
      <c r="M198">
        <f t="shared" si="12"/>
        <v>0</v>
      </c>
      <c r="N198">
        <f t="shared" si="12"/>
        <v>0</v>
      </c>
      <c r="O198">
        <f t="shared" si="12"/>
        <v>0</v>
      </c>
      <c r="P198">
        <f t="shared" si="12"/>
        <v>0</v>
      </c>
    </row>
    <row r="199" spans="1:16" x14ac:dyDescent="0.3">
      <c r="A199">
        <v>2023</v>
      </c>
      <c r="B199">
        <v>3</v>
      </c>
      <c r="C199" s="7">
        <v>0.25700000000000001</v>
      </c>
      <c r="D199">
        <v>2023</v>
      </c>
      <c r="E199">
        <f t="shared" si="11"/>
        <v>0</v>
      </c>
      <c r="F199">
        <f t="shared" si="12"/>
        <v>0</v>
      </c>
      <c r="G199">
        <f t="shared" si="12"/>
        <v>1</v>
      </c>
      <c r="H199">
        <f t="shared" si="12"/>
        <v>0</v>
      </c>
      <c r="I199">
        <f t="shared" si="12"/>
        <v>0</v>
      </c>
      <c r="J199">
        <f t="shared" si="12"/>
        <v>0</v>
      </c>
      <c r="K199">
        <f t="shared" si="12"/>
        <v>0</v>
      </c>
      <c r="L199">
        <f t="shared" si="12"/>
        <v>0</v>
      </c>
      <c r="M199">
        <f t="shared" si="12"/>
        <v>0</v>
      </c>
      <c r="N199">
        <f t="shared" si="12"/>
        <v>0</v>
      </c>
      <c r="O199">
        <f t="shared" si="12"/>
        <v>0</v>
      </c>
      <c r="P199">
        <f t="shared" si="12"/>
        <v>0</v>
      </c>
    </row>
    <row r="200" spans="1:16" x14ac:dyDescent="0.3">
      <c r="A200">
        <v>2023</v>
      </c>
      <c r="B200">
        <v>4</v>
      </c>
      <c r="C200" s="7">
        <v>0.252</v>
      </c>
      <c r="D200">
        <v>2023</v>
      </c>
      <c r="E200">
        <f t="shared" si="11"/>
        <v>0</v>
      </c>
      <c r="F200">
        <f t="shared" si="12"/>
        <v>0</v>
      </c>
      <c r="G200">
        <f t="shared" si="12"/>
        <v>0</v>
      </c>
      <c r="H200">
        <f t="shared" si="12"/>
        <v>1</v>
      </c>
      <c r="I200">
        <f t="shared" si="12"/>
        <v>0</v>
      </c>
      <c r="J200">
        <f t="shared" si="12"/>
        <v>0</v>
      </c>
      <c r="K200">
        <f t="shared" si="12"/>
        <v>0</v>
      </c>
      <c r="L200">
        <f t="shared" si="12"/>
        <v>0</v>
      </c>
      <c r="M200">
        <f t="shared" si="12"/>
        <v>0</v>
      </c>
      <c r="N200">
        <f t="shared" si="12"/>
        <v>0</v>
      </c>
      <c r="O200">
        <f t="shared" si="12"/>
        <v>0</v>
      </c>
      <c r="P200">
        <f t="shared" si="12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653D8-BBA7-483F-BD3B-741576BF01C1}">
  <dimension ref="A1:I194"/>
  <sheetViews>
    <sheetView workbookViewId="0">
      <selection activeCell="C20" sqref="C20"/>
    </sheetView>
  </sheetViews>
  <sheetFormatPr defaultRowHeight="14.4" x14ac:dyDescent="0.3"/>
  <cols>
    <col min="1" max="1" width="17.44140625" bestFit="1" customWidth="1"/>
    <col min="2" max="2" width="21" bestFit="1" customWidth="1"/>
    <col min="3" max="3" width="13.44140625" bestFit="1" customWidth="1"/>
    <col min="5" max="5" width="11.5546875" customWidth="1"/>
    <col min="6" max="6" width="12.77734375" customWidth="1"/>
  </cols>
  <sheetData>
    <row r="1" spans="1:9" x14ac:dyDescent="0.3">
      <c r="A1" t="s">
        <v>0</v>
      </c>
    </row>
    <row r="2" spans="1:9" ht="15" thickBot="1" x14ac:dyDescent="0.35"/>
    <row r="3" spans="1:9" x14ac:dyDescent="0.3">
      <c r="A3" s="1" t="s">
        <v>1</v>
      </c>
      <c r="B3" s="1"/>
    </row>
    <row r="4" spans="1:9" x14ac:dyDescent="0.3">
      <c r="A4" t="s">
        <v>2</v>
      </c>
      <c r="B4">
        <v>0.99090759251201688</v>
      </c>
    </row>
    <row r="5" spans="1:9" x14ac:dyDescent="0.3">
      <c r="A5" t="s">
        <v>3</v>
      </c>
      <c r="B5">
        <v>0.98189785689796139</v>
      </c>
    </row>
    <row r="6" spans="1:9" x14ac:dyDescent="0.3">
      <c r="A6" t="s">
        <v>4</v>
      </c>
      <c r="B6">
        <v>0.97350319677917208</v>
      </c>
    </row>
    <row r="7" spans="1:9" x14ac:dyDescent="0.3">
      <c r="A7" t="s">
        <v>5</v>
      </c>
      <c r="B7">
        <v>6.9595312090318558E-3</v>
      </c>
    </row>
    <row r="8" spans="1:9" ht="15" thickBot="1" x14ac:dyDescent="0.35">
      <c r="A8" s="2" t="s">
        <v>6</v>
      </c>
      <c r="B8" s="2">
        <v>158</v>
      </c>
    </row>
    <row r="10" spans="1:9" ht="15" thickBot="1" x14ac:dyDescent="0.35">
      <c r="A10" t="s">
        <v>7</v>
      </c>
    </row>
    <row r="11" spans="1:9" x14ac:dyDescent="0.3">
      <c r="A11" s="3"/>
      <c r="B11" s="3" t="s">
        <v>8</v>
      </c>
      <c r="C11" s="3" t="s">
        <v>9</v>
      </c>
      <c r="D11" s="3" t="s">
        <v>10</v>
      </c>
      <c r="E11" s="3" t="s">
        <v>11</v>
      </c>
      <c r="F11" s="3" t="s">
        <v>12</v>
      </c>
    </row>
    <row r="12" spans="1:9" x14ac:dyDescent="0.3">
      <c r="A12" t="s">
        <v>13</v>
      </c>
      <c r="B12">
        <v>13</v>
      </c>
      <c r="C12">
        <v>0.38094676860620386</v>
      </c>
      <c r="D12">
        <v>2.9303597585092604E-2</v>
      </c>
      <c r="E12">
        <v>655.42510835899577</v>
      </c>
      <c r="F12">
        <v>5.0821292869820072E-121</v>
      </c>
    </row>
    <row r="13" spans="1:9" x14ac:dyDescent="0.3">
      <c r="A13" t="s">
        <v>14</v>
      </c>
      <c r="B13">
        <v>145</v>
      </c>
      <c r="C13">
        <v>7.0230858241758188E-3</v>
      </c>
      <c r="D13">
        <v>4.8435074649488406E-5</v>
      </c>
    </row>
    <row r="14" spans="1:9" ht="15" thickBot="1" x14ac:dyDescent="0.35">
      <c r="A14" s="2" t="s">
        <v>15</v>
      </c>
      <c r="B14" s="2">
        <v>158</v>
      </c>
      <c r="C14" s="2">
        <v>0.38796985443037968</v>
      </c>
      <c r="D14" s="2"/>
      <c r="E14" s="2"/>
      <c r="F14" s="2"/>
    </row>
    <row r="15" spans="1:9" ht="15" thickBot="1" x14ac:dyDescent="0.35"/>
    <row r="16" spans="1:9" x14ac:dyDescent="0.3">
      <c r="A16" s="3"/>
      <c r="B16" s="3" t="s">
        <v>16</v>
      </c>
      <c r="C16" s="3" t="s">
        <v>5</v>
      </c>
      <c r="D16" s="3" t="s">
        <v>17</v>
      </c>
      <c r="E16" s="3" t="s">
        <v>18</v>
      </c>
      <c r="F16" s="3" t="s">
        <v>19</v>
      </c>
      <c r="G16" s="3" t="s">
        <v>20</v>
      </c>
      <c r="H16" s="3" t="s">
        <v>21</v>
      </c>
      <c r="I16" s="3" t="s">
        <v>22</v>
      </c>
    </row>
    <row r="17" spans="1:9" x14ac:dyDescent="0.3">
      <c r="A17" t="s">
        <v>23</v>
      </c>
      <c r="B17">
        <v>-25.680578241758248</v>
      </c>
      <c r="C17">
        <v>0.29372603228508193</v>
      </c>
      <c r="D17">
        <v>-87.430378717108141</v>
      </c>
      <c r="E17">
        <v>2.4603724879999307E-127</v>
      </c>
      <c r="F17">
        <v>-26.261115867062323</v>
      </c>
      <c r="G17">
        <v>-25.100040616454173</v>
      </c>
      <c r="H17">
        <v>-26.261115867062323</v>
      </c>
      <c r="I17">
        <v>-25.100040616454173</v>
      </c>
    </row>
    <row r="18" spans="1:9" x14ac:dyDescent="0.3">
      <c r="A18" t="s">
        <v>24</v>
      </c>
      <c r="B18">
        <v>1.2810329670329674E-2</v>
      </c>
      <c r="C18">
        <v>1.4591142074242111E-4</v>
      </c>
      <c r="D18">
        <v>87.795250057525507</v>
      </c>
      <c r="E18">
        <v>1.360110602368193E-127</v>
      </c>
      <c r="F18">
        <v>1.2521941647505962E-2</v>
      </c>
      <c r="G18">
        <v>1.3098717693153386E-2</v>
      </c>
      <c r="H18">
        <v>1.2521941647505962E-2</v>
      </c>
      <c r="I18">
        <v>1.3098717693153386E-2</v>
      </c>
    </row>
    <row r="19" spans="1:9" x14ac:dyDescent="0.3">
      <c r="A19" t="s">
        <v>25</v>
      </c>
      <c r="B19">
        <v>1.1538461538461546E-3</v>
      </c>
      <c r="C19">
        <v>2.729752726177803E-3</v>
      </c>
      <c r="D19">
        <v>0.42269255481677598</v>
      </c>
      <c r="E19">
        <v>0.67314576078650168</v>
      </c>
      <c r="F19">
        <v>-4.241399725431234E-3</v>
      </c>
      <c r="G19">
        <v>6.5490920331235433E-3</v>
      </c>
      <c r="H19">
        <v>-4.241399725431234E-3</v>
      </c>
      <c r="I19">
        <v>6.5490920331235433E-3</v>
      </c>
    </row>
    <row r="20" spans="1:9" x14ac:dyDescent="0.3">
      <c r="A20" t="s">
        <v>26</v>
      </c>
      <c r="B20">
        <v>-4.6923076923076875E-3</v>
      </c>
      <c r="C20">
        <v>2.7297527261778008E-3</v>
      </c>
      <c r="D20">
        <v>-1.718949722921554</v>
      </c>
      <c r="E20">
        <v>8.7757628878261981E-2</v>
      </c>
      <c r="F20">
        <v>-1.0087553571585072E-2</v>
      </c>
      <c r="G20">
        <v>7.0293818696969684E-4</v>
      </c>
      <c r="H20">
        <v>-1.0087553571585072E-2</v>
      </c>
      <c r="I20">
        <v>7.0293818696969684E-4</v>
      </c>
    </row>
    <row r="21" spans="1:9" x14ac:dyDescent="0.3">
      <c r="A21" t="s">
        <v>27</v>
      </c>
      <c r="B21">
        <v>-3.6153846153846132E-3</v>
      </c>
      <c r="C21">
        <v>2.729752726177803E-3</v>
      </c>
      <c r="D21">
        <v>-1.3244366717592297</v>
      </c>
      <c r="E21">
        <v>0.18744181244637548</v>
      </c>
      <c r="F21">
        <v>-9.010630494662001E-3</v>
      </c>
      <c r="G21">
        <v>1.7798612638927755E-3</v>
      </c>
      <c r="H21">
        <v>-9.010630494662001E-3</v>
      </c>
      <c r="I21">
        <v>1.7798612638927755E-3</v>
      </c>
    </row>
    <row r="22" spans="1:9" x14ac:dyDescent="0.3">
      <c r="A22" t="s">
        <v>28</v>
      </c>
      <c r="B22">
        <v>-4.2307692307692281E-3</v>
      </c>
      <c r="C22">
        <v>2.7297527261778008E-3</v>
      </c>
      <c r="D22">
        <v>-1.5498727009948443</v>
      </c>
      <c r="E22">
        <v>0.12335195542289952</v>
      </c>
      <c r="F22">
        <v>-9.6260151100466124E-3</v>
      </c>
      <c r="G22">
        <v>1.1644766485081563E-3</v>
      </c>
      <c r="H22">
        <v>-9.6260151100466124E-3</v>
      </c>
      <c r="I22">
        <v>1.1644766485081563E-3</v>
      </c>
    </row>
    <row r="23" spans="1:9" x14ac:dyDescent="0.3">
      <c r="A23" t="s">
        <v>29</v>
      </c>
      <c r="B23">
        <v>-3.4615384615384538E-3</v>
      </c>
      <c r="C23">
        <v>2.7297527261778021E-3</v>
      </c>
      <c r="D23">
        <v>-1.2680776644503247</v>
      </c>
      <c r="E23">
        <v>0.20680253982682881</v>
      </c>
      <c r="F23">
        <v>-8.8567843408158403E-3</v>
      </c>
      <c r="G23">
        <v>1.9337074177389331E-3</v>
      </c>
      <c r="H23">
        <v>-8.8567843408158403E-3</v>
      </c>
      <c r="I23">
        <v>1.9337074177389331E-3</v>
      </c>
    </row>
    <row r="24" spans="1:9" x14ac:dyDescent="0.3">
      <c r="A24" t="s">
        <v>30</v>
      </c>
      <c r="B24">
        <v>-3.6923076923076874E-3</v>
      </c>
      <c r="C24">
        <v>2.7297527261778034E-3</v>
      </c>
      <c r="D24">
        <v>-1.3526161754136801</v>
      </c>
      <c r="E24">
        <v>0.17828380572792221</v>
      </c>
      <c r="F24">
        <v>-9.0875535715850761E-3</v>
      </c>
      <c r="G24">
        <v>1.7029381869697012E-3</v>
      </c>
      <c r="H24">
        <v>-9.0875535715850761E-3</v>
      </c>
      <c r="I24">
        <v>1.7029381869697012E-3</v>
      </c>
    </row>
    <row r="25" spans="1:9" x14ac:dyDescent="0.3">
      <c r="A25" t="s">
        <v>31</v>
      </c>
      <c r="B25">
        <v>-3.6923076923076805E-3</v>
      </c>
      <c r="C25">
        <v>2.7297527261778021E-3</v>
      </c>
      <c r="D25">
        <v>-1.3526161754136783</v>
      </c>
      <c r="E25">
        <v>0.17828380572792221</v>
      </c>
      <c r="F25">
        <v>-9.0875535715850674E-3</v>
      </c>
      <c r="G25">
        <v>1.7029381869697064E-3</v>
      </c>
      <c r="H25">
        <v>-9.0875535715850674E-3</v>
      </c>
      <c r="I25">
        <v>1.7029381869697064E-3</v>
      </c>
    </row>
    <row r="26" spans="1:9" x14ac:dyDescent="0.3">
      <c r="A26" t="s">
        <v>32</v>
      </c>
      <c r="B26">
        <v>-4.3076923076923006E-3</v>
      </c>
      <c r="C26">
        <v>2.7297527261778026E-3</v>
      </c>
      <c r="D26">
        <v>-1.5780522046492935</v>
      </c>
      <c r="E26">
        <v>0.11673275627793449</v>
      </c>
      <c r="F26">
        <v>-9.7029381869696875E-3</v>
      </c>
      <c r="G26">
        <v>1.0875535715850872E-3</v>
      </c>
      <c r="H26">
        <v>-9.7029381869696875E-3</v>
      </c>
      <c r="I26">
        <v>1.0875535715850872E-3</v>
      </c>
    </row>
    <row r="27" spans="1:9" x14ac:dyDescent="0.3">
      <c r="A27" t="s">
        <v>33</v>
      </c>
      <c r="B27">
        <v>0</v>
      </c>
      <c r="C27">
        <v>0</v>
      </c>
      <c r="D27">
        <v>65535</v>
      </c>
      <c r="E27" t="e">
        <v>#NUM!</v>
      </c>
      <c r="F27">
        <v>0</v>
      </c>
      <c r="G27">
        <v>0</v>
      </c>
      <c r="H27">
        <v>0</v>
      </c>
      <c r="I27">
        <v>0</v>
      </c>
    </row>
    <row r="28" spans="1:9" x14ac:dyDescent="0.3">
      <c r="A28" t="s">
        <v>34</v>
      </c>
      <c r="B28">
        <v>5.6153846153846219E-3</v>
      </c>
      <c r="C28">
        <v>2.7297527261778008E-3</v>
      </c>
      <c r="D28">
        <v>2.0571037667749792</v>
      </c>
      <c r="E28" t="e">
        <v>#NUM!</v>
      </c>
      <c r="F28">
        <v>2.201387361072376E-4</v>
      </c>
      <c r="G28">
        <v>1.1010630494662006E-2</v>
      </c>
      <c r="H28">
        <v>2.201387361072376E-4</v>
      </c>
      <c r="I28">
        <v>1.1010630494662006E-2</v>
      </c>
    </row>
    <row r="29" spans="1:9" x14ac:dyDescent="0.3">
      <c r="A29" t="s">
        <v>35</v>
      </c>
      <c r="B29">
        <v>2.428978021978026E-2</v>
      </c>
      <c r="C29">
        <v>2.6815565811600028E-3</v>
      </c>
      <c r="D29">
        <v>9.0580897641446931</v>
      </c>
      <c r="E29">
        <v>8.2597427134009088E-16</v>
      </c>
      <c r="F29">
        <v>1.8989792072205344E-2</v>
      </c>
      <c r="G29">
        <v>2.9589768367355176E-2</v>
      </c>
      <c r="H29">
        <v>1.8989792072205344E-2</v>
      </c>
      <c r="I29">
        <v>2.9589768367355176E-2</v>
      </c>
    </row>
    <row r="30" spans="1:9" ht="15" thickBot="1" x14ac:dyDescent="0.35">
      <c r="A30" s="2" t="s">
        <v>36</v>
      </c>
      <c r="B30" s="2">
        <v>1.6218351648351659E-2</v>
      </c>
      <c r="C30" s="2">
        <v>2.6815565811600019E-3</v>
      </c>
      <c r="D30" s="2">
        <v>6.0481109226999186</v>
      </c>
      <c r="E30" s="2">
        <v>1.1863487921879553E-8</v>
      </c>
      <c r="F30" s="2">
        <v>1.0918363500776747E-2</v>
      </c>
      <c r="G30" s="2">
        <v>2.1518339795926572E-2</v>
      </c>
      <c r="H30" s="2">
        <v>1.0918363500776747E-2</v>
      </c>
      <c r="I30" s="2">
        <v>2.1518339795926572E-2</v>
      </c>
    </row>
    <row r="34" spans="1:3" x14ac:dyDescent="0.3">
      <c r="A34" t="s">
        <v>37</v>
      </c>
    </row>
    <row r="35" spans="1:3" ht="15" thickBot="1" x14ac:dyDescent="0.35"/>
    <row r="36" spans="1:3" x14ac:dyDescent="0.3">
      <c r="A36" s="3" t="s">
        <v>38</v>
      </c>
      <c r="B36" s="3" t="s">
        <v>39</v>
      </c>
      <c r="C36" s="3" t="s">
        <v>40</v>
      </c>
    </row>
    <row r="37" spans="1:3" x14ac:dyDescent="0.3">
      <c r="A37">
        <v>1</v>
      </c>
      <c r="B37">
        <v>4.1232857142857432E-2</v>
      </c>
      <c r="C37">
        <v>-1.3232857142857431E-2</v>
      </c>
    </row>
    <row r="38" spans="1:3" x14ac:dyDescent="0.3">
      <c r="A38">
        <v>2</v>
      </c>
      <c r="B38">
        <v>3.3161428571428828E-2</v>
      </c>
      <c r="C38">
        <v>-8.1614285714288262E-3</v>
      </c>
    </row>
    <row r="39" spans="1:3" x14ac:dyDescent="0.3">
      <c r="A39">
        <v>3</v>
      </c>
      <c r="B39">
        <v>3.090725274725346E-2</v>
      </c>
      <c r="C39">
        <v>-3.9072527472534604E-3</v>
      </c>
    </row>
    <row r="40" spans="1:3" x14ac:dyDescent="0.3">
      <c r="A40">
        <v>4</v>
      </c>
      <c r="B40">
        <v>2.5061098901099619E-2</v>
      </c>
      <c r="C40">
        <v>2.9389010989003816E-3</v>
      </c>
    </row>
    <row r="41" spans="1:3" x14ac:dyDescent="0.3">
      <c r="A41">
        <v>5</v>
      </c>
      <c r="B41">
        <v>2.6138021978022691E-2</v>
      </c>
      <c r="C41">
        <v>2.86197802197731E-3</v>
      </c>
    </row>
    <row r="42" spans="1:3" x14ac:dyDescent="0.3">
      <c r="A42">
        <v>6</v>
      </c>
      <c r="B42">
        <v>2.5522637362638077E-2</v>
      </c>
      <c r="C42">
        <v>3.4773626373619249E-3</v>
      </c>
    </row>
    <row r="43" spans="1:3" x14ac:dyDescent="0.3">
      <c r="A43">
        <v>7</v>
      </c>
      <c r="B43">
        <v>2.6291868131868852E-2</v>
      </c>
      <c r="C43">
        <v>4.7081318681311476E-3</v>
      </c>
    </row>
    <row r="44" spans="1:3" x14ac:dyDescent="0.3">
      <c r="A44">
        <v>8</v>
      </c>
      <c r="B44">
        <v>2.6061098901099616E-2</v>
      </c>
      <c r="C44">
        <v>4.9389010989003834E-3</v>
      </c>
    </row>
    <row r="45" spans="1:3" x14ac:dyDescent="0.3">
      <c r="A45">
        <v>9</v>
      </c>
      <c r="B45">
        <v>2.6061098901099623E-2</v>
      </c>
      <c r="C45">
        <v>6.9389010989003783E-3</v>
      </c>
    </row>
    <row r="46" spans="1:3" x14ac:dyDescent="0.3">
      <c r="A46">
        <v>10</v>
      </c>
      <c r="B46">
        <v>2.5445714285715005E-2</v>
      </c>
      <c r="C46">
        <v>7.5542857142849966E-3</v>
      </c>
    </row>
    <row r="47" spans="1:3" x14ac:dyDescent="0.3">
      <c r="A47">
        <v>11</v>
      </c>
      <c r="B47">
        <v>2.9753406593407306E-2</v>
      </c>
      <c r="C47">
        <v>6.2465934065926917E-3</v>
      </c>
    </row>
    <row r="48" spans="1:3" x14ac:dyDescent="0.3">
      <c r="A48">
        <v>12</v>
      </c>
      <c r="B48">
        <v>3.5368791208791925E-2</v>
      </c>
      <c r="C48">
        <v>2.6312087912080742E-3</v>
      </c>
    </row>
    <row r="49" spans="1:3" x14ac:dyDescent="0.3">
      <c r="A49">
        <v>13</v>
      </c>
      <c r="B49">
        <v>5.4043186813187566E-2</v>
      </c>
      <c r="C49">
        <v>-1.0043186813187568E-2</v>
      </c>
    </row>
    <row r="50" spans="1:3" x14ac:dyDescent="0.3">
      <c r="A50">
        <v>14</v>
      </c>
      <c r="B50">
        <v>4.5971758241758962E-2</v>
      </c>
      <c r="C50">
        <v>-3.9717582417589589E-3</v>
      </c>
    </row>
    <row r="51" spans="1:3" x14ac:dyDescent="0.3">
      <c r="A51">
        <v>15</v>
      </c>
      <c r="B51">
        <v>4.3717582417583598E-2</v>
      </c>
      <c r="C51">
        <v>2.8241758241639991E-4</v>
      </c>
    </row>
    <row r="52" spans="1:3" x14ac:dyDescent="0.3">
      <c r="A52">
        <v>16</v>
      </c>
      <c r="B52">
        <v>3.7871428571429749E-2</v>
      </c>
      <c r="C52">
        <v>6.1285714285702481E-3</v>
      </c>
    </row>
    <row r="53" spans="1:3" x14ac:dyDescent="0.3">
      <c r="A53">
        <v>17</v>
      </c>
      <c r="B53">
        <v>3.8948351648352829E-2</v>
      </c>
      <c r="C53">
        <v>6.0516483516471695E-3</v>
      </c>
    </row>
    <row r="54" spans="1:3" x14ac:dyDescent="0.3">
      <c r="A54">
        <v>18</v>
      </c>
      <c r="B54">
        <v>3.8332967032968214E-2</v>
      </c>
      <c r="C54">
        <v>7.6670329670317852E-3</v>
      </c>
    </row>
    <row r="55" spans="1:3" x14ac:dyDescent="0.3">
      <c r="A55">
        <v>19</v>
      </c>
      <c r="B55">
        <v>3.9102197802198986E-2</v>
      </c>
      <c r="C55">
        <v>4.8978021978010114E-3</v>
      </c>
    </row>
    <row r="56" spans="1:3" x14ac:dyDescent="0.3">
      <c r="A56">
        <v>20</v>
      </c>
      <c r="B56">
        <v>3.887142857142975E-2</v>
      </c>
      <c r="C56">
        <v>8.1285714285702498E-3</v>
      </c>
    </row>
    <row r="57" spans="1:3" x14ac:dyDescent="0.3">
      <c r="A57">
        <v>21</v>
      </c>
      <c r="B57">
        <v>3.8871428571429757E-2</v>
      </c>
      <c r="C57">
        <v>7.128571428570242E-3</v>
      </c>
    </row>
    <row r="58" spans="1:3" x14ac:dyDescent="0.3">
      <c r="A58">
        <v>22</v>
      </c>
      <c r="B58">
        <v>3.8256043956045135E-2</v>
      </c>
      <c r="C58">
        <v>9.7439560439548656E-3</v>
      </c>
    </row>
    <row r="59" spans="1:3" x14ac:dyDescent="0.3">
      <c r="A59">
        <v>23</v>
      </c>
      <c r="B59">
        <v>4.2563736263737439E-2</v>
      </c>
      <c r="C59">
        <v>9.4362637362625582E-3</v>
      </c>
    </row>
    <row r="60" spans="1:3" x14ac:dyDescent="0.3">
      <c r="A60">
        <v>24</v>
      </c>
      <c r="B60">
        <v>4.8179120879122059E-2</v>
      </c>
      <c r="C60">
        <v>4.8208791208779397E-3</v>
      </c>
    </row>
    <row r="61" spans="1:3" x14ac:dyDescent="0.3">
      <c r="A61">
        <v>25</v>
      </c>
      <c r="B61">
        <v>6.68535164835177E-2</v>
      </c>
      <c r="C61">
        <v>-6.853516483517702E-3</v>
      </c>
    </row>
    <row r="62" spans="1:3" x14ac:dyDescent="0.3">
      <c r="A62">
        <v>26</v>
      </c>
      <c r="B62">
        <v>5.8782087912089095E-2</v>
      </c>
      <c r="C62">
        <v>-7.8208791208909251E-4</v>
      </c>
    </row>
    <row r="63" spans="1:3" x14ac:dyDescent="0.3">
      <c r="A63">
        <v>27</v>
      </c>
      <c r="B63">
        <v>5.6527912087913731E-2</v>
      </c>
      <c r="C63">
        <v>3.4720879120862663E-3</v>
      </c>
    </row>
    <row r="64" spans="1:3" x14ac:dyDescent="0.3">
      <c r="A64">
        <v>28</v>
      </c>
      <c r="B64">
        <v>5.0681758241759883E-2</v>
      </c>
      <c r="C64">
        <v>8.3182417582401136E-3</v>
      </c>
    </row>
    <row r="65" spans="1:3" x14ac:dyDescent="0.3">
      <c r="A65">
        <v>29</v>
      </c>
      <c r="B65">
        <v>5.1758681318682963E-2</v>
      </c>
      <c r="C65">
        <v>6.2413186813170402E-3</v>
      </c>
    </row>
    <row r="66" spans="1:3" x14ac:dyDescent="0.3">
      <c r="A66">
        <v>30</v>
      </c>
      <c r="B66">
        <v>5.1143296703298348E-2</v>
      </c>
      <c r="C66">
        <v>5.8567032967016541E-3</v>
      </c>
    </row>
    <row r="67" spans="1:3" x14ac:dyDescent="0.3">
      <c r="A67">
        <v>31</v>
      </c>
      <c r="B67">
        <v>5.191252747252912E-2</v>
      </c>
      <c r="C67">
        <v>5.0874725274708821E-3</v>
      </c>
    </row>
    <row r="68" spans="1:3" x14ac:dyDescent="0.3">
      <c r="A68">
        <v>32</v>
      </c>
      <c r="B68">
        <v>5.1681758241759884E-2</v>
      </c>
      <c r="C68">
        <v>4.318241758240117E-3</v>
      </c>
    </row>
    <row r="69" spans="1:3" x14ac:dyDescent="0.3">
      <c r="A69">
        <v>33</v>
      </c>
      <c r="B69">
        <v>5.1681758241759891E-2</v>
      </c>
      <c r="C69">
        <v>7.3182417582401058E-3</v>
      </c>
    </row>
    <row r="70" spans="1:3" x14ac:dyDescent="0.3">
      <c r="A70">
        <v>34</v>
      </c>
      <c r="B70">
        <v>5.1066373626375269E-2</v>
      </c>
      <c r="C70">
        <v>7.9336263736247276E-3</v>
      </c>
    </row>
    <row r="71" spans="1:3" x14ac:dyDescent="0.3">
      <c r="A71">
        <v>35</v>
      </c>
      <c r="B71">
        <v>5.5374065934067573E-2</v>
      </c>
      <c r="C71">
        <v>5.6259340659324253E-3</v>
      </c>
    </row>
    <row r="72" spans="1:3" x14ac:dyDescent="0.3">
      <c r="A72">
        <v>36</v>
      </c>
      <c r="B72">
        <v>6.0989450549452193E-2</v>
      </c>
      <c r="C72">
        <v>7.0105494505478122E-3</v>
      </c>
    </row>
    <row r="73" spans="1:3" x14ac:dyDescent="0.3">
      <c r="A73">
        <v>37</v>
      </c>
      <c r="B73">
        <v>7.9663846153847834E-2</v>
      </c>
      <c r="C73">
        <v>-6.6384615384783296E-4</v>
      </c>
    </row>
    <row r="74" spans="1:3" x14ac:dyDescent="0.3">
      <c r="A74">
        <v>38</v>
      </c>
      <c r="B74">
        <v>7.1592417582419229E-2</v>
      </c>
      <c r="C74">
        <v>-2.5924175824192236E-3</v>
      </c>
    </row>
    <row r="75" spans="1:3" x14ac:dyDescent="0.3">
      <c r="A75">
        <v>39</v>
      </c>
      <c r="B75">
        <v>6.9338241758243865E-2</v>
      </c>
      <c r="C75">
        <v>1.6617582417561283E-3</v>
      </c>
    </row>
    <row r="76" spans="1:3" x14ac:dyDescent="0.3">
      <c r="A76">
        <v>40</v>
      </c>
      <c r="B76">
        <v>6.3492087912090017E-2</v>
      </c>
      <c r="C76">
        <v>4.5079120879099877E-3</v>
      </c>
    </row>
    <row r="77" spans="1:3" x14ac:dyDescent="0.3">
      <c r="A77">
        <v>41</v>
      </c>
      <c r="B77">
        <v>6.456901098901309E-2</v>
      </c>
      <c r="C77">
        <v>4.3098901098691245E-4</v>
      </c>
    </row>
    <row r="78" spans="1:3" x14ac:dyDescent="0.3">
      <c r="A78">
        <v>42</v>
      </c>
      <c r="B78">
        <v>6.3953626373628475E-2</v>
      </c>
      <c r="C78">
        <v>2.0463736263715282E-3</v>
      </c>
    </row>
    <row r="79" spans="1:3" x14ac:dyDescent="0.3">
      <c r="A79">
        <v>43</v>
      </c>
      <c r="B79">
        <v>6.4722857142859247E-2</v>
      </c>
      <c r="C79">
        <v>1.2771428571407561E-3</v>
      </c>
    </row>
    <row r="80" spans="1:3" x14ac:dyDescent="0.3">
      <c r="A80">
        <v>44</v>
      </c>
      <c r="B80">
        <v>6.4492087912090018E-2</v>
      </c>
      <c r="C80">
        <v>-4.9208791209001679E-4</v>
      </c>
    </row>
    <row r="81" spans="1:3" x14ac:dyDescent="0.3">
      <c r="A81">
        <v>45</v>
      </c>
      <c r="B81">
        <v>6.4492087912090032E-2</v>
      </c>
      <c r="C81">
        <v>2.507912087909972E-3</v>
      </c>
    </row>
    <row r="82" spans="1:3" x14ac:dyDescent="0.3">
      <c r="A82">
        <v>46</v>
      </c>
      <c r="B82">
        <v>6.3876703296705403E-2</v>
      </c>
      <c r="C82">
        <v>7.1232967032945904E-3</v>
      </c>
    </row>
    <row r="83" spans="1:3" x14ac:dyDescent="0.3">
      <c r="A83">
        <v>47</v>
      </c>
      <c r="B83">
        <v>6.8184395604397707E-2</v>
      </c>
      <c r="C83">
        <v>4.8156043956022881E-3</v>
      </c>
    </row>
    <row r="84" spans="1:3" x14ac:dyDescent="0.3">
      <c r="A84">
        <v>48</v>
      </c>
      <c r="B84">
        <v>7.3799780219782327E-2</v>
      </c>
      <c r="C84">
        <v>5.2002197802176742E-3</v>
      </c>
    </row>
    <row r="85" spans="1:3" x14ac:dyDescent="0.3">
      <c r="A85">
        <v>49</v>
      </c>
      <c r="B85">
        <v>9.2474175824177968E-2</v>
      </c>
      <c r="C85">
        <v>-2.474175824177971E-3</v>
      </c>
    </row>
    <row r="86" spans="1:3" x14ac:dyDescent="0.3">
      <c r="A86">
        <v>50</v>
      </c>
      <c r="B86">
        <v>8.4402747252749363E-2</v>
      </c>
      <c r="C86">
        <v>5.9725274725064281E-4</v>
      </c>
    </row>
    <row r="87" spans="1:3" x14ac:dyDescent="0.3">
      <c r="A87">
        <v>51</v>
      </c>
      <c r="B87">
        <v>8.2148571428573999E-2</v>
      </c>
      <c r="C87">
        <v>4.8514285714259947E-3</v>
      </c>
    </row>
    <row r="88" spans="1:3" x14ac:dyDescent="0.3">
      <c r="A88">
        <v>52</v>
      </c>
      <c r="B88">
        <v>7.6302417582420151E-2</v>
      </c>
      <c r="C88">
        <v>2.6975824175798496E-3</v>
      </c>
    </row>
    <row r="89" spans="1:3" x14ac:dyDescent="0.3">
      <c r="A89">
        <v>53</v>
      </c>
      <c r="B89">
        <v>7.7379340659343224E-2</v>
      </c>
      <c r="C89">
        <v>6.2065934065677619E-4</v>
      </c>
    </row>
    <row r="90" spans="1:3" x14ac:dyDescent="0.3">
      <c r="A90">
        <v>54</v>
      </c>
      <c r="B90">
        <v>7.6763956043958609E-2</v>
      </c>
      <c r="C90">
        <v>-4.7639560439586143E-3</v>
      </c>
    </row>
    <row r="91" spans="1:3" x14ac:dyDescent="0.3">
      <c r="A91">
        <v>55</v>
      </c>
      <c r="B91">
        <v>7.7533186813189381E-2</v>
      </c>
      <c r="C91">
        <v>-2.5331868131893837E-3</v>
      </c>
    </row>
    <row r="92" spans="1:3" x14ac:dyDescent="0.3">
      <c r="A92">
        <v>56</v>
      </c>
      <c r="B92">
        <v>7.7302417582420152E-2</v>
      </c>
      <c r="C92">
        <v>-3.0241758242015304E-4</v>
      </c>
    </row>
    <row r="93" spans="1:3" x14ac:dyDescent="0.3">
      <c r="A93">
        <v>57</v>
      </c>
      <c r="B93">
        <v>7.7302417582420166E-2</v>
      </c>
      <c r="C93">
        <v>-3.0241758242016692E-4</v>
      </c>
    </row>
    <row r="94" spans="1:3" x14ac:dyDescent="0.3">
      <c r="A94">
        <v>58</v>
      </c>
      <c r="B94">
        <v>7.6687032967035537E-2</v>
      </c>
      <c r="C94">
        <v>1.3129670329644627E-3</v>
      </c>
    </row>
    <row r="95" spans="1:3" x14ac:dyDescent="0.3">
      <c r="A95">
        <v>59</v>
      </c>
      <c r="B95">
        <v>8.0994725274727841E-2</v>
      </c>
      <c r="C95">
        <v>2.0052747252721631E-3</v>
      </c>
    </row>
    <row r="96" spans="1:3" x14ac:dyDescent="0.3">
      <c r="A96">
        <v>60</v>
      </c>
      <c r="B96">
        <v>8.6610109890112461E-2</v>
      </c>
      <c r="C96">
        <v>-6.1010989011246741E-4</v>
      </c>
    </row>
    <row r="97" spans="1:3" x14ac:dyDescent="0.3">
      <c r="A97">
        <v>61</v>
      </c>
      <c r="B97">
        <v>0.1052845054945081</v>
      </c>
      <c r="C97">
        <v>-2.2845054945081072E-3</v>
      </c>
    </row>
    <row r="98" spans="1:3" x14ac:dyDescent="0.3">
      <c r="A98">
        <v>62</v>
      </c>
      <c r="B98">
        <v>9.7213076923079497E-2</v>
      </c>
      <c r="C98">
        <v>-3.213076923079497E-3</v>
      </c>
    </row>
    <row r="99" spans="1:3" x14ac:dyDescent="0.3">
      <c r="A99">
        <v>63</v>
      </c>
      <c r="B99">
        <v>9.4958901098904133E-2</v>
      </c>
      <c r="C99">
        <v>-9.58901098904133E-4</v>
      </c>
    </row>
    <row r="100" spans="1:3" x14ac:dyDescent="0.3">
      <c r="A100">
        <v>64</v>
      </c>
      <c r="B100">
        <v>8.9112747252750285E-2</v>
      </c>
      <c r="C100">
        <v>1.8872527472497125E-3</v>
      </c>
    </row>
    <row r="101" spans="1:3" x14ac:dyDescent="0.3">
      <c r="A101">
        <v>65</v>
      </c>
      <c r="B101">
        <v>9.0189670329673358E-2</v>
      </c>
      <c r="C101">
        <v>-2.1896703296733627E-3</v>
      </c>
    </row>
    <row r="102" spans="1:3" x14ac:dyDescent="0.3">
      <c r="A102">
        <v>66</v>
      </c>
      <c r="B102">
        <v>8.9574285714288743E-2</v>
      </c>
      <c r="C102">
        <v>-5.7428571428874697E-4</v>
      </c>
    </row>
    <row r="103" spans="1:3" x14ac:dyDescent="0.3">
      <c r="A103">
        <v>67</v>
      </c>
      <c r="B103">
        <v>9.0343516483519515E-2</v>
      </c>
      <c r="C103">
        <v>6.5648351648048275E-4</v>
      </c>
    </row>
    <row r="104" spans="1:3" x14ac:dyDescent="0.3">
      <c r="A104">
        <v>68</v>
      </c>
      <c r="B104">
        <v>9.0112747252750286E-2</v>
      </c>
      <c r="C104">
        <v>-5.1127472527502799E-3</v>
      </c>
    </row>
    <row r="105" spans="1:3" x14ac:dyDescent="0.3">
      <c r="A105">
        <v>69</v>
      </c>
      <c r="B105">
        <v>9.01127472527503E-2</v>
      </c>
      <c r="C105">
        <v>-1.1274725275030317E-4</v>
      </c>
    </row>
    <row r="106" spans="1:3" x14ac:dyDescent="0.3">
      <c r="A106">
        <v>70</v>
      </c>
      <c r="B106">
        <v>8.9497362637365671E-2</v>
      </c>
      <c r="C106">
        <v>-6.4973626373656668E-3</v>
      </c>
    </row>
    <row r="107" spans="1:3" x14ac:dyDescent="0.3">
      <c r="A107">
        <v>71</v>
      </c>
      <c r="B107">
        <v>9.3805054945057975E-2</v>
      </c>
      <c r="C107">
        <v>-4.8050549450579794E-3</v>
      </c>
    </row>
    <row r="108" spans="1:3" x14ac:dyDescent="0.3">
      <c r="A108">
        <v>72</v>
      </c>
      <c r="B108">
        <v>9.9420439560442594E-2</v>
      </c>
      <c r="C108">
        <v>-5.4204395604425942E-3</v>
      </c>
    </row>
    <row r="109" spans="1:3" x14ac:dyDescent="0.3">
      <c r="A109">
        <v>73</v>
      </c>
      <c r="B109">
        <v>0.11809483516483824</v>
      </c>
      <c r="C109">
        <v>-1.1094835164838238E-2</v>
      </c>
    </row>
    <row r="110" spans="1:3" x14ac:dyDescent="0.3">
      <c r="A110">
        <v>74</v>
      </c>
      <c r="B110">
        <v>0.11002340659340963</v>
      </c>
      <c r="C110">
        <v>-1.0234065934096315E-3</v>
      </c>
    </row>
    <row r="111" spans="1:3" x14ac:dyDescent="0.3">
      <c r="A111">
        <v>75</v>
      </c>
      <c r="B111">
        <v>0.10776923076923427</v>
      </c>
      <c r="C111">
        <v>-2.769230769234271E-3</v>
      </c>
    </row>
    <row r="112" spans="1:3" x14ac:dyDescent="0.3">
      <c r="A112">
        <v>76</v>
      </c>
      <c r="B112">
        <v>0.10192307692308042</v>
      </c>
      <c r="C112">
        <v>-1.9230769230804134E-3</v>
      </c>
    </row>
    <row r="113" spans="1:3" x14ac:dyDescent="0.3">
      <c r="A113">
        <v>77</v>
      </c>
      <c r="B113">
        <v>0.10300000000000349</v>
      </c>
      <c r="C113">
        <v>-3.4972025275692431E-15</v>
      </c>
    </row>
    <row r="114" spans="1:3" x14ac:dyDescent="0.3">
      <c r="A114">
        <v>78</v>
      </c>
      <c r="B114">
        <v>0.10238461538461888</v>
      </c>
      <c r="C114">
        <v>-1.3846153846188702E-3</v>
      </c>
    </row>
    <row r="115" spans="1:3" x14ac:dyDescent="0.3">
      <c r="A115">
        <v>79</v>
      </c>
      <c r="B115">
        <v>0.10315384615384965</v>
      </c>
      <c r="C115">
        <v>-5.153846153849645E-3</v>
      </c>
    </row>
    <row r="116" spans="1:3" x14ac:dyDescent="0.3">
      <c r="A116">
        <v>80</v>
      </c>
      <c r="B116">
        <v>0.10292307692308042</v>
      </c>
      <c r="C116">
        <v>-5.923076923080417E-3</v>
      </c>
    </row>
    <row r="117" spans="1:3" x14ac:dyDescent="0.3">
      <c r="A117">
        <v>81</v>
      </c>
      <c r="B117">
        <v>0.10292307692308043</v>
      </c>
      <c r="C117">
        <v>-7.9230769230804327E-3</v>
      </c>
    </row>
    <row r="118" spans="1:3" x14ac:dyDescent="0.3">
      <c r="A118">
        <v>82</v>
      </c>
      <c r="B118">
        <v>0.10230769230769581</v>
      </c>
      <c r="C118">
        <v>-5.3076923076958021E-3</v>
      </c>
    </row>
    <row r="119" spans="1:3" x14ac:dyDescent="0.3">
      <c r="A119">
        <v>83</v>
      </c>
      <c r="B119">
        <v>0.10661538461538811</v>
      </c>
      <c r="C119">
        <v>-5.6153846153881026E-3</v>
      </c>
    </row>
    <row r="120" spans="1:3" x14ac:dyDescent="0.3">
      <c r="A120">
        <v>84</v>
      </c>
      <c r="B120">
        <v>0.11223076923077273</v>
      </c>
      <c r="C120">
        <v>-5.2307692307727305E-3</v>
      </c>
    </row>
    <row r="121" spans="1:3" x14ac:dyDescent="0.3">
      <c r="A121">
        <v>85</v>
      </c>
      <c r="B121">
        <v>0.13090516483516837</v>
      </c>
      <c r="C121">
        <v>-9.905164835168373E-3</v>
      </c>
    </row>
    <row r="122" spans="1:3" x14ac:dyDescent="0.3">
      <c r="A122">
        <v>86</v>
      </c>
      <c r="B122">
        <v>0.12283373626373977</v>
      </c>
      <c r="C122">
        <v>-4.8337362637397713E-3</v>
      </c>
    </row>
    <row r="123" spans="1:3" x14ac:dyDescent="0.3">
      <c r="A123">
        <v>87</v>
      </c>
      <c r="B123">
        <v>0.12057956043956085</v>
      </c>
      <c r="C123">
        <v>-9.5795604395608469E-3</v>
      </c>
    </row>
    <row r="124" spans="1:3" x14ac:dyDescent="0.3">
      <c r="A124">
        <v>88</v>
      </c>
      <c r="B124">
        <v>0.114733406593407</v>
      </c>
      <c r="C124">
        <v>-7.7334065934070023E-3</v>
      </c>
    </row>
    <row r="125" spans="1:3" x14ac:dyDescent="0.3">
      <c r="A125">
        <v>89</v>
      </c>
      <c r="B125">
        <v>0.11581032967033007</v>
      </c>
      <c r="C125">
        <v>-7.810329670330074E-3</v>
      </c>
    </row>
    <row r="126" spans="1:3" x14ac:dyDescent="0.3">
      <c r="A126">
        <v>90</v>
      </c>
      <c r="B126">
        <v>0.11519494505494546</v>
      </c>
      <c r="C126">
        <v>-9.1949450549454609E-3</v>
      </c>
    </row>
    <row r="127" spans="1:3" x14ac:dyDescent="0.3">
      <c r="A127">
        <v>91</v>
      </c>
      <c r="B127">
        <v>0.11596417582417623</v>
      </c>
      <c r="C127">
        <v>-6.9641758241762303E-3</v>
      </c>
    </row>
    <row r="128" spans="1:3" x14ac:dyDescent="0.3">
      <c r="A128">
        <v>92</v>
      </c>
      <c r="B128">
        <v>0.115733406593407</v>
      </c>
      <c r="C128">
        <v>-8.7334065934070032E-3</v>
      </c>
    </row>
    <row r="129" spans="1:3" x14ac:dyDescent="0.3">
      <c r="A129">
        <v>93</v>
      </c>
      <c r="B129">
        <v>0.11573340659340701</v>
      </c>
      <c r="C129">
        <v>-9.733406593407018E-3</v>
      </c>
    </row>
    <row r="130" spans="1:3" x14ac:dyDescent="0.3">
      <c r="A130">
        <v>94</v>
      </c>
      <c r="B130">
        <v>0.11511802197802239</v>
      </c>
      <c r="C130">
        <v>-8.1180219780223883E-3</v>
      </c>
    </row>
    <row r="131" spans="1:3" x14ac:dyDescent="0.3">
      <c r="A131">
        <v>95</v>
      </c>
      <c r="B131">
        <v>0.11942571428571469</v>
      </c>
      <c r="C131">
        <v>-1.0425714285714691E-2</v>
      </c>
    </row>
    <row r="132" spans="1:3" x14ac:dyDescent="0.3">
      <c r="A132">
        <v>96</v>
      </c>
      <c r="B132">
        <v>0.12504109890109932</v>
      </c>
      <c r="C132">
        <v>-1.0041098901099318E-2</v>
      </c>
    </row>
    <row r="133" spans="1:3" x14ac:dyDescent="0.3">
      <c r="A133">
        <v>97</v>
      </c>
      <c r="B133">
        <v>0.14371549450549495</v>
      </c>
      <c r="C133">
        <v>-6.71549450549494E-3</v>
      </c>
    </row>
    <row r="134" spans="1:3" x14ac:dyDescent="0.3">
      <c r="A134">
        <v>98</v>
      </c>
      <c r="B134">
        <v>0.13564406593406636</v>
      </c>
      <c r="C134">
        <v>-7.6440659340663575E-3</v>
      </c>
    </row>
    <row r="135" spans="1:3" x14ac:dyDescent="0.3">
      <c r="A135">
        <v>99</v>
      </c>
      <c r="B135">
        <v>0.13338989010989097</v>
      </c>
      <c r="C135">
        <v>-5.3898901098909657E-3</v>
      </c>
    </row>
    <row r="136" spans="1:3" x14ac:dyDescent="0.3">
      <c r="A136">
        <v>100</v>
      </c>
      <c r="B136">
        <v>0.12754373626373713</v>
      </c>
      <c r="C136">
        <v>-1.0543736263737127E-2</v>
      </c>
    </row>
    <row r="137" spans="1:3" x14ac:dyDescent="0.3">
      <c r="A137">
        <v>101</v>
      </c>
      <c r="B137">
        <v>0.12862065934066022</v>
      </c>
      <c r="C137">
        <v>-1.1620659340660214E-2</v>
      </c>
    </row>
    <row r="138" spans="1:3" x14ac:dyDescent="0.3">
      <c r="A138">
        <v>102</v>
      </c>
      <c r="B138">
        <v>0.12800527472527559</v>
      </c>
      <c r="C138">
        <v>-6.0052747252755945E-3</v>
      </c>
    </row>
    <row r="139" spans="1:3" x14ac:dyDescent="0.3">
      <c r="A139">
        <v>103</v>
      </c>
      <c r="B139">
        <v>0.12877450549450636</v>
      </c>
      <c r="C139">
        <v>-1.1774505494506357E-2</v>
      </c>
    </row>
    <row r="140" spans="1:3" x14ac:dyDescent="0.3">
      <c r="A140">
        <v>104</v>
      </c>
      <c r="B140">
        <v>0.12854373626373714</v>
      </c>
      <c r="C140">
        <v>-9.5437362637371403E-3</v>
      </c>
    </row>
    <row r="141" spans="1:3" x14ac:dyDescent="0.3">
      <c r="A141">
        <v>105</v>
      </c>
      <c r="B141">
        <v>0.12854373626373714</v>
      </c>
      <c r="C141">
        <v>-1.0543736263737141E-2</v>
      </c>
    </row>
    <row r="142" spans="1:3" x14ac:dyDescent="0.3">
      <c r="A142">
        <v>106</v>
      </c>
      <c r="B142">
        <v>0.12792835164835253</v>
      </c>
      <c r="C142">
        <v>-1.2928351648352529E-2</v>
      </c>
    </row>
    <row r="143" spans="1:3" x14ac:dyDescent="0.3">
      <c r="A143">
        <v>107</v>
      </c>
      <c r="B143">
        <v>0.13223604395604482</v>
      </c>
      <c r="C143">
        <v>-1.1236043956044828E-2</v>
      </c>
    </row>
    <row r="144" spans="1:3" x14ac:dyDescent="0.3">
      <c r="A144">
        <v>108</v>
      </c>
      <c r="B144">
        <v>0.13785142857142946</v>
      </c>
      <c r="C144">
        <v>-1.0851428571429456E-2</v>
      </c>
    </row>
    <row r="145" spans="1:3" x14ac:dyDescent="0.3">
      <c r="A145">
        <v>109</v>
      </c>
      <c r="B145">
        <v>0.15652582417582508</v>
      </c>
      <c r="C145">
        <v>-1.5258241758250857E-3</v>
      </c>
    </row>
    <row r="146" spans="1:3" x14ac:dyDescent="0.3">
      <c r="A146">
        <v>110</v>
      </c>
      <c r="B146">
        <v>0.14845439560439649</v>
      </c>
      <c r="C146">
        <v>-7.4543956043965076E-3</v>
      </c>
    </row>
    <row r="147" spans="1:3" x14ac:dyDescent="0.3">
      <c r="A147">
        <v>111</v>
      </c>
      <c r="B147">
        <v>0.1462002197802211</v>
      </c>
      <c r="C147">
        <v>-4.200219780221115E-3</v>
      </c>
    </row>
    <row r="148" spans="1:3" x14ac:dyDescent="0.3">
      <c r="A148">
        <v>112</v>
      </c>
      <c r="B148">
        <v>0.14035406593406727</v>
      </c>
      <c r="C148">
        <v>-1.1354065934067264E-2</v>
      </c>
    </row>
    <row r="149" spans="1:3" x14ac:dyDescent="0.3">
      <c r="A149">
        <v>113</v>
      </c>
      <c r="B149">
        <v>0.14143098901099035</v>
      </c>
      <c r="C149">
        <v>-1.143098901099035E-2</v>
      </c>
    </row>
    <row r="150" spans="1:3" x14ac:dyDescent="0.3">
      <c r="A150">
        <v>114</v>
      </c>
      <c r="B150">
        <v>0.14081560439560573</v>
      </c>
      <c r="C150">
        <v>-5.8156043956057168E-3</v>
      </c>
    </row>
    <row r="151" spans="1:3" x14ac:dyDescent="0.3">
      <c r="A151">
        <v>115</v>
      </c>
      <c r="B151">
        <v>0.1415848351648365</v>
      </c>
      <c r="C151">
        <v>-5.584835164836488E-3</v>
      </c>
    </row>
    <row r="152" spans="1:3" x14ac:dyDescent="0.3">
      <c r="A152">
        <v>116</v>
      </c>
      <c r="B152">
        <v>0.14135406593406727</v>
      </c>
      <c r="C152">
        <v>-2.3540659340672565E-3</v>
      </c>
    </row>
    <row r="153" spans="1:3" x14ac:dyDescent="0.3">
      <c r="A153">
        <v>117</v>
      </c>
      <c r="B153">
        <v>0.14135406593406727</v>
      </c>
      <c r="C153">
        <v>-7.3540659340672609E-3</v>
      </c>
    </row>
    <row r="154" spans="1:3" x14ac:dyDescent="0.3">
      <c r="A154">
        <v>118</v>
      </c>
      <c r="B154">
        <v>0.14073868131868267</v>
      </c>
      <c r="C154">
        <v>-3.7386813186826573E-3</v>
      </c>
    </row>
    <row r="155" spans="1:3" x14ac:dyDescent="0.3">
      <c r="A155">
        <v>119</v>
      </c>
      <c r="B155">
        <v>0.14504637362637496</v>
      </c>
      <c r="C155">
        <v>2.9536263736250346E-3</v>
      </c>
    </row>
    <row r="156" spans="1:3" x14ac:dyDescent="0.3">
      <c r="A156">
        <v>120</v>
      </c>
      <c r="B156">
        <v>0.15066175824175959</v>
      </c>
      <c r="C156">
        <v>4.3382417582404076E-3</v>
      </c>
    </row>
    <row r="157" spans="1:3" x14ac:dyDescent="0.3">
      <c r="A157">
        <v>121</v>
      </c>
      <c r="B157">
        <v>0.16933615384615522</v>
      </c>
      <c r="C157">
        <v>1.8663846153844782E-2</v>
      </c>
    </row>
    <row r="158" spans="1:3" x14ac:dyDescent="0.3">
      <c r="A158">
        <v>122</v>
      </c>
      <c r="B158">
        <v>0.16126472527472663</v>
      </c>
      <c r="C158">
        <v>9.7352747252733851E-3</v>
      </c>
    </row>
    <row r="159" spans="1:3" x14ac:dyDescent="0.3">
      <c r="A159">
        <v>123</v>
      </c>
      <c r="B159">
        <v>0.15901054945055124</v>
      </c>
      <c r="C159">
        <v>2.9894505494487689E-3</v>
      </c>
    </row>
    <row r="160" spans="1:3" x14ac:dyDescent="0.3">
      <c r="A160">
        <v>124</v>
      </c>
      <c r="B160">
        <v>0.1531643956043974</v>
      </c>
      <c r="C160">
        <v>-1.1643956043974057E-3</v>
      </c>
    </row>
    <row r="161" spans="1:3" x14ac:dyDescent="0.3">
      <c r="A161">
        <v>125</v>
      </c>
      <c r="B161">
        <v>0.15424131868132049</v>
      </c>
      <c r="C161">
        <v>1.7586813186795114E-3</v>
      </c>
    </row>
    <row r="162" spans="1:3" x14ac:dyDescent="0.3">
      <c r="A162">
        <v>126</v>
      </c>
      <c r="B162">
        <v>0.15362593406593586</v>
      </c>
      <c r="C162">
        <v>-1.6259340659358634E-3</v>
      </c>
    </row>
    <row r="163" spans="1:3" x14ac:dyDescent="0.3">
      <c r="A163">
        <v>127</v>
      </c>
      <c r="B163">
        <v>0.15439516483516663</v>
      </c>
      <c r="C163">
        <v>-3.951648351666337E-4</v>
      </c>
    </row>
    <row r="164" spans="1:3" x14ac:dyDescent="0.3">
      <c r="A164">
        <v>128</v>
      </c>
      <c r="B164">
        <v>0.1541643956043974</v>
      </c>
      <c r="C164">
        <v>3.8356043956025987E-3</v>
      </c>
    </row>
    <row r="165" spans="1:3" x14ac:dyDescent="0.3">
      <c r="A165">
        <v>129</v>
      </c>
      <c r="B165">
        <v>0.1541643956043974</v>
      </c>
      <c r="C165">
        <v>8.3560439560259603E-4</v>
      </c>
    </row>
    <row r="166" spans="1:3" x14ac:dyDescent="0.3">
      <c r="A166">
        <v>130</v>
      </c>
      <c r="B166">
        <v>0.1535490109890128</v>
      </c>
      <c r="C166">
        <v>4.5098901098719613E-4</v>
      </c>
    </row>
    <row r="167" spans="1:3" x14ac:dyDescent="0.3">
      <c r="A167">
        <v>131</v>
      </c>
      <c r="B167">
        <v>0.15785670329670509</v>
      </c>
      <c r="C167">
        <v>2.1432967032949113E-3</v>
      </c>
    </row>
    <row r="168" spans="1:3" x14ac:dyDescent="0.3">
      <c r="A168">
        <v>132</v>
      </c>
      <c r="B168">
        <v>0.16347208791208973</v>
      </c>
      <c r="C168">
        <v>1.5279120879102825E-3</v>
      </c>
    </row>
    <row r="169" spans="1:3" x14ac:dyDescent="0.3">
      <c r="A169">
        <v>133</v>
      </c>
      <c r="B169">
        <v>0.18214648351648535</v>
      </c>
      <c r="C169">
        <v>1.6853516483514658E-2</v>
      </c>
    </row>
    <row r="170" spans="1:3" x14ac:dyDescent="0.3">
      <c r="A170">
        <v>134</v>
      </c>
      <c r="B170">
        <v>0.17407505494505676</v>
      </c>
      <c r="C170">
        <v>4.9249450549432305E-3</v>
      </c>
    </row>
    <row r="171" spans="1:3" x14ac:dyDescent="0.3">
      <c r="A171">
        <v>135</v>
      </c>
      <c r="B171">
        <v>0.17182087912088137</v>
      </c>
      <c r="C171">
        <v>5.1791208791186205E-3</v>
      </c>
    </row>
    <row r="172" spans="1:3" x14ac:dyDescent="0.3">
      <c r="A172">
        <v>136</v>
      </c>
      <c r="B172">
        <v>0.16597472527472754</v>
      </c>
      <c r="C172">
        <v>2.0252747252724745E-3</v>
      </c>
    </row>
    <row r="173" spans="1:3" x14ac:dyDescent="0.3">
      <c r="A173">
        <v>137</v>
      </c>
      <c r="B173">
        <v>0.16705164835165062</v>
      </c>
      <c r="C173">
        <v>5.9483516483493648E-3</v>
      </c>
    </row>
    <row r="174" spans="1:3" x14ac:dyDescent="0.3">
      <c r="A174">
        <v>138</v>
      </c>
      <c r="B174">
        <v>0.16643626373626599</v>
      </c>
      <c r="C174">
        <v>5.5637362637339927E-3</v>
      </c>
    </row>
    <row r="175" spans="1:3" x14ac:dyDescent="0.3">
      <c r="A175">
        <v>139</v>
      </c>
      <c r="B175">
        <v>0.16720549450549677</v>
      </c>
      <c r="C175">
        <v>7.7945054945032233E-3</v>
      </c>
    </row>
    <row r="176" spans="1:3" x14ac:dyDescent="0.3">
      <c r="A176">
        <v>140</v>
      </c>
      <c r="B176">
        <v>0.16697472527472754</v>
      </c>
      <c r="C176">
        <v>8.0252747252724521E-3</v>
      </c>
    </row>
    <row r="177" spans="1:3" x14ac:dyDescent="0.3">
      <c r="A177">
        <v>141</v>
      </c>
      <c r="B177">
        <v>0.16697472527472754</v>
      </c>
      <c r="C177">
        <v>4.0252747252724763E-3</v>
      </c>
    </row>
    <row r="178" spans="1:3" x14ac:dyDescent="0.3">
      <c r="A178">
        <v>142</v>
      </c>
      <c r="B178">
        <v>0.16635934065934294</v>
      </c>
      <c r="C178">
        <v>6.4065934065707375E-4</v>
      </c>
    </row>
    <row r="179" spans="1:3" x14ac:dyDescent="0.3">
      <c r="A179">
        <v>143</v>
      </c>
      <c r="B179">
        <v>0.17066703296703523</v>
      </c>
      <c r="C179">
        <v>1.3329670329647603E-3</v>
      </c>
    </row>
    <row r="180" spans="1:3" x14ac:dyDescent="0.3">
      <c r="A180">
        <v>144</v>
      </c>
      <c r="B180">
        <v>0.17628241758241986</v>
      </c>
      <c r="C180">
        <v>4.7175824175801351E-3</v>
      </c>
    </row>
    <row r="181" spans="1:3" x14ac:dyDescent="0.3">
      <c r="A181">
        <v>145</v>
      </c>
      <c r="B181">
        <v>0.19495681318681549</v>
      </c>
      <c r="C181">
        <v>2.1043186813184511E-2</v>
      </c>
    </row>
    <row r="182" spans="1:3" x14ac:dyDescent="0.3">
      <c r="A182">
        <v>146</v>
      </c>
      <c r="B182">
        <v>0.1868853846153869</v>
      </c>
      <c r="C182">
        <v>1.0114615384613113E-2</v>
      </c>
    </row>
    <row r="183" spans="1:3" x14ac:dyDescent="0.3">
      <c r="A183">
        <v>147</v>
      </c>
      <c r="B183">
        <v>0.1846312087912115</v>
      </c>
      <c r="C183">
        <v>8.3687912087885008E-3</v>
      </c>
    </row>
    <row r="184" spans="1:3" x14ac:dyDescent="0.3">
      <c r="A184">
        <v>148</v>
      </c>
      <c r="B184">
        <v>0.17878505494505767</v>
      </c>
      <c r="C184">
        <v>4.2149450549423262E-3</v>
      </c>
    </row>
    <row r="185" spans="1:3" x14ac:dyDescent="0.3">
      <c r="A185">
        <v>149</v>
      </c>
      <c r="B185">
        <v>0.17986197802198076</v>
      </c>
      <c r="C185">
        <v>9.1380219780192451E-3</v>
      </c>
    </row>
    <row r="186" spans="1:3" x14ac:dyDescent="0.3">
      <c r="A186">
        <v>150</v>
      </c>
      <c r="B186">
        <v>0.17924659340659613</v>
      </c>
      <c r="C186">
        <v>4.7534065934038694E-3</v>
      </c>
    </row>
    <row r="187" spans="1:3" x14ac:dyDescent="0.3">
      <c r="A187">
        <v>151</v>
      </c>
      <c r="B187">
        <v>0.1800158241758269</v>
      </c>
      <c r="C187">
        <v>7.9841758241731009E-3</v>
      </c>
    </row>
    <row r="188" spans="1:3" x14ac:dyDescent="0.3">
      <c r="A188">
        <v>152</v>
      </c>
      <c r="B188">
        <v>0.17978505494505767</v>
      </c>
      <c r="C188">
        <v>3.2149450549423253E-3</v>
      </c>
    </row>
    <row r="189" spans="1:3" x14ac:dyDescent="0.3">
      <c r="A189">
        <v>153</v>
      </c>
      <c r="B189">
        <v>0.17978505494505767</v>
      </c>
      <c r="C189">
        <v>7.2149450549423289E-3</v>
      </c>
    </row>
    <row r="190" spans="1:3" x14ac:dyDescent="0.3">
      <c r="A190">
        <v>154</v>
      </c>
      <c r="B190">
        <v>0.17916967032967307</v>
      </c>
      <c r="C190">
        <v>1.8303296703269245E-3</v>
      </c>
    </row>
    <row r="191" spans="1:3" x14ac:dyDescent="0.3">
      <c r="A191">
        <v>155</v>
      </c>
      <c r="B191">
        <v>0.18347736263736536</v>
      </c>
      <c r="C191">
        <v>-2.4773626373653657E-3</v>
      </c>
    </row>
    <row r="192" spans="1:3" x14ac:dyDescent="0.3">
      <c r="A192">
        <v>156</v>
      </c>
      <c r="B192">
        <v>0.18909274725274999</v>
      </c>
      <c r="C192">
        <v>1.90725274725001E-3</v>
      </c>
    </row>
    <row r="193" spans="1:3" x14ac:dyDescent="0.3">
      <c r="A193">
        <v>157</v>
      </c>
      <c r="B193">
        <v>0.20776714285714562</v>
      </c>
      <c r="C193">
        <v>8.2328571428543773E-3</v>
      </c>
    </row>
    <row r="194" spans="1:3" ht="15" thickBot="1" x14ac:dyDescent="0.35">
      <c r="A194" s="2">
        <v>158</v>
      </c>
      <c r="B194" s="2">
        <v>0.19969571428571703</v>
      </c>
      <c r="C194" s="2">
        <v>1.4304285714282966E-2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3260E-8FE4-4BF0-89B5-B1FC82672E33}">
  <dimension ref="A2:G230"/>
  <sheetViews>
    <sheetView zoomScale="80" zoomScaleNormal="80" workbookViewId="0">
      <selection activeCell="I28" sqref="I28"/>
    </sheetView>
  </sheetViews>
  <sheetFormatPr defaultRowHeight="14.4" x14ac:dyDescent="0.3"/>
  <cols>
    <col min="1" max="1" width="8.6640625" style="14" customWidth="1"/>
    <col min="2" max="2" width="7.21875" style="14" customWidth="1"/>
    <col min="3" max="3" width="8.5546875" style="14" customWidth="1"/>
    <col min="4" max="4" width="8.6640625" style="14" customWidth="1"/>
    <col min="5" max="16384" width="8.88671875" style="14"/>
  </cols>
  <sheetData>
    <row r="2" spans="1:7" ht="33" customHeight="1" x14ac:dyDescent="0.3">
      <c r="A2" s="16" t="s">
        <v>24</v>
      </c>
      <c r="B2" s="16" t="s">
        <v>262</v>
      </c>
      <c r="C2" s="16" t="s">
        <v>329</v>
      </c>
      <c r="D2" s="16" t="s">
        <v>43</v>
      </c>
    </row>
    <row r="3" spans="1:7" x14ac:dyDescent="0.3">
      <c r="A3" s="14">
        <v>2006</v>
      </c>
      <c r="B3" s="14" t="s">
        <v>35</v>
      </c>
      <c r="C3" s="14">
        <v>11</v>
      </c>
      <c r="D3" s="15">
        <v>2.8000000000000001E-2</v>
      </c>
      <c r="F3" t="e">
        <v>#N/A</v>
      </c>
      <c r="G3" t="e">
        <v>#N/A</v>
      </c>
    </row>
    <row r="4" spans="1:7" x14ac:dyDescent="0.3">
      <c r="A4" s="14">
        <v>2006</v>
      </c>
      <c r="B4" s="14" t="s">
        <v>36</v>
      </c>
      <c r="C4" s="14">
        <v>12</v>
      </c>
      <c r="D4" s="15">
        <v>2.5000000000000001E-2</v>
      </c>
      <c r="F4" s="7">
        <f>D3</f>
        <v>2.8000000000000001E-2</v>
      </c>
      <c r="G4" t="e">
        <v>#N/A</v>
      </c>
    </row>
    <row r="5" spans="1:7" x14ac:dyDescent="0.3">
      <c r="A5" s="14">
        <v>2007</v>
      </c>
      <c r="B5" s="14" t="s">
        <v>25</v>
      </c>
      <c r="C5" s="14">
        <v>1</v>
      </c>
      <c r="D5" s="15">
        <v>2.7E-2</v>
      </c>
      <c r="F5">
        <f>0.7*D4+0.3*F4</f>
        <v>2.5899999999999999E-2</v>
      </c>
      <c r="G5" t="e">
        <v>#N/A</v>
      </c>
    </row>
    <row r="6" spans="1:7" x14ac:dyDescent="0.3">
      <c r="A6" s="14">
        <v>2007</v>
      </c>
      <c r="B6" s="14" t="s">
        <v>26</v>
      </c>
      <c r="C6" s="14">
        <v>2</v>
      </c>
      <c r="D6" s="15">
        <v>2.8000000000000001E-2</v>
      </c>
      <c r="F6">
        <f>0.7*D5+0.3*F5</f>
        <v>2.6669999999999999E-2</v>
      </c>
      <c r="G6" t="e">
        <v>#N/A</v>
      </c>
    </row>
    <row r="7" spans="1:7" x14ac:dyDescent="0.3">
      <c r="A7" s="14">
        <v>2007</v>
      </c>
      <c r="B7" s="14" t="s">
        <v>27</v>
      </c>
      <c r="C7" s="14">
        <v>3</v>
      </c>
      <c r="D7" s="15">
        <v>2.9000000000000001E-2</v>
      </c>
      <c r="F7">
        <f>0.7*D6+0.3*F6</f>
        <v>2.7601000000000001E-2</v>
      </c>
      <c r="G7">
        <f>SQRT(SUMXMY2(D4:D6,F4:F6)/3)</f>
        <v>1.9982408930523531E-3</v>
      </c>
    </row>
    <row r="8" spans="1:7" x14ac:dyDescent="0.3">
      <c r="A8" s="14">
        <v>2007</v>
      </c>
      <c r="B8" s="14" t="s">
        <v>28</v>
      </c>
      <c r="C8" s="14">
        <v>4</v>
      </c>
      <c r="D8" s="15">
        <v>2.9000000000000001E-2</v>
      </c>
      <c r="F8">
        <f>0.7*D7+0.3*F7</f>
        <v>2.8580299999999996E-2</v>
      </c>
      <c r="G8">
        <f>SQRT(SUMXMY2(D5:D7,F5:F7)/3)</f>
        <v>1.2827185973548533E-3</v>
      </c>
    </row>
    <row r="9" spans="1:7" x14ac:dyDescent="0.3">
      <c r="A9" s="14">
        <v>2007</v>
      </c>
      <c r="B9" s="14" t="s">
        <v>29</v>
      </c>
      <c r="C9" s="14">
        <v>5</v>
      </c>
      <c r="D9" s="15">
        <v>3.1E-2</v>
      </c>
      <c r="F9">
        <f>0.7*D8+0.3*F8</f>
        <v>2.8874089999999998E-2</v>
      </c>
      <c r="G9">
        <f>SQRT(SUMXMY2(D6:D8,F6:F8)/3)</f>
        <v>1.1405041414509068E-3</v>
      </c>
    </row>
    <row r="10" spans="1:7" x14ac:dyDescent="0.3">
      <c r="A10" s="14">
        <v>2007</v>
      </c>
      <c r="B10" s="14" t="s">
        <v>30</v>
      </c>
      <c r="C10" s="14">
        <v>6</v>
      </c>
      <c r="D10" s="15">
        <v>3.1E-2</v>
      </c>
      <c r="F10">
        <f>0.7*D9+0.3*F9</f>
        <v>3.0362226999999999E-2</v>
      </c>
      <c r="G10">
        <f>SQRT(SUMXMY2(D7:D9,F7:F9)/3)</f>
        <v>1.4891655849389857E-3</v>
      </c>
    </row>
    <row r="11" spans="1:7" x14ac:dyDescent="0.3">
      <c r="A11" s="14">
        <v>2007</v>
      </c>
      <c r="B11" s="14" t="s">
        <v>31</v>
      </c>
      <c r="C11" s="14">
        <v>7</v>
      </c>
      <c r="D11" s="15">
        <v>3.3000000000000002E-2</v>
      </c>
      <c r="F11">
        <f>0.7*D10+0.3*F10</f>
        <v>3.0808668099999999E-2</v>
      </c>
      <c r="G11">
        <f>SQRT(SUMXMY2(D8:D10,F8:F10)/3)</f>
        <v>1.3041466964557084E-3</v>
      </c>
    </row>
    <row r="12" spans="1:7" x14ac:dyDescent="0.3">
      <c r="A12" s="14">
        <v>2007</v>
      </c>
      <c r="B12" s="14" t="s">
        <v>32</v>
      </c>
      <c r="C12" s="14">
        <v>8</v>
      </c>
      <c r="D12" s="15">
        <v>3.3000000000000002E-2</v>
      </c>
      <c r="F12">
        <f>0.7*D11+0.3*F11</f>
        <v>3.234260043E-2</v>
      </c>
      <c r="G12">
        <f>SQRT(SUMXMY2(D9:D11,F9:F11)/3)</f>
        <v>1.8007575464774662E-3</v>
      </c>
    </row>
    <row r="13" spans="1:7" x14ac:dyDescent="0.3">
      <c r="A13" s="14">
        <v>2007</v>
      </c>
      <c r="B13" s="14" t="s">
        <v>33</v>
      </c>
      <c r="C13" s="14">
        <v>9</v>
      </c>
      <c r="D13" s="15">
        <v>3.5999999999999997E-2</v>
      </c>
      <c r="F13">
        <f>0.7*D12+0.3*F12</f>
        <v>3.2802780128999995E-2</v>
      </c>
      <c r="G13">
        <f>SQRT(SUMXMY2(D10:D12,F10:F12)/3)</f>
        <v>1.3712359498062093E-3</v>
      </c>
    </row>
    <row r="14" spans="1:7" x14ac:dyDescent="0.3">
      <c r="A14" s="14">
        <v>2007</v>
      </c>
      <c r="B14" s="14" t="s">
        <v>34</v>
      </c>
      <c r="C14" s="14">
        <v>10</v>
      </c>
      <c r="D14" s="15">
        <v>3.7999999999999999E-2</v>
      </c>
      <c r="F14">
        <f>0.7*D13+0.3*F13</f>
        <v>3.5040834038699994E-2</v>
      </c>
      <c r="G14">
        <f>SQRT(SUMXMY2(D11:D13,F11:F13)/3)</f>
        <v>2.2698255875809106E-3</v>
      </c>
    </row>
    <row r="15" spans="1:7" x14ac:dyDescent="0.3">
      <c r="A15" s="14">
        <v>2007</v>
      </c>
      <c r="B15" s="14" t="s">
        <v>35</v>
      </c>
      <c r="C15" s="14">
        <v>11</v>
      </c>
      <c r="D15" s="15">
        <v>4.3999999999999997E-2</v>
      </c>
      <c r="F15">
        <f>0.7*D14+0.3*F14</f>
        <v>3.7112250211609993E-2</v>
      </c>
      <c r="G15">
        <f>SQRT(SUMXMY2(D12:D14,F12:F14)/3)</f>
        <v>2.5436884167595445E-3</v>
      </c>
    </row>
    <row r="16" spans="1:7" x14ac:dyDescent="0.3">
      <c r="A16" s="14">
        <v>2007</v>
      </c>
      <c r="B16" s="14" t="s">
        <v>36</v>
      </c>
      <c r="C16" s="14">
        <v>12</v>
      </c>
      <c r="D16" s="15">
        <v>4.2000000000000003E-2</v>
      </c>
      <c r="F16">
        <f>0.7*D15+0.3*F15</f>
        <v>4.1933675063482993E-2</v>
      </c>
      <c r="G16">
        <f>SQRT(SUMXMY2(D13:D15,F13:F15)/3)</f>
        <v>4.7053152652966274E-3</v>
      </c>
    </row>
    <row r="17" spans="1:7" x14ac:dyDescent="0.3">
      <c r="A17" s="14">
        <v>2008</v>
      </c>
      <c r="B17" s="14" t="s">
        <v>25</v>
      </c>
      <c r="C17" s="14">
        <v>1</v>
      </c>
      <c r="D17" s="15">
        <v>4.3999999999999997E-2</v>
      </c>
      <c r="F17">
        <f>0.7*D16+0.3*F16</f>
        <v>4.1980102519044896E-2</v>
      </c>
      <c r="G17">
        <f>SQRT(SUMXMY2(D14:D16,F14:F16)/3)</f>
        <v>4.328285239028928E-3</v>
      </c>
    </row>
    <row r="18" spans="1:7" x14ac:dyDescent="0.3">
      <c r="A18" s="14">
        <v>2008</v>
      </c>
      <c r="B18" s="14" t="s">
        <v>26</v>
      </c>
      <c r="C18" s="14">
        <v>2</v>
      </c>
      <c r="D18" s="15">
        <v>4.3999999999999997E-2</v>
      </c>
      <c r="F18">
        <f>0.7*D17+0.3*F17</f>
        <v>4.3394030755713464E-2</v>
      </c>
      <c r="G18">
        <f>SQRT(SUMXMY2(D15:D17,F15:F17)/3)</f>
        <v>4.1442925402791131E-3</v>
      </c>
    </row>
    <row r="19" spans="1:7" x14ac:dyDescent="0.3">
      <c r="A19" s="14">
        <v>2008</v>
      </c>
      <c r="B19" s="14" t="s">
        <v>27</v>
      </c>
      <c r="C19" s="14">
        <v>3</v>
      </c>
      <c r="D19" s="15">
        <v>4.4999999999999998E-2</v>
      </c>
      <c r="F19">
        <f>0.7*D18+0.3*F18</f>
        <v>4.3818209226714033E-2</v>
      </c>
      <c r="G19">
        <f>SQRT(SUMXMY2(D16:D18,F16:F18)/3)</f>
        <v>1.2181384097320993E-3</v>
      </c>
    </row>
    <row r="20" spans="1:7" x14ac:dyDescent="0.3">
      <c r="A20" s="14">
        <v>2008</v>
      </c>
      <c r="B20" s="14" t="s">
        <v>28</v>
      </c>
      <c r="C20" s="14">
        <v>4</v>
      </c>
      <c r="D20" s="15">
        <v>4.5999999999999999E-2</v>
      </c>
      <c r="F20">
        <f>0.7*D19+0.3*F19</f>
        <v>4.4645462768014212E-2</v>
      </c>
      <c r="G20">
        <f>SQRT(SUMXMY2(D17:D19,F17:F19)/3)</f>
        <v>1.3956854935137069E-3</v>
      </c>
    </row>
    <row r="21" spans="1:7" x14ac:dyDescent="0.3">
      <c r="A21" s="14">
        <v>2008</v>
      </c>
      <c r="B21" s="14" t="s">
        <v>29</v>
      </c>
      <c r="C21" s="14">
        <v>5</v>
      </c>
      <c r="D21" s="15">
        <v>4.3999999999999997E-2</v>
      </c>
      <c r="F21">
        <f>0.7*D20+0.3*F20</f>
        <v>4.5593638830404265E-2</v>
      </c>
      <c r="G21">
        <f>SQRT(SUMXMY2(D18:D20,F18:F20)/3)</f>
        <v>1.0952319799446982E-3</v>
      </c>
    </row>
    <row r="22" spans="1:7" x14ac:dyDescent="0.3">
      <c r="A22" s="14">
        <v>2008</v>
      </c>
      <c r="B22" s="14" t="s">
        <v>30</v>
      </c>
      <c r="C22" s="14">
        <v>6</v>
      </c>
      <c r="D22" s="15">
        <v>4.7E-2</v>
      </c>
      <c r="F22">
        <f>0.7*D21+0.3*F21</f>
        <v>4.4478091649121275E-2</v>
      </c>
      <c r="G22">
        <f>SQRT(SUMXMY2(D19:D21,F19:F21)/3)</f>
        <v>1.3869733554796983E-3</v>
      </c>
    </row>
    <row r="23" spans="1:7" x14ac:dyDescent="0.3">
      <c r="A23" s="14">
        <v>2008</v>
      </c>
      <c r="B23" s="14" t="s">
        <v>31</v>
      </c>
      <c r="C23" s="14">
        <v>7</v>
      </c>
      <c r="D23" s="15">
        <v>4.5999999999999999E-2</v>
      </c>
      <c r="F23">
        <f>0.7*D22+0.3*F22</f>
        <v>4.624342749473638E-2</v>
      </c>
      <c r="G23">
        <f>SQRT(SUMXMY2(D20:D22,F20:F22)/3)</f>
        <v>1.8916022806816318E-3</v>
      </c>
    </row>
    <row r="24" spans="1:7" x14ac:dyDescent="0.3">
      <c r="A24" s="14">
        <v>2008</v>
      </c>
      <c r="B24" s="14" t="s">
        <v>32</v>
      </c>
      <c r="C24" s="14">
        <v>8</v>
      </c>
      <c r="D24" s="15">
        <v>4.8000000000000001E-2</v>
      </c>
      <c r="F24">
        <f>0.7*D23+0.3*F23</f>
        <v>4.6073028248420911E-2</v>
      </c>
      <c r="G24">
        <f>SQRT(SUMXMY2(D21:D23,F21:F23)/3)</f>
        <v>1.7280975471307327E-3</v>
      </c>
    </row>
    <row r="25" spans="1:7" x14ac:dyDescent="0.3">
      <c r="A25" s="14">
        <v>2008</v>
      </c>
      <c r="B25" s="14" t="s">
        <v>33</v>
      </c>
      <c r="C25" s="14">
        <v>9</v>
      </c>
      <c r="D25" s="15">
        <v>5.1999999999999998E-2</v>
      </c>
      <c r="F25">
        <f>0.7*D24+0.3*F24</f>
        <v>4.7421908474526271E-2</v>
      </c>
      <c r="G25">
        <f>SQRT(SUMXMY2(D22:D24,F22:F24)/3)</f>
        <v>1.8377974867405159E-3</v>
      </c>
    </row>
    <row r="26" spans="1:7" x14ac:dyDescent="0.3">
      <c r="A26" s="14">
        <v>2008</v>
      </c>
      <c r="B26" s="14" t="s">
        <v>34</v>
      </c>
      <c r="C26" s="14">
        <v>10</v>
      </c>
      <c r="D26" s="15">
        <v>5.2999999999999999E-2</v>
      </c>
      <c r="F26">
        <f>0.7*D25+0.3*F25</f>
        <v>5.0626572542357876E-2</v>
      </c>
      <c r="G26">
        <f>SQRT(SUMXMY2(D23:D25,F23:F25)/3)</f>
        <v>2.871201786255584E-3</v>
      </c>
    </row>
    <row r="27" spans="1:7" x14ac:dyDescent="0.3">
      <c r="A27" s="14">
        <v>2008</v>
      </c>
      <c r="B27" s="14" t="s">
        <v>35</v>
      </c>
      <c r="C27" s="14">
        <v>11</v>
      </c>
      <c r="D27" s="15">
        <v>0.06</v>
      </c>
      <c r="F27">
        <f>0.7*D26+0.3*F26</f>
        <v>5.2287971762707358E-2</v>
      </c>
      <c r="G27">
        <f>SQRT(SUMXMY2(D24:D26,F24:F26)/3)</f>
        <v>3.178327654794142E-3</v>
      </c>
    </row>
    <row r="28" spans="1:7" x14ac:dyDescent="0.3">
      <c r="A28" s="14">
        <v>2008</v>
      </c>
      <c r="B28" s="14" t="s">
        <v>36</v>
      </c>
      <c r="C28" s="14">
        <v>12</v>
      </c>
      <c r="D28" s="15">
        <v>5.8000000000000003E-2</v>
      </c>
      <c r="F28">
        <f>0.7*D27+0.3*F27</f>
        <v>5.7686391528812206E-2</v>
      </c>
      <c r="G28">
        <f>SQRT(SUMXMY2(D25:D27,F25:F27)/3)</f>
        <v>5.356225643899596E-3</v>
      </c>
    </row>
    <row r="29" spans="1:7" x14ac:dyDescent="0.3">
      <c r="A29" s="14">
        <v>2009</v>
      </c>
      <c r="B29" s="14" t="s">
        <v>25</v>
      </c>
      <c r="C29" s="14">
        <v>1</v>
      </c>
      <c r="D29" s="15">
        <v>0.06</v>
      </c>
      <c r="F29">
        <f>0.7*D28+0.3*F28</f>
        <v>5.7905917458643659E-2</v>
      </c>
      <c r="G29">
        <f>SQRT(SUMXMY2(D26:D28,F26:F28)/3)</f>
        <v>4.6621485641525594E-3</v>
      </c>
    </row>
    <row r="30" spans="1:7" x14ac:dyDescent="0.3">
      <c r="A30" s="14">
        <v>2009</v>
      </c>
      <c r="B30" s="14" t="s">
        <v>26</v>
      </c>
      <c r="C30" s="14">
        <v>2</v>
      </c>
      <c r="D30" s="15">
        <v>5.8999999999999997E-2</v>
      </c>
      <c r="F30">
        <f>0.7*D29+0.3*F29</f>
        <v>5.9371775237593093E-2</v>
      </c>
      <c r="G30">
        <f>SQRT(SUMXMY2(D27:D29,F27:F29)/3)</f>
        <v>4.6173192617944159E-3</v>
      </c>
    </row>
    <row r="31" spans="1:7" x14ac:dyDescent="0.3">
      <c r="A31" s="14">
        <v>2009</v>
      </c>
      <c r="B31" s="14" t="s">
        <v>27</v>
      </c>
      <c r="C31" s="14">
        <v>3</v>
      </c>
      <c r="D31" s="15">
        <v>5.8000000000000003E-2</v>
      </c>
      <c r="F31">
        <f>0.7*D30+0.3*F30</f>
        <v>5.9111532571277922E-2</v>
      </c>
      <c r="G31">
        <f>SQRT(SUMXMY2(D28:D30,F28:F30)/3)</f>
        <v>1.2412022116348289E-3</v>
      </c>
    </row>
    <row r="32" spans="1:7" x14ac:dyDescent="0.3">
      <c r="A32" s="14">
        <v>2009</v>
      </c>
      <c r="B32" s="14" t="s">
        <v>28</v>
      </c>
      <c r="C32" s="14">
        <v>4</v>
      </c>
      <c r="D32" s="15">
        <v>5.7000000000000002E-2</v>
      </c>
      <c r="F32">
        <f>0.7*D31+0.3*F31</f>
        <v>5.8333459771383378E-2</v>
      </c>
      <c r="G32">
        <f>SQRT(SUMXMY2(D29:D31,F29:F31)/3)</f>
        <v>1.3855087121478194E-3</v>
      </c>
    </row>
    <row r="33" spans="1:7" x14ac:dyDescent="0.3">
      <c r="A33" s="14">
        <v>2009</v>
      </c>
      <c r="B33" s="14" t="s">
        <v>29</v>
      </c>
      <c r="C33" s="14">
        <v>5</v>
      </c>
      <c r="D33" s="15">
        <v>5.7000000000000002E-2</v>
      </c>
      <c r="F33">
        <f>0.7*D32+0.3*F32</f>
        <v>5.7400037931415016E-2</v>
      </c>
      <c r="G33">
        <f>SQRT(SUMXMY2(D30:D32,F30:F32)/3)</f>
        <v>1.024993731069758E-3</v>
      </c>
    </row>
    <row r="34" spans="1:7" x14ac:dyDescent="0.3">
      <c r="A34" s="14">
        <v>2009</v>
      </c>
      <c r="B34" s="14" t="s">
        <v>30</v>
      </c>
      <c r="C34" s="14">
        <v>6</v>
      </c>
      <c r="D34" s="15">
        <v>5.6000000000000001E-2</v>
      </c>
      <c r="F34">
        <f>0.7*D33+0.3*F33</f>
        <v>5.7120011379424504E-2</v>
      </c>
      <c r="G34">
        <f>SQRT(SUMXMY2(D31:D33,F31:F33)/3)</f>
        <v>1.0285345506237358E-3</v>
      </c>
    </row>
    <row r="35" spans="1:7" x14ac:dyDescent="0.3">
      <c r="A35" s="14">
        <v>2009</v>
      </c>
      <c r="B35" s="14" t="s">
        <v>31</v>
      </c>
      <c r="C35" s="14">
        <v>7</v>
      </c>
      <c r="D35" s="15">
        <v>5.8999999999999997E-2</v>
      </c>
      <c r="F35">
        <f>0.7*D34+0.3*F34</f>
        <v>5.633600341382735E-2</v>
      </c>
      <c r="G35">
        <f>SQRT(SUMXMY2(D32:D34,F32:F34)/3)</f>
        <v>1.03159598010542E-3</v>
      </c>
    </row>
    <row r="36" spans="1:7" x14ac:dyDescent="0.3">
      <c r="A36" s="14">
        <v>2009</v>
      </c>
      <c r="B36" s="14" t="s">
        <v>32</v>
      </c>
      <c r="C36" s="14">
        <v>8</v>
      </c>
      <c r="D36" s="15">
        <v>5.8999999999999997E-2</v>
      </c>
      <c r="F36">
        <f>0.7*D35+0.3*F35</f>
        <v>5.8200801024148201E-2</v>
      </c>
      <c r="G36">
        <f>SQRT(SUMXMY2(D33:D35,F33:F35)/3)</f>
        <v>1.6843726475803682E-3</v>
      </c>
    </row>
    <row r="37" spans="1:7" x14ac:dyDescent="0.3">
      <c r="A37" s="14">
        <v>2009</v>
      </c>
      <c r="B37" s="14" t="s">
        <v>33</v>
      </c>
      <c r="C37" s="14">
        <v>9</v>
      </c>
      <c r="D37" s="15">
        <v>6.0999999999999999E-2</v>
      </c>
      <c r="F37">
        <f>0.7*D36+0.3*F36</f>
        <v>5.8760240307244457E-2</v>
      </c>
      <c r="G37">
        <f>SQRT(SUMXMY2(D34:D36,F34:F36)/3)</f>
        <v>1.7310904370928032E-3</v>
      </c>
    </row>
    <row r="38" spans="1:7" x14ac:dyDescent="0.3">
      <c r="A38" s="14">
        <v>2009</v>
      </c>
      <c r="B38" s="14" t="s">
        <v>34</v>
      </c>
      <c r="C38" s="14">
        <v>10</v>
      </c>
      <c r="D38" s="15">
        <v>6.8000000000000005E-2</v>
      </c>
      <c r="F38">
        <f>0.7*D37+0.3*F37</f>
        <v>6.0328072092173335E-2</v>
      </c>
      <c r="G38">
        <f>SQRT(SUMXMY2(D35:D37,F35:F37)/3)</f>
        <v>2.0617242214090673E-3</v>
      </c>
    </row>
    <row r="39" spans="1:7" x14ac:dyDescent="0.3">
      <c r="A39" s="14">
        <v>2009</v>
      </c>
      <c r="B39" s="14" t="s">
        <v>35</v>
      </c>
      <c r="C39" s="14">
        <v>11</v>
      </c>
      <c r="D39" s="15">
        <v>7.9000000000000001E-2</v>
      </c>
      <c r="F39">
        <f>0.7*D38+0.3*F38</f>
        <v>6.5698421627652007E-2</v>
      </c>
      <c r="G39">
        <f>SQRT(SUMXMY2(D36:D38,F36:F38)/3)</f>
        <v>4.6373023877819552E-3</v>
      </c>
    </row>
    <row r="40" spans="1:7" x14ac:dyDescent="0.3">
      <c r="A40" s="14">
        <v>2009</v>
      </c>
      <c r="B40" s="14" t="s">
        <v>36</v>
      </c>
      <c r="C40" s="14">
        <v>12</v>
      </c>
      <c r="D40" s="15">
        <v>6.9000000000000006E-2</v>
      </c>
      <c r="F40">
        <f>0.7*D39+0.3*F39</f>
        <v>7.5009526488295591E-2</v>
      </c>
      <c r="G40">
        <f>SQRT(SUMXMY2(D37:D39,F37:F39)/3)</f>
        <v>8.9592966334770211E-3</v>
      </c>
    </row>
    <row r="41" spans="1:7" x14ac:dyDescent="0.3">
      <c r="A41" s="14">
        <v>2010</v>
      </c>
      <c r="B41" s="14" t="s">
        <v>25</v>
      </c>
      <c r="C41" s="14">
        <v>1</v>
      </c>
      <c r="D41" s="15">
        <v>7.0999999999999994E-2</v>
      </c>
      <c r="F41">
        <f>0.7*D40+0.3*F40</f>
        <v>7.0802857946488676E-2</v>
      </c>
      <c r="G41">
        <f>SQRT(SUMXMY2(D38:D40,F38:F40)/3)</f>
        <v>9.5202393813064029E-3</v>
      </c>
    </row>
    <row r="42" spans="1:7" x14ac:dyDescent="0.3">
      <c r="A42" s="14">
        <v>2010</v>
      </c>
      <c r="B42" s="14" t="s">
        <v>26</v>
      </c>
      <c r="C42" s="14">
        <v>2</v>
      </c>
      <c r="D42" s="15">
        <v>6.8000000000000005E-2</v>
      </c>
      <c r="F42">
        <f>0.7*D41+0.3*F41</f>
        <v>7.0940857383946593E-2</v>
      </c>
      <c r="G42">
        <f>SQRT(SUMXMY2(D39:D41,F39:F41)/3)</f>
        <v>8.4278360369770058E-3</v>
      </c>
    </row>
    <row r="43" spans="1:7" x14ac:dyDescent="0.3">
      <c r="A43" s="14">
        <v>2010</v>
      </c>
      <c r="B43" s="14" t="s">
        <v>27</v>
      </c>
      <c r="C43" s="14">
        <v>3</v>
      </c>
      <c r="D43" s="15">
        <v>6.5000000000000002E-2</v>
      </c>
      <c r="F43">
        <f>0.7*D42+0.3*F42</f>
        <v>6.8882257215183984E-2</v>
      </c>
      <c r="G43">
        <f>SQRT(SUMXMY2(D40:D42,F40:F42)/3)</f>
        <v>3.8644497562396515E-3</v>
      </c>
    </row>
    <row r="44" spans="1:7" x14ac:dyDescent="0.3">
      <c r="A44" s="14">
        <v>2010</v>
      </c>
      <c r="B44" s="14" t="s">
        <v>28</v>
      </c>
      <c r="C44" s="14">
        <v>4</v>
      </c>
      <c r="D44" s="15">
        <v>6.6000000000000003E-2</v>
      </c>
      <c r="F44">
        <f>0.7*D43+0.3*F43</f>
        <v>6.6164677164555194E-2</v>
      </c>
      <c r="G44">
        <f>SQRT(SUMXMY2(D41:D43,F41:F43)/3)</f>
        <v>2.8142155938984674E-3</v>
      </c>
    </row>
    <row r="45" spans="1:7" x14ac:dyDescent="0.3">
      <c r="A45" s="14">
        <v>2010</v>
      </c>
      <c r="B45" s="14" t="s">
        <v>29</v>
      </c>
      <c r="C45" s="14">
        <v>5</v>
      </c>
      <c r="D45" s="15">
        <v>6.6000000000000003E-2</v>
      </c>
      <c r="F45">
        <f>0.7*D44+0.3*F44</f>
        <v>6.6049403149366553E-2</v>
      </c>
      <c r="G45">
        <f>SQRT(SUMXMY2(D42:D44,F42:F44)/3)</f>
        <v>2.8135198480484188E-3</v>
      </c>
    </row>
    <row r="46" spans="1:7" x14ac:dyDescent="0.3">
      <c r="A46" s="14">
        <v>2010</v>
      </c>
      <c r="B46" s="14" t="s">
        <v>30</v>
      </c>
      <c r="C46" s="14">
        <v>6</v>
      </c>
      <c r="D46" s="15">
        <v>6.4000000000000001E-2</v>
      </c>
      <c r="F46">
        <f>0.7*D45+0.3*F45</f>
        <v>6.6014820944809968E-2</v>
      </c>
      <c r="G46">
        <f>SQRT(SUMXMY2(D43:D45,F43:F45)/3)</f>
        <v>2.2436191242827109E-3</v>
      </c>
    </row>
    <row r="47" spans="1:7" x14ac:dyDescent="0.3">
      <c r="A47" s="14">
        <v>2010</v>
      </c>
      <c r="B47" s="14" t="s">
        <v>31</v>
      </c>
      <c r="C47" s="14">
        <v>7</v>
      </c>
      <c r="D47" s="15">
        <v>6.7000000000000004E-2</v>
      </c>
      <c r="F47">
        <f>0.7*D46+0.3*F46</f>
        <v>6.4604446283442987E-2</v>
      </c>
      <c r="G47">
        <f>SQRT(SUMXMY2(D44:D46,F44:F46)/3)</f>
        <v>1.1674848577659296E-3</v>
      </c>
    </row>
    <row r="48" spans="1:7" x14ac:dyDescent="0.3">
      <c r="A48" s="14">
        <v>2010</v>
      </c>
      <c r="B48" s="14" t="s">
        <v>32</v>
      </c>
      <c r="C48" s="14">
        <v>8</v>
      </c>
      <c r="D48" s="15">
        <v>7.0999999999999994E-2</v>
      </c>
      <c r="F48">
        <f>0.7*D47+0.3*F47</f>
        <v>6.6281333885032892E-2</v>
      </c>
      <c r="G48">
        <f>SQRT(SUMXMY2(D45:D47,F45:F47)/3)</f>
        <v>1.8074495585144645E-3</v>
      </c>
    </row>
    <row r="49" spans="1:7" x14ac:dyDescent="0.3">
      <c r="A49" s="14">
        <v>2010</v>
      </c>
      <c r="B49" s="14" t="s">
        <v>33</v>
      </c>
      <c r="C49" s="14">
        <v>9</v>
      </c>
      <c r="D49" s="15">
        <v>7.2999999999999995E-2</v>
      </c>
      <c r="F49">
        <f>0.7*D48+0.3*F48</f>
        <v>6.958440016550986E-2</v>
      </c>
      <c r="G49">
        <f>SQRT(SUMXMY2(D46:D48,F46:F48)/3)</f>
        <v>3.2692502174603575E-3</v>
      </c>
    </row>
    <row r="50" spans="1:7" x14ac:dyDescent="0.3">
      <c r="A50" s="14">
        <v>2010</v>
      </c>
      <c r="B50" s="14" t="s">
        <v>34</v>
      </c>
      <c r="C50" s="14">
        <v>10</v>
      </c>
      <c r="D50" s="15">
        <v>7.9000000000000001E-2</v>
      </c>
      <c r="F50">
        <f>0.7*D49+0.3*F49</f>
        <v>7.1975320049652958E-2</v>
      </c>
      <c r="G50">
        <f>SQRT(SUMXMY2(D47:D49,F47:F49)/3)</f>
        <v>3.6364272641709701E-3</v>
      </c>
    </row>
    <row r="51" spans="1:7" x14ac:dyDescent="0.3">
      <c r="A51" s="14">
        <v>2010</v>
      </c>
      <c r="B51" s="14" t="s">
        <v>35</v>
      </c>
      <c r="C51" s="14">
        <v>11</v>
      </c>
      <c r="D51" s="15">
        <v>0.09</v>
      </c>
      <c r="F51">
        <f>0.7*D50+0.3*F50</f>
        <v>7.6892596014895884E-2</v>
      </c>
      <c r="G51">
        <f>SQRT(SUMXMY2(D48:D50,F48:F50)/3)</f>
        <v>5.2687209244343001E-3</v>
      </c>
    </row>
    <row r="52" spans="1:7" x14ac:dyDescent="0.3">
      <c r="A52" s="14">
        <v>2010</v>
      </c>
      <c r="B52" s="14" t="s">
        <v>36</v>
      </c>
      <c r="C52" s="14">
        <v>12</v>
      </c>
      <c r="D52" s="15">
        <v>8.5000000000000006E-2</v>
      </c>
      <c r="F52">
        <f>0.7*D51+0.3*F51</f>
        <v>8.6067778804468767E-2</v>
      </c>
      <c r="G52">
        <f>SQRT(SUMXMY2(D49:D51,F49:F51)/3)</f>
        <v>8.8093981985699031E-3</v>
      </c>
    </row>
    <row r="53" spans="1:7" x14ac:dyDescent="0.3">
      <c r="A53" s="14">
        <v>2011</v>
      </c>
      <c r="B53" s="14" t="s">
        <v>25</v>
      </c>
      <c r="C53" s="14">
        <v>1</v>
      </c>
      <c r="D53" s="15">
        <v>8.6999999999999994E-2</v>
      </c>
      <c r="F53">
        <f>0.7*D52+0.3*F52</f>
        <v>8.5320333641340632E-2</v>
      </c>
      <c r="G53">
        <f>SQRT(SUMXMY2(D50:D52,F50:F52)/3)</f>
        <v>8.607948249705108E-3</v>
      </c>
    </row>
    <row r="54" spans="1:7" x14ac:dyDescent="0.3">
      <c r="A54" s="14">
        <v>2011</v>
      </c>
      <c r="B54" s="14" t="s">
        <v>26</v>
      </c>
      <c r="C54" s="14">
        <v>2</v>
      </c>
      <c r="D54" s="15">
        <v>7.9000000000000001E-2</v>
      </c>
      <c r="F54">
        <f>0.7*D53+0.3*F53</f>
        <v>8.6496100092402176E-2</v>
      </c>
      <c r="G54">
        <f>SQRT(SUMXMY2(D51:D53,F51:F53)/3)</f>
        <v>7.6543118541209159E-3</v>
      </c>
    </row>
    <row r="55" spans="1:7" x14ac:dyDescent="0.3">
      <c r="A55" s="14">
        <v>2011</v>
      </c>
      <c r="B55" s="14" t="s">
        <v>27</v>
      </c>
      <c r="C55" s="14">
        <v>3</v>
      </c>
      <c r="D55" s="15">
        <v>7.8E-2</v>
      </c>
      <c r="F55">
        <f>0.7*D54+0.3*F54</f>
        <v>8.1248830027720653E-2</v>
      </c>
      <c r="G55">
        <f>SQRT(SUMXMY2(D52:D54,F52:F54)/3)</f>
        <v>4.477832334474522E-3</v>
      </c>
    </row>
    <row r="56" spans="1:7" x14ac:dyDescent="0.3">
      <c r="A56" s="14">
        <v>2011</v>
      </c>
      <c r="B56" s="14" t="s">
        <v>28</v>
      </c>
      <c r="C56" s="14">
        <v>4</v>
      </c>
      <c r="D56" s="15">
        <v>7.1999999999999995E-2</v>
      </c>
      <c r="F56">
        <f>0.7*D55+0.3*F55</f>
        <v>7.8974649008316189E-2</v>
      </c>
      <c r="G56">
        <f>SQRT(SUMXMY2(D53:D55,F53:F55)/3)</f>
        <v>4.8155197788242714E-3</v>
      </c>
    </row>
    <row r="57" spans="1:7" x14ac:dyDescent="0.3">
      <c r="A57" s="14">
        <v>2011</v>
      </c>
      <c r="B57" s="14" t="s">
        <v>29</v>
      </c>
      <c r="C57" s="14">
        <v>5</v>
      </c>
      <c r="D57" s="15">
        <v>7.4999999999999997E-2</v>
      </c>
      <c r="F57">
        <f>0.7*D56+0.3*F56</f>
        <v>7.4092394702494846E-2</v>
      </c>
      <c r="G57">
        <f>SQRT(SUMXMY2(D54:D56,F54:F56)/3)</f>
        <v>6.2019389960865558E-3</v>
      </c>
    </row>
    <row r="58" spans="1:7" x14ac:dyDescent="0.3">
      <c r="A58" s="14">
        <v>2011</v>
      </c>
      <c r="B58" s="14" t="s">
        <v>30</v>
      </c>
      <c r="C58" s="14">
        <v>6</v>
      </c>
      <c r="D58" s="15">
        <v>7.6999999999999999E-2</v>
      </c>
      <c r="F58">
        <f>0.7*D57+0.3*F57</f>
        <v>7.4727718410748448E-2</v>
      </c>
      <c r="G58">
        <f>SQRT(SUMXMY2(D55:D57,F55:F57)/3)</f>
        <v>4.473044180208257E-3</v>
      </c>
    </row>
    <row r="59" spans="1:7" x14ac:dyDescent="0.3">
      <c r="A59" s="14">
        <v>2011</v>
      </c>
      <c r="B59" s="14" t="s">
        <v>31</v>
      </c>
      <c r="C59" s="14">
        <v>7</v>
      </c>
      <c r="D59" s="15">
        <v>7.6999999999999999E-2</v>
      </c>
      <c r="F59">
        <f>0.7*D58+0.3*F58</f>
        <v>7.6318315523224531E-2</v>
      </c>
      <c r="G59">
        <f>SQRT(SUMXMY2(D56:D58,F56:F58)/3)</f>
        <v>4.2674246638973031E-3</v>
      </c>
    </row>
    <row r="60" spans="1:7" x14ac:dyDescent="0.3">
      <c r="A60" s="14">
        <v>2011</v>
      </c>
      <c r="B60" s="14" t="s">
        <v>32</v>
      </c>
      <c r="C60" s="14">
        <v>8</v>
      </c>
      <c r="D60" s="15">
        <v>7.8E-2</v>
      </c>
      <c r="F60">
        <f>0.7*D59+0.3*F59</f>
        <v>7.6795494656967361E-2</v>
      </c>
      <c r="G60">
        <f>SQRT(SUMXMY2(D57:D59,F57:F59)/3)</f>
        <v>1.466481585608631E-3</v>
      </c>
    </row>
    <row r="61" spans="1:7" x14ac:dyDescent="0.3">
      <c r="A61" s="14">
        <v>2011</v>
      </c>
      <c r="B61" s="14" t="s">
        <v>33</v>
      </c>
      <c r="C61" s="14">
        <v>9</v>
      </c>
      <c r="D61" s="15">
        <v>8.3000000000000004E-2</v>
      </c>
      <c r="F61">
        <f>0.7*D60+0.3*F60</f>
        <v>7.7638648397090199E-2</v>
      </c>
      <c r="G61">
        <f>SQRT(SUMXMY2(D58:D60,F58:F60)/3)</f>
        <v>1.5360979209371576E-3</v>
      </c>
    </row>
    <row r="62" spans="1:7" x14ac:dyDescent="0.3">
      <c r="A62" s="14">
        <v>2011</v>
      </c>
      <c r="B62" s="14" t="s">
        <v>34</v>
      </c>
      <c r="C62" s="14">
        <v>10</v>
      </c>
      <c r="D62" s="15">
        <v>8.5999999999999993E-2</v>
      </c>
      <c r="F62">
        <f>0.7*D61+0.3*F61</f>
        <v>8.1391594519127058E-2</v>
      </c>
      <c r="G62">
        <f>SQRT(SUMXMY2(D59:D61,F59:F61)/3)</f>
        <v>3.1968535498358573E-3</v>
      </c>
    </row>
    <row r="63" spans="1:7" x14ac:dyDescent="0.3">
      <c r="A63" s="14">
        <v>2011</v>
      </c>
      <c r="B63" s="14" t="s">
        <v>35</v>
      </c>
      <c r="C63" s="14">
        <v>11</v>
      </c>
      <c r="D63" s="15">
        <v>0.10299999999999999</v>
      </c>
      <c r="F63">
        <f>0.7*D62+0.3*F62</f>
        <v>8.4617478355738102E-2</v>
      </c>
      <c r="G63">
        <f>SQRT(SUMXMY2(D60:D62,F60:F62)/3)</f>
        <v>4.1405444572566947E-3</v>
      </c>
    </row>
    <row r="64" spans="1:7" x14ac:dyDescent="0.3">
      <c r="A64" s="14">
        <v>2011</v>
      </c>
      <c r="B64" s="14" t="s">
        <v>36</v>
      </c>
      <c r="C64" s="14">
        <v>12</v>
      </c>
      <c r="D64" s="15">
        <v>9.4E-2</v>
      </c>
      <c r="F64">
        <f>0.7*D63+0.3*F63</f>
        <v>9.7485243506721428E-2</v>
      </c>
      <c r="G64">
        <f>SQRT(SUMXMY2(D61:D63,F61:F63)/3)</f>
        <v>1.1370995179079097E-2</v>
      </c>
    </row>
    <row r="65" spans="1:7" x14ac:dyDescent="0.3">
      <c r="A65" s="14">
        <v>2012</v>
      </c>
      <c r="B65" s="14" t="s">
        <v>25</v>
      </c>
      <c r="C65" s="14">
        <v>1</v>
      </c>
      <c r="D65" s="15">
        <v>9.4E-2</v>
      </c>
      <c r="F65">
        <f>0.7*D64+0.3*F64</f>
        <v>9.5045573052016427E-2</v>
      </c>
      <c r="G65">
        <f>SQRT(SUMXMY2(D62:D64,F62:F64)/3)</f>
        <v>1.1125068170263654E-2</v>
      </c>
    </row>
    <row r="66" spans="1:7" x14ac:dyDescent="0.3">
      <c r="A66" s="14">
        <v>2012</v>
      </c>
      <c r="B66" s="14" t="s">
        <v>26</v>
      </c>
      <c r="C66" s="14">
        <v>2</v>
      </c>
      <c r="D66" s="15">
        <v>9.0999999999999998E-2</v>
      </c>
      <c r="F66">
        <f>0.7*D65+0.3*F65</f>
        <v>9.4313671915604927E-2</v>
      </c>
      <c r="G66">
        <f>SQRT(SUMXMY2(D63:D65,F63:F65)/3)</f>
        <v>1.0819076474912323E-2</v>
      </c>
    </row>
    <row r="67" spans="1:7" x14ac:dyDescent="0.3">
      <c r="A67" s="14">
        <v>2012</v>
      </c>
      <c r="B67" s="14" t="s">
        <v>27</v>
      </c>
      <c r="C67" s="14">
        <v>3</v>
      </c>
      <c r="D67" s="15">
        <v>8.7999999999999995E-2</v>
      </c>
      <c r="F67">
        <f>0.7*D66+0.3*F66</f>
        <v>9.1994101574681464E-2</v>
      </c>
      <c r="G67">
        <f>SQRT(SUMXMY2(D64:D66,F64:F66)/3)</f>
        <v>2.8413944271851017E-3</v>
      </c>
    </row>
    <row r="68" spans="1:7" x14ac:dyDescent="0.3">
      <c r="A68" s="14">
        <v>2012</v>
      </c>
      <c r="B68" s="14" t="s">
        <v>28</v>
      </c>
      <c r="C68" s="14">
        <v>4</v>
      </c>
      <c r="D68" s="15">
        <v>8.8999999999999996E-2</v>
      </c>
      <c r="F68">
        <f>0.7*D67+0.3*F67</f>
        <v>8.9198230472404438E-2</v>
      </c>
      <c r="G68">
        <f>SQRT(SUMXMY2(D65:D67,F65:F67)/3)</f>
        <v>3.0564953765298353E-3</v>
      </c>
    </row>
    <row r="69" spans="1:7" x14ac:dyDescent="0.3">
      <c r="A69" s="14">
        <v>2012</v>
      </c>
      <c r="B69" s="14" t="s">
        <v>29</v>
      </c>
      <c r="C69" s="14">
        <v>5</v>
      </c>
      <c r="D69" s="15">
        <v>9.0999999999999998E-2</v>
      </c>
      <c r="F69">
        <f>0.7*D68+0.3*F68</f>
        <v>8.9059469141721331E-2</v>
      </c>
      <c r="G69">
        <f>SQRT(SUMXMY2(D66:D68,F66:F68)/3)</f>
        <v>2.9984754055648304E-3</v>
      </c>
    </row>
    <row r="70" spans="1:7" x14ac:dyDescent="0.3">
      <c r="A70" s="14">
        <v>2012</v>
      </c>
      <c r="B70" s="14" t="s">
        <v>30</v>
      </c>
      <c r="C70" s="14">
        <v>6</v>
      </c>
      <c r="D70" s="15">
        <v>8.5000000000000006E-2</v>
      </c>
      <c r="F70">
        <f>0.7*D69+0.3*F69</f>
        <v>9.0417840742516395E-2</v>
      </c>
      <c r="G70">
        <f>SQRT(SUMXMY2(D67:D69,F67:F69)/3)</f>
        <v>2.5663075108668235E-3</v>
      </c>
    </row>
    <row r="71" spans="1:7" x14ac:dyDescent="0.3">
      <c r="A71" s="14">
        <v>2012</v>
      </c>
      <c r="B71" s="14" t="s">
        <v>31</v>
      </c>
      <c r="C71" s="14">
        <v>7</v>
      </c>
      <c r="D71" s="15">
        <v>0.09</v>
      </c>
      <c r="F71">
        <f>0.7*D70+0.3*F70</f>
        <v>8.6625352222754914E-2</v>
      </c>
      <c r="G71">
        <f>SQRT(SUMXMY2(D68:D70,F68:F70)/3)</f>
        <v>3.3245527841296169E-3</v>
      </c>
    </row>
    <row r="72" spans="1:7" x14ac:dyDescent="0.3">
      <c r="A72" s="14">
        <v>2012</v>
      </c>
      <c r="B72" s="14" t="s">
        <v>32</v>
      </c>
      <c r="C72" s="14">
        <v>8</v>
      </c>
      <c r="D72" s="15">
        <v>8.3000000000000004E-2</v>
      </c>
      <c r="F72">
        <f>0.7*D71+0.3*F71</f>
        <v>8.898760566682648E-2</v>
      </c>
      <c r="G72">
        <f>SQRT(SUMXMY2(D69:D71,F69:F71)/3)</f>
        <v>3.851705507246863E-3</v>
      </c>
    </row>
    <row r="73" spans="1:7" x14ac:dyDescent="0.3">
      <c r="A73" s="14">
        <v>2012</v>
      </c>
      <c r="B73" s="14" t="s">
        <v>33</v>
      </c>
      <c r="C73" s="14">
        <v>9</v>
      </c>
      <c r="D73" s="15">
        <v>8.8999999999999996E-2</v>
      </c>
      <c r="F73">
        <f>0.7*D72+0.3*F72</f>
        <v>8.4796281700047937E-2</v>
      </c>
      <c r="G73">
        <f>SQRT(SUMXMY2(D70:D72,F70:F72)/3)</f>
        <v>5.0528100285269729E-3</v>
      </c>
    </row>
    <row r="74" spans="1:7" x14ac:dyDescent="0.3">
      <c r="A74" s="14">
        <v>2012</v>
      </c>
      <c r="B74" s="14" t="s">
        <v>34</v>
      </c>
      <c r="C74" s="14">
        <v>10</v>
      </c>
      <c r="D74" s="15">
        <v>9.4E-2</v>
      </c>
      <c r="F74">
        <f>0.7*D73+0.3*F73</f>
        <v>8.7738884510014381E-2</v>
      </c>
      <c r="G74">
        <f>SQRT(SUMXMY2(D71:D73,F71:F73)/3)</f>
        <v>4.6515558969456488E-3</v>
      </c>
    </row>
    <row r="75" spans="1:7" x14ac:dyDescent="0.3">
      <c r="A75" s="14">
        <v>2012</v>
      </c>
      <c r="B75" s="14" t="s">
        <v>35</v>
      </c>
      <c r="C75" s="14">
        <v>11</v>
      </c>
      <c r="D75" s="15">
        <v>0.107</v>
      </c>
      <c r="F75">
        <f>0.7*D74+0.3*F74</f>
        <v>9.2121665353004312E-2</v>
      </c>
      <c r="G75">
        <f>SQRT(SUMXMY2(D72:D74,F72:F74)/3)</f>
        <v>5.5595034654095446E-3</v>
      </c>
    </row>
    <row r="76" spans="1:7" x14ac:dyDescent="0.3">
      <c r="A76" s="14">
        <v>2012</v>
      </c>
      <c r="B76" s="14" t="s">
        <v>36</v>
      </c>
      <c r="C76" s="14">
        <v>12</v>
      </c>
      <c r="D76" s="15">
        <v>0.109</v>
      </c>
      <c r="F76">
        <f>0.7*D75+0.3*F75</f>
        <v>0.10253649960590129</v>
      </c>
      <c r="G76">
        <f>SQRT(SUMXMY2(D73:D75,F73:F75)/3)</f>
        <v>9.6304665271605937E-3</v>
      </c>
    </row>
    <row r="77" spans="1:7" x14ac:dyDescent="0.3">
      <c r="A77" s="14">
        <v>2013</v>
      </c>
      <c r="B77" s="14" t="s">
        <v>25</v>
      </c>
      <c r="C77" s="14">
        <v>1</v>
      </c>
      <c r="D77" s="15">
        <v>0.105</v>
      </c>
      <c r="F77">
        <f>0.7*D76+0.3*F76</f>
        <v>0.10706094988177038</v>
      </c>
      <c r="G77">
        <f>SQRT(SUMXMY2(D74:D76,F74:F76)/3)</f>
        <v>1.0038978141747368E-2</v>
      </c>
    </row>
    <row r="78" spans="1:7" x14ac:dyDescent="0.3">
      <c r="A78" s="14">
        <v>2013</v>
      </c>
      <c r="B78" s="14" t="s">
        <v>26</v>
      </c>
      <c r="C78" s="14">
        <v>2</v>
      </c>
      <c r="D78" s="15">
        <v>0.1</v>
      </c>
      <c r="F78">
        <f>0.7*D77+0.3*F77</f>
        <v>0.1056182849645311</v>
      </c>
      <c r="G78">
        <f>SQRT(SUMXMY2(D75:D77,F75:F77)/3)</f>
        <v>9.4408543686059082E-3</v>
      </c>
    </row>
    <row r="79" spans="1:7" x14ac:dyDescent="0.3">
      <c r="A79" s="14">
        <v>2013</v>
      </c>
      <c r="B79" s="14" t="s">
        <v>27</v>
      </c>
      <c r="C79" s="14">
        <v>3</v>
      </c>
      <c r="D79" s="15">
        <v>0.10299999999999999</v>
      </c>
      <c r="F79">
        <f>0.7*D78+0.3*F78</f>
        <v>0.10168548548935932</v>
      </c>
      <c r="G79">
        <f>SQRT(SUMXMY2(D76:D78,F76:F78)/3)</f>
        <v>5.0855834703719006E-3</v>
      </c>
    </row>
    <row r="80" spans="1:7" x14ac:dyDescent="0.3">
      <c r="A80" s="14">
        <v>2013</v>
      </c>
      <c r="B80" s="14" t="s">
        <v>28</v>
      </c>
      <c r="C80" s="14">
        <v>4</v>
      </c>
      <c r="D80" s="15">
        <v>0.10100000000000001</v>
      </c>
      <c r="F80">
        <f>0.7*D79+0.3*F79</f>
        <v>0.1026056456468078</v>
      </c>
      <c r="G80">
        <f>SQRT(SUMXMY2(D77:D79,F77:F79)/3)</f>
        <v>3.537446760802223E-3</v>
      </c>
    </row>
    <row r="81" spans="1:7" x14ac:dyDescent="0.3">
      <c r="A81" s="14">
        <v>2013</v>
      </c>
      <c r="B81" s="14" t="s">
        <v>29</v>
      </c>
      <c r="C81" s="14">
        <v>5</v>
      </c>
      <c r="D81" s="15">
        <v>9.8000000000000004E-2</v>
      </c>
      <c r="F81">
        <f>0.7*D80+0.3*F80</f>
        <v>0.10148169369404234</v>
      </c>
      <c r="G81">
        <f>SQRT(SUMXMY2(D78:D80,F78:F80)/3)</f>
        <v>3.4578978336784263E-3</v>
      </c>
    </row>
    <row r="82" spans="1:7" x14ac:dyDescent="0.3">
      <c r="A82" s="14">
        <v>2013</v>
      </c>
      <c r="B82" s="14" t="s">
        <v>30</v>
      </c>
      <c r="C82" s="14">
        <v>6</v>
      </c>
      <c r="D82" s="15">
        <v>9.7000000000000003E-2</v>
      </c>
      <c r="F82">
        <f>0.7*D81+0.3*F81</f>
        <v>9.9044508108212692E-2</v>
      </c>
      <c r="G82">
        <f>SQRT(SUMXMY2(D79:D81,F79:F81)/3)</f>
        <v>2.3401023710464628E-3</v>
      </c>
    </row>
    <row r="83" spans="1:7" x14ac:dyDescent="0.3">
      <c r="A83" s="14">
        <v>2013</v>
      </c>
      <c r="B83" s="14" t="s">
        <v>31</v>
      </c>
      <c r="C83" s="14">
        <v>7</v>
      </c>
      <c r="D83" s="15">
        <v>9.5000000000000001E-2</v>
      </c>
      <c r="F83">
        <f>0.7*D82+0.3*F82</f>
        <v>9.7613352432463801E-2</v>
      </c>
      <c r="G83">
        <f>SQRT(SUMXMY2(D80:D82,F80:F82)/3)</f>
        <v>2.508671781826283E-3</v>
      </c>
    </row>
    <row r="84" spans="1:7" x14ac:dyDescent="0.3">
      <c r="A84" s="14">
        <v>2013</v>
      </c>
      <c r="B84" s="14" t="s">
        <v>32</v>
      </c>
      <c r="C84" s="14">
        <v>8</v>
      </c>
      <c r="D84" s="15">
        <v>9.7000000000000003E-2</v>
      </c>
      <c r="F84">
        <f>0.7*D83+0.3*F83</f>
        <v>9.5784005729739136E-2</v>
      </c>
      <c r="G84">
        <f>SQRT(SUMXMY2(D81:D83,F81:F83)/3)</f>
        <v>2.7767976351633326E-3</v>
      </c>
    </row>
    <row r="85" spans="1:7" x14ac:dyDescent="0.3">
      <c r="A85" s="14">
        <v>2013</v>
      </c>
      <c r="B85" s="14" t="s">
        <v>33</v>
      </c>
      <c r="C85" s="14">
        <v>9</v>
      </c>
      <c r="D85" s="15">
        <v>0.10100000000000001</v>
      </c>
      <c r="F85">
        <f>0.7*D84+0.3*F84</f>
        <v>9.6635201718921745E-2</v>
      </c>
      <c r="G85">
        <f>SQRT(SUMXMY2(D82:D84,F82:F84)/3)</f>
        <v>2.0402831834591944E-3</v>
      </c>
    </row>
    <row r="86" spans="1:7" x14ac:dyDescent="0.3">
      <c r="A86" s="14">
        <v>2013</v>
      </c>
      <c r="B86" s="14" t="s">
        <v>34</v>
      </c>
      <c r="C86" s="14">
        <v>10</v>
      </c>
      <c r="D86" s="15">
        <v>0.107</v>
      </c>
      <c r="F86">
        <f>0.7*D85+0.3*F85</f>
        <v>9.9690560515676513E-2</v>
      </c>
      <c r="G86">
        <f>SQRT(SUMXMY2(D83:D85,F83:F85)/3)</f>
        <v>3.0199181576148417E-3</v>
      </c>
    </row>
    <row r="87" spans="1:7" x14ac:dyDescent="0.3">
      <c r="A87" s="14">
        <v>2013</v>
      </c>
      <c r="B87" s="14" t="s">
        <v>35</v>
      </c>
      <c r="C87" s="14">
        <v>11</v>
      </c>
      <c r="D87" s="15">
        <v>0.121</v>
      </c>
      <c r="F87">
        <f>0.7*D86+0.3*F86</f>
        <v>0.10480716815470295</v>
      </c>
      <c r="G87">
        <f>SQRT(SUMXMY2(D84:D86,F84:F86)/3)</f>
        <v>4.9651455727164791E-3</v>
      </c>
    </row>
    <row r="88" spans="1:7" x14ac:dyDescent="0.3">
      <c r="A88" s="14">
        <v>2013</v>
      </c>
      <c r="B88" s="14" t="s">
        <v>36</v>
      </c>
      <c r="C88" s="14">
        <v>12</v>
      </c>
      <c r="D88" s="15">
        <v>0.11799999999999999</v>
      </c>
      <c r="F88">
        <f>0.7*D87+0.3*F87</f>
        <v>0.11614215044641088</v>
      </c>
      <c r="G88">
        <f>SQRT(SUMXMY2(D85:D87,F85:F87)/3)</f>
        <v>1.0562309923805446E-2</v>
      </c>
    </row>
    <row r="89" spans="1:7" x14ac:dyDescent="0.3">
      <c r="A89" s="14">
        <v>2014</v>
      </c>
      <c r="B89" s="14" t="s">
        <v>25</v>
      </c>
      <c r="C89" s="14">
        <v>1</v>
      </c>
      <c r="D89" s="15">
        <v>0.111</v>
      </c>
      <c r="F89">
        <f>0.7*D88+0.3*F88</f>
        <v>0.11744264513392325</v>
      </c>
      <c r="G89">
        <f>SQRT(SUMXMY2(D86:D88,F86:F88)/3)</f>
        <v>1.0313216661301241E-2</v>
      </c>
    </row>
    <row r="90" spans="1:7" x14ac:dyDescent="0.3">
      <c r="A90" s="14">
        <v>2014</v>
      </c>
      <c r="B90" s="14" t="s">
        <v>26</v>
      </c>
      <c r="C90" s="14">
        <v>2</v>
      </c>
      <c r="D90" s="15">
        <v>0.107</v>
      </c>
      <c r="F90">
        <f>0.7*D89+0.3*F89</f>
        <v>0.11293279354017696</v>
      </c>
      <c r="G90">
        <f>SQRT(SUMXMY2(D87:D89,F87:F89)/3)</f>
        <v>1.011874637254211E-2</v>
      </c>
    </row>
    <row r="91" spans="1:7" x14ac:dyDescent="0.3">
      <c r="A91" s="14">
        <v>2014</v>
      </c>
      <c r="B91" s="14" t="s">
        <v>27</v>
      </c>
      <c r="C91" s="14">
        <v>3</v>
      </c>
      <c r="D91" s="15">
        <v>0.108</v>
      </c>
      <c r="F91">
        <f>0.7*D90+0.3*F90</f>
        <v>0.10877983806205307</v>
      </c>
      <c r="G91">
        <f>SQRT(SUMXMY2(D88:D90,F88:F90)/3)</f>
        <v>5.1690527976861692E-3</v>
      </c>
    </row>
    <row r="92" spans="1:7" x14ac:dyDescent="0.3">
      <c r="A92" s="14">
        <v>2014</v>
      </c>
      <c r="B92" s="14" t="s">
        <v>28</v>
      </c>
      <c r="C92" s="14">
        <v>4</v>
      </c>
      <c r="D92" s="15">
        <v>0.106</v>
      </c>
      <c r="F92">
        <f>0.7*D91+0.3*F91</f>
        <v>0.10823395141861591</v>
      </c>
      <c r="G92">
        <f>SQRT(SUMXMY2(D89:D91,F89:F91)/3)</f>
        <v>5.0765428825483546E-3</v>
      </c>
    </row>
    <row r="93" spans="1:7" x14ac:dyDescent="0.3">
      <c r="A93" s="14">
        <v>2014</v>
      </c>
      <c r="B93" s="14" t="s">
        <v>29</v>
      </c>
      <c r="C93" s="14">
        <v>5</v>
      </c>
      <c r="D93" s="15">
        <v>0.109</v>
      </c>
      <c r="F93">
        <f>0.7*D92+0.3*F92</f>
        <v>0.10667018542558476</v>
      </c>
      <c r="G93">
        <f>SQRT(SUMXMY2(D90:D92,F90:F92)/3)</f>
        <v>3.687669794243527E-3</v>
      </c>
    </row>
    <row r="94" spans="1:7" x14ac:dyDescent="0.3">
      <c r="A94" s="14">
        <v>2014</v>
      </c>
      <c r="B94" s="14" t="s">
        <v>30</v>
      </c>
      <c r="C94" s="14">
        <v>6</v>
      </c>
      <c r="D94" s="15">
        <v>0.107</v>
      </c>
      <c r="F94">
        <f>0.7*D93+0.3*F93</f>
        <v>0.10830105562767542</v>
      </c>
      <c r="G94">
        <f>SQRT(SUMXMY2(D91:D93,F91:F93)/3)</f>
        <v>1.9171786818934762E-3</v>
      </c>
    </row>
    <row r="95" spans="1:7" x14ac:dyDescent="0.3">
      <c r="A95" s="14">
        <v>2014</v>
      </c>
      <c r="B95" s="14" t="s">
        <v>31</v>
      </c>
      <c r="C95" s="14">
        <v>7</v>
      </c>
      <c r="D95" s="15">
        <v>0.106</v>
      </c>
      <c r="F95">
        <f>0.7*D94+0.3*F94</f>
        <v>0.10739031668830262</v>
      </c>
      <c r="G95">
        <f>SQRT(SUMXMY2(D92:D94,F92:F94)/3)</f>
        <v>2.0092553046837701E-3</v>
      </c>
    </row>
    <row r="96" spans="1:7" x14ac:dyDescent="0.3">
      <c r="A96" s="14">
        <v>2014</v>
      </c>
      <c r="B96" s="14" t="s">
        <v>32</v>
      </c>
      <c r="C96" s="14">
        <v>8</v>
      </c>
      <c r="D96" s="15">
        <v>0.107</v>
      </c>
      <c r="F96">
        <f>0.7*D95+0.3*F95</f>
        <v>0.10641709500649077</v>
      </c>
      <c r="G96">
        <f>SQRT(SUMXMY2(D93:D95,F93:F95)/3)</f>
        <v>1.7372163740916402E-3</v>
      </c>
    </row>
    <row r="97" spans="1:7" x14ac:dyDescent="0.3">
      <c r="A97" s="14">
        <v>2014</v>
      </c>
      <c r="B97" s="14" t="s">
        <v>33</v>
      </c>
      <c r="C97" s="14">
        <v>9</v>
      </c>
      <c r="D97" s="15">
        <v>0.109</v>
      </c>
      <c r="F97">
        <f>0.7*D96+0.3*F96</f>
        <v>0.10682512850194723</v>
      </c>
      <c r="G97">
        <f>SQRT(SUMXMY2(D94:D96,F94:F96)/3)</f>
        <v>1.1497107566016561E-3</v>
      </c>
    </row>
    <row r="98" spans="1:7" x14ac:dyDescent="0.3">
      <c r="A98" s="14">
        <v>2014</v>
      </c>
      <c r="B98" s="14" t="s">
        <v>34</v>
      </c>
      <c r="C98" s="14">
        <v>10</v>
      </c>
      <c r="D98" s="15">
        <v>0.115</v>
      </c>
      <c r="F98">
        <f>0.7*D97+0.3*F97</f>
        <v>0.10834753855058415</v>
      </c>
      <c r="G98">
        <f>SQRT(SUMXMY2(D95:D97,F95:F97)/3)</f>
        <v>1.5278334069604464E-3</v>
      </c>
    </row>
    <row r="99" spans="1:7" x14ac:dyDescent="0.3">
      <c r="A99" s="14">
        <v>2014</v>
      </c>
      <c r="B99" s="14" t="s">
        <v>35</v>
      </c>
      <c r="C99" s="14">
        <v>11</v>
      </c>
      <c r="D99" s="15">
        <v>0.13700000000000001</v>
      </c>
      <c r="F99">
        <f>0.7*D98+0.3*F98</f>
        <v>0.11300426156517525</v>
      </c>
      <c r="G99">
        <f>SQRT(SUMXMY2(D96:D98,F96:F98)/3)</f>
        <v>4.0548361085032091E-3</v>
      </c>
    </row>
    <row r="100" spans="1:7" x14ac:dyDescent="0.3">
      <c r="A100" s="14">
        <v>2014</v>
      </c>
      <c r="B100" s="14" t="s">
        <v>36</v>
      </c>
      <c r="C100" s="14">
        <v>12</v>
      </c>
      <c r="D100" s="15">
        <v>0.128</v>
      </c>
      <c r="F100">
        <f>0.7*D99+0.3*F99</f>
        <v>0.12980127846955258</v>
      </c>
      <c r="G100">
        <f>SQRT(SUMXMY2(D97:D99,F97:F99)/3)</f>
        <v>1.4431225085458875E-2</v>
      </c>
    </row>
    <row r="101" spans="1:7" x14ac:dyDescent="0.3">
      <c r="A101" s="14">
        <v>2015</v>
      </c>
      <c r="B101" s="14" t="s">
        <v>25</v>
      </c>
      <c r="C101" s="14">
        <v>1</v>
      </c>
      <c r="D101" s="15">
        <v>0.128</v>
      </c>
      <c r="F101">
        <f>0.7*D100+0.3*F100</f>
        <v>0.12854038354086578</v>
      </c>
      <c r="G101">
        <f>SQRT(SUMXMY2(D98:D100,F98:F100)/3)</f>
        <v>1.4414059230410704E-2</v>
      </c>
    </row>
    <row r="102" spans="1:7" x14ac:dyDescent="0.3">
      <c r="A102" s="14">
        <v>2015</v>
      </c>
      <c r="B102" s="14" t="s">
        <v>26</v>
      </c>
      <c r="C102" s="14">
        <v>2</v>
      </c>
      <c r="D102" s="15">
        <v>0.11700000000000001</v>
      </c>
      <c r="F102">
        <f>0.7*D101+0.3*F101</f>
        <v>0.12816211506225972</v>
      </c>
      <c r="G102">
        <f>SQRT(SUMXMY2(D99:D101,F99:F101)/3)</f>
        <v>1.3896427376951227E-2</v>
      </c>
    </row>
    <row r="103" spans="1:7" x14ac:dyDescent="0.3">
      <c r="A103" s="14">
        <v>2015</v>
      </c>
      <c r="B103" s="14" t="s">
        <v>27</v>
      </c>
      <c r="C103" s="14">
        <v>3</v>
      </c>
      <c r="D103" s="15">
        <v>0.11700000000000001</v>
      </c>
      <c r="F103">
        <f>0.7*D102+0.3*F102</f>
        <v>0.12034863451867792</v>
      </c>
      <c r="G103">
        <f>SQRT(SUMXMY2(D100:D102,F100:F102)/3)</f>
        <v>6.535274316079814E-3</v>
      </c>
    </row>
    <row r="104" spans="1:7" x14ac:dyDescent="0.3">
      <c r="A104" s="14">
        <v>2015</v>
      </c>
      <c r="B104" s="14" t="s">
        <v>28</v>
      </c>
      <c r="C104" s="14">
        <v>4</v>
      </c>
      <c r="D104" s="15">
        <v>0.122</v>
      </c>
      <c r="F104">
        <f>0.7*D103+0.3*F103</f>
        <v>0.11800459035560337</v>
      </c>
      <c r="G104">
        <f>SQRT(SUMXMY2(D101:D103,F101:F103)/3)</f>
        <v>6.7354331752319382E-3</v>
      </c>
    </row>
    <row r="105" spans="1:7" x14ac:dyDescent="0.3">
      <c r="A105" s="14">
        <v>2015</v>
      </c>
      <c r="B105" s="14" t="s">
        <v>29</v>
      </c>
      <c r="C105" s="14">
        <v>5</v>
      </c>
      <c r="D105" s="15">
        <v>0.11700000000000001</v>
      </c>
      <c r="F105">
        <f>0.7*D104+0.3*F104</f>
        <v>0.120801377106681</v>
      </c>
      <c r="G105">
        <f>SQRT(SUMXMY2(D102:D104,F102:F104)/3)</f>
        <v>7.1126522017539023E-3</v>
      </c>
    </row>
    <row r="106" spans="1:7" x14ac:dyDescent="0.3">
      <c r="A106" s="14">
        <v>2015</v>
      </c>
      <c r="B106" s="14" t="s">
        <v>30</v>
      </c>
      <c r="C106" s="14">
        <v>6</v>
      </c>
      <c r="D106" s="15">
        <v>0.11899999999999999</v>
      </c>
      <c r="F106">
        <f>0.7*D105+0.3*F105</f>
        <v>0.1181404131320043</v>
      </c>
      <c r="G106">
        <f>SQRT(SUMXMY2(D103:D105,F103:F105)/3)</f>
        <v>3.7250109294433465E-3</v>
      </c>
    </row>
    <row r="107" spans="1:7" x14ac:dyDescent="0.3">
      <c r="A107" s="14">
        <v>2015</v>
      </c>
      <c r="B107" s="14" t="s">
        <v>31</v>
      </c>
      <c r="C107" s="14">
        <v>7</v>
      </c>
      <c r="D107" s="15">
        <v>0.11799999999999999</v>
      </c>
      <c r="F107">
        <f>0.7*D106+0.3*F106</f>
        <v>0.11874212393960126</v>
      </c>
      <c r="G107">
        <f>SQRT(SUMXMY2(D104:D106,F104:F106)/3)</f>
        <v>3.2224553639198053E-3</v>
      </c>
    </row>
    <row r="108" spans="1:7" x14ac:dyDescent="0.3">
      <c r="A108" s="14">
        <v>2015</v>
      </c>
      <c r="B108" s="14" t="s">
        <v>32</v>
      </c>
      <c r="C108" s="14">
        <v>8</v>
      </c>
      <c r="D108" s="15">
        <v>0.115</v>
      </c>
      <c r="F108">
        <f>0.7*D107+0.3*F107</f>
        <v>0.11822263718188036</v>
      </c>
      <c r="G108">
        <f>SQRT(SUMXMY2(D105:D107,F105:F107)/3)</f>
        <v>2.2905680105276883E-3</v>
      </c>
    </row>
    <row r="109" spans="1:7" x14ac:dyDescent="0.3">
      <c r="A109" s="14">
        <v>2015</v>
      </c>
      <c r="B109" s="14" t="s">
        <v>33</v>
      </c>
      <c r="C109" s="14">
        <v>9</v>
      </c>
      <c r="D109" s="15">
        <v>0.121</v>
      </c>
      <c r="F109">
        <f>0.7*D108+0.3*F108</f>
        <v>0.11596679115456411</v>
      </c>
      <c r="G109">
        <f>SQRT(SUMXMY2(D106:D108,F106:F108)/3)</f>
        <v>1.9727331236466276E-3</v>
      </c>
    </row>
    <row r="110" spans="1:7" x14ac:dyDescent="0.3">
      <c r="A110" s="14">
        <v>2015</v>
      </c>
      <c r="B110" s="14" t="s">
        <v>34</v>
      </c>
      <c r="C110" s="14">
        <v>10</v>
      </c>
      <c r="D110" s="15">
        <v>0.127</v>
      </c>
      <c r="F110">
        <f>0.7*D109+0.3*F109</f>
        <v>0.11949003734636923</v>
      </c>
      <c r="G110">
        <f>SQRT(SUMXMY2(D107:D109,F107:F109)/3)</f>
        <v>3.4770355970539582E-3</v>
      </c>
    </row>
    <row r="111" spans="1:7" x14ac:dyDescent="0.3">
      <c r="A111" s="14">
        <v>2015</v>
      </c>
      <c r="B111" s="14" t="s">
        <v>35</v>
      </c>
      <c r="C111" s="14">
        <v>11</v>
      </c>
      <c r="D111" s="15">
        <v>0.155</v>
      </c>
      <c r="F111">
        <f>0.7*D110+0.3*F110</f>
        <v>0.12474701120391077</v>
      </c>
      <c r="G111">
        <f>SQRT(SUMXMY2(D108:D110,F108:F110)/3)</f>
        <v>5.5413031183029118E-3</v>
      </c>
    </row>
    <row r="112" spans="1:7" x14ac:dyDescent="0.3">
      <c r="A112" s="14">
        <v>2015</v>
      </c>
      <c r="B112" s="14" t="s">
        <v>36</v>
      </c>
      <c r="C112" s="14">
        <v>12</v>
      </c>
      <c r="D112" s="15">
        <v>0.14099999999999999</v>
      </c>
      <c r="F112">
        <f>0.7*D111+0.3*F111</f>
        <v>0.14592410336117323</v>
      </c>
      <c r="G112">
        <f>SQRT(SUMXMY2(D109:D111,F109:F111)/3)</f>
        <v>1.822979302713924E-2</v>
      </c>
    </row>
    <row r="113" spans="1:7" x14ac:dyDescent="0.3">
      <c r="A113" s="14">
        <v>2016</v>
      </c>
      <c r="B113" s="14" t="s">
        <v>25</v>
      </c>
      <c r="C113" s="14">
        <v>1</v>
      </c>
      <c r="D113" s="15">
        <v>0.14199999999999999</v>
      </c>
      <c r="F113">
        <f>0.7*D112+0.3*F112</f>
        <v>0.14247723100835194</v>
      </c>
      <c r="G113">
        <f>SQRT(SUMXMY2(D110:D112,F110:F112)/3)</f>
        <v>1.8219857885164264E-2</v>
      </c>
    </row>
    <row r="114" spans="1:7" x14ac:dyDescent="0.3">
      <c r="A114" s="14">
        <v>2016</v>
      </c>
      <c r="B114" s="14" t="s">
        <v>26</v>
      </c>
      <c r="C114" s="14">
        <v>2</v>
      </c>
      <c r="D114" s="15">
        <v>0.129</v>
      </c>
      <c r="F114">
        <f>0.7*D113+0.3*F113</f>
        <v>0.14214316930250556</v>
      </c>
      <c r="G114">
        <f>SQRT(SUMXMY2(D111:D113,F111:F113)/3)</f>
        <v>1.7698567497994016E-2</v>
      </c>
    </row>
    <row r="115" spans="1:7" x14ac:dyDescent="0.3">
      <c r="A115" s="14">
        <v>2016</v>
      </c>
      <c r="B115" s="14" t="s">
        <v>27</v>
      </c>
      <c r="C115" s="14">
        <v>3</v>
      </c>
      <c r="D115" s="15">
        <v>0.13</v>
      </c>
      <c r="F115">
        <f>0.7*D114+0.3*F114</f>
        <v>0.13294295079075166</v>
      </c>
      <c r="G115">
        <f>SQRT(SUMXMY2(D112:D114,F112:F114)/3)</f>
        <v>8.1079681519925142E-3</v>
      </c>
    </row>
    <row r="116" spans="1:7" x14ac:dyDescent="0.3">
      <c r="A116" s="14">
        <v>2016</v>
      </c>
      <c r="B116" s="14" t="s">
        <v>28</v>
      </c>
      <c r="C116" s="14">
        <v>4</v>
      </c>
      <c r="D116" s="15">
        <v>0.13500000000000001</v>
      </c>
      <c r="F116">
        <f>0.7*D115+0.3*F115</f>
        <v>0.13088288523722549</v>
      </c>
      <c r="G116">
        <f>SQRT(SUMXMY2(D113:D115,F113:F115)/3)</f>
        <v>7.7809941118609192E-3</v>
      </c>
    </row>
    <row r="117" spans="1:7" x14ac:dyDescent="0.3">
      <c r="A117" s="14">
        <v>2016</v>
      </c>
      <c r="B117" s="14" t="s">
        <v>29</v>
      </c>
      <c r="C117" s="14">
        <v>5</v>
      </c>
      <c r="D117" s="15">
        <v>0.13600000000000001</v>
      </c>
      <c r="F117">
        <f>0.7*D116+0.3*F116</f>
        <v>0.13376486557116765</v>
      </c>
      <c r="G117">
        <f>SQRT(SUMXMY2(D114:D116,F114:F116)/3)</f>
        <v>8.1313076570534073E-3</v>
      </c>
    </row>
    <row r="118" spans="1:7" x14ac:dyDescent="0.3">
      <c r="A118" s="14">
        <v>2016</v>
      </c>
      <c r="B118" s="14" t="s">
        <v>30</v>
      </c>
      <c r="C118" s="14">
        <v>6</v>
      </c>
      <c r="D118" s="15">
        <v>0.13900000000000001</v>
      </c>
      <c r="F118">
        <f>0.7*D117+0.3*F117</f>
        <v>0.13532945967135029</v>
      </c>
      <c r="G118">
        <f>SQRT(SUMXMY2(D115:D117,F115:F117)/3)</f>
        <v>3.1941310368441582E-3</v>
      </c>
    </row>
    <row r="119" spans="1:7" x14ac:dyDescent="0.3">
      <c r="A119" s="14">
        <v>2016</v>
      </c>
      <c r="B119" s="14" t="s">
        <v>31</v>
      </c>
      <c r="C119" s="14">
        <v>7</v>
      </c>
      <c r="D119" s="15">
        <v>0.13400000000000001</v>
      </c>
      <c r="F119">
        <f>0.7*D118+0.3*F118</f>
        <v>0.13789883790140509</v>
      </c>
      <c r="G119">
        <f>SQRT(SUMXMY2(D116:D118,F116:F118)/3)</f>
        <v>3.4360503580444213E-3</v>
      </c>
    </row>
    <row r="120" spans="1:7" x14ac:dyDescent="0.3">
      <c r="A120" s="14">
        <v>2016</v>
      </c>
      <c r="B120" s="14" t="s">
        <v>32</v>
      </c>
      <c r="C120" s="14">
        <v>8</v>
      </c>
      <c r="D120" s="15">
        <v>0.13700000000000001</v>
      </c>
      <c r="F120">
        <f>0.7*D119+0.3*F119</f>
        <v>0.13516965137042153</v>
      </c>
      <c r="G120">
        <f>SQRT(SUMXMY2(D117:D119,F117:F119)/3)</f>
        <v>3.3501059287047671E-3</v>
      </c>
    </row>
    <row r="121" spans="1:7" x14ac:dyDescent="0.3">
      <c r="A121" s="14">
        <v>2016</v>
      </c>
      <c r="B121" s="14" t="s">
        <v>33</v>
      </c>
      <c r="C121" s="14">
        <v>9</v>
      </c>
      <c r="D121" s="15">
        <v>0.14799999999999999</v>
      </c>
      <c r="F121">
        <f>0.7*D120+0.3*F120</f>
        <v>0.13645089541112645</v>
      </c>
      <c r="G121">
        <f>SQRT(SUMXMY2(D118:D120,F118:F120)/3)</f>
        <v>3.2672097877483857E-3</v>
      </c>
    </row>
    <row r="122" spans="1:7" x14ac:dyDescent="0.3">
      <c r="A122" s="14">
        <v>2016</v>
      </c>
      <c r="B122" s="14" t="s">
        <v>34</v>
      </c>
      <c r="C122" s="14">
        <v>10</v>
      </c>
      <c r="D122" s="15">
        <v>0.155</v>
      </c>
      <c r="F122">
        <f>0.7*D121+0.3*F121</f>
        <v>0.14453526862333793</v>
      </c>
      <c r="G122">
        <f>SQRT(SUMXMY2(D119:D121,F119:F121)/3)</f>
        <v>7.1164815719561014E-3</v>
      </c>
    </row>
    <row r="123" spans="1:7" x14ac:dyDescent="0.3">
      <c r="A123" s="14">
        <v>2016</v>
      </c>
      <c r="B123" s="14" t="s">
        <v>35</v>
      </c>
      <c r="C123" s="14">
        <v>11</v>
      </c>
      <c r="D123" s="15">
        <v>0.188</v>
      </c>
      <c r="F123">
        <f>0.7*D122+0.3*F122</f>
        <v>0.15186058058700139</v>
      </c>
      <c r="G123">
        <f>SQRT(SUMXMY2(D120:D122,F120:F122)/3)</f>
        <v>9.0598490733609024E-3</v>
      </c>
    </row>
    <row r="124" spans="1:7" x14ac:dyDescent="0.3">
      <c r="A124" s="14">
        <v>2016</v>
      </c>
      <c r="B124" s="14" t="s">
        <v>36</v>
      </c>
      <c r="C124" s="14">
        <v>12</v>
      </c>
      <c r="D124" s="15">
        <v>0.17100000000000001</v>
      </c>
      <c r="F124">
        <f>0.7*D123+0.3*F123</f>
        <v>0.17715817417610041</v>
      </c>
      <c r="G124">
        <f>SQRT(SUMXMY2(D121:D123,F121:F123)/3)</f>
        <v>2.2722602954613688E-2</v>
      </c>
    </row>
    <row r="125" spans="1:7" x14ac:dyDescent="0.3">
      <c r="A125" s="14">
        <v>2017</v>
      </c>
      <c r="B125" s="14" t="s">
        <v>25</v>
      </c>
      <c r="C125" s="14">
        <v>1</v>
      </c>
      <c r="D125" s="15">
        <v>0.16200000000000001</v>
      </c>
      <c r="F125">
        <f>0.7*D124+0.3*F124</f>
        <v>0.17284745225283013</v>
      </c>
      <c r="G125">
        <f>SQRT(SUMXMY2(D122:D124,F122:F124)/3)</f>
        <v>2.2011295187376764E-2</v>
      </c>
    </row>
    <row r="126" spans="1:7" x14ac:dyDescent="0.3">
      <c r="A126" s="14">
        <v>2017</v>
      </c>
      <c r="B126" s="14" t="s">
        <v>26</v>
      </c>
      <c r="C126" s="14">
        <v>2</v>
      </c>
      <c r="D126" s="15">
        <v>0.152</v>
      </c>
      <c r="F126">
        <f>0.7*D125+0.3*F125</f>
        <v>0.16525423567584904</v>
      </c>
      <c r="G126">
        <f>SQRT(SUMXMY2(D123:D125,F123:F125)/3)</f>
        <v>2.2072969631574575E-2</v>
      </c>
    </row>
    <row r="127" spans="1:7" x14ac:dyDescent="0.3">
      <c r="A127" s="14">
        <v>2017</v>
      </c>
      <c r="B127" s="14" t="s">
        <v>27</v>
      </c>
      <c r="C127" s="14">
        <v>3</v>
      </c>
      <c r="D127" s="15">
        <v>0.156</v>
      </c>
      <c r="F127">
        <f>0.7*D126+0.3*F126</f>
        <v>0.15597627070275472</v>
      </c>
      <c r="G127">
        <f>SQRT(SUMXMY2(D124:D126,F124:F126)/3)</f>
        <v>1.0508172897187674E-2</v>
      </c>
    </row>
    <row r="128" spans="1:7" x14ac:dyDescent="0.3">
      <c r="A128" s="14">
        <v>2017</v>
      </c>
      <c r="B128" s="14" t="s">
        <v>28</v>
      </c>
      <c r="C128" s="14">
        <v>4</v>
      </c>
      <c r="D128" s="15">
        <v>0.152</v>
      </c>
      <c r="F128">
        <f>0.7*D127+0.3*F127</f>
        <v>0.15599288121082641</v>
      </c>
      <c r="G128">
        <f>SQRT(SUMXMY2(D125:D127,F125:F127)/3)</f>
        <v>9.8884199413240732E-3</v>
      </c>
    </row>
    <row r="129" spans="1:7" x14ac:dyDescent="0.3">
      <c r="A129" s="14">
        <v>2017</v>
      </c>
      <c r="B129" s="14" t="s">
        <v>29</v>
      </c>
      <c r="C129" s="14">
        <v>5</v>
      </c>
      <c r="D129" s="15">
        <v>0.154</v>
      </c>
      <c r="F129">
        <f>0.7*D128+0.3*F128</f>
        <v>0.15319786436324792</v>
      </c>
      <c r="G129">
        <f>SQRT(SUMXMY2(D126:D128,F126:F128)/3)</f>
        <v>7.9920466046828498E-3</v>
      </c>
    </row>
    <row r="130" spans="1:7" x14ac:dyDescent="0.3">
      <c r="A130" s="14">
        <v>2017</v>
      </c>
      <c r="B130" s="14" t="s">
        <v>30</v>
      </c>
      <c r="C130" s="14">
        <v>6</v>
      </c>
      <c r="D130" s="15">
        <v>0.158</v>
      </c>
      <c r="F130">
        <f>0.7*D129+0.3*F129</f>
        <v>0.15375935930897436</v>
      </c>
      <c r="G130">
        <f>SQRT(SUMXMY2(D127:D129,F127:F129)/3)</f>
        <v>2.3513885984715525E-3</v>
      </c>
    </row>
    <row r="131" spans="1:7" x14ac:dyDescent="0.3">
      <c r="A131" s="14">
        <v>2017</v>
      </c>
      <c r="B131" s="14" t="s">
        <v>31</v>
      </c>
      <c r="C131" s="14">
        <v>7</v>
      </c>
      <c r="D131" s="15">
        <v>0.155</v>
      </c>
      <c r="F131">
        <f>0.7*D130+0.3*F130</f>
        <v>0.1567278077926923</v>
      </c>
      <c r="G131">
        <f>SQRT(SUMXMY2(D128:D130,F128:F130)/3)</f>
        <v>3.3945817324034064E-3</v>
      </c>
    </row>
    <row r="132" spans="1:7" x14ac:dyDescent="0.3">
      <c r="A132" s="14">
        <v>2017</v>
      </c>
      <c r="B132" s="14" t="s">
        <v>32</v>
      </c>
      <c r="C132" s="14">
        <v>8</v>
      </c>
      <c r="D132" s="15">
        <v>0.154</v>
      </c>
      <c r="F132">
        <f>0.7*D131+0.3*F131</f>
        <v>0.1555183423378077</v>
      </c>
      <c r="G132">
        <f>SQRT(SUMXMY2(D129:D131,F129:F131)/3)</f>
        <v>2.6840128426554605E-3</v>
      </c>
    </row>
    <row r="133" spans="1:7" x14ac:dyDescent="0.3">
      <c r="A133" s="14">
        <v>2017</v>
      </c>
      <c r="B133" s="14" t="s">
        <v>33</v>
      </c>
      <c r="C133" s="14">
        <v>9</v>
      </c>
      <c r="D133" s="15">
        <v>0.16</v>
      </c>
      <c r="F133">
        <f>0.7*D132+0.3*F132</f>
        <v>0.15445550270134231</v>
      </c>
      <c r="G133">
        <f>SQRT(SUMXMY2(D130:D132,F130:F132)/3)</f>
        <v>2.7853017008126809E-3</v>
      </c>
    </row>
    <row r="134" spans="1:7" x14ac:dyDescent="0.3">
      <c r="A134" s="14">
        <v>2017</v>
      </c>
      <c r="B134" s="14" t="s">
        <v>34</v>
      </c>
      <c r="C134" s="14">
        <v>10</v>
      </c>
      <c r="D134" s="15">
        <v>0.16500000000000001</v>
      </c>
      <c r="F134">
        <f>0.7*D133+0.3*F133</f>
        <v>0.15833665081040268</v>
      </c>
      <c r="G134">
        <f>SQRT(SUMXMY2(D131:D133,F131:F133)/3)</f>
        <v>3.465647294907068E-3</v>
      </c>
    </row>
    <row r="135" spans="1:7" x14ac:dyDescent="0.3">
      <c r="A135" s="14">
        <v>2017</v>
      </c>
      <c r="B135" s="14" t="s">
        <v>35</v>
      </c>
      <c r="C135" s="14">
        <v>11</v>
      </c>
      <c r="D135" s="15">
        <v>0.19900000000000001</v>
      </c>
      <c r="F135">
        <f>0.7*D134+0.3*F134</f>
        <v>0.16300099524312078</v>
      </c>
      <c r="G135">
        <f>SQRT(SUMXMY2(D132:D134,F132:F134)/3)</f>
        <v>5.080913178163584E-3</v>
      </c>
    </row>
    <row r="136" spans="1:7" x14ac:dyDescent="0.3">
      <c r="A136" s="14">
        <v>2017</v>
      </c>
      <c r="B136" s="14" t="s">
        <v>36</v>
      </c>
      <c r="C136" s="14">
        <v>12</v>
      </c>
      <c r="D136" s="15">
        <v>0.17899999999999999</v>
      </c>
      <c r="F136">
        <f>0.7*D135+0.3*F135</f>
        <v>0.18820029857293624</v>
      </c>
      <c r="G136">
        <f>SQRT(SUMXMY2(D133:D135,F133:F135)/3)</f>
        <v>2.1378104189435997E-2</v>
      </c>
    </row>
    <row r="137" spans="1:7" x14ac:dyDescent="0.3">
      <c r="A137" s="14">
        <v>2018</v>
      </c>
      <c r="B137" s="14" t="s">
        <v>25</v>
      </c>
      <c r="C137" s="14">
        <v>1</v>
      </c>
      <c r="D137" s="15">
        <v>0.17699999999999999</v>
      </c>
      <c r="F137">
        <f>0.7*D136+0.3*F136</f>
        <v>0.18176008957188086</v>
      </c>
      <c r="G137">
        <f>SQRT(SUMXMY2(D134:D136,F134:F136)/3)</f>
        <v>2.1794296346670562E-2</v>
      </c>
    </row>
    <row r="138" spans="1:7" x14ac:dyDescent="0.3">
      <c r="A138" s="14">
        <v>2018</v>
      </c>
      <c r="B138" s="14" t="s">
        <v>26</v>
      </c>
      <c r="C138" s="14">
        <v>2</v>
      </c>
      <c r="D138" s="15">
        <v>0.16800000000000001</v>
      </c>
      <c r="F138">
        <f>0.7*D137+0.3*F137</f>
        <v>0.17842802687156423</v>
      </c>
      <c r="G138">
        <f>SQRT(SUMXMY2(D135:D137,F135:F137)/3)</f>
        <v>2.162739227653452E-2</v>
      </c>
    </row>
    <row r="139" spans="1:7" x14ac:dyDescent="0.3">
      <c r="A139" s="14">
        <v>2018</v>
      </c>
      <c r="B139" s="14" t="s">
        <v>27</v>
      </c>
      <c r="C139" s="14">
        <v>3</v>
      </c>
      <c r="D139" s="15">
        <v>0.17299999999999999</v>
      </c>
      <c r="F139">
        <f>0.7*D138+0.3*F138</f>
        <v>0.17112840806146926</v>
      </c>
      <c r="G139">
        <f>SQRT(SUMXMY2(D136:D138,F136:F138)/3)</f>
        <v>8.486218062198795E-3</v>
      </c>
    </row>
    <row r="140" spans="1:7" x14ac:dyDescent="0.3">
      <c r="A140" s="14">
        <v>2018</v>
      </c>
      <c r="B140" s="14" t="s">
        <v>28</v>
      </c>
      <c r="C140" s="14">
        <v>4</v>
      </c>
      <c r="D140" s="15">
        <v>0.17199999999999999</v>
      </c>
      <c r="F140">
        <f>0.7*D139+0.3*F139</f>
        <v>0.17243852241844077</v>
      </c>
      <c r="G140">
        <f>SQRT(SUMXMY2(D137:D139,F137:F139)/3)</f>
        <v>6.7058445540878154E-3</v>
      </c>
    </row>
    <row r="141" spans="1:7" x14ac:dyDescent="0.3">
      <c r="A141" s="14">
        <v>2018</v>
      </c>
      <c r="B141" s="14" t="s">
        <v>29</v>
      </c>
      <c r="C141" s="14">
        <v>5</v>
      </c>
      <c r="D141" s="15">
        <v>0.17499999999999999</v>
      </c>
      <c r="F141">
        <f>0.7*D140+0.3*F140</f>
        <v>0.17213155672553221</v>
      </c>
      <c r="G141">
        <f>SQRT(SUMXMY2(D138:D140,F138:F140)/3)</f>
        <v>6.1220612740566869E-3</v>
      </c>
    </row>
    <row r="142" spans="1:7" x14ac:dyDescent="0.3">
      <c r="A142" s="14">
        <v>2018</v>
      </c>
      <c r="B142" s="14" t="s">
        <v>30</v>
      </c>
      <c r="C142" s="14">
        <v>6</v>
      </c>
      <c r="D142" s="15">
        <v>0.17499999999999999</v>
      </c>
      <c r="F142">
        <f>0.7*D141+0.3*F141</f>
        <v>0.17413946701765964</v>
      </c>
      <c r="G142">
        <f>SQRT(SUMXMY2(D139:D141,F139:F141)/3)</f>
        <v>1.9935834665820414E-3</v>
      </c>
    </row>
    <row r="143" spans="1:7" x14ac:dyDescent="0.3">
      <c r="A143" s="14">
        <v>2018</v>
      </c>
      <c r="B143" s="14" t="s">
        <v>31</v>
      </c>
      <c r="C143" s="14">
        <v>7</v>
      </c>
      <c r="D143" s="15">
        <v>0.17100000000000001</v>
      </c>
      <c r="F143">
        <f>0.7*D142+0.3*F142</f>
        <v>0.17474184010529786</v>
      </c>
      <c r="G143">
        <f>SQRT(SUMXMY2(D140:D142,F140:F142)/3)</f>
        <v>1.7474539330132241E-3</v>
      </c>
    </row>
    <row r="144" spans="1:7" x14ac:dyDescent="0.3">
      <c r="A144" s="14">
        <v>2018</v>
      </c>
      <c r="B144" s="14" t="s">
        <v>32</v>
      </c>
      <c r="C144" s="14">
        <v>8</v>
      </c>
      <c r="D144" s="15">
        <v>0.16700000000000001</v>
      </c>
      <c r="F144">
        <f>0.7*D143+0.3*F143</f>
        <v>0.17212255203158935</v>
      </c>
      <c r="G144">
        <f>SQRT(SUMXMY2(D141:D143,F141:F143)/3)</f>
        <v>2.7670592817496363E-3</v>
      </c>
    </row>
    <row r="145" spans="1:7" x14ac:dyDescent="0.3">
      <c r="A145" s="14">
        <v>2018</v>
      </c>
      <c r="B145" s="14" t="s">
        <v>33</v>
      </c>
      <c r="C145" s="14">
        <v>9</v>
      </c>
      <c r="D145" s="15">
        <v>0.17199999999999999</v>
      </c>
      <c r="F145">
        <f>0.7*D144+0.3*F144</f>
        <v>0.16853676560947681</v>
      </c>
      <c r="G145">
        <f>SQRT(SUMXMY2(D142:D144,F142:F144)/3)</f>
        <v>3.6960530165592912E-3</v>
      </c>
    </row>
    <row r="146" spans="1:7" x14ac:dyDescent="0.3">
      <c r="A146" s="14">
        <v>2018</v>
      </c>
      <c r="B146" s="14" t="s">
        <v>34</v>
      </c>
      <c r="C146" s="14">
        <v>10</v>
      </c>
      <c r="D146" s="15">
        <v>0.18099999999999999</v>
      </c>
      <c r="F146">
        <f>0.7*D145+0.3*F145</f>
        <v>0.17096102968284302</v>
      </c>
      <c r="G146">
        <f>SQRT(SUMXMY2(D143:D145,F143:F145)/3)</f>
        <v>4.1727648361591149E-3</v>
      </c>
    </row>
    <row r="147" spans="1:7" x14ac:dyDescent="0.3">
      <c r="A147" s="14">
        <v>2018</v>
      </c>
      <c r="B147" s="14" t="s">
        <v>35</v>
      </c>
      <c r="C147" s="14">
        <v>11</v>
      </c>
      <c r="D147" s="15">
        <v>0.216</v>
      </c>
      <c r="F147">
        <f>0.7*D146+0.3*F146</f>
        <v>0.1779883089048529</v>
      </c>
      <c r="G147">
        <f>SQRT(SUMXMY2(D144:D146,F144:F146)/3)</f>
        <v>6.807237736135497E-3</v>
      </c>
    </row>
    <row r="148" spans="1:7" x14ac:dyDescent="0.3">
      <c r="A148" s="14">
        <v>2018</v>
      </c>
      <c r="B148" s="14" t="s">
        <v>36</v>
      </c>
      <c r="C148" s="14">
        <v>12</v>
      </c>
      <c r="D148" s="15">
        <v>0.19700000000000001</v>
      </c>
      <c r="F148">
        <f>0.7*D147+0.3*F147</f>
        <v>0.20459649267145585</v>
      </c>
      <c r="G148">
        <f>SQRT(SUMXMY2(D145:D147,F145:F147)/3)</f>
        <v>2.2786425618376002E-2</v>
      </c>
    </row>
    <row r="149" spans="1:7" x14ac:dyDescent="0.3">
      <c r="A149" s="14">
        <v>2019</v>
      </c>
      <c r="B149" s="14" t="s">
        <v>25</v>
      </c>
      <c r="C149" s="14">
        <v>1</v>
      </c>
      <c r="D149" s="15">
        <v>0.193</v>
      </c>
      <c r="F149">
        <f>0.7*D148+0.3*F148</f>
        <v>0.19927894780143673</v>
      </c>
      <c r="G149">
        <f>SQRT(SUMXMY2(D146:D148,F146:F148)/3)</f>
        <v>2.3118364171145607E-2</v>
      </c>
    </row>
    <row r="150" spans="1:7" x14ac:dyDescent="0.3">
      <c r="A150" s="14">
        <v>2019</v>
      </c>
      <c r="B150" s="14" t="s">
        <v>26</v>
      </c>
      <c r="C150" s="14">
        <v>2</v>
      </c>
      <c r="D150" s="15">
        <v>0.183</v>
      </c>
      <c r="F150">
        <f>0.7*D149+0.3*F149</f>
        <v>0.19488368434043102</v>
      </c>
      <c r="G150">
        <f>SQRT(SUMXMY2(D147:D149,F147:F149)/3)</f>
        <v>2.2671719140179427E-2</v>
      </c>
    </row>
    <row r="151" spans="1:7" x14ac:dyDescent="0.3">
      <c r="A151" s="14">
        <v>2019</v>
      </c>
      <c r="B151" s="14" t="s">
        <v>27</v>
      </c>
      <c r="C151" s="14">
        <v>3</v>
      </c>
      <c r="D151" s="15">
        <v>0.189</v>
      </c>
      <c r="F151">
        <f>0.7*D150+0.3*F150</f>
        <v>0.1865651053021293</v>
      </c>
      <c r="G151">
        <f>SQRT(SUMXMY2(D148:D150,F148:F150)/3)</f>
        <v>8.913544747623417E-3</v>
      </c>
    </row>
    <row r="152" spans="1:7" x14ac:dyDescent="0.3">
      <c r="A152" s="14">
        <v>2019</v>
      </c>
      <c r="B152" s="14" t="s">
        <v>28</v>
      </c>
      <c r="C152" s="14">
        <v>4</v>
      </c>
      <c r="D152" s="15">
        <v>0.184</v>
      </c>
      <c r="F152">
        <f>0.7*D151+0.3*F151</f>
        <v>0.18826953159063881</v>
      </c>
      <c r="G152">
        <f>SQRT(SUMXMY2(D149:D151,F149:F151)/3)</f>
        <v>7.8861873167771733E-3</v>
      </c>
    </row>
    <row r="153" spans="1:7" x14ac:dyDescent="0.3">
      <c r="A153" s="14">
        <v>2019</v>
      </c>
      <c r="B153" s="14" t="s">
        <v>29</v>
      </c>
      <c r="C153" s="14">
        <v>5</v>
      </c>
      <c r="D153" s="15">
        <v>0.188</v>
      </c>
      <c r="F153">
        <f>0.7*D152+0.3*F152</f>
        <v>0.18528085947719164</v>
      </c>
      <c r="G153">
        <f>SQRT(SUMXMY2(D150:D152,F150:F152)/3)</f>
        <v>7.4247236917429479E-3</v>
      </c>
    </row>
    <row r="154" spans="1:7" x14ac:dyDescent="0.3">
      <c r="A154" s="14">
        <v>2019</v>
      </c>
      <c r="B154" s="14" t="s">
        <v>30</v>
      </c>
      <c r="C154" s="14">
        <v>6</v>
      </c>
      <c r="D154" s="15">
        <v>0.183</v>
      </c>
      <c r="F154">
        <f>0.7*D153+0.3*F153</f>
        <v>0.18718425784315748</v>
      </c>
      <c r="G154">
        <f>SQRT(SUMXMY2(D151:D153,F151:F153)/3)</f>
        <v>3.2430097839280989E-3</v>
      </c>
    </row>
    <row r="155" spans="1:7" x14ac:dyDescent="0.3">
      <c r="A155" s="14">
        <v>2019</v>
      </c>
      <c r="B155" s="14" t="s">
        <v>31</v>
      </c>
      <c r="C155" s="14">
        <v>7</v>
      </c>
      <c r="D155" s="15">
        <v>0.187</v>
      </c>
      <c r="F155">
        <f>0.7*D154+0.3*F154</f>
        <v>0.18425527735294722</v>
      </c>
      <c r="G155">
        <f>SQRT(SUMXMY2(D152:D154,F152:F154)/3)</f>
        <v>3.791685591935167E-3</v>
      </c>
    </row>
    <row r="156" spans="1:7" x14ac:dyDescent="0.3">
      <c r="A156" s="14">
        <v>2019</v>
      </c>
      <c r="B156" s="14" t="s">
        <v>32</v>
      </c>
      <c r="C156" s="14">
        <v>8</v>
      </c>
      <c r="D156" s="15">
        <v>0.18099999999999999</v>
      </c>
      <c r="F156">
        <f>0.7*D155+0.3*F155</f>
        <v>0.18617658320588415</v>
      </c>
      <c r="G156">
        <f>SQRT(SUMXMY2(D153:D155,F153:F155)/3)</f>
        <v>3.2881221231399879E-3</v>
      </c>
    </row>
    <row r="157" spans="1:7" x14ac:dyDescent="0.3">
      <c r="A157" s="14">
        <v>2019</v>
      </c>
      <c r="B157" s="14" t="s">
        <v>33</v>
      </c>
      <c r="C157" s="14">
        <v>9</v>
      </c>
      <c r="D157" s="15">
        <v>0.18099999999999999</v>
      </c>
      <c r="F157">
        <f>0.7*D156+0.3*F156</f>
        <v>0.18255297496176523</v>
      </c>
      <c r="G157">
        <f>SQRT(SUMXMY2(D154:D156,F154:F156)/3)</f>
        <v>4.1568629916765845E-3</v>
      </c>
    </row>
    <row r="158" spans="1:7" x14ac:dyDescent="0.3">
      <c r="A158" s="14">
        <v>2019</v>
      </c>
      <c r="B158" s="14" t="s">
        <v>34</v>
      </c>
      <c r="C158" s="14">
        <v>10</v>
      </c>
      <c r="D158" s="15">
        <v>0.191</v>
      </c>
      <c r="F158">
        <f>0.7*D157+0.3*F157</f>
        <v>0.18146589248852954</v>
      </c>
      <c r="G158">
        <f>SQRT(SUMXMY2(D155:D157,F155:F157)/3)</f>
        <v>3.4996308056972725E-3</v>
      </c>
    </row>
    <row r="159" spans="1:7" x14ac:dyDescent="0.3">
      <c r="A159" s="14">
        <v>2019</v>
      </c>
      <c r="B159" s="14" t="s">
        <v>35</v>
      </c>
      <c r="C159" s="14">
        <v>11</v>
      </c>
      <c r="D159" s="15">
        <v>0.216</v>
      </c>
      <c r="F159">
        <f>0.7*D158+0.3*F158</f>
        <v>0.18813976774655886</v>
      </c>
      <c r="G159">
        <f>SQRT(SUMXMY2(D156:D158,F156:F158)/3)</f>
        <v>6.3273994384104096E-3</v>
      </c>
    </row>
    <row r="160" spans="1:7" x14ac:dyDescent="0.3">
      <c r="A160" s="14">
        <v>2019</v>
      </c>
      <c r="B160" s="14" t="s">
        <v>36</v>
      </c>
      <c r="C160" s="14">
        <v>12</v>
      </c>
      <c r="D160" s="15">
        <v>0.214</v>
      </c>
      <c r="F160">
        <f>0.7*D159+0.3*F159</f>
        <v>0.20764193032396766</v>
      </c>
      <c r="G160">
        <f>SQRT(SUMXMY2(D157:D159,F157:F159)/3)</f>
        <v>1.7024526214531682E-2</v>
      </c>
    </row>
    <row r="161" spans="1:7" x14ac:dyDescent="0.3">
      <c r="A161" s="14">
        <v>2020</v>
      </c>
      <c r="B161" s="14" t="s">
        <v>25</v>
      </c>
      <c r="C161" s="14">
        <v>1</v>
      </c>
      <c r="D161" s="15">
        <v>0.20200000000000001</v>
      </c>
      <c r="F161">
        <f>0.7*D160+0.3*F160</f>
        <v>0.21209257909719029</v>
      </c>
      <c r="G161">
        <f>SQRT(SUMXMY2(D158:D160,F158:F160)/3)</f>
        <v>1.7392688092617556E-2</v>
      </c>
    </row>
    <row r="162" spans="1:7" x14ac:dyDescent="0.3">
      <c r="A162" s="14">
        <v>2020</v>
      </c>
      <c r="B162" s="14" t="s">
        <v>26</v>
      </c>
      <c r="C162" s="14">
        <v>2</v>
      </c>
      <c r="D162" s="15">
        <v>0.191</v>
      </c>
      <c r="F162">
        <f>0.7*D161+0.3*F161</f>
        <v>0.20502777372915709</v>
      </c>
      <c r="G162">
        <f>SQRT(SUMXMY2(D159:D161,F159:F161)/3)</f>
        <v>1.749740689410868E-2</v>
      </c>
    </row>
    <row r="163" spans="1:7" x14ac:dyDescent="0.3">
      <c r="A163" s="14">
        <v>2020</v>
      </c>
      <c r="B163" s="14" t="s">
        <v>27</v>
      </c>
      <c r="C163" s="14">
        <v>3</v>
      </c>
      <c r="D163" s="15">
        <v>0.221</v>
      </c>
      <c r="F163">
        <f>0.7*D162+0.3*F162</f>
        <v>0.19520833211874711</v>
      </c>
      <c r="G163">
        <f>SQRT(SUMXMY2(D160:D162,F160:F162)/3)</f>
        <v>1.0631143535775031E-2</v>
      </c>
    </row>
    <row r="164" spans="1:7" x14ac:dyDescent="0.3">
      <c r="A164" s="14">
        <v>2020</v>
      </c>
      <c r="B164" s="14" t="s">
        <v>28</v>
      </c>
      <c r="C164" s="14">
        <v>4</v>
      </c>
      <c r="D164" s="15">
        <v>0.30299999999999999</v>
      </c>
      <c r="F164">
        <f>0.7*D163+0.3*F163</f>
        <v>0.21326249963562413</v>
      </c>
      <c r="G164">
        <f>SQRT(SUMXMY2(D161:D163,F161:F163)/3)</f>
        <v>1.7924366290298095E-2</v>
      </c>
    </row>
    <row r="165" spans="1:7" x14ac:dyDescent="0.3">
      <c r="A165" s="14">
        <v>2020</v>
      </c>
      <c r="B165" s="14" t="s">
        <v>29</v>
      </c>
      <c r="C165" s="14">
        <v>5</v>
      </c>
      <c r="D165" s="15">
        <v>0.32800000000000001</v>
      </c>
      <c r="F165">
        <f>0.7*D164+0.3*F164</f>
        <v>0.2760787498906872</v>
      </c>
      <c r="G165">
        <f>SQRT(SUMXMY2(D162:D164,F162:F164)/3)</f>
        <v>5.4512406965569589E-2</v>
      </c>
    </row>
    <row r="166" spans="1:7" x14ac:dyDescent="0.3">
      <c r="A166" s="14">
        <v>2020</v>
      </c>
      <c r="B166" s="14" t="s">
        <v>30</v>
      </c>
      <c r="C166" s="14">
        <v>6</v>
      </c>
      <c r="D166" s="15">
        <v>0.313</v>
      </c>
      <c r="F166">
        <f>0.7*D165+0.3*F165</f>
        <v>0.31242362496720616</v>
      </c>
      <c r="G166">
        <f>SQRT(SUMXMY2(D163:D165,F163:F165)/3)</f>
        <v>6.1681562119910202E-2</v>
      </c>
    </row>
    <row r="167" spans="1:7" x14ac:dyDescent="0.3">
      <c r="A167" s="14">
        <v>2020</v>
      </c>
      <c r="B167" s="14" t="s">
        <v>31</v>
      </c>
      <c r="C167" s="14">
        <v>7</v>
      </c>
      <c r="D167" s="15">
        <v>0.28299999999999997</v>
      </c>
      <c r="F167">
        <f>0.7*D166+0.3*F166</f>
        <v>0.31282708749016186</v>
      </c>
      <c r="G167">
        <f>SQRT(SUMXMY2(D164:D166,F164:F166)/3)</f>
        <v>5.9858074901494009E-2</v>
      </c>
    </row>
    <row r="168" spans="1:7" x14ac:dyDescent="0.3">
      <c r="A168" s="14">
        <v>2020</v>
      </c>
      <c r="B168" s="14" t="s">
        <v>32</v>
      </c>
      <c r="C168" s="14">
        <v>8</v>
      </c>
      <c r="D168" s="15">
        <v>0.27</v>
      </c>
      <c r="F168">
        <f>0.7*D167+0.3*F167</f>
        <v>0.29194812624704852</v>
      </c>
      <c r="G168">
        <f>SQRT(SUMXMY2(D165:D167,F165:F167)/3)</f>
        <v>3.4572646071897244E-2</v>
      </c>
    </row>
    <row r="169" spans="1:7" x14ac:dyDescent="0.3">
      <c r="A169" s="14">
        <v>2020</v>
      </c>
      <c r="B169" s="14" t="s">
        <v>33</v>
      </c>
      <c r="C169" s="14">
        <v>9</v>
      </c>
      <c r="D169" s="15">
        <v>0.26700000000000002</v>
      </c>
      <c r="F169">
        <f>0.7*D168+0.3*F168</f>
        <v>0.27658443787411457</v>
      </c>
      <c r="G169">
        <f>SQRT(SUMXMY2(D166:D168,F166:F168)/3)</f>
        <v>2.1383074319662108E-2</v>
      </c>
    </row>
    <row r="170" spans="1:7" x14ac:dyDescent="0.3">
      <c r="A170" s="14">
        <v>2020</v>
      </c>
      <c r="B170" s="14" t="s">
        <v>34</v>
      </c>
      <c r="C170" s="14">
        <v>10</v>
      </c>
      <c r="D170" s="15">
        <v>0.28999999999999998</v>
      </c>
      <c r="F170">
        <f>0.7*D169+0.3*F169</f>
        <v>0.26987533136223441</v>
      </c>
      <c r="G170">
        <f>SQRT(SUMXMY2(D167:D169,F167:F169)/3)</f>
        <v>2.2084963536796648E-2</v>
      </c>
    </row>
    <row r="171" spans="1:7" x14ac:dyDescent="0.3">
      <c r="A171" s="14">
        <v>2020</v>
      </c>
      <c r="B171" s="14" t="s">
        <v>35</v>
      </c>
      <c r="C171" s="14">
        <v>11</v>
      </c>
      <c r="D171" s="15">
        <v>0.372</v>
      </c>
      <c r="F171">
        <f>0.7*D170+0.3*F170</f>
        <v>0.2839625994086703</v>
      </c>
      <c r="G171">
        <f>SQRT(SUMXMY2(D168:D170,F168:F170)/3)</f>
        <v>1.8060859917687626E-2</v>
      </c>
    </row>
    <row r="172" spans="1:7" x14ac:dyDescent="0.3">
      <c r="A172" s="14">
        <v>2020</v>
      </c>
      <c r="B172" s="14" t="s">
        <v>36</v>
      </c>
      <c r="C172" s="14">
        <v>12</v>
      </c>
      <c r="D172" s="15">
        <v>0.313</v>
      </c>
      <c r="F172">
        <f>0.7*D171+0.3*F171</f>
        <v>0.34558877982260106</v>
      </c>
      <c r="G172">
        <f>SQRT(SUMXMY2(D169:D171,F169:F171)/3)</f>
        <v>5.2432329848484657E-2</v>
      </c>
    </row>
    <row r="173" spans="1:7" x14ac:dyDescent="0.3">
      <c r="A173" s="14">
        <v>2021</v>
      </c>
      <c r="B173" s="14" t="s">
        <v>25</v>
      </c>
      <c r="C173" s="14">
        <v>1</v>
      </c>
      <c r="D173" s="15">
        <v>0.378</v>
      </c>
      <c r="F173">
        <f>0.7*D172+0.3*F172</f>
        <v>0.3227766339467803</v>
      </c>
      <c r="G173">
        <f>SQRT(SUMXMY2(D170:D172,F170:F172)/3)</f>
        <v>5.5430481268534594E-2</v>
      </c>
    </row>
    <row r="174" spans="1:7" x14ac:dyDescent="0.3">
      <c r="A174" s="14">
        <v>2021</v>
      </c>
      <c r="B174" s="14" t="s">
        <v>26</v>
      </c>
      <c r="C174" s="14">
        <v>2</v>
      </c>
      <c r="D174" s="15">
        <v>0.36499999999999999</v>
      </c>
      <c r="F174">
        <f>0.7*D173+0.3*F173</f>
        <v>0.36143299018403408</v>
      </c>
      <c r="G174">
        <f>SQRT(SUMXMY2(D171:D173,F171:F173)/3)</f>
        <v>6.2881456279394288E-2</v>
      </c>
    </row>
    <row r="175" spans="1:7" x14ac:dyDescent="0.3">
      <c r="A175" s="14">
        <v>2021</v>
      </c>
      <c r="B175" s="14" t="s">
        <v>27</v>
      </c>
      <c r="C175" s="14">
        <v>3</v>
      </c>
      <c r="D175" s="15">
        <v>0.34399999999999997</v>
      </c>
      <c r="F175">
        <f>0.7*D174+0.3*F174</f>
        <v>0.36392989705521023</v>
      </c>
      <c r="G175">
        <f>SQRT(SUMXMY2(D172:D174,F172:F174)/3)</f>
        <v>3.7078170970716556E-2</v>
      </c>
    </row>
    <row r="176" spans="1:7" x14ac:dyDescent="0.3">
      <c r="A176" s="14">
        <v>2021</v>
      </c>
      <c r="B176" s="14" t="s">
        <v>28</v>
      </c>
      <c r="C176" s="14">
        <v>4</v>
      </c>
      <c r="D176" s="15">
        <v>0.30099999999999999</v>
      </c>
      <c r="F176">
        <f>0.7*D175+0.3*F175</f>
        <v>0.34997896911656301</v>
      </c>
      <c r="G176">
        <f>SQRT(SUMXMY2(D173:D175,F173:F175)/3)</f>
        <v>3.3958526243573317E-2</v>
      </c>
    </row>
    <row r="177" spans="1:7" x14ac:dyDescent="0.3">
      <c r="A177" s="14">
        <v>2021</v>
      </c>
      <c r="B177" s="14" t="s">
        <v>29</v>
      </c>
      <c r="C177" s="14">
        <v>5</v>
      </c>
      <c r="D177" s="15">
        <v>0.28499999999999998</v>
      </c>
      <c r="F177">
        <f>0.7*D176+0.3*F176</f>
        <v>0.31569369073496889</v>
      </c>
      <c r="G177">
        <f>SQRT(SUMXMY2(D174:D176,F174:F176)/3)</f>
        <v>3.0598822261538702E-2</v>
      </c>
    </row>
    <row r="178" spans="1:7" x14ac:dyDescent="0.3">
      <c r="A178" s="14">
        <v>2021</v>
      </c>
      <c r="B178" s="14" t="s">
        <v>30</v>
      </c>
      <c r="C178" s="14">
        <v>6</v>
      </c>
      <c r="D178" s="15">
        <v>0.27900000000000003</v>
      </c>
      <c r="F178">
        <f>0.7*D177+0.3*F177</f>
        <v>0.29420810722049062</v>
      </c>
      <c r="G178">
        <f>SQRT(SUMXMY2(D175:D177,F175:F177)/3)</f>
        <v>3.5299871875529652E-2</v>
      </c>
    </row>
    <row r="179" spans="1:7" x14ac:dyDescent="0.3">
      <c r="A179" s="14">
        <v>2021</v>
      </c>
      <c r="B179" s="14" t="s">
        <v>31</v>
      </c>
      <c r="C179" s="14">
        <v>7</v>
      </c>
      <c r="D179" s="15">
        <v>0.28000000000000003</v>
      </c>
      <c r="F179">
        <f>0.7*D178+0.3*F178</f>
        <v>0.28356243216614718</v>
      </c>
      <c r="G179">
        <f>SQRT(SUMXMY2(D176:D178,F176:F178)/3)</f>
        <v>3.4507625205090972E-2</v>
      </c>
    </row>
    <row r="180" spans="1:7" x14ac:dyDescent="0.3">
      <c r="A180" s="14">
        <v>2021</v>
      </c>
      <c r="B180" s="14" t="s">
        <v>32</v>
      </c>
      <c r="C180" s="14">
        <v>8</v>
      </c>
      <c r="D180" s="15">
        <v>0.27700000000000002</v>
      </c>
      <c r="F180">
        <f>0.7*D179+0.3*F179</f>
        <v>0.28106872964984414</v>
      </c>
      <c r="G180">
        <f>SQRT(SUMXMY2(D177:D179,F177:F179)/3)</f>
        <v>1.9883662465302633E-2</v>
      </c>
    </row>
    <row r="181" spans="1:7" x14ac:dyDescent="0.3">
      <c r="A181" s="14">
        <v>2021</v>
      </c>
      <c r="B181" s="14" t="s">
        <v>33</v>
      </c>
      <c r="C181" s="14">
        <v>9</v>
      </c>
      <c r="D181" s="15">
        <v>0.28299999999999997</v>
      </c>
      <c r="F181">
        <f>0.7*D180+0.3*F180</f>
        <v>0.27822061889495325</v>
      </c>
      <c r="G181">
        <f>SQRT(SUMXMY2(D178:D180,F178:F180)/3)</f>
        <v>9.3190129865749691E-3</v>
      </c>
    </row>
    <row r="182" spans="1:7" x14ac:dyDescent="0.3">
      <c r="A182" s="14">
        <v>2021</v>
      </c>
      <c r="B182" s="14" t="s">
        <v>34</v>
      </c>
      <c r="C182" s="14">
        <v>10</v>
      </c>
      <c r="D182" s="15">
        <v>0.28899999999999998</v>
      </c>
      <c r="F182">
        <f>0.7*D181+0.3*F181</f>
        <v>0.28156618566848596</v>
      </c>
      <c r="G182">
        <f>SQRT(SUMXMY2(D179:D181,F179:F181)/3)</f>
        <v>4.166852035177881E-3</v>
      </c>
    </row>
    <row r="183" spans="1:7" x14ac:dyDescent="0.3">
      <c r="A183" s="14">
        <v>2021</v>
      </c>
      <c r="B183" s="14" t="s">
        <v>35</v>
      </c>
      <c r="C183" s="14">
        <v>11</v>
      </c>
      <c r="D183" s="15">
        <v>0.32800000000000001</v>
      </c>
      <c r="F183">
        <f>0.7*D182+0.3*F182</f>
        <v>0.28676985570054575</v>
      </c>
      <c r="G183">
        <f>SQRT(SUMXMY2(D180:D182,F180:F182)/3)</f>
        <v>5.6171950362620638E-3</v>
      </c>
    </row>
    <row r="184" spans="1:7" x14ac:dyDescent="0.3">
      <c r="A184" s="14">
        <v>2021</v>
      </c>
      <c r="B184" s="14" t="s">
        <v>36</v>
      </c>
      <c r="C184" s="14">
        <v>12</v>
      </c>
      <c r="D184" s="15">
        <v>0.30499999999999999</v>
      </c>
      <c r="F184">
        <f>0.7*D183+0.3*F183</f>
        <v>0.31563095671016372</v>
      </c>
      <c r="G184">
        <f>SQRT(SUMXMY2(D181:D183,F181:F183)/3)</f>
        <v>2.4344943884487401E-2</v>
      </c>
    </row>
    <row r="185" spans="1:7" x14ac:dyDescent="0.3">
      <c r="A185" s="14">
        <v>2022</v>
      </c>
      <c r="B185" s="14" t="s">
        <v>25</v>
      </c>
      <c r="C185" s="14">
        <v>1</v>
      </c>
      <c r="D185" s="15">
        <v>0.30099999999999999</v>
      </c>
      <c r="F185">
        <f>0.7*D184+0.3*F184</f>
        <v>0.3081892870130491</v>
      </c>
      <c r="G185">
        <f>SQRT(SUMXMY2(D182:D184,F182:F184)/3)</f>
        <v>2.4954649767412213E-2</v>
      </c>
    </row>
    <row r="186" spans="1:7" x14ac:dyDescent="0.3">
      <c r="A186" s="14">
        <v>2022</v>
      </c>
      <c r="B186" s="14" t="s">
        <v>26</v>
      </c>
      <c r="C186" s="14">
        <v>2</v>
      </c>
      <c r="D186" s="15">
        <v>0.27900000000000003</v>
      </c>
      <c r="F186">
        <f>0.7*D185+0.3*F185</f>
        <v>0.30315678610391472</v>
      </c>
      <c r="G186">
        <f>SQRT(SUMXMY2(D183:D185,F183:F185)/3)</f>
        <v>2.4930756689166046E-2</v>
      </c>
    </row>
    <row r="187" spans="1:7" x14ac:dyDescent="0.3">
      <c r="A187" s="14">
        <v>2022</v>
      </c>
      <c r="B187" s="14" t="s">
        <v>27</v>
      </c>
      <c r="C187" s="14">
        <v>3</v>
      </c>
      <c r="D187" s="15">
        <v>0.26300000000000001</v>
      </c>
      <c r="F187">
        <f>0.7*D186+0.3*F186</f>
        <v>0.28624703583117439</v>
      </c>
      <c r="G187">
        <f>SQRT(SUMXMY2(D184:D186,F184:F186)/3)</f>
        <v>1.579296682281555E-2</v>
      </c>
    </row>
    <row r="188" spans="1:7" x14ac:dyDescent="0.3">
      <c r="A188" s="14">
        <v>2022</v>
      </c>
      <c r="B188" s="14" t="s">
        <v>28</v>
      </c>
      <c r="C188" s="14">
        <v>4</v>
      </c>
      <c r="D188" s="15">
        <v>0.26500000000000001</v>
      </c>
      <c r="F188">
        <f>0.7*D187+0.3*F187</f>
        <v>0.26997411074935229</v>
      </c>
      <c r="G188">
        <f>SQRT(SUMXMY2(D185:D187,F185:F187)/3)</f>
        <v>1.9796134619012438E-2</v>
      </c>
    </row>
    <row r="189" spans="1:7" x14ac:dyDescent="0.3">
      <c r="A189" s="14">
        <v>2022</v>
      </c>
      <c r="B189" s="14" t="s">
        <v>29</v>
      </c>
      <c r="C189" s="14">
        <v>5</v>
      </c>
      <c r="D189" s="15">
        <v>0.25800000000000001</v>
      </c>
      <c r="F189">
        <f>0.7*D188+0.3*F188</f>
        <v>0.2664922332248057</v>
      </c>
      <c r="G189">
        <f>SQRT(SUMXMY2(D186:D188,F186:F188)/3)</f>
        <v>1.9567973558453564E-2</v>
      </c>
    </row>
    <row r="190" spans="1:7" x14ac:dyDescent="0.3">
      <c r="A190" s="14">
        <v>2022</v>
      </c>
      <c r="B190" s="14" t="s">
        <v>30</v>
      </c>
      <c r="C190" s="14">
        <v>6</v>
      </c>
      <c r="D190" s="15">
        <v>0.253</v>
      </c>
      <c r="F190">
        <f>0.7*D189+0.3*F189</f>
        <v>0.26054766996744172</v>
      </c>
      <c r="G190">
        <f>SQRT(SUMXMY2(D187:D189,F187:F189)/3)</f>
        <v>1.4574915412301381E-2</v>
      </c>
    </row>
    <row r="191" spans="1:7" x14ac:dyDescent="0.3">
      <c r="A191" s="14">
        <v>2022</v>
      </c>
      <c r="B191" s="14" t="s">
        <v>31</v>
      </c>
      <c r="C191" s="14">
        <v>7</v>
      </c>
      <c r="D191" s="15">
        <v>0.249</v>
      </c>
      <c r="F191">
        <f>0.7*D190+0.3*F190</f>
        <v>0.25526430099023251</v>
      </c>
      <c r="G191">
        <f>SQRT(SUMXMY2(D188:D190,F188:F190)/3)</f>
        <v>7.1607058504204544E-3</v>
      </c>
    </row>
    <row r="192" spans="1:7" x14ac:dyDescent="0.3">
      <c r="A192" s="14">
        <v>2022</v>
      </c>
      <c r="B192" s="14" t="s">
        <v>32</v>
      </c>
      <c r="C192" s="14">
        <v>8</v>
      </c>
      <c r="D192" s="15">
        <v>0.24299999999999999</v>
      </c>
      <c r="F192">
        <f>0.7*D191+0.3*F191</f>
        <v>0.25087929029706973</v>
      </c>
      <c r="G192">
        <f>SQRT(SUMXMY2(D189:D191,F189:F191)/3)</f>
        <v>7.4905899629277815E-3</v>
      </c>
    </row>
    <row r="193" spans="1:7" x14ac:dyDescent="0.3">
      <c r="A193" s="14">
        <v>2022</v>
      </c>
      <c r="B193" s="14" t="s">
        <v>33</v>
      </c>
      <c r="C193" s="14">
        <v>9</v>
      </c>
      <c r="D193" s="15">
        <v>0.251</v>
      </c>
      <c r="F193">
        <f>0.7*D192+0.3*F192</f>
        <v>0.24536378708912088</v>
      </c>
      <c r="G193">
        <f>SQRT(SUMXMY2(D190:D192,F190:F192)/3)</f>
        <v>7.2638833603692315E-3</v>
      </c>
    </row>
    <row r="194" spans="1:7" x14ac:dyDescent="0.3">
      <c r="A194" s="14">
        <v>2022</v>
      </c>
      <c r="B194" s="14" t="s">
        <v>34</v>
      </c>
      <c r="C194" s="14">
        <v>10</v>
      </c>
      <c r="D194" s="15">
        <v>0.25600000000000001</v>
      </c>
      <c r="F194">
        <f>0.7*D193+0.3*F193</f>
        <v>0.24930913612673627</v>
      </c>
      <c r="G194">
        <f>SQRT(SUMXMY2(D191:D193,F191:F193)/3)</f>
        <v>6.6606200526799272E-3</v>
      </c>
    </row>
    <row r="195" spans="1:7" x14ac:dyDescent="0.3">
      <c r="A195" s="14">
        <v>2022</v>
      </c>
      <c r="B195" s="14" t="s">
        <v>35</v>
      </c>
      <c r="C195" s="14">
        <v>11</v>
      </c>
      <c r="D195" s="15">
        <v>0.29599999999999999</v>
      </c>
      <c r="F195">
        <f>0.7*D194+0.3*F194</f>
        <v>0.25399274083802087</v>
      </c>
      <c r="G195">
        <f>SQRT(SUMXMY2(D192:D194,F192:F194)/3)</f>
        <v>6.7974939238125013E-3</v>
      </c>
    </row>
    <row r="196" spans="1:7" x14ac:dyDescent="0.3">
      <c r="A196" s="14">
        <v>2022</v>
      </c>
      <c r="B196" s="14" t="s">
        <v>36</v>
      </c>
      <c r="C196" s="14">
        <v>12</v>
      </c>
      <c r="D196" s="15">
        <v>0.27</v>
      </c>
      <c r="F196">
        <f>0.7*D195+0.3*F195</f>
        <v>0.2833978222514062</v>
      </c>
      <c r="G196">
        <f>SQRT(SUMXMY2(D193:D195,F193:F195)/3)</f>
        <v>2.477326770027849E-2</v>
      </c>
    </row>
    <row r="197" spans="1:7" x14ac:dyDescent="0.3">
      <c r="A197" s="14">
        <v>2023</v>
      </c>
      <c r="B197" s="14" t="s">
        <v>25</v>
      </c>
      <c r="C197" s="14">
        <v>1</v>
      </c>
      <c r="D197" s="15">
        <v>0.27</v>
      </c>
      <c r="F197">
        <f>0.7*D196+0.3*F196</f>
        <v>0.27401934667542183</v>
      </c>
      <c r="G197">
        <f>SQRT(SUMXMY2(D194:D196,F194:F196)/3)</f>
        <v>2.5748003953397366E-2</v>
      </c>
    </row>
    <row r="198" spans="1:7" x14ac:dyDescent="0.3">
      <c r="A198" s="14">
        <v>2023</v>
      </c>
      <c r="B198" s="14" t="s">
        <v>26</v>
      </c>
      <c r="C198" s="14">
        <v>2</v>
      </c>
      <c r="D198" s="15">
        <v>0.253</v>
      </c>
      <c r="F198">
        <f>0.7*D197+0.3*F197</f>
        <v>0.27120580400262656</v>
      </c>
      <c r="G198">
        <f>SQRT(SUMXMY2(D195:D197,F195:F197)/3)</f>
        <v>2.5562124397104775E-2</v>
      </c>
    </row>
    <row r="199" spans="1:7" x14ac:dyDescent="0.3">
      <c r="A199" s="14">
        <v>2023</v>
      </c>
      <c r="B199" s="14" t="s">
        <v>27</v>
      </c>
      <c r="C199" s="14">
        <v>3</v>
      </c>
      <c r="D199" s="15">
        <v>0.25700000000000001</v>
      </c>
      <c r="F199">
        <f>0.7*D198+0.3*F198</f>
        <v>0.25846174120078796</v>
      </c>
      <c r="G199">
        <f>SQRT(SUMXMY2(D196:D198,F196:F198)/3)</f>
        <v>1.325528936135247E-2</v>
      </c>
    </row>
    <row r="200" spans="1:7" x14ac:dyDescent="0.3">
      <c r="A200" s="14">
        <v>2023</v>
      </c>
      <c r="B200" s="14" t="s">
        <v>28</v>
      </c>
      <c r="C200" s="14">
        <v>4</v>
      </c>
      <c r="D200" s="15">
        <v>0.252</v>
      </c>
      <c r="F200">
        <f>0.7*D199+0.3*F199</f>
        <v>0.2574385223602364</v>
      </c>
      <c r="G200">
        <f>SQRT(SUMXMY2(D197:D199,F197:F199)/3)</f>
        <v>1.0797270247881461E-2</v>
      </c>
    </row>
    <row r="201" spans="1:7" x14ac:dyDescent="0.3">
      <c r="A201" s="14">
        <v>2023</v>
      </c>
      <c r="B201" s="14" t="s">
        <v>29</v>
      </c>
      <c r="C201" s="14">
        <v>1</v>
      </c>
    </row>
    <row r="202" spans="1:7" x14ac:dyDescent="0.3">
      <c r="A202" s="14">
        <v>2023</v>
      </c>
      <c r="B202" s="14" t="s">
        <v>30</v>
      </c>
      <c r="C202" s="14">
        <v>2</v>
      </c>
    </row>
    <row r="203" spans="1:7" x14ac:dyDescent="0.3">
      <c r="A203" s="14">
        <v>2023</v>
      </c>
      <c r="B203" s="14" t="s">
        <v>31</v>
      </c>
      <c r="C203" s="14">
        <v>3</v>
      </c>
    </row>
    <row r="204" spans="1:7" x14ac:dyDescent="0.3">
      <c r="A204" s="14">
        <v>2023</v>
      </c>
      <c r="B204" s="14" t="s">
        <v>32</v>
      </c>
      <c r="C204" s="14">
        <v>4</v>
      </c>
    </row>
    <row r="205" spans="1:7" x14ac:dyDescent="0.3">
      <c r="A205" s="14">
        <v>2023</v>
      </c>
      <c r="B205" s="14" t="s">
        <v>33</v>
      </c>
      <c r="C205" s="14">
        <v>5</v>
      </c>
    </row>
    <row r="206" spans="1:7" x14ac:dyDescent="0.3">
      <c r="A206" s="14">
        <v>2023</v>
      </c>
      <c r="B206" s="14" t="s">
        <v>34</v>
      </c>
      <c r="C206" s="14">
        <v>6</v>
      </c>
    </row>
    <row r="207" spans="1:7" x14ac:dyDescent="0.3">
      <c r="A207" s="14">
        <v>2023</v>
      </c>
      <c r="B207" s="14" t="s">
        <v>35</v>
      </c>
      <c r="C207" s="14">
        <v>7</v>
      </c>
    </row>
    <row r="208" spans="1:7" x14ac:dyDescent="0.3">
      <c r="A208" s="14">
        <v>2023</v>
      </c>
      <c r="B208" s="14" t="s">
        <v>36</v>
      </c>
      <c r="C208" s="14">
        <v>8</v>
      </c>
    </row>
    <row r="209" spans="1:3" x14ac:dyDescent="0.3">
      <c r="A209" s="14">
        <v>2024</v>
      </c>
      <c r="B209" s="14" t="s">
        <v>25</v>
      </c>
      <c r="C209" s="14">
        <v>9</v>
      </c>
    </row>
    <row r="210" spans="1:3" x14ac:dyDescent="0.3">
      <c r="A210" s="14">
        <v>2024</v>
      </c>
      <c r="B210" s="14" t="s">
        <v>26</v>
      </c>
      <c r="C210" s="14">
        <v>10</v>
      </c>
    </row>
    <row r="211" spans="1:3" x14ac:dyDescent="0.3">
      <c r="A211" s="14">
        <v>2024</v>
      </c>
      <c r="B211" s="14" t="s">
        <v>27</v>
      </c>
      <c r="C211" s="14">
        <v>11</v>
      </c>
    </row>
    <row r="212" spans="1:3" x14ac:dyDescent="0.3">
      <c r="A212" s="14">
        <v>2024</v>
      </c>
      <c r="B212" s="14" t="s">
        <v>28</v>
      </c>
      <c r="C212" s="14">
        <v>12</v>
      </c>
    </row>
    <row r="213" spans="1:3" x14ac:dyDescent="0.3">
      <c r="A213" s="14">
        <v>2024</v>
      </c>
      <c r="B213" s="14" t="s">
        <v>29</v>
      </c>
      <c r="C213" s="14">
        <v>13</v>
      </c>
    </row>
    <row r="214" spans="1:3" x14ac:dyDescent="0.3">
      <c r="A214" s="14">
        <v>2024</v>
      </c>
      <c r="B214" s="14" t="s">
        <v>30</v>
      </c>
      <c r="C214" s="14">
        <v>14</v>
      </c>
    </row>
    <row r="215" spans="1:3" x14ac:dyDescent="0.3">
      <c r="A215" s="14">
        <v>2024</v>
      </c>
      <c r="B215" s="14" t="s">
        <v>31</v>
      </c>
      <c r="C215" s="14">
        <v>15</v>
      </c>
    </row>
    <row r="216" spans="1:3" x14ac:dyDescent="0.3">
      <c r="A216" s="14">
        <v>2024</v>
      </c>
      <c r="B216" s="14" t="s">
        <v>32</v>
      </c>
      <c r="C216" s="14">
        <v>16</v>
      </c>
    </row>
    <row r="217" spans="1:3" x14ac:dyDescent="0.3">
      <c r="A217" s="14">
        <v>2024</v>
      </c>
      <c r="B217" s="14" t="s">
        <v>33</v>
      </c>
      <c r="C217" s="14">
        <v>17</v>
      </c>
    </row>
    <row r="218" spans="1:3" x14ac:dyDescent="0.3">
      <c r="A218" s="14">
        <v>2024</v>
      </c>
      <c r="B218" s="14" t="s">
        <v>34</v>
      </c>
      <c r="C218" s="14">
        <v>18</v>
      </c>
    </row>
    <row r="219" spans="1:3" x14ac:dyDescent="0.3">
      <c r="A219" s="14">
        <v>2024</v>
      </c>
      <c r="B219" s="14" t="s">
        <v>35</v>
      </c>
      <c r="C219" s="14">
        <v>19</v>
      </c>
    </row>
    <row r="220" spans="1:3" x14ac:dyDescent="0.3">
      <c r="A220" s="14">
        <v>2024</v>
      </c>
      <c r="B220" s="14" t="s">
        <v>36</v>
      </c>
      <c r="C220" s="14">
        <v>20</v>
      </c>
    </row>
    <row r="221" spans="1:3" x14ac:dyDescent="0.3">
      <c r="A221" s="14">
        <v>2025</v>
      </c>
      <c r="B221" s="14" t="s">
        <v>25</v>
      </c>
      <c r="C221" s="14">
        <v>21</v>
      </c>
    </row>
    <row r="222" spans="1:3" x14ac:dyDescent="0.3">
      <c r="A222" s="14">
        <v>2025</v>
      </c>
      <c r="B222" s="14" t="s">
        <v>26</v>
      </c>
      <c r="C222" s="14">
        <v>22</v>
      </c>
    </row>
    <row r="223" spans="1:3" x14ac:dyDescent="0.3">
      <c r="A223" s="14">
        <v>2025</v>
      </c>
      <c r="B223" s="14" t="s">
        <v>27</v>
      </c>
      <c r="C223" s="14">
        <v>23</v>
      </c>
    </row>
    <row r="224" spans="1:3" x14ac:dyDescent="0.3">
      <c r="A224" s="14">
        <v>2025</v>
      </c>
      <c r="B224" s="14" t="s">
        <v>28</v>
      </c>
      <c r="C224" s="14">
        <v>24</v>
      </c>
    </row>
    <row r="225" spans="1:3" x14ac:dyDescent="0.3">
      <c r="A225" s="14">
        <v>2025</v>
      </c>
      <c r="B225" s="14" t="s">
        <v>29</v>
      </c>
      <c r="C225" s="14">
        <v>25</v>
      </c>
    </row>
    <row r="226" spans="1:3" x14ac:dyDescent="0.3">
      <c r="A226" s="14">
        <v>2025</v>
      </c>
      <c r="B226" s="14" t="s">
        <v>30</v>
      </c>
      <c r="C226" s="14">
        <v>26</v>
      </c>
    </row>
    <row r="227" spans="1:3" x14ac:dyDescent="0.3">
      <c r="A227" s="14">
        <v>2025</v>
      </c>
      <c r="B227" s="14" t="s">
        <v>31</v>
      </c>
      <c r="C227" s="14">
        <v>27</v>
      </c>
    </row>
    <row r="228" spans="1:3" x14ac:dyDescent="0.3">
      <c r="A228" s="14">
        <v>2025</v>
      </c>
      <c r="B228" s="14" t="s">
        <v>32</v>
      </c>
      <c r="C228" s="14">
        <v>28</v>
      </c>
    </row>
    <row r="229" spans="1:3" x14ac:dyDescent="0.3">
      <c r="A229" s="14">
        <v>2025</v>
      </c>
      <c r="B229" s="14" t="s">
        <v>33</v>
      </c>
      <c r="C229" s="14">
        <v>29</v>
      </c>
    </row>
    <row r="230" spans="1:3" x14ac:dyDescent="0.3">
      <c r="A230" s="14">
        <v>2025</v>
      </c>
      <c r="B230" s="14" t="s">
        <v>34</v>
      </c>
      <c r="C230" s="14">
        <v>30</v>
      </c>
    </row>
  </sheetData>
  <phoneticPr fontId="6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D931F-3525-424E-A918-CF89F0E7EFE3}">
  <dimension ref="A1:H231"/>
  <sheetViews>
    <sheetView zoomScale="90" zoomScaleNormal="90" workbookViewId="0">
      <pane ySplit="1" topLeftCell="A178" activePane="bottomLeft" state="frozen"/>
      <selection activeCell="G38" sqref="G38"/>
      <selection pane="bottomLeft" activeCell="Q207" sqref="Q207"/>
    </sheetView>
  </sheetViews>
  <sheetFormatPr defaultRowHeight="14.4" x14ac:dyDescent="0.3"/>
  <cols>
    <col min="1" max="1" width="9.33203125" bestFit="1" customWidth="1"/>
    <col min="2" max="2" width="12" customWidth="1"/>
    <col min="3" max="3" width="12.109375" bestFit="1" customWidth="1"/>
    <col min="4" max="4" width="9.21875" bestFit="1" customWidth="1"/>
    <col min="5" max="5" width="14.5546875" bestFit="1" customWidth="1"/>
    <col min="7" max="7" width="22.44140625" bestFit="1" customWidth="1"/>
  </cols>
  <sheetData>
    <row r="1" spans="1:8" ht="15" thickBot="1" x14ac:dyDescent="0.35">
      <c r="A1" t="s">
        <v>41</v>
      </c>
      <c r="B1" t="s">
        <v>42</v>
      </c>
      <c r="C1" t="s">
        <v>43</v>
      </c>
      <c r="D1" t="s">
        <v>44</v>
      </c>
      <c r="E1" t="s">
        <v>45</v>
      </c>
      <c r="G1" s="4" t="s">
        <v>46</v>
      </c>
      <c r="H1" s="5" cm="1">
        <f t="array" ref="H1">SQRT(SUMSQ($D$196:$D$199-$C$196:$C$199)/COUNTA($C$196:$C$199))</f>
        <v>2.1569453400825816E-2</v>
      </c>
    </row>
    <row r="2" spans="1:8" x14ac:dyDescent="0.3">
      <c r="A2" t="s">
        <v>47</v>
      </c>
      <c r="B2" s="6">
        <v>39022</v>
      </c>
      <c r="C2" s="7">
        <v>2.8000000000000001E-2</v>
      </c>
      <c r="D2" s="7"/>
    </row>
    <row r="3" spans="1:8" x14ac:dyDescent="0.3">
      <c r="A3" t="s">
        <v>48</v>
      </c>
      <c r="B3" s="6">
        <v>39052</v>
      </c>
      <c r="C3" s="7">
        <v>2.5000000000000001E-2</v>
      </c>
      <c r="D3" s="7"/>
    </row>
    <row r="4" spans="1:8" x14ac:dyDescent="0.3">
      <c r="A4" s="8" t="s">
        <v>49</v>
      </c>
      <c r="B4" s="9">
        <v>39083</v>
      </c>
      <c r="C4" s="10">
        <v>2.7E-2</v>
      </c>
      <c r="D4" s="7"/>
    </row>
    <row r="5" spans="1:8" x14ac:dyDescent="0.3">
      <c r="A5" s="8" t="s">
        <v>50</v>
      </c>
      <c r="B5" s="9">
        <v>39114</v>
      </c>
      <c r="C5" s="10">
        <v>2.8000000000000001E-2</v>
      </c>
      <c r="D5" s="7"/>
    </row>
    <row r="6" spans="1:8" x14ac:dyDescent="0.3">
      <c r="A6" s="8" t="s">
        <v>51</v>
      </c>
      <c r="B6" s="9">
        <v>39142</v>
      </c>
      <c r="C6" s="10">
        <v>2.9000000000000001E-2</v>
      </c>
      <c r="D6" s="7"/>
    </row>
    <row r="7" spans="1:8" x14ac:dyDescent="0.3">
      <c r="A7" s="8" t="s">
        <v>52</v>
      </c>
      <c r="B7" s="9">
        <v>39173</v>
      </c>
      <c r="C7" s="10">
        <v>2.9000000000000001E-2</v>
      </c>
      <c r="D7" s="7"/>
    </row>
    <row r="8" spans="1:8" x14ac:dyDescent="0.3">
      <c r="A8" s="8" t="s">
        <v>53</v>
      </c>
      <c r="B8" s="9">
        <v>39203</v>
      </c>
      <c r="C8" s="10">
        <v>3.1E-2</v>
      </c>
      <c r="D8" s="7"/>
    </row>
    <row r="9" spans="1:8" x14ac:dyDescent="0.3">
      <c r="A9" s="8" t="s">
        <v>54</v>
      </c>
      <c r="B9" s="9">
        <v>39234</v>
      </c>
      <c r="C9" s="10">
        <v>3.1E-2</v>
      </c>
      <c r="D9" s="7"/>
    </row>
    <row r="10" spans="1:8" x14ac:dyDescent="0.3">
      <c r="A10" s="8" t="s">
        <v>55</v>
      </c>
      <c r="B10" s="9">
        <v>39264</v>
      </c>
      <c r="C10" s="10">
        <v>3.3000000000000002E-2</v>
      </c>
      <c r="D10" s="7"/>
    </row>
    <row r="11" spans="1:8" x14ac:dyDescent="0.3">
      <c r="A11" s="8" t="s">
        <v>56</v>
      </c>
      <c r="B11" s="9">
        <v>39295</v>
      </c>
      <c r="C11" s="10">
        <v>3.3000000000000002E-2</v>
      </c>
      <c r="D11" s="7"/>
    </row>
    <row r="12" spans="1:8" x14ac:dyDescent="0.3">
      <c r="A12" s="8" t="s">
        <v>57</v>
      </c>
      <c r="B12" s="9">
        <v>39326</v>
      </c>
      <c r="C12" s="10">
        <v>3.5999999999999997E-2</v>
      </c>
      <c r="D12" s="7"/>
    </row>
    <row r="13" spans="1:8" x14ac:dyDescent="0.3">
      <c r="A13" s="8" t="s">
        <v>58</v>
      </c>
      <c r="B13" s="9">
        <v>39356</v>
      </c>
      <c r="C13" s="10">
        <v>3.7999999999999999E-2</v>
      </c>
      <c r="D13" s="7"/>
    </row>
    <row r="14" spans="1:8" x14ac:dyDescent="0.3">
      <c r="A14" s="8" t="s">
        <v>59</v>
      </c>
      <c r="B14" s="9">
        <v>39387</v>
      </c>
      <c r="C14" s="10">
        <v>4.3999999999999997E-2</v>
      </c>
      <c r="D14" s="7"/>
    </row>
    <row r="15" spans="1:8" x14ac:dyDescent="0.3">
      <c r="A15" s="8" t="s">
        <v>60</v>
      </c>
      <c r="B15" s="9">
        <v>39417</v>
      </c>
      <c r="C15" s="10">
        <v>4.2000000000000003E-2</v>
      </c>
      <c r="D15" s="7"/>
    </row>
    <row r="16" spans="1:8" x14ac:dyDescent="0.3">
      <c r="A16" s="8" t="s">
        <v>61</v>
      </c>
      <c r="B16" s="9">
        <v>39448</v>
      </c>
      <c r="C16" s="10">
        <v>4.3999999999999997E-2</v>
      </c>
      <c r="D16" s="7"/>
    </row>
    <row r="17" spans="1:4" x14ac:dyDescent="0.3">
      <c r="A17" s="8" t="s">
        <v>62</v>
      </c>
      <c r="B17" s="9">
        <v>39479</v>
      </c>
      <c r="C17" s="10">
        <v>4.3999999999999997E-2</v>
      </c>
      <c r="D17" s="7"/>
    </row>
    <row r="18" spans="1:4" x14ac:dyDescent="0.3">
      <c r="A18" s="8" t="s">
        <v>63</v>
      </c>
      <c r="B18" s="9">
        <v>39508</v>
      </c>
      <c r="C18" s="10">
        <v>4.4999999999999998E-2</v>
      </c>
      <c r="D18" s="7"/>
    </row>
    <row r="19" spans="1:4" x14ac:dyDescent="0.3">
      <c r="A19" s="8" t="s">
        <v>64</v>
      </c>
      <c r="B19" s="9">
        <v>39539</v>
      </c>
      <c r="C19" s="10">
        <v>4.5999999999999999E-2</v>
      </c>
      <c r="D19" s="7"/>
    </row>
    <row r="20" spans="1:4" x14ac:dyDescent="0.3">
      <c r="A20" s="8" t="s">
        <v>65</v>
      </c>
      <c r="B20" s="9">
        <v>39569</v>
      </c>
      <c r="C20" s="10">
        <v>4.3999999999999997E-2</v>
      </c>
      <c r="D20" s="7"/>
    </row>
    <row r="21" spans="1:4" x14ac:dyDescent="0.3">
      <c r="A21" s="8" t="s">
        <v>66</v>
      </c>
      <c r="B21" s="9">
        <v>39600</v>
      </c>
      <c r="C21" s="10">
        <v>4.7E-2</v>
      </c>
      <c r="D21" s="7"/>
    </row>
    <row r="22" spans="1:4" x14ac:dyDescent="0.3">
      <c r="A22" s="8" t="s">
        <v>67</v>
      </c>
      <c r="B22" s="9">
        <v>39630</v>
      </c>
      <c r="C22" s="10">
        <v>4.5999999999999999E-2</v>
      </c>
      <c r="D22" s="7"/>
    </row>
    <row r="23" spans="1:4" x14ac:dyDescent="0.3">
      <c r="A23" s="8" t="s">
        <v>68</v>
      </c>
      <c r="B23" s="9">
        <v>39661</v>
      </c>
      <c r="C23" s="10">
        <v>4.8000000000000001E-2</v>
      </c>
      <c r="D23" s="7"/>
    </row>
    <row r="24" spans="1:4" x14ac:dyDescent="0.3">
      <c r="A24" s="8" t="s">
        <v>69</v>
      </c>
      <c r="B24" s="9">
        <v>39692</v>
      </c>
      <c r="C24" s="10">
        <v>5.1999999999999998E-2</v>
      </c>
      <c r="D24" s="7"/>
    </row>
    <row r="25" spans="1:4" x14ac:dyDescent="0.3">
      <c r="A25" s="8" t="s">
        <v>70</v>
      </c>
      <c r="B25" s="9">
        <v>39722</v>
      </c>
      <c r="C25" s="10">
        <v>5.2999999999999999E-2</v>
      </c>
      <c r="D25" s="7"/>
    </row>
    <row r="26" spans="1:4" x14ac:dyDescent="0.3">
      <c r="A26" s="8" t="s">
        <v>71</v>
      </c>
      <c r="B26" s="9">
        <v>39753</v>
      </c>
      <c r="C26" s="10">
        <v>0.06</v>
      </c>
      <c r="D26" s="7"/>
    </row>
    <row r="27" spans="1:4" x14ac:dyDescent="0.3">
      <c r="A27" s="8" t="s">
        <v>72</v>
      </c>
      <c r="B27" s="9">
        <v>39783</v>
      </c>
      <c r="C27" s="10">
        <v>5.8000000000000003E-2</v>
      </c>
      <c r="D27" s="7"/>
    </row>
    <row r="28" spans="1:4" x14ac:dyDescent="0.3">
      <c r="A28" t="s">
        <v>73</v>
      </c>
      <c r="B28" s="6">
        <v>39814</v>
      </c>
      <c r="C28" s="7">
        <v>0.06</v>
      </c>
      <c r="D28" s="7"/>
    </row>
    <row r="29" spans="1:4" x14ac:dyDescent="0.3">
      <c r="A29" t="s">
        <v>74</v>
      </c>
      <c r="B29" s="6">
        <v>39845</v>
      </c>
      <c r="C29" s="7">
        <v>5.8999999999999997E-2</v>
      </c>
      <c r="D29" s="7"/>
    </row>
    <row r="30" spans="1:4" x14ac:dyDescent="0.3">
      <c r="A30" t="s">
        <v>75</v>
      </c>
      <c r="B30" s="6">
        <v>39873</v>
      </c>
      <c r="C30" s="7">
        <v>5.8000000000000003E-2</v>
      </c>
      <c r="D30" s="7"/>
    </row>
    <row r="31" spans="1:4" x14ac:dyDescent="0.3">
      <c r="A31" t="s">
        <v>76</v>
      </c>
      <c r="B31" s="6">
        <v>39904</v>
      </c>
      <c r="C31" s="7">
        <v>5.7000000000000002E-2</v>
      </c>
      <c r="D31" s="7"/>
    </row>
    <row r="32" spans="1:4" x14ac:dyDescent="0.3">
      <c r="A32" t="s">
        <v>77</v>
      </c>
      <c r="B32" s="6">
        <v>39934</v>
      </c>
      <c r="C32" s="7">
        <v>5.7000000000000002E-2</v>
      </c>
      <c r="D32" s="7"/>
    </row>
    <row r="33" spans="1:4" x14ac:dyDescent="0.3">
      <c r="A33" t="s">
        <v>78</v>
      </c>
      <c r="B33" s="6">
        <v>39965</v>
      </c>
      <c r="C33" s="7">
        <v>5.6000000000000001E-2</v>
      </c>
      <c r="D33" s="7"/>
    </row>
    <row r="34" spans="1:4" x14ac:dyDescent="0.3">
      <c r="A34" t="s">
        <v>79</v>
      </c>
      <c r="B34" s="6">
        <v>39995</v>
      </c>
      <c r="C34" s="7">
        <v>5.8999999999999997E-2</v>
      </c>
      <c r="D34" s="7"/>
    </row>
    <row r="35" spans="1:4" x14ac:dyDescent="0.3">
      <c r="A35" t="s">
        <v>80</v>
      </c>
      <c r="B35" s="6">
        <v>40026</v>
      </c>
      <c r="C35" s="7">
        <v>5.8999999999999997E-2</v>
      </c>
      <c r="D35" s="7"/>
    </row>
    <row r="36" spans="1:4" x14ac:dyDescent="0.3">
      <c r="A36" t="s">
        <v>81</v>
      </c>
      <c r="B36" s="6">
        <v>40057</v>
      </c>
      <c r="C36" s="7">
        <v>6.0999999999999999E-2</v>
      </c>
      <c r="D36" s="7"/>
    </row>
    <row r="37" spans="1:4" x14ac:dyDescent="0.3">
      <c r="A37" t="s">
        <v>82</v>
      </c>
      <c r="B37" s="6">
        <v>40087</v>
      </c>
      <c r="C37" s="7">
        <v>6.8000000000000005E-2</v>
      </c>
      <c r="D37" s="7"/>
    </row>
    <row r="38" spans="1:4" x14ac:dyDescent="0.3">
      <c r="A38" t="s">
        <v>83</v>
      </c>
      <c r="B38" s="6">
        <v>40118</v>
      </c>
      <c r="C38" s="7">
        <v>7.9000000000000001E-2</v>
      </c>
      <c r="D38" s="7"/>
    </row>
    <row r="39" spans="1:4" x14ac:dyDescent="0.3">
      <c r="A39" t="s">
        <v>84</v>
      </c>
      <c r="B39" s="6">
        <v>40148</v>
      </c>
      <c r="C39" s="7">
        <v>6.9000000000000006E-2</v>
      </c>
      <c r="D39" s="7"/>
    </row>
    <row r="40" spans="1:4" x14ac:dyDescent="0.3">
      <c r="A40" t="s">
        <v>85</v>
      </c>
      <c r="B40" s="6">
        <v>40179</v>
      </c>
      <c r="C40" s="7">
        <v>7.0999999999999994E-2</v>
      </c>
      <c r="D40" s="7"/>
    </row>
    <row r="41" spans="1:4" x14ac:dyDescent="0.3">
      <c r="A41" t="s">
        <v>86</v>
      </c>
      <c r="B41" s="6">
        <v>40210</v>
      </c>
      <c r="C41" s="7">
        <v>6.8000000000000005E-2</v>
      </c>
      <c r="D41" s="7"/>
    </row>
    <row r="42" spans="1:4" x14ac:dyDescent="0.3">
      <c r="A42" t="s">
        <v>87</v>
      </c>
      <c r="B42" s="6">
        <v>40238</v>
      </c>
      <c r="C42" s="7">
        <v>6.5000000000000002E-2</v>
      </c>
      <c r="D42" s="7"/>
    </row>
    <row r="43" spans="1:4" x14ac:dyDescent="0.3">
      <c r="A43" t="s">
        <v>88</v>
      </c>
      <c r="B43" s="6">
        <v>40269</v>
      </c>
      <c r="C43" s="7">
        <v>6.6000000000000003E-2</v>
      </c>
      <c r="D43" s="7"/>
    </row>
    <row r="44" spans="1:4" x14ac:dyDescent="0.3">
      <c r="A44" t="s">
        <v>89</v>
      </c>
      <c r="B44" s="6">
        <v>40299</v>
      </c>
      <c r="C44" s="7">
        <v>6.6000000000000003E-2</v>
      </c>
      <c r="D44" s="7"/>
    </row>
    <row r="45" spans="1:4" x14ac:dyDescent="0.3">
      <c r="A45" t="s">
        <v>90</v>
      </c>
      <c r="B45" s="6">
        <v>40330</v>
      </c>
      <c r="C45" s="7">
        <v>6.4000000000000001E-2</v>
      </c>
      <c r="D45" s="7"/>
    </row>
    <row r="46" spans="1:4" x14ac:dyDescent="0.3">
      <c r="A46" t="s">
        <v>91</v>
      </c>
      <c r="B46" s="6">
        <v>40360</v>
      </c>
      <c r="C46" s="7">
        <v>6.7000000000000004E-2</v>
      </c>
      <c r="D46" s="7"/>
    </row>
    <row r="47" spans="1:4" x14ac:dyDescent="0.3">
      <c r="A47" t="s">
        <v>92</v>
      </c>
      <c r="B47" s="6">
        <v>40391</v>
      </c>
      <c r="C47" s="7">
        <v>7.0999999999999994E-2</v>
      </c>
      <c r="D47" s="7"/>
    </row>
    <row r="48" spans="1:4" x14ac:dyDescent="0.3">
      <c r="A48" t="s">
        <v>93</v>
      </c>
      <c r="B48" s="6">
        <v>40422</v>
      </c>
      <c r="C48" s="7">
        <v>7.2999999999999995E-2</v>
      </c>
      <c r="D48" s="7"/>
    </row>
    <row r="49" spans="1:4" x14ac:dyDescent="0.3">
      <c r="A49" t="s">
        <v>94</v>
      </c>
      <c r="B49" s="6">
        <v>40452</v>
      </c>
      <c r="C49" s="7">
        <v>7.9000000000000001E-2</v>
      </c>
      <c r="D49" s="7"/>
    </row>
    <row r="50" spans="1:4" x14ac:dyDescent="0.3">
      <c r="A50" t="s">
        <v>95</v>
      </c>
      <c r="B50" s="6">
        <v>40483</v>
      </c>
      <c r="C50" s="7">
        <v>0.09</v>
      </c>
      <c r="D50" s="7"/>
    </row>
    <row r="51" spans="1:4" x14ac:dyDescent="0.3">
      <c r="A51" t="s">
        <v>96</v>
      </c>
      <c r="B51" s="6">
        <v>40513</v>
      </c>
      <c r="C51" s="7">
        <v>8.5000000000000006E-2</v>
      </c>
      <c r="D51" s="7"/>
    </row>
    <row r="52" spans="1:4" x14ac:dyDescent="0.3">
      <c r="A52" t="s">
        <v>97</v>
      </c>
      <c r="B52" s="6">
        <v>40544</v>
      </c>
      <c r="C52" s="7">
        <v>8.6999999999999994E-2</v>
      </c>
      <c r="D52" s="7"/>
    </row>
    <row r="53" spans="1:4" x14ac:dyDescent="0.3">
      <c r="A53" t="s">
        <v>98</v>
      </c>
      <c r="B53" s="6">
        <v>40575</v>
      </c>
      <c r="C53" s="7">
        <v>7.9000000000000001E-2</v>
      </c>
      <c r="D53" s="7"/>
    </row>
    <row r="54" spans="1:4" x14ac:dyDescent="0.3">
      <c r="A54" t="s">
        <v>99</v>
      </c>
      <c r="B54" s="6">
        <v>40603</v>
      </c>
      <c r="C54" s="7">
        <v>7.8E-2</v>
      </c>
      <c r="D54" s="7"/>
    </row>
    <row r="55" spans="1:4" x14ac:dyDescent="0.3">
      <c r="A55" t="s">
        <v>100</v>
      </c>
      <c r="B55" s="6">
        <v>40634</v>
      </c>
      <c r="C55" s="7">
        <v>7.1999999999999995E-2</v>
      </c>
      <c r="D55" s="7"/>
    </row>
    <row r="56" spans="1:4" x14ac:dyDescent="0.3">
      <c r="A56" t="s">
        <v>101</v>
      </c>
      <c r="B56" s="6">
        <v>40664</v>
      </c>
      <c r="C56" s="7">
        <v>7.4999999999999997E-2</v>
      </c>
      <c r="D56" s="7"/>
    </row>
    <row r="57" spans="1:4" x14ac:dyDescent="0.3">
      <c r="A57" t="s">
        <v>102</v>
      </c>
      <c r="B57" s="6">
        <v>40695</v>
      </c>
      <c r="C57" s="7">
        <v>7.6999999999999999E-2</v>
      </c>
      <c r="D57" s="7"/>
    </row>
    <row r="58" spans="1:4" x14ac:dyDescent="0.3">
      <c r="A58" t="s">
        <v>103</v>
      </c>
      <c r="B58" s="6">
        <v>40725</v>
      </c>
      <c r="C58" s="7">
        <v>7.6999999999999999E-2</v>
      </c>
      <c r="D58" s="7"/>
    </row>
    <row r="59" spans="1:4" x14ac:dyDescent="0.3">
      <c r="A59" t="s">
        <v>104</v>
      </c>
      <c r="B59" s="6">
        <v>40756</v>
      </c>
      <c r="C59" s="7">
        <v>7.8E-2</v>
      </c>
      <c r="D59" s="7"/>
    </row>
    <row r="60" spans="1:4" x14ac:dyDescent="0.3">
      <c r="A60" t="s">
        <v>105</v>
      </c>
      <c r="B60" s="6">
        <v>40787</v>
      </c>
      <c r="C60" s="7">
        <v>8.3000000000000004E-2</v>
      </c>
      <c r="D60" s="7"/>
    </row>
    <row r="61" spans="1:4" x14ac:dyDescent="0.3">
      <c r="A61" t="s">
        <v>106</v>
      </c>
      <c r="B61" s="6">
        <v>40817</v>
      </c>
      <c r="C61" s="7">
        <v>8.5999999999999993E-2</v>
      </c>
      <c r="D61" s="7"/>
    </row>
    <row r="62" spans="1:4" x14ac:dyDescent="0.3">
      <c r="A62" t="s">
        <v>107</v>
      </c>
      <c r="B62" s="6">
        <v>40848</v>
      </c>
      <c r="C62" s="7">
        <v>0.10299999999999999</v>
      </c>
      <c r="D62" s="7"/>
    </row>
    <row r="63" spans="1:4" x14ac:dyDescent="0.3">
      <c r="A63" t="s">
        <v>108</v>
      </c>
      <c r="B63" s="6">
        <v>40878</v>
      </c>
      <c r="C63" s="7">
        <v>9.4E-2</v>
      </c>
      <c r="D63" s="7"/>
    </row>
    <row r="64" spans="1:4" x14ac:dyDescent="0.3">
      <c r="A64" t="s">
        <v>109</v>
      </c>
      <c r="B64" s="6">
        <v>40909</v>
      </c>
      <c r="C64" s="7">
        <v>9.4E-2</v>
      </c>
      <c r="D64" s="7"/>
    </row>
    <row r="65" spans="1:4" x14ac:dyDescent="0.3">
      <c r="A65" t="s">
        <v>110</v>
      </c>
      <c r="B65" s="6">
        <v>40940</v>
      </c>
      <c r="C65" s="7">
        <v>9.0999999999999998E-2</v>
      </c>
      <c r="D65" s="7"/>
    </row>
    <row r="66" spans="1:4" x14ac:dyDescent="0.3">
      <c r="A66" t="s">
        <v>111</v>
      </c>
      <c r="B66" s="6">
        <v>40969</v>
      </c>
      <c r="C66" s="7">
        <v>8.7999999999999995E-2</v>
      </c>
      <c r="D66" s="7"/>
    </row>
    <row r="67" spans="1:4" x14ac:dyDescent="0.3">
      <c r="A67" t="s">
        <v>112</v>
      </c>
      <c r="B67" s="6">
        <v>41000</v>
      </c>
      <c r="C67" s="7">
        <v>8.8999999999999996E-2</v>
      </c>
      <c r="D67" s="7"/>
    </row>
    <row r="68" spans="1:4" x14ac:dyDescent="0.3">
      <c r="A68" t="s">
        <v>113</v>
      </c>
      <c r="B68" s="6">
        <v>41030</v>
      </c>
      <c r="C68" s="7">
        <v>9.0999999999999998E-2</v>
      </c>
      <c r="D68" s="7"/>
    </row>
    <row r="69" spans="1:4" x14ac:dyDescent="0.3">
      <c r="A69" t="s">
        <v>114</v>
      </c>
      <c r="B69" s="6">
        <v>41061</v>
      </c>
      <c r="C69" s="7">
        <v>8.5000000000000006E-2</v>
      </c>
      <c r="D69" s="7"/>
    </row>
    <row r="70" spans="1:4" x14ac:dyDescent="0.3">
      <c r="A70" t="s">
        <v>115</v>
      </c>
      <c r="B70" s="6">
        <v>41091</v>
      </c>
      <c r="C70" s="7">
        <v>0.09</v>
      </c>
      <c r="D70" s="7"/>
    </row>
    <row r="71" spans="1:4" x14ac:dyDescent="0.3">
      <c r="A71" t="s">
        <v>116</v>
      </c>
      <c r="B71" s="6">
        <v>41122</v>
      </c>
      <c r="C71" s="7">
        <v>8.3000000000000004E-2</v>
      </c>
      <c r="D71" s="7"/>
    </row>
    <row r="72" spans="1:4" x14ac:dyDescent="0.3">
      <c r="A72" t="s">
        <v>117</v>
      </c>
      <c r="B72" s="6">
        <v>41153</v>
      </c>
      <c r="C72" s="7">
        <v>8.8999999999999996E-2</v>
      </c>
      <c r="D72" s="7"/>
    </row>
    <row r="73" spans="1:4" x14ac:dyDescent="0.3">
      <c r="A73" t="s">
        <v>118</v>
      </c>
      <c r="B73" s="6">
        <v>41183</v>
      </c>
      <c r="C73" s="7">
        <v>9.4E-2</v>
      </c>
      <c r="D73" s="7"/>
    </row>
    <row r="74" spans="1:4" x14ac:dyDescent="0.3">
      <c r="A74" t="s">
        <v>119</v>
      </c>
      <c r="B74" s="6">
        <v>41214</v>
      </c>
      <c r="C74" s="7">
        <v>0.107</v>
      </c>
      <c r="D74" s="7"/>
    </row>
    <row r="75" spans="1:4" x14ac:dyDescent="0.3">
      <c r="A75" t="s">
        <v>120</v>
      </c>
      <c r="B75" s="6">
        <v>41244</v>
      </c>
      <c r="C75" s="7">
        <v>0.109</v>
      </c>
      <c r="D75" s="7"/>
    </row>
    <row r="76" spans="1:4" x14ac:dyDescent="0.3">
      <c r="A76" t="s">
        <v>121</v>
      </c>
      <c r="B76" s="6">
        <v>41275</v>
      </c>
      <c r="C76" s="7">
        <v>0.105</v>
      </c>
      <c r="D76" s="7"/>
    </row>
    <row r="77" spans="1:4" x14ac:dyDescent="0.3">
      <c r="A77" t="s">
        <v>122</v>
      </c>
      <c r="B77" s="6">
        <v>41306</v>
      </c>
      <c r="C77" s="7">
        <v>0.1</v>
      </c>
      <c r="D77" s="7"/>
    </row>
    <row r="78" spans="1:4" x14ac:dyDescent="0.3">
      <c r="A78" t="s">
        <v>123</v>
      </c>
      <c r="B78" s="6">
        <v>41334</v>
      </c>
      <c r="C78" s="7">
        <v>0.10299999999999999</v>
      </c>
      <c r="D78" s="7"/>
    </row>
    <row r="79" spans="1:4" x14ac:dyDescent="0.3">
      <c r="A79" t="s">
        <v>124</v>
      </c>
      <c r="B79" s="6">
        <v>41365</v>
      </c>
      <c r="C79" s="7">
        <v>0.10100000000000001</v>
      </c>
      <c r="D79" s="7"/>
    </row>
    <row r="80" spans="1:4" x14ac:dyDescent="0.3">
      <c r="A80" t="s">
        <v>125</v>
      </c>
      <c r="B80" s="6">
        <v>41395</v>
      </c>
      <c r="C80" s="7">
        <v>9.8000000000000004E-2</v>
      </c>
      <c r="D80" s="7"/>
    </row>
    <row r="81" spans="1:4" x14ac:dyDescent="0.3">
      <c r="A81" t="s">
        <v>126</v>
      </c>
      <c r="B81" s="6">
        <v>41426</v>
      </c>
      <c r="C81" s="7">
        <v>9.7000000000000003E-2</v>
      </c>
      <c r="D81" s="7"/>
    </row>
    <row r="82" spans="1:4" x14ac:dyDescent="0.3">
      <c r="A82" t="s">
        <v>127</v>
      </c>
      <c r="B82" s="6">
        <v>41456</v>
      </c>
      <c r="C82" s="7">
        <v>9.5000000000000001E-2</v>
      </c>
      <c r="D82" s="7"/>
    </row>
    <row r="83" spans="1:4" x14ac:dyDescent="0.3">
      <c r="A83" t="s">
        <v>128</v>
      </c>
      <c r="B83" s="6">
        <v>41487</v>
      </c>
      <c r="C83" s="7">
        <v>9.7000000000000003E-2</v>
      </c>
      <c r="D83" s="7"/>
    </row>
    <row r="84" spans="1:4" x14ac:dyDescent="0.3">
      <c r="A84" t="s">
        <v>129</v>
      </c>
      <c r="B84" s="6">
        <v>41518</v>
      </c>
      <c r="C84" s="7">
        <v>0.10100000000000001</v>
      </c>
      <c r="D84" s="7"/>
    </row>
    <row r="85" spans="1:4" x14ac:dyDescent="0.3">
      <c r="A85" t="s">
        <v>130</v>
      </c>
      <c r="B85" s="6">
        <v>41548</v>
      </c>
      <c r="C85" s="7">
        <v>0.107</v>
      </c>
      <c r="D85" s="7"/>
    </row>
    <row r="86" spans="1:4" x14ac:dyDescent="0.3">
      <c r="A86" t="s">
        <v>131</v>
      </c>
      <c r="B86" s="6">
        <v>41579</v>
      </c>
      <c r="C86" s="7">
        <v>0.121</v>
      </c>
      <c r="D86" s="7"/>
    </row>
    <row r="87" spans="1:4" x14ac:dyDescent="0.3">
      <c r="A87" t="s">
        <v>132</v>
      </c>
      <c r="B87" s="6">
        <v>41609</v>
      </c>
      <c r="C87" s="7">
        <v>0.11799999999999999</v>
      </c>
      <c r="D87" s="7"/>
    </row>
    <row r="88" spans="1:4" x14ac:dyDescent="0.3">
      <c r="A88" t="s">
        <v>133</v>
      </c>
      <c r="B88" s="6">
        <v>41640</v>
      </c>
      <c r="C88" s="7">
        <v>0.111</v>
      </c>
      <c r="D88" s="7"/>
    </row>
    <row r="89" spans="1:4" x14ac:dyDescent="0.3">
      <c r="A89" t="s">
        <v>134</v>
      </c>
      <c r="B89" s="6">
        <v>41671</v>
      </c>
      <c r="C89" s="7">
        <v>0.107</v>
      </c>
      <c r="D89" s="7"/>
    </row>
    <row r="90" spans="1:4" x14ac:dyDescent="0.3">
      <c r="A90" t="s">
        <v>135</v>
      </c>
      <c r="B90" s="6">
        <v>41699</v>
      </c>
      <c r="C90" s="7">
        <v>0.108</v>
      </c>
      <c r="D90" s="7"/>
    </row>
    <row r="91" spans="1:4" x14ac:dyDescent="0.3">
      <c r="A91" t="s">
        <v>136</v>
      </c>
      <c r="B91" s="6">
        <v>41730</v>
      </c>
      <c r="C91" s="7">
        <v>0.106</v>
      </c>
      <c r="D91" s="7"/>
    </row>
    <row r="92" spans="1:4" x14ac:dyDescent="0.3">
      <c r="A92" t="s">
        <v>137</v>
      </c>
      <c r="B92" s="6">
        <v>41760</v>
      </c>
      <c r="C92" s="7">
        <v>0.109</v>
      </c>
      <c r="D92" s="7"/>
    </row>
    <row r="93" spans="1:4" x14ac:dyDescent="0.3">
      <c r="A93" t="s">
        <v>138</v>
      </c>
      <c r="B93" s="6">
        <v>41791</v>
      </c>
      <c r="C93" s="7">
        <v>0.107</v>
      </c>
      <c r="D93" s="7"/>
    </row>
    <row r="94" spans="1:4" x14ac:dyDescent="0.3">
      <c r="A94" t="s">
        <v>139</v>
      </c>
      <c r="B94" s="6">
        <v>41821</v>
      </c>
      <c r="C94" s="7">
        <v>0.106</v>
      </c>
      <c r="D94" s="7"/>
    </row>
    <row r="95" spans="1:4" x14ac:dyDescent="0.3">
      <c r="A95" t="s">
        <v>140</v>
      </c>
      <c r="B95" s="6">
        <v>41852</v>
      </c>
      <c r="C95" s="7">
        <v>0.107</v>
      </c>
      <c r="D95" s="7"/>
    </row>
    <row r="96" spans="1:4" x14ac:dyDescent="0.3">
      <c r="A96" t="s">
        <v>141</v>
      </c>
      <c r="B96" s="6">
        <v>41883</v>
      </c>
      <c r="C96" s="7">
        <v>0.109</v>
      </c>
      <c r="D96" s="7"/>
    </row>
    <row r="97" spans="1:4" x14ac:dyDescent="0.3">
      <c r="A97" t="s">
        <v>142</v>
      </c>
      <c r="B97" s="6">
        <v>41913</v>
      </c>
      <c r="C97" s="7">
        <v>0.115</v>
      </c>
      <c r="D97" s="7"/>
    </row>
    <row r="98" spans="1:4" x14ac:dyDescent="0.3">
      <c r="A98" t="s">
        <v>143</v>
      </c>
      <c r="B98" s="6">
        <v>41944</v>
      </c>
      <c r="C98" s="7">
        <v>0.13700000000000001</v>
      </c>
      <c r="D98" s="7"/>
    </row>
    <row r="99" spans="1:4" x14ac:dyDescent="0.3">
      <c r="A99" t="s">
        <v>144</v>
      </c>
      <c r="B99" s="6">
        <v>41974</v>
      </c>
      <c r="C99" s="7">
        <v>0.128</v>
      </c>
      <c r="D99" s="7"/>
    </row>
    <row r="100" spans="1:4" x14ac:dyDescent="0.3">
      <c r="A100" t="s">
        <v>145</v>
      </c>
      <c r="B100" s="6">
        <v>42005</v>
      </c>
      <c r="C100" s="7">
        <v>0.128</v>
      </c>
      <c r="D100" s="7"/>
    </row>
    <row r="101" spans="1:4" x14ac:dyDescent="0.3">
      <c r="A101" t="s">
        <v>146</v>
      </c>
      <c r="B101" s="6">
        <v>42036</v>
      </c>
      <c r="C101" s="7">
        <v>0.11700000000000001</v>
      </c>
      <c r="D101" s="7"/>
    </row>
    <row r="102" spans="1:4" x14ac:dyDescent="0.3">
      <c r="A102" t="s">
        <v>147</v>
      </c>
      <c r="B102" s="6">
        <v>42064</v>
      </c>
      <c r="C102" s="7">
        <v>0.11700000000000001</v>
      </c>
      <c r="D102" s="7"/>
    </row>
    <row r="103" spans="1:4" x14ac:dyDescent="0.3">
      <c r="A103" t="s">
        <v>148</v>
      </c>
      <c r="B103" s="6">
        <v>42095</v>
      </c>
      <c r="C103" s="7">
        <v>0.122</v>
      </c>
      <c r="D103" s="7"/>
    </row>
    <row r="104" spans="1:4" x14ac:dyDescent="0.3">
      <c r="A104" t="s">
        <v>149</v>
      </c>
      <c r="B104" s="6">
        <v>42125</v>
      </c>
      <c r="C104" s="7">
        <v>0.11700000000000001</v>
      </c>
      <c r="D104" s="7"/>
    </row>
    <row r="105" spans="1:4" x14ac:dyDescent="0.3">
      <c r="A105" t="s">
        <v>150</v>
      </c>
      <c r="B105" s="6">
        <v>42156</v>
      </c>
      <c r="C105" s="7">
        <v>0.11899999999999999</v>
      </c>
      <c r="D105" s="7"/>
    </row>
    <row r="106" spans="1:4" x14ac:dyDescent="0.3">
      <c r="A106" t="s">
        <v>151</v>
      </c>
      <c r="B106" s="6">
        <v>42186</v>
      </c>
      <c r="C106" s="7">
        <v>0.11799999999999999</v>
      </c>
      <c r="D106" s="7"/>
    </row>
    <row r="107" spans="1:4" x14ac:dyDescent="0.3">
      <c r="A107" t="s">
        <v>152</v>
      </c>
      <c r="B107" s="6">
        <v>42217</v>
      </c>
      <c r="C107" s="7">
        <v>0.115</v>
      </c>
      <c r="D107" s="7"/>
    </row>
    <row r="108" spans="1:4" x14ac:dyDescent="0.3">
      <c r="A108" t="s">
        <v>153</v>
      </c>
      <c r="B108" s="6">
        <v>42248</v>
      </c>
      <c r="C108" s="7">
        <v>0.121</v>
      </c>
      <c r="D108" s="7"/>
    </row>
    <row r="109" spans="1:4" x14ac:dyDescent="0.3">
      <c r="A109" t="s">
        <v>154</v>
      </c>
      <c r="B109" s="6">
        <v>42278</v>
      </c>
      <c r="C109" s="7">
        <v>0.127</v>
      </c>
      <c r="D109" s="7"/>
    </row>
    <row r="110" spans="1:4" x14ac:dyDescent="0.3">
      <c r="A110" t="s">
        <v>155</v>
      </c>
      <c r="B110" s="6">
        <v>42309</v>
      </c>
      <c r="C110" s="7">
        <v>0.155</v>
      </c>
      <c r="D110" s="7"/>
    </row>
    <row r="111" spans="1:4" x14ac:dyDescent="0.3">
      <c r="A111" t="s">
        <v>156</v>
      </c>
      <c r="B111" s="6">
        <v>42339</v>
      </c>
      <c r="C111" s="7">
        <v>0.14099999999999999</v>
      </c>
      <c r="D111" s="7"/>
    </row>
    <row r="112" spans="1:4" x14ac:dyDescent="0.3">
      <c r="A112" t="s">
        <v>157</v>
      </c>
      <c r="B112" s="6">
        <v>42370</v>
      </c>
      <c r="C112" s="7">
        <v>0.14199999999999999</v>
      </c>
      <c r="D112" s="7"/>
    </row>
    <row r="113" spans="1:4" x14ac:dyDescent="0.3">
      <c r="A113" t="s">
        <v>158</v>
      </c>
      <c r="B113" s="6">
        <v>42401</v>
      </c>
      <c r="C113" s="7">
        <v>0.129</v>
      </c>
      <c r="D113" s="7"/>
    </row>
    <row r="114" spans="1:4" x14ac:dyDescent="0.3">
      <c r="A114" t="s">
        <v>159</v>
      </c>
      <c r="B114" s="6">
        <v>42430</v>
      </c>
      <c r="C114" s="7">
        <v>0.13</v>
      </c>
      <c r="D114" s="7"/>
    </row>
    <row r="115" spans="1:4" x14ac:dyDescent="0.3">
      <c r="A115" t="s">
        <v>160</v>
      </c>
      <c r="B115" s="6">
        <v>42461</v>
      </c>
      <c r="C115" s="7">
        <v>0.13500000000000001</v>
      </c>
      <c r="D115" s="7"/>
    </row>
    <row r="116" spans="1:4" x14ac:dyDescent="0.3">
      <c r="A116" t="s">
        <v>161</v>
      </c>
      <c r="B116" s="6">
        <v>42491</v>
      </c>
      <c r="C116" s="7">
        <v>0.13600000000000001</v>
      </c>
      <c r="D116" s="7"/>
    </row>
    <row r="117" spans="1:4" x14ac:dyDescent="0.3">
      <c r="A117" t="s">
        <v>162</v>
      </c>
      <c r="B117" s="6">
        <v>42522</v>
      </c>
      <c r="C117" s="7">
        <v>0.13900000000000001</v>
      </c>
      <c r="D117" s="7"/>
    </row>
    <row r="118" spans="1:4" x14ac:dyDescent="0.3">
      <c r="A118" t="s">
        <v>163</v>
      </c>
      <c r="B118" s="6">
        <v>42552</v>
      </c>
      <c r="C118" s="7">
        <v>0.13400000000000001</v>
      </c>
      <c r="D118" s="7"/>
    </row>
    <row r="119" spans="1:4" x14ac:dyDescent="0.3">
      <c r="A119" t="s">
        <v>164</v>
      </c>
      <c r="B119" s="6">
        <v>42583</v>
      </c>
      <c r="C119" s="7">
        <v>0.13700000000000001</v>
      </c>
      <c r="D119" s="7"/>
    </row>
    <row r="120" spans="1:4" x14ac:dyDescent="0.3">
      <c r="A120" t="s">
        <v>165</v>
      </c>
      <c r="B120" s="6">
        <v>42614</v>
      </c>
      <c r="C120" s="7">
        <v>0.14799999999999999</v>
      </c>
      <c r="D120" s="7"/>
    </row>
    <row r="121" spans="1:4" x14ac:dyDescent="0.3">
      <c r="A121" t="s">
        <v>166</v>
      </c>
      <c r="B121" s="6">
        <v>42644</v>
      </c>
      <c r="C121" s="7">
        <v>0.155</v>
      </c>
      <c r="D121" s="7"/>
    </row>
    <row r="122" spans="1:4" x14ac:dyDescent="0.3">
      <c r="A122" t="s">
        <v>167</v>
      </c>
      <c r="B122" s="6">
        <v>42675</v>
      </c>
      <c r="C122" s="7">
        <v>0.188</v>
      </c>
      <c r="D122" s="7"/>
    </row>
    <row r="123" spans="1:4" x14ac:dyDescent="0.3">
      <c r="A123" t="s">
        <v>168</v>
      </c>
      <c r="B123" s="6">
        <v>42705</v>
      </c>
      <c r="C123" s="7">
        <v>0.17100000000000001</v>
      </c>
      <c r="D123" s="7"/>
    </row>
    <row r="124" spans="1:4" x14ac:dyDescent="0.3">
      <c r="A124" t="s">
        <v>169</v>
      </c>
      <c r="B124" s="6">
        <v>42736</v>
      </c>
      <c r="C124" s="7">
        <v>0.16200000000000001</v>
      </c>
      <c r="D124" s="7"/>
    </row>
    <row r="125" spans="1:4" x14ac:dyDescent="0.3">
      <c r="A125" t="s">
        <v>170</v>
      </c>
      <c r="B125" s="6">
        <v>42767</v>
      </c>
      <c r="C125" s="7">
        <v>0.152</v>
      </c>
      <c r="D125" s="7"/>
    </row>
    <row r="126" spans="1:4" x14ac:dyDescent="0.3">
      <c r="A126" t="s">
        <v>171</v>
      </c>
      <c r="B126" s="6">
        <v>42795</v>
      </c>
      <c r="C126" s="7">
        <v>0.156</v>
      </c>
      <c r="D126" s="7"/>
    </row>
    <row r="127" spans="1:4" x14ac:dyDescent="0.3">
      <c r="A127" t="s">
        <v>172</v>
      </c>
      <c r="B127" s="6">
        <v>42826</v>
      </c>
      <c r="C127" s="7">
        <v>0.152</v>
      </c>
      <c r="D127" s="7"/>
    </row>
    <row r="128" spans="1:4" x14ac:dyDescent="0.3">
      <c r="A128" t="s">
        <v>173</v>
      </c>
      <c r="B128" s="6">
        <v>42856</v>
      </c>
      <c r="C128" s="7">
        <v>0.154</v>
      </c>
      <c r="D128" s="7"/>
    </row>
    <row r="129" spans="1:4" x14ac:dyDescent="0.3">
      <c r="A129" t="s">
        <v>174</v>
      </c>
      <c r="B129" s="6">
        <v>42887</v>
      </c>
      <c r="C129" s="7">
        <v>0.158</v>
      </c>
      <c r="D129" s="7"/>
    </row>
    <row r="130" spans="1:4" x14ac:dyDescent="0.3">
      <c r="A130" t="s">
        <v>175</v>
      </c>
      <c r="B130" s="6">
        <v>42917</v>
      </c>
      <c r="C130" s="7">
        <v>0.155</v>
      </c>
      <c r="D130" s="7"/>
    </row>
    <row r="131" spans="1:4" x14ac:dyDescent="0.3">
      <c r="A131" t="s">
        <v>176</v>
      </c>
      <c r="B131" s="6">
        <v>42948</v>
      </c>
      <c r="C131" s="7">
        <v>0.154</v>
      </c>
      <c r="D131" s="7"/>
    </row>
    <row r="132" spans="1:4" x14ac:dyDescent="0.3">
      <c r="A132" t="s">
        <v>177</v>
      </c>
      <c r="B132" s="6">
        <v>42979</v>
      </c>
      <c r="C132" s="7">
        <v>0.16</v>
      </c>
      <c r="D132" s="7"/>
    </row>
    <row r="133" spans="1:4" x14ac:dyDescent="0.3">
      <c r="A133" t="s">
        <v>178</v>
      </c>
      <c r="B133" s="6">
        <v>43009</v>
      </c>
      <c r="C133" s="7">
        <v>0.16500000000000001</v>
      </c>
      <c r="D133" s="7"/>
    </row>
    <row r="134" spans="1:4" x14ac:dyDescent="0.3">
      <c r="A134" t="s">
        <v>179</v>
      </c>
      <c r="B134" s="6">
        <v>43040</v>
      </c>
      <c r="C134" s="7">
        <v>0.19900000000000001</v>
      </c>
      <c r="D134" s="7"/>
    </row>
    <row r="135" spans="1:4" x14ac:dyDescent="0.3">
      <c r="A135" t="s">
        <v>180</v>
      </c>
      <c r="B135" s="6">
        <v>43070</v>
      </c>
      <c r="C135" s="7">
        <v>0.17899999999999999</v>
      </c>
      <c r="D135" s="7"/>
    </row>
    <row r="136" spans="1:4" x14ac:dyDescent="0.3">
      <c r="A136" t="s">
        <v>181</v>
      </c>
      <c r="B136" s="6">
        <v>43101</v>
      </c>
      <c r="C136" s="7">
        <v>0.17699999999999999</v>
      </c>
      <c r="D136" s="7"/>
    </row>
    <row r="137" spans="1:4" x14ac:dyDescent="0.3">
      <c r="A137" t="s">
        <v>182</v>
      </c>
      <c r="B137" s="6">
        <v>43132</v>
      </c>
      <c r="C137" s="7">
        <v>0.16800000000000001</v>
      </c>
      <c r="D137" s="7"/>
    </row>
    <row r="138" spans="1:4" x14ac:dyDescent="0.3">
      <c r="A138" t="s">
        <v>183</v>
      </c>
      <c r="B138" s="6">
        <v>43160</v>
      </c>
      <c r="C138" s="7">
        <v>0.17299999999999999</v>
      </c>
      <c r="D138" s="7"/>
    </row>
    <row r="139" spans="1:4" x14ac:dyDescent="0.3">
      <c r="A139" t="s">
        <v>184</v>
      </c>
      <c r="B139" s="6">
        <v>43191</v>
      </c>
      <c r="C139" s="7">
        <v>0.17199999999999999</v>
      </c>
      <c r="D139" s="7"/>
    </row>
    <row r="140" spans="1:4" x14ac:dyDescent="0.3">
      <c r="A140" t="s">
        <v>185</v>
      </c>
      <c r="B140" s="6">
        <v>43221</v>
      </c>
      <c r="C140" s="7">
        <v>0.17499999999999999</v>
      </c>
      <c r="D140" s="7"/>
    </row>
    <row r="141" spans="1:4" x14ac:dyDescent="0.3">
      <c r="A141" t="s">
        <v>186</v>
      </c>
      <c r="B141" s="6">
        <v>43252</v>
      </c>
      <c r="C141" s="7">
        <v>0.17499999999999999</v>
      </c>
      <c r="D141" s="7"/>
    </row>
    <row r="142" spans="1:4" x14ac:dyDescent="0.3">
      <c r="A142" t="s">
        <v>187</v>
      </c>
      <c r="B142" s="6">
        <v>43282</v>
      </c>
      <c r="C142" s="7">
        <v>0.17100000000000001</v>
      </c>
      <c r="D142" s="7"/>
    </row>
    <row r="143" spans="1:4" x14ac:dyDescent="0.3">
      <c r="A143" t="s">
        <v>188</v>
      </c>
      <c r="B143" s="6">
        <v>43313</v>
      </c>
      <c r="C143" s="7">
        <v>0.16700000000000001</v>
      </c>
      <c r="D143" s="7"/>
    </row>
    <row r="144" spans="1:4" x14ac:dyDescent="0.3">
      <c r="A144" t="s">
        <v>189</v>
      </c>
      <c r="B144" s="6">
        <v>43344</v>
      </c>
      <c r="C144" s="7">
        <v>0.17199999999999999</v>
      </c>
      <c r="D144" s="7"/>
    </row>
    <row r="145" spans="1:5" x14ac:dyDescent="0.3">
      <c r="A145" t="s">
        <v>190</v>
      </c>
      <c r="B145" s="6">
        <v>43374</v>
      </c>
      <c r="C145" s="7">
        <v>0.18099999999999999</v>
      </c>
      <c r="D145" s="7"/>
    </row>
    <row r="146" spans="1:5" x14ac:dyDescent="0.3">
      <c r="A146" t="s">
        <v>191</v>
      </c>
      <c r="B146" s="6">
        <v>43405</v>
      </c>
      <c r="C146" s="7">
        <v>0.216</v>
      </c>
      <c r="D146" s="7"/>
    </row>
    <row r="147" spans="1:5" x14ac:dyDescent="0.3">
      <c r="A147" t="s">
        <v>192</v>
      </c>
      <c r="B147" s="6">
        <v>43435</v>
      </c>
      <c r="C147" s="7">
        <v>0.19700000000000001</v>
      </c>
      <c r="D147" s="7"/>
    </row>
    <row r="148" spans="1:5" x14ac:dyDescent="0.3">
      <c r="A148" t="s">
        <v>193</v>
      </c>
      <c r="B148" s="6">
        <v>43466</v>
      </c>
      <c r="C148" s="7">
        <v>0.193</v>
      </c>
      <c r="D148" s="7">
        <f>_xlfn.FORECAST.ETS(B148,$C$4:$C$147,$B$4:$B$147,12)</f>
        <v>0.19149538875090183</v>
      </c>
      <c r="E148" s="11">
        <f>_xlfn.FORECAST.ETS.CONFINT(B148,C2:C147,B2:B147,0.95)</f>
        <v>6.8754103964839882E-3</v>
      </c>
    </row>
    <row r="149" spans="1:5" x14ac:dyDescent="0.3">
      <c r="A149" t="s">
        <v>194</v>
      </c>
      <c r="B149" s="6">
        <v>43497</v>
      </c>
      <c r="C149" s="7">
        <v>0.183</v>
      </c>
      <c r="D149" s="7">
        <f t="shared" ref="D149:D212" si="0">_xlfn.FORECAST.ETS(B149,$C$4:$C$147,$B$4:$B$147,12)</f>
        <v>0.18159125546405658</v>
      </c>
      <c r="E149" s="11">
        <f t="shared" ref="E149:E212" si="1">_xlfn.FORECAST.ETS.CONFINT(B149,C3:C148,B3:B148,0.95)</f>
        <v>6.8625017675823753E-3</v>
      </c>
    </row>
    <row r="150" spans="1:5" x14ac:dyDescent="0.3">
      <c r="A150" t="s">
        <v>195</v>
      </c>
      <c r="B150" s="6">
        <v>43525</v>
      </c>
      <c r="C150" s="7">
        <v>0.189</v>
      </c>
      <c r="D150" s="7">
        <f t="shared" si="0"/>
        <v>0.18533923782675368</v>
      </c>
      <c r="E150" s="11">
        <f t="shared" si="1"/>
        <v>6.8636997690279282E-3</v>
      </c>
    </row>
    <row r="151" spans="1:5" x14ac:dyDescent="0.3">
      <c r="A151" t="s">
        <v>196</v>
      </c>
      <c r="B151" s="6">
        <v>43556</v>
      </c>
      <c r="C151" s="7">
        <v>0.184</v>
      </c>
      <c r="D151" s="7">
        <f t="shared" si="0"/>
        <v>0.18407322777504723</v>
      </c>
      <c r="E151" s="11">
        <f t="shared" si="1"/>
        <v>6.8124127303810867E-3</v>
      </c>
    </row>
    <row r="152" spans="1:5" x14ac:dyDescent="0.3">
      <c r="A152" t="s">
        <v>197</v>
      </c>
      <c r="B152" s="6">
        <v>43586</v>
      </c>
      <c r="C152" s="7">
        <v>0.188</v>
      </c>
      <c r="D152" s="7">
        <f t="shared" si="0"/>
        <v>0.18647020048967872</v>
      </c>
      <c r="E152" s="11">
        <f t="shared" si="1"/>
        <v>6.7868540428680782E-3</v>
      </c>
    </row>
    <row r="153" spans="1:5" x14ac:dyDescent="0.3">
      <c r="A153" t="s">
        <v>198</v>
      </c>
      <c r="B153" s="6">
        <v>43617</v>
      </c>
      <c r="C153" s="7">
        <v>0.183</v>
      </c>
      <c r="D153" s="7">
        <f t="shared" si="0"/>
        <v>0.18736633404336675</v>
      </c>
      <c r="E153" s="11">
        <f t="shared" si="1"/>
        <v>6.7819292484684532E-3</v>
      </c>
    </row>
    <row r="154" spans="1:5" x14ac:dyDescent="0.3">
      <c r="A154" t="s">
        <v>199</v>
      </c>
      <c r="B154" s="6">
        <v>43647</v>
      </c>
      <c r="C154" s="7">
        <v>0.187</v>
      </c>
      <c r="D154" s="7">
        <f t="shared" si="0"/>
        <v>0.18366122091365267</v>
      </c>
      <c r="E154" s="11">
        <f t="shared" si="1"/>
        <v>7.305337348246072E-3</v>
      </c>
    </row>
    <row r="155" spans="1:5" x14ac:dyDescent="0.3">
      <c r="A155" t="s">
        <v>200</v>
      </c>
      <c r="B155" s="6">
        <v>43678</v>
      </c>
      <c r="C155" s="7">
        <v>0.18099999999999999</v>
      </c>
      <c r="D155" s="7">
        <f t="shared" si="0"/>
        <v>0.18170056375768762</v>
      </c>
      <c r="E155" s="11">
        <f t="shared" si="1"/>
        <v>6.7926559676791632E-3</v>
      </c>
    </row>
    <row r="156" spans="1:5" x14ac:dyDescent="0.3">
      <c r="A156" t="s">
        <v>201</v>
      </c>
      <c r="B156" s="6">
        <v>43709</v>
      </c>
      <c r="C156" s="7">
        <v>0.18099999999999999</v>
      </c>
      <c r="D156" s="7">
        <f t="shared" si="0"/>
        <v>0.18895458998062251</v>
      </c>
      <c r="E156" s="11">
        <f t="shared" si="1"/>
        <v>6.836448572324667E-3</v>
      </c>
    </row>
    <row r="157" spans="1:5" x14ac:dyDescent="0.3">
      <c r="A157" t="s">
        <v>202</v>
      </c>
      <c r="B157" s="6">
        <v>43739</v>
      </c>
      <c r="C157" s="7">
        <v>0.191</v>
      </c>
      <c r="D157" s="7">
        <f t="shared" si="0"/>
        <v>0.19756671994063227</v>
      </c>
      <c r="E157" s="11">
        <f t="shared" si="1"/>
        <v>6.9259635092171765E-3</v>
      </c>
    </row>
    <row r="158" spans="1:5" x14ac:dyDescent="0.3">
      <c r="A158" t="s">
        <v>203</v>
      </c>
      <c r="B158" s="6">
        <v>43770</v>
      </c>
      <c r="C158" s="7">
        <v>0.216</v>
      </c>
      <c r="D158" s="7">
        <f t="shared" si="0"/>
        <v>0.23048883181717736</v>
      </c>
      <c r="E158" s="11">
        <f t="shared" si="1"/>
        <v>7.5585753216650189E-3</v>
      </c>
    </row>
    <row r="159" spans="1:5" x14ac:dyDescent="0.3">
      <c r="A159" t="s">
        <v>204</v>
      </c>
      <c r="B159" s="6">
        <v>43800</v>
      </c>
      <c r="C159" s="7">
        <v>0.214</v>
      </c>
      <c r="D159" s="7">
        <f t="shared" si="0"/>
        <v>0.2097839016896236</v>
      </c>
      <c r="E159" s="11">
        <f t="shared" si="1"/>
        <v>7.8496520478790483E-3</v>
      </c>
    </row>
    <row r="160" spans="1:5" x14ac:dyDescent="0.3">
      <c r="A160" t="s">
        <v>205</v>
      </c>
      <c r="B160" s="6">
        <v>43831</v>
      </c>
      <c r="C160" s="7">
        <v>0.20200000000000001</v>
      </c>
      <c r="D160" s="7">
        <f t="shared" si="0"/>
        <v>0.20428270862913339</v>
      </c>
      <c r="E160" s="11">
        <f t="shared" si="1"/>
        <v>7.4382714666155082E-3</v>
      </c>
    </row>
    <row r="161" spans="1:5" x14ac:dyDescent="0.3">
      <c r="A161" t="s">
        <v>206</v>
      </c>
      <c r="B161" s="6">
        <v>43862</v>
      </c>
      <c r="C161" s="7">
        <v>0.191</v>
      </c>
      <c r="D161" s="7">
        <f t="shared" si="0"/>
        <v>0.19437857534228814</v>
      </c>
      <c r="E161" s="11">
        <f t="shared" si="1"/>
        <v>7.3759517091042974E-3</v>
      </c>
    </row>
    <row r="162" spans="1:5" x14ac:dyDescent="0.3">
      <c r="A162" t="s">
        <v>207</v>
      </c>
      <c r="B162" s="6">
        <v>43891</v>
      </c>
      <c r="C162" s="7">
        <v>0.221</v>
      </c>
      <c r="D162" s="7">
        <f t="shared" si="0"/>
        <v>0.19812655770498525</v>
      </c>
      <c r="E162" s="11">
        <f t="shared" si="1"/>
        <v>7.3784878700593618E-3</v>
      </c>
    </row>
    <row r="163" spans="1:5" x14ac:dyDescent="0.3">
      <c r="A163" t="s">
        <v>208</v>
      </c>
      <c r="B163" s="6">
        <v>43922</v>
      </c>
      <c r="C163" s="7">
        <v>0.30299999999999999</v>
      </c>
      <c r="D163" s="7">
        <f t="shared" si="0"/>
        <v>0.19686054765327879</v>
      </c>
      <c r="E163" s="11">
        <f t="shared" si="1"/>
        <v>8.3321119726374529E-3</v>
      </c>
    </row>
    <row r="164" spans="1:5" x14ac:dyDescent="0.3">
      <c r="A164" t="s">
        <v>209</v>
      </c>
      <c r="B164" s="6">
        <v>43952</v>
      </c>
      <c r="C164" s="7">
        <v>0.32800000000000001</v>
      </c>
      <c r="D164" s="7">
        <f t="shared" si="0"/>
        <v>0.19925752036791028</v>
      </c>
      <c r="E164" s="11">
        <f t="shared" si="1"/>
        <v>1.8727927449147148E-2</v>
      </c>
    </row>
    <row r="165" spans="1:5" x14ac:dyDescent="0.3">
      <c r="A165" t="s">
        <v>210</v>
      </c>
      <c r="B165" s="6">
        <v>43983</v>
      </c>
      <c r="C165" s="7">
        <v>0.313</v>
      </c>
      <c r="D165" s="7">
        <f t="shared" si="0"/>
        <v>0.20015365392159831</v>
      </c>
      <c r="E165" s="11">
        <f t="shared" si="1"/>
        <v>2.1068292353854001E-2</v>
      </c>
    </row>
    <row r="166" spans="1:5" x14ac:dyDescent="0.3">
      <c r="A166" t="s">
        <v>211</v>
      </c>
      <c r="B166" s="6">
        <v>44013</v>
      </c>
      <c r="C166" s="7">
        <v>0.28299999999999997</v>
      </c>
      <c r="D166" s="7">
        <f t="shared" si="0"/>
        <v>0.19644854079188423</v>
      </c>
      <c r="E166" s="11">
        <f t="shared" si="1"/>
        <v>2.2608601136439033E-2</v>
      </c>
    </row>
    <row r="167" spans="1:5" x14ac:dyDescent="0.3">
      <c r="A167" t="s">
        <v>212</v>
      </c>
      <c r="B167" s="6">
        <v>44044</v>
      </c>
      <c r="C167" s="7">
        <v>0.27</v>
      </c>
      <c r="D167" s="7">
        <f t="shared" si="0"/>
        <v>0.19448788363591921</v>
      </c>
      <c r="E167" s="11">
        <f t="shared" si="1"/>
        <v>2.424031241269926E-2</v>
      </c>
    </row>
    <row r="168" spans="1:5" x14ac:dyDescent="0.3">
      <c r="A168" t="s">
        <v>213</v>
      </c>
      <c r="B168" s="6">
        <v>44075</v>
      </c>
      <c r="C168" s="7">
        <v>0.26700000000000002</v>
      </c>
      <c r="D168" s="7">
        <f t="shared" si="0"/>
        <v>0.20174190985885407</v>
      </c>
      <c r="E168" s="11">
        <f t="shared" si="1"/>
        <v>3.2964686753908352E-2</v>
      </c>
    </row>
    <row r="169" spans="1:5" x14ac:dyDescent="0.3">
      <c r="A169" t="s">
        <v>214</v>
      </c>
      <c r="B169" s="6">
        <v>44105</v>
      </c>
      <c r="C169" s="7">
        <v>0.28999999999999998</v>
      </c>
      <c r="D169" s="7">
        <f t="shared" si="0"/>
        <v>0.21035403981886383</v>
      </c>
      <c r="E169" s="11">
        <f t="shared" si="1"/>
        <v>3.4446196504887776E-2</v>
      </c>
    </row>
    <row r="170" spans="1:5" x14ac:dyDescent="0.3">
      <c r="A170" t="s">
        <v>215</v>
      </c>
      <c r="B170" s="6">
        <v>44136</v>
      </c>
      <c r="C170" s="7">
        <v>0.372</v>
      </c>
      <c r="D170" s="7">
        <f t="shared" si="0"/>
        <v>0.24327615169540895</v>
      </c>
      <c r="E170" s="11">
        <f t="shared" si="1"/>
        <v>3.0433301646270852E-2</v>
      </c>
    </row>
    <row r="171" spans="1:5" x14ac:dyDescent="0.3">
      <c r="A171" t="s">
        <v>216</v>
      </c>
      <c r="B171" s="6">
        <v>44166</v>
      </c>
      <c r="C171" s="7">
        <v>0.313</v>
      </c>
      <c r="D171" s="7">
        <f t="shared" si="0"/>
        <v>0.22257122156785517</v>
      </c>
      <c r="E171" s="11">
        <f t="shared" si="1"/>
        <v>3.2505273264871362E-2</v>
      </c>
    </row>
    <row r="172" spans="1:5" x14ac:dyDescent="0.3">
      <c r="A172" t="s">
        <v>217</v>
      </c>
      <c r="B172" s="6">
        <v>44197</v>
      </c>
      <c r="C172" s="7">
        <v>0.378</v>
      </c>
      <c r="D172" s="7">
        <f t="shared" si="0"/>
        <v>0.21707002850736495</v>
      </c>
      <c r="E172" s="11">
        <f t="shared" si="1"/>
        <v>4.099079868715453E-2</v>
      </c>
    </row>
    <row r="173" spans="1:5" x14ac:dyDescent="0.3">
      <c r="A173" t="s">
        <v>218</v>
      </c>
      <c r="B173" s="6">
        <v>44228</v>
      </c>
      <c r="C173" s="7">
        <v>0.36499999999999999</v>
      </c>
      <c r="D173" s="7">
        <f t="shared" si="0"/>
        <v>0.20716589522051973</v>
      </c>
      <c r="E173" s="11">
        <f t="shared" si="1"/>
        <v>3.5167112655496803E-2</v>
      </c>
    </row>
    <row r="174" spans="1:5" x14ac:dyDescent="0.3">
      <c r="A174" t="s">
        <v>219</v>
      </c>
      <c r="B174" s="6">
        <v>44256</v>
      </c>
      <c r="C174" s="7">
        <v>0.34399999999999997</v>
      </c>
      <c r="D174" s="7">
        <f t="shared" si="0"/>
        <v>0.21091387758321681</v>
      </c>
      <c r="E174" s="11">
        <f t="shared" si="1"/>
        <v>4.2584265083751564E-2</v>
      </c>
    </row>
    <row r="175" spans="1:5" x14ac:dyDescent="0.3">
      <c r="A175" t="s">
        <v>220</v>
      </c>
      <c r="B175" s="6">
        <v>44287</v>
      </c>
      <c r="C175" s="7">
        <v>0.30099999999999999</v>
      </c>
      <c r="D175" s="7">
        <f t="shared" si="0"/>
        <v>0.20964786753151035</v>
      </c>
      <c r="E175" s="11">
        <f t="shared" si="1"/>
        <v>4.2883286573620408E-2</v>
      </c>
    </row>
    <row r="176" spans="1:5" x14ac:dyDescent="0.3">
      <c r="A176" t="s">
        <v>221</v>
      </c>
      <c r="B176" s="6">
        <v>44317</v>
      </c>
      <c r="C176" s="7">
        <v>0.28499999999999998</v>
      </c>
      <c r="D176" s="7">
        <f t="shared" si="0"/>
        <v>0.21204484024614187</v>
      </c>
      <c r="E176" s="11">
        <f t="shared" si="1"/>
        <v>3.7081132083103756E-2</v>
      </c>
    </row>
    <row r="177" spans="1:5" x14ac:dyDescent="0.3">
      <c r="A177" t="s">
        <v>222</v>
      </c>
      <c r="B177" s="6">
        <v>44348</v>
      </c>
      <c r="C177" s="7">
        <v>0.27900000000000003</v>
      </c>
      <c r="D177" s="7">
        <f t="shared" si="0"/>
        <v>0.21294097379982987</v>
      </c>
      <c r="E177" s="11">
        <f t="shared" si="1"/>
        <v>3.2697491730588821E-2</v>
      </c>
    </row>
    <row r="178" spans="1:5" x14ac:dyDescent="0.3">
      <c r="A178" t="s">
        <v>223</v>
      </c>
      <c r="B178" s="6">
        <v>44378</v>
      </c>
      <c r="C178" s="7">
        <v>0.28000000000000003</v>
      </c>
      <c r="D178" s="7">
        <f t="shared" si="0"/>
        <v>0.20923586067011579</v>
      </c>
      <c r="E178" s="11">
        <f t="shared" si="1"/>
        <v>4.4614912049522878E-2</v>
      </c>
    </row>
    <row r="179" spans="1:5" x14ac:dyDescent="0.3">
      <c r="A179" t="s">
        <v>224</v>
      </c>
      <c r="B179" s="6">
        <v>44409</v>
      </c>
      <c r="C179" s="7">
        <v>0.27700000000000002</v>
      </c>
      <c r="D179" s="7">
        <f t="shared" si="0"/>
        <v>0.20727520351415077</v>
      </c>
      <c r="E179" s="11">
        <f t="shared" si="1"/>
        <v>3.964598881650766E-2</v>
      </c>
    </row>
    <row r="180" spans="1:5" x14ac:dyDescent="0.3">
      <c r="A180" t="s">
        <v>225</v>
      </c>
      <c r="B180" s="6">
        <v>44440</v>
      </c>
      <c r="C180" s="7">
        <v>0.28299999999999997</v>
      </c>
      <c r="D180" s="7">
        <f t="shared" si="0"/>
        <v>0.21452922973708563</v>
      </c>
      <c r="E180" s="11">
        <f t="shared" si="1"/>
        <v>4.4798613208940595E-2</v>
      </c>
    </row>
    <row r="181" spans="1:5" x14ac:dyDescent="0.3">
      <c r="A181" t="s">
        <v>226</v>
      </c>
      <c r="B181" s="6">
        <v>44470</v>
      </c>
      <c r="C181" s="7">
        <v>0.28899999999999998</v>
      </c>
      <c r="D181" s="7">
        <f t="shared" si="0"/>
        <v>0.22314135969709539</v>
      </c>
      <c r="E181" s="11">
        <f t="shared" si="1"/>
        <v>4.1378603238739903E-2</v>
      </c>
    </row>
    <row r="182" spans="1:5" x14ac:dyDescent="0.3">
      <c r="A182" t="s">
        <v>227</v>
      </c>
      <c r="B182" s="6">
        <v>44501</v>
      </c>
      <c r="C182" s="7">
        <v>0.32800000000000001</v>
      </c>
      <c r="D182" s="7">
        <f t="shared" si="0"/>
        <v>0.25606347157364051</v>
      </c>
      <c r="E182" s="11">
        <f t="shared" si="1"/>
        <v>4.5688079684999085E-2</v>
      </c>
    </row>
    <row r="183" spans="1:5" x14ac:dyDescent="0.3">
      <c r="A183" t="s">
        <v>228</v>
      </c>
      <c r="B183" s="6">
        <v>44531</v>
      </c>
      <c r="C183" s="7">
        <v>0.30499999999999999</v>
      </c>
      <c r="D183" s="7">
        <f t="shared" si="0"/>
        <v>0.23535854144608673</v>
      </c>
      <c r="E183" s="11">
        <f t="shared" si="1"/>
        <v>4.365818458118071E-2</v>
      </c>
    </row>
    <row r="184" spans="1:5" x14ac:dyDescent="0.3">
      <c r="A184" t="s">
        <v>229</v>
      </c>
      <c r="B184" s="6">
        <v>44562</v>
      </c>
      <c r="C184" s="7">
        <v>0.30099999999999999</v>
      </c>
      <c r="D184" s="7">
        <f t="shared" si="0"/>
        <v>0.22985734838559652</v>
      </c>
      <c r="E184" s="11">
        <f t="shared" si="1"/>
        <v>3.9006360418956769E-2</v>
      </c>
    </row>
    <row r="185" spans="1:5" x14ac:dyDescent="0.3">
      <c r="A185" t="s">
        <v>230</v>
      </c>
      <c r="B185" s="6">
        <v>44593</v>
      </c>
      <c r="C185" s="7">
        <v>0.27900000000000003</v>
      </c>
      <c r="D185" s="7">
        <f t="shared" si="0"/>
        <v>0.21995321509875129</v>
      </c>
      <c r="E185" s="11">
        <f t="shared" si="1"/>
        <v>4.4559219255576384E-2</v>
      </c>
    </row>
    <row r="186" spans="1:5" x14ac:dyDescent="0.3">
      <c r="A186" t="s">
        <v>231</v>
      </c>
      <c r="B186" s="6">
        <v>44621</v>
      </c>
      <c r="C186" s="7">
        <v>0.26300000000000001</v>
      </c>
      <c r="D186" s="7">
        <f t="shared" si="0"/>
        <v>0.22370119746144837</v>
      </c>
      <c r="E186" s="11">
        <f t="shared" si="1"/>
        <v>4.4855128215144445E-2</v>
      </c>
    </row>
    <row r="187" spans="1:5" x14ac:dyDescent="0.3">
      <c r="A187" t="s">
        <v>232</v>
      </c>
      <c r="B187" s="6">
        <v>44652</v>
      </c>
      <c r="C187" s="7">
        <v>0.26500000000000001</v>
      </c>
      <c r="D187" s="7">
        <f t="shared" si="0"/>
        <v>0.22243518740974191</v>
      </c>
      <c r="E187" s="11">
        <f t="shared" si="1"/>
        <v>4.5401620009594953E-2</v>
      </c>
    </row>
    <row r="188" spans="1:5" x14ac:dyDescent="0.3">
      <c r="A188" t="s">
        <v>233</v>
      </c>
      <c r="B188" s="6">
        <v>44682</v>
      </c>
      <c r="C188" s="7">
        <v>0.25800000000000001</v>
      </c>
      <c r="D188" s="7">
        <f t="shared" si="0"/>
        <v>0.22483216012437343</v>
      </c>
      <c r="E188" s="11">
        <f t="shared" si="1"/>
        <v>3.8498575991499036E-2</v>
      </c>
    </row>
    <row r="189" spans="1:5" x14ac:dyDescent="0.3">
      <c r="A189" t="s">
        <v>234</v>
      </c>
      <c r="B189" s="6">
        <v>44713</v>
      </c>
      <c r="C189" s="7">
        <v>0.253</v>
      </c>
      <c r="D189" s="7">
        <f t="shared" si="0"/>
        <v>0.22572829367806144</v>
      </c>
      <c r="E189" s="11">
        <f t="shared" si="1"/>
        <v>3.3763559304905079E-2</v>
      </c>
    </row>
    <row r="190" spans="1:5" x14ac:dyDescent="0.3">
      <c r="A190" t="s">
        <v>235</v>
      </c>
      <c r="B190" s="6">
        <v>44743</v>
      </c>
      <c r="C190" s="7">
        <v>0.249</v>
      </c>
      <c r="D190" s="7">
        <f t="shared" si="0"/>
        <v>0.22202318054834735</v>
      </c>
      <c r="E190" s="11">
        <f t="shared" si="1"/>
        <v>4.1946124356826466E-2</v>
      </c>
    </row>
    <row r="191" spans="1:5" x14ac:dyDescent="0.3">
      <c r="A191" t="s">
        <v>236</v>
      </c>
      <c r="B191" s="6">
        <v>44774</v>
      </c>
      <c r="C191" s="7">
        <v>0.24299999999999999</v>
      </c>
      <c r="D191" s="7">
        <f t="shared" si="0"/>
        <v>0.22006252339238233</v>
      </c>
      <c r="E191" s="11">
        <f t="shared" si="1"/>
        <v>4.2011792777582636E-2</v>
      </c>
    </row>
    <row r="192" spans="1:5" x14ac:dyDescent="0.3">
      <c r="A192" t="s">
        <v>237</v>
      </c>
      <c r="B192" s="6">
        <v>44805</v>
      </c>
      <c r="C192" s="7">
        <v>0.251</v>
      </c>
      <c r="D192" s="7">
        <f t="shared" si="0"/>
        <v>0.22731654961531719</v>
      </c>
      <c r="E192" s="11">
        <f t="shared" si="1"/>
        <v>4.4757721465025227E-2</v>
      </c>
    </row>
    <row r="193" spans="1:5" x14ac:dyDescent="0.3">
      <c r="A193" t="s">
        <v>238</v>
      </c>
      <c r="B193" s="6">
        <v>44835</v>
      </c>
      <c r="C193" s="7">
        <v>0.25600000000000001</v>
      </c>
      <c r="D193" s="7">
        <f t="shared" si="0"/>
        <v>0.23592867957532695</v>
      </c>
      <c r="E193" s="11">
        <f t="shared" si="1"/>
        <v>3.3809797727715647E-2</v>
      </c>
    </row>
    <row r="194" spans="1:5" x14ac:dyDescent="0.3">
      <c r="A194" t="s">
        <v>239</v>
      </c>
      <c r="B194" s="6">
        <v>44866</v>
      </c>
      <c r="C194" s="7">
        <v>0.29599999999999999</v>
      </c>
      <c r="D194" s="7">
        <f t="shared" si="0"/>
        <v>0.26885079145187207</v>
      </c>
      <c r="E194" s="11">
        <f t="shared" si="1"/>
        <v>3.5502407078558479E-2</v>
      </c>
    </row>
    <row r="195" spans="1:5" x14ac:dyDescent="0.3">
      <c r="A195" t="s">
        <v>240</v>
      </c>
      <c r="B195" s="6">
        <v>44896</v>
      </c>
      <c r="C195" s="7">
        <v>0.27</v>
      </c>
      <c r="D195" s="7">
        <f>_xlfn.FORECAST.ETS(B195,$C$4:$C$147,$B$4:$B$147,12)</f>
        <v>0.24814586132431829</v>
      </c>
      <c r="E195" s="11">
        <f t="shared" si="1"/>
        <v>4.1373361992651889E-2</v>
      </c>
    </row>
    <row r="196" spans="1:5" x14ac:dyDescent="0.3">
      <c r="A196" t="s">
        <v>241</v>
      </c>
      <c r="B196" s="6">
        <v>44927</v>
      </c>
      <c r="C196" s="7">
        <v>0.27</v>
      </c>
      <c r="D196" s="7">
        <f t="shared" si="0"/>
        <v>0.24264466826382808</v>
      </c>
      <c r="E196" s="11">
        <f t="shared" si="1"/>
        <v>4.3316782957769383E-2</v>
      </c>
    </row>
    <row r="197" spans="1:5" x14ac:dyDescent="0.3">
      <c r="A197" t="s">
        <v>242</v>
      </c>
      <c r="B197" s="6">
        <v>44958</v>
      </c>
      <c r="C197" s="7">
        <v>0.253</v>
      </c>
      <c r="D197" s="7">
        <f t="shared" si="0"/>
        <v>0.23274053497698285</v>
      </c>
      <c r="E197" s="11">
        <f t="shared" si="1"/>
        <v>3.3326558246884574E-2</v>
      </c>
    </row>
    <row r="198" spans="1:5" x14ac:dyDescent="0.3">
      <c r="A198" t="s">
        <v>243</v>
      </c>
      <c r="B198" s="6">
        <v>44986</v>
      </c>
      <c r="C198" s="7">
        <v>0.25700000000000001</v>
      </c>
      <c r="D198" s="7">
        <f t="shared" si="0"/>
        <v>0.23648851733967993</v>
      </c>
      <c r="E198" s="11">
        <f t="shared" si="1"/>
        <v>3.6746173542426895E-2</v>
      </c>
    </row>
    <row r="199" spans="1:5" x14ac:dyDescent="0.3">
      <c r="A199" t="s">
        <v>244</v>
      </c>
      <c r="B199" s="6">
        <v>45017</v>
      </c>
      <c r="C199" s="7">
        <v>0.252</v>
      </c>
      <c r="D199" s="7">
        <f t="shared" si="0"/>
        <v>0.23522250728797348</v>
      </c>
      <c r="E199" s="11">
        <f t="shared" si="1"/>
        <v>3.7709623525865564E-2</v>
      </c>
    </row>
    <row r="200" spans="1:5" x14ac:dyDescent="0.3">
      <c r="A200" t="s">
        <v>245</v>
      </c>
      <c r="B200" s="6">
        <v>45047</v>
      </c>
      <c r="C200" s="7">
        <v>0.254</v>
      </c>
      <c r="D200" s="7">
        <f t="shared" si="0"/>
        <v>0.23761948000260499</v>
      </c>
      <c r="E200" s="11">
        <f t="shared" si="1"/>
        <v>3.3953871651394636E-2</v>
      </c>
    </row>
    <row r="201" spans="1:5" x14ac:dyDescent="0.3">
      <c r="A201" t="s">
        <v>246</v>
      </c>
      <c r="B201" s="6">
        <v>45078</v>
      </c>
      <c r="C201" s="7">
        <v>0.249</v>
      </c>
      <c r="D201" s="7">
        <f t="shared" si="0"/>
        <v>0.238515613556293</v>
      </c>
      <c r="E201" s="11">
        <f t="shared" si="1"/>
        <v>3.5539374626244111E-2</v>
      </c>
    </row>
    <row r="202" spans="1:5" x14ac:dyDescent="0.3">
      <c r="B202" s="6">
        <v>45108</v>
      </c>
      <c r="D202" s="7">
        <f t="shared" si="0"/>
        <v>0.23481050042657892</v>
      </c>
      <c r="E202" s="11">
        <f t="shared" si="1"/>
        <v>4.297419734812799E-2</v>
      </c>
    </row>
    <row r="203" spans="1:5" x14ac:dyDescent="0.3">
      <c r="B203" s="6">
        <v>45139</v>
      </c>
      <c r="D203" s="7">
        <f t="shared" si="0"/>
        <v>0.23284984327061389</v>
      </c>
      <c r="E203" s="11">
        <f t="shared" si="1"/>
        <v>4.0661940330252118E-2</v>
      </c>
    </row>
    <row r="204" spans="1:5" x14ac:dyDescent="0.3">
      <c r="B204" s="6">
        <v>45170</v>
      </c>
      <c r="D204" s="7">
        <f t="shared" si="0"/>
        <v>0.24010386949354875</v>
      </c>
      <c r="E204" s="11">
        <f t="shared" si="1"/>
        <v>4.608042065635351E-2</v>
      </c>
    </row>
    <row r="205" spans="1:5" x14ac:dyDescent="0.3">
      <c r="B205" s="6">
        <v>45200</v>
      </c>
      <c r="D205" s="7">
        <f t="shared" si="0"/>
        <v>0.24871599945355852</v>
      </c>
      <c r="E205" s="11">
        <f t="shared" si="1"/>
        <v>5.4593435496143213E-2</v>
      </c>
    </row>
    <row r="206" spans="1:5" x14ac:dyDescent="0.3">
      <c r="B206" s="6">
        <v>45231</v>
      </c>
      <c r="D206" s="7">
        <f t="shared" si="0"/>
        <v>0.28163811133010364</v>
      </c>
      <c r="E206" s="11">
        <f t="shared" si="1"/>
        <v>8.3698926695481429E-2</v>
      </c>
    </row>
    <row r="207" spans="1:5" x14ac:dyDescent="0.3">
      <c r="B207" s="6">
        <v>45261</v>
      </c>
      <c r="D207" s="7">
        <f t="shared" si="0"/>
        <v>0.26093318120254988</v>
      </c>
      <c r="E207" s="11">
        <f t="shared" si="1"/>
        <v>9.1667178957812318E-2</v>
      </c>
    </row>
    <row r="208" spans="1:5" x14ac:dyDescent="0.3">
      <c r="B208" s="6">
        <v>45292</v>
      </c>
      <c r="D208" s="7">
        <f t="shared" si="0"/>
        <v>0.2554319881420597</v>
      </c>
      <c r="E208" s="11">
        <f t="shared" si="1"/>
        <v>9.9411211525520599E-2</v>
      </c>
    </row>
    <row r="209" spans="2:5" x14ac:dyDescent="0.3">
      <c r="B209" s="6">
        <v>45323</v>
      </c>
      <c r="D209" s="7">
        <f t="shared" si="0"/>
        <v>0.24552785485521442</v>
      </c>
      <c r="E209" s="11">
        <f t="shared" si="1"/>
        <v>9.3912556788302057E-2</v>
      </c>
    </row>
    <row r="210" spans="2:5" x14ac:dyDescent="0.3">
      <c r="B210" s="6">
        <v>45352</v>
      </c>
      <c r="D210" s="7">
        <f t="shared" si="0"/>
        <v>0.24927583721791149</v>
      </c>
      <c r="E210" s="11">
        <f t="shared" si="1"/>
        <v>9.852712740093858E-2</v>
      </c>
    </row>
    <row r="211" spans="2:5" x14ac:dyDescent="0.3">
      <c r="B211" s="6">
        <v>45383</v>
      </c>
      <c r="D211" s="7">
        <f t="shared" si="0"/>
        <v>0.24800982716620501</v>
      </c>
      <c r="E211" s="11">
        <f t="shared" si="1"/>
        <v>8.9439741763199215E-2</v>
      </c>
    </row>
    <row r="212" spans="2:5" x14ac:dyDescent="0.3">
      <c r="B212" s="6">
        <v>45413</v>
      </c>
      <c r="D212" s="7">
        <f t="shared" si="0"/>
        <v>0.25040679988083653</v>
      </c>
      <c r="E212" s="11">
        <f t="shared" si="1"/>
        <v>0.11705347877543547</v>
      </c>
    </row>
    <row r="213" spans="2:5" x14ac:dyDescent="0.3">
      <c r="B213" s="6">
        <v>45444</v>
      </c>
      <c r="D213" s="7">
        <f t="shared" ref="D213:D230" si="2">_xlfn.FORECAST.ETS(B213,$C$4:$C$147,$B$4:$B$147,12)</f>
        <v>0.25130293343452459</v>
      </c>
      <c r="E213" s="11">
        <f t="shared" ref="E213:E230" si="3">_xlfn.FORECAST.ETS.CONFINT(B213,C67:C212,B67:B212,0.95)</f>
        <v>8.084520974613349E-2</v>
      </c>
    </row>
    <row r="214" spans="2:5" x14ac:dyDescent="0.3">
      <c r="B214" s="6">
        <v>45474</v>
      </c>
      <c r="D214" s="7">
        <f t="shared" si="2"/>
        <v>0.24759782030481051</v>
      </c>
      <c r="E214" s="11">
        <f t="shared" si="3"/>
        <v>0.12523483524821646</v>
      </c>
    </row>
    <row r="215" spans="2:5" x14ac:dyDescent="0.3">
      <c r="B215" s="6">
        <v>45505</v>
      </c>
      <c r="D215" s="7">
        <f t="shared" si="2"/>
        <v>0.24563716314884546</v>
      </c>
      <c r="E215" s="11">
        <f t="shared" si="3"/>
        <v>8.3559434799524893E-2</v>
      </c>
    </row>
    <row r="216" spans="2:5" x14ac:dyDescent="0.3">
      <c r="B216" s="6">
        <v>45536</v>
      </c>
      <c r="D216" s="7">
        <f t="shared" si="2"/>
        <v>0.25289118937178029</v>
      </c>
      <c r="E216" s="11">
        <f t="shared" si="3"/>
        <v>0.1295679435881319</v>
      </c>
    </row>
    <row r="217" spans="2:5" x14ac:dyDescent="0.3">
      <c r="B217" s="6">
        <v>45566</v>
      </c>
      <c r="D217" s="7">
        <f t="shared" si="2"/>
        <v>0.26150331933179005</v>
      </c>
      <c r="E217" s="11">
        <f t="shared" si="3"/>
        <v>6.5450927114825849E-2</v>
      </c>
    </row>
    <row r="218" spans="2:5" x14ac:dyDescent="0.3">
      <c r="B218" s="6">
        <v>45597</v>
      </c>
      <c r="D218" s="7">
        <f t="shared" si="2"/>
        <v>0.2944254312083352</v>
      </c>
      <c r="E218" s="11">
        <f t="shared" si="3"/>
        <v>0.13453332805512463</v>
      </c>
    </row>
    <row r="219" spans="2:5" x14ac:dyDescent="0.3">
      <c r="B219" s="6">
        <v>45627</v>
      </c>
      <c r="D219" s="7">
        <f t="shared" si="2"/>
        <v>0.27372050108078144</v>
      </c>
      <c r="E219" s="11">
        <f t="shared" si="3"/>
        <v>9.0715741602202013E-2</v>
      </c>
    </row>
    <row r="220" spans="2:5" x14ac:dyDescent="0.3">
      <c r="B220" s="6">
        <v>45658</v>
      </c>
      <c r="D220" s="7">
        <f t="shared" si="2"/>
        <v>0.26821930802029126</v>
      </c>
      <c r="E220" s="11">
        <f t="shared" si="3"/>
        <v>6.6832510572063256E-2</v>
      </c>
    </row>
    <row r="221" spans="2:5" x14ac:dyDescent="0.3">
      <c r="B221" s="6">
        <v>45689</v>
      </c>
      <c r="D221" s="7">
        <f t="shared" si="2"/>
        <v>0.25831517473344601</v>
      </c>
      <c r="E221" s="11">
        <f t="shared" si="3"/>
        <v>8.9407447038600249E-2</v>
      </c>
    </row>
    <row r="222" spans="2:5" x14ac:dyDescent="0.3">
      <c r="B222" s="6">
        <v>45717</v>
      </c>
      <c r="D222" s="7">
        <f t="shared" si="2"/>
        <v>0.26206315709614308</v>
      </c>
      <c r="E222" s="11">
        <f t="shared" si="3"/>
        <v>6.6447369073645679E-2</v>
      </c>
    </row>
    <row r="223" spans="2:5" x14ac:dyDescent="0.3">
      <c r="B223" s="6">
        <v>45748</v>
      </c>
      <c r="D223" s="7">
        <f t="shared" si="2"/>
        <v>0.26079714704443657</v>
      </c>
      <c r="E223" s="11">
        <f t="shared" si="3"/>
        <v>6.7148330632907302E-2</v>
      </c>
    </row>
    <row r="224" spans="2:5" x14ac:dyDescent="0.3">
      <c r="B224" s="6">
        <v>45778</v>
      </c>
      <c r="D224" s="7">
        <f t="shared" si="2"/>
        <v>0.26319411975906809</v>
      </c>
      <c r="E224" s="11">
        <f t="shared" si="3"/>
        <v>7.1212105404393336E-2</v>
      </c>
    </row>
    <row r="225" spans="2:5" x14ac:dyDescent="0.3">
      <c r="B225" s="6">
        <v>45809</v>
      </c>
      <c r="D225" s="7">
        <f t="shared" si="2"/>
        <v>0.26409025331275615</v>
      </c>
      <c r="E225" s="11">
        <f t="shared" si="3"/>
        <v>0.24626038175287415</v>
      </c>
    </row>
    <row r="226" spans="2:5" x14ac:dyDescent="0.3">
      <c r="B226" s="6">
        <v>45839</v>
      </c>
      <c r="D226" s="7">
        <f t="shared" si="2"/>
        <v>0.26038514018304204</v>
      </c>
      <c r="E226" s="11">
        <f t="shared" si="3"/>
        <v>6.3318170900968349E-2</v>
      </c>
    </row>
    <row r="227" spans="2:5" x14ac:dyDescent="0.3">
      <c r="B227" s="6">
        <v>45870</v>
      </c>
      <c r="D227" s="7">
        <f t="shared" si="2"/>
        <v>0.25842448302707699</v>
      </c>
      <c r="E227" s="11">
        <f t="shared" si="3"/>
        <v>7.8569699526904499E-2</v>
      </c>
    </row>
    <row r="228" spans="2:5" x14ac:dyDescent="0.3">
      <c r="B228" s="6">
        <v>45901</v>
      </c>
      <c r="D228" s="7">
        <f t="shared" si="2"/>
        <v>0.26567850925001185</v>
      </c>
      <c r="E228" s="11">
        <f t="shared" si="3"/>
        <v>6.9514479210625105E-2</v>
      </c>
    </row>
    <row r="229" spans="2:5" x14ac:dyDescent="0.3">
      <c r="B229" s="6">
        <v>45931</v>
      </c>
      <c r="D229" s="7">
        <f t="shared" si="2"/>
        <v>0.27429063921002161</v>
      </c>
      <c r="E229" s="11">
        <f t="shared" si="3"/>
        <v>6.7230963601374899E-2</v>
      </c>
    </row>
    <row r="230" spans="2:5" x14ac:dyDescent="0.3">
      <c r="B230" s="6">
        <v>45962</v>
      </c>
      <c r="D230" s="7">
        <f t="shared" si="2"/>
        <v>0.30721275108656676</v>
      </c>
      <c r="E230" s="11">
        <f t="shared" si="3"/>
        <v>7.0962978686768E-2</v>
      </c>
    </row>
    <row r="231" spans="2:5" x14ac:dyDescent="0.3">
      <c r="B231" s="6"/>
      <c r="D231" s="7"/>
      <c r="E231" s="1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 Data</vt:lpstr>
      <vt:lpstr>Data (formatted)</vt:lpstr>
      <vt:lpstr>Regression output</vt:lpstr>
      <vt:lpstr>Time series analysis</vt:lpstr>
      <vt:lpstr>Forecast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Warwick,LJ,Laura,GS R</dc:creator>
  <cp:lastModifiedBy>Warwick,LJ,Laura,XBP2 R</cp:lastModifiedBy>
  <dcterms:created xsi:type="dcterms:W3CDTF">2023-08-26T13:05:53Z</dcterms:created>
  <dcterms:modified xsi:type="dcterms:W3CDTF">2023-09-03T11:39:36Z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5818d02-8d25-4bb9-b27c-e4db64670887_Enabled">
    <vt:lpwstr>true</vt:lpwstr>
  </property>
  <property fmtid="{D5CDD505-2E9C-101B-9397-08002B2CF9AE}" pid="3" name="MSIP_Label_55818d02-8d25-4bb9-b27c-e4db64670887_SetDate">
    <vt:lpwstr>2023-08-26T13:05:57Z</vt:lpwstr>
  </property>
  <property fmtid="{D5CDD505-2E9C-101B-9397-08002B2CF9AE}" pid="4" name="MSIP_Label_55818d02-8d25-4bb9-b27c-e4db64670887_Method">
    <vt:lpwstr>Standard</vt:lpwstr>
  </property>
  <property fmtid="{D5CDD505-2E9C-101B-9397-08002B2CF9AE}" pid="5" name="MSIP_Label_55818d02-8d25-4bb9-b27c-e4db64670887_Name">
    <vt:lpwstr>55818d02-8d25-4bb9-b27c-e4db64670887</vt:lpwstr>
  </property>
  <property fmtid="{D5CDD505-2E9C-101B-9397-08002B2CF9AE}" pid="6" name="MSIP_Label_55818d02-8d25-4bb9-b27c-e4db64670887_SiteId">
    <vt:lpwstr>a7f35688-9c00-4d5e-ba41-29f146377ab0</vt:lpwstr>
  </property>
  <property fmtid="{D5CDD505-2E9C-101B-9397-08002B2CF9AE}" pid="7" name="MSIP_Label_55818d02-8d25-4bb9-b27c-e4db64670887_ActionId">
    <vt:lpwstr>81f18287-baff-4854-b36d-46650f65c8be</vt:lpwstr>
  </property>
  <property fmtid="{D5CDD505-2E9C-101B-9397-08002B2CF9AE}" pid="8" name="MSIP_Label_55818d02-8d25-4bb9-b27c-e4db64670887_ContentBits">
    <vt:lpwstr>0</vt:lpwstr>
  </property>
</Properties>
</file>