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0" yWindow="45" windowWidth="17550" windowHeight="8010" activeTab="2"/>
  </bookViews>
  <sheets>
    <sheet name="GS2" sheetId="1" r:id="rId1"/>
    <sheet name="GS3" sheetId="2" r:id="rId2"/>
    <sheet name="GS8" sheetId="3" r:id="rId3"/>
    <sheet name="Sheet1" sheetId="4" r:id="rId4"/>
    <sheet name="GS8 Historical" sheetId="5" r:id="rId5"/>
    <sheet name="GS8 Current" sheetId="6" r:id="rId6"/>
  </sheets>
  <calcPr calcId="145621"/>
</workbook>
</file>

<file path=xl/calcChain.xml><?xml version="1.0" encoding="utf-8"?>
<calcChain xmlns="http://schemas.openxmlformats.org/spreadsheetml/2006/main">
  <c r="C18" i="6" l="1"/>
  <c r="C19" i="6"/>
  <c r="C20" i="6"/>
  <c r="C17" i="6"/>
  <c r="C10" i="6"/>
  <c r="C11" i="6"/>
  <c r="C12" i="6"/>
  <c r="C13" i="6"/>
  <c r="C9" i="6"/>
  <c r="C3" i="6"/>
  <c r="C2" i="6"/>
  <c r="B4" i="6"/>
  <c r="B2" i="6"/>
  <c r="A10" i="4" l="1"/>
  <c r="A11" i="4" s="1"/>
  <c r="A12" i="4" s="1"/>
  <c r="A13" i="4" s="1"/>
  <c r="A5" i="4"/>
  <c r="A6" i="4" s="1"/>
  <c r="A2" i="4"/>
  <c r="C10" i="1" l="1"/>
  <c r="C11" i="1" s="1"/>
  <c r="C12" i="1" s="1"/>
  <c r="C13" i="1" s="1"/>
  <c r="C2" i="1"/>
  <c r="B10" i="1"/>
  <c r="B11" i="1" s="1"/>
  <c r="B12" i="1" s="1"/>
  <c r="B13" i="1" s="1"/>
  <c r="B2" i="1"/>
</calcChain>
</file>

<file path=xl/sharedStrings.xml><?xml version="1.0" encoding="utf-8"?>
<sst xmlns="http://schemas.openxmlformats.org/spreadsheetml/2006/main" count="114" uniqueCount="24">
  <si>
    <t>non TOU</t>
  </si>
  <si>
    <t>TOU A</t>
  </si>
  <si>
    <t>TOU B</t>
  </si>
  <si>
    <t>T&amp;D</t>
  </si>
  <si>
    <t>DWR Bond</t>
  </si>
  <si>
    <t>URG Summer on</t>
  </si>
  <si>
    <t>mid</t>
  </si>
  <si>
    <t>off</t>
  </si>
  <si>
    <t xml:space="preserve">URG Winter mid </t>
  </si>
  <si>
    <t xml:space="preserve">DWR Summer on </t>
  </si>
  <si>
    <t>mid'</t>
  </si>
  <si>
    <t>DWR winter mid</t>
  </si>
  <si>
    <t>Fac Related Dem</t>
  </si>
  <si>
    <t xml:space="preserve">Time Related Demand Summer </t>
  </si>
  <si>
    <t>Time Related Demand Summer mid</t>
  </si>
  <si>
    <t>Power Factor adj</t>
  </si>
  <si>
    <t>Capacity Res Charge</t>
  </si>
  <si>
    <t>Backup Time Rel Demand Summer on</t>
  </si>
  <si>
    <t>Backup Time Rel Demand Summer mid</t>
  </si>
  <si>
    <t>GS2</t>
  </si>
  <si>
    <t>GS3</t>
  </si>
  <si>
    <t>GS8</t>
  </si>
  <si>
    <t>TOU B - 2kV  to 50 kW</t>
  </si>
  <si>
    <t>TOU B - greater than 50 kW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</si>
</sst>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2" xfId="0" applyBorder="1" applyAlignment="1">
      <alignment horizontal="center"/>
    </xf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1" xfId="0" applyBorder="1" applyAlignment="1">
      <alignment horizontal="left"/>
    </xf>
    <xf numFmtId="0" fontId="0" fillId="0" borderId="0" xfId="0" applyBorder="1" applyAlignment="1">
      <alignment horizontal="left"/>
    </xf>
    <xf numFmtId="0" fontId="0" fillId="0" borderId="3" xfId="0" applyBorder="1" applyAlignment="1">
      <alignment horizontal="left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A4" sqref="A4:A8"/>
    </sheetView>
  </sheetViews>
  <sheetFormatPr defaultRowHeight="15" x14ac:dyDescent="0.25"/>
  <cols>
    <col min="1" max="1" width="35.85546875" bestFit="1" customWidth="1"/>
    <col min="2" max="3" width="8.710937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>
        <f>0.02204-0.00513</f>
        <v>1.6910000000000001E-2</v>
      </c>
      <c r="C2">
        <f>0.02204-0.00513</f>
        <v>1.6910000000000001E-2</v>
      </c>
    </row>
    <row r="3" spans="1:3" x14ac:dyDescent="0.25">
      <c r="A3" t="s">
        <v>4</v>
      </c>
      <c r="B3">
        <v>5.13E-3</v>
      </c>
      <c r="C3">
        <v>5.13E-3</v>
      </c>
    </row>
    <row r="4" spans="1:3" x14ac:dyDescent="0.25">
      <c r="A4" t="s">
        <v>5</v>
      </c>
      <c r="B4">
        <v>0.36198000000000002</v>
      </c>
      <c r="C4">
        <v>0.12056</v>
      </c>
    </row>
    <row r="5" spans="1:3" x14ac:dyDescent="0.25">
      <c r="A5" t="s">
        <v>6</v>
      </c>
      <c r="B5">
        <v>0.127</v>
      </c>
      <c r="C5">
        <v>6.787E-2</v>
      </c>
    </row>
    <row r="6" spans="1:3" x14ac:dyDescent="0.25">
      <c r="A6" t="s">
        <v>7</v>
      </c>
      <c r="B6">
        <v>3.9E-2</v>
      </c>
      <c r="C6">
        <v>3.9E-2</v>
      </c>
    </row>
    <row r="7" spans="1:3" x14ac:dyDescent="0.25">
      <c r="A7" t="s">
        <v>8</v>
      </c>
      <c r="B7">
        <v>6.4549999999999996E-2</v>
      </c>
      <c r="C7">
        <v>6.4549999999999996E-2</v>
      </c>
    </row>
    <row r="8" spans="1:3" x14ac:dyDescent="0.25">
      <c r="A8" t="s">
        <v>7</v>
      </c>
      <c r="B8">
        <v>3.5720000000000002E-2</v>
      </c>
      <c r="C8">
        <v>3.5720000000000002E-2</v>
      </c>
    </row>
    <row r="9" spans="1:3" x14ac:dyDescent="0.25">
      <c r="A9" t="s">
        <v>9</v>
      </c>
      <c r="B9">
        <v>-5.9300000000000004E-3</v>
      </c>
      <c r="C9">
        <v>-5.9300000000000004E-3</v>
      </c>
    </row>
    <row r="10" spans="1:3" x14ac:dyDescent="0.25">
      <c r="A10" t="s">
        <v>10</v>
      </c>
      <c r="B10">
        <f t="shared" ref="B10:C13" si="0">B9</f>
        <v>-5.9300000000000004E-3</v>
      </c>
      <c r="C10">
        <f t="shared" si="0"/>
        <v>-5.9300000000000004E-3</v>
      </c>
    </row>
    <row r="11" spans="1:3" x14ac:dyDescent="0.25">
      <c r="A11" t="s">
        <v>7</v>
      </c>
      <c r="B11">
        <f t="shared" si="0"/>
        <v>-5.9300000000000004E-3</v>
      </c>
      <c r="C11">
        <f t="shared" si="0"/>
        <v>-5.9300000000000004E-3</v>
      </c>
    </row>
    <row r="12" spans="1:3" x14ac:dyDescent="0.25">
      <c r="A12" t="s">
        <v>11</v>
      </c>
      <c r="B12">
        <f t="shared" si="0"/>
        <v>-5.9300000000000004E-3</v>
      </c>
      <c r="C12">
        <f t="shared" si="0"/>
        <v>-5.9300000000000004E-3</v>
      </c>
    </row>
    <row r="13" spans="1:3" x14ac:dyDescent="0.25">
      <c r="A13" t="s">
        <v>7</v>
      </c>
      <c r="B13">
        <f t="shared" si="0"/>
        <v>-5.9300000000000004E-3</v>
      </c>
      <c r="C13">
        <f t="shared" si="0"/>
        <v>-5.9300000000000004E-3</v>
      </c>
    </row>
    <row r="14" spans="1:3" x14ac:dyDescent="0.25">
      <c r="A14" t="s">
        <v>12</v>
      </c>
      <c r="B14">
        <v>12.18</v>
      </c>
      <c r="C14">
        <v>12.18</v>
      </c>
    </row>
    <row r="15" spans="1:3" x14ac:dyDescent="0.25">
      <c r="A15" t="s">
        <v>13</v>
      </c>
      <c r="B15">
        <v>0</v>
      </c>
      <c r="C15">
        <v>14.94</v>
      </c>
    </row>
    <row r="16" spans="1:3" x14ac:dyDescent="0.25">
      <c r="A16" t="s">
        <v>14</v>
      </c>
      <c r="B16">
        <v>0</v>
      </c>
      <c r="C16">
        <v>4.57</v>
      </c>
    </row>
    <row r="17" spans="1:3" x14ac:dyDescent="0.25">
      <c r="A17" t="s">
        <v>15</v>
      </c>
      <c r="B17">
        <v>0</v>
      </c>
      <c r="C17">
        <v>0</v>
      </c>
    </row>
    <row r="18" spans="1:3" x14ac:dyDescent="0.25">
      <c r="A18" t="s">
        <v>16</v>
      </c>
      <c r="B18">
        <v>5.12</v>
      </c>
      <c r="C18">
        <v>5.12</v>
      </c>
    </row>
    <row r="19" spans="1:3" x14ac:dyDescent="0.25">
      <c r="A19" t="s">
        <v>17</v>
      </c>
      <c r="B19">
        <v>14.94</v>
      </c>
      <c r="C19">
        <v>14.94</v>
      </c>
    </row>
    <row r="20" spans="1:3" x14ac:dyDescent="0.25">
      <c r="A20" t="s">
        <v>18</v>
      </c>
      <c r="B20">
        <v>4.57</v>
      </c>
      <c r="C20">
        <v>4.57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zoomScale="90" zoomScaleNormal="90" workbookViewId="0">
      <selection activeCell="D4" sqref="D4:D8"/>
    </sheetView>
  </sheetViews>
  <sheetFormatPr defaultRowHeight="15" x14ac:dyDescent="0.25"/>
  <cols>
    <col min="1" max="1" width="35.8554687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>
        <v>1.5290000000000002E-2</v>
      </c>
      <c r="C2">
        <v>1.5290000000000002E-2</v>
      </c>
    </row>
    <row r="3" spans="1:3" x14ac:dyDescent="0.25">
      <c r="A3" t="s">
        <v>4</v>
      </c>
      <c r="B3">
        <v>5.13E-3</v>
      </c>
      <c r="C3">
        <v>5.13E-3</v>
      </c>
    </row>
    <row r="4" spans="1:3" x14ac:dyDescent="0.25">
      <c r="A4" t="s">
        <v>5</v>
      </c>
      <c r="B4">
        <v>0.26713999999999999</v>
      </c>
      <c r="C4">
        <v>0.10406</v>
      </c>
    </row>
    <row r="5" spans="1:3" x14ac:dyDescent="0.25">
      <c r="A5" t="s">
        <v>6</v>
      </c>
      <c r="B5">
        <v>0.11371000000000001</v>
      </c>
      <c r="C5">
        <v>7.0440000000000003E-2</v>
      </c>
    </row>
    <row r="6" spans="1:3" x14ac:dyDescent="0.25">
      <c r="A6" t="s">
        <v>7</v>
      </c>
      <c r="B6">
        <v>5.058E-2</v>
      </c>
      <c r="C6">
        <v>4.5010000000000001E-2</v>
      </c>
    </row>
    <row r="7" spans="1:3" x14ac:dyDescent="0.25">
      <c r="A7" t="s">
        <v>8</v>
      </c>
      <c r="B7">
        <v>5.543E-2</v>
      </c>
      <c r="C7">
        <v>4.9450000000000001E-2</v>
      </c>
    </row>
    <row r="8" spans="1:3" x14ac:dyDescent="0.25">
      <c r="A8" t="s">
        <v>7</v>
      </c>
      <c r="B8">
        <v>3.8240000000000003E-2</v>
      </c>
      <c r="C8">
        <v>3.3700000000000001E-2</v>
      </c>
    </row>
    <row r="9" spans="1:3" x14ac:dyDescent="0.25">
      <c r="A9" t="s">
        <v>9</v>
      </c>
      <c r="B9">
        <v>-5.9300000000000004E-3</v>
      </c>
      <c r="C9">
        <v>-5.9300000000000004E-3</v>
      </c>
    </row>
    <row r="10" spans="1:3" x14ac:dyDescent="0.25">
      <c r="A10" t="s">
        <v>10</v>
      </c>
      <c r="B10">
        <v>-5.9300000000000004E-3</v>
      </c>
      <c r="C10">
        <v>-5.9300000000000004E-3</v>
      </c>
    </row>
    <row r="11" spans="1:3" x14ac:dyDescent="0.25">
      <c r="A11" t="s">
        <v>7</v>
      </c>
      <c r="B11">
        <v>-5.9300000000000004E-3</v>
      </c>
      <c r="C11">
        <v>-5.9300000000000004E-3</v>
      </c>
    </row>
    <row r="12" spans="1:3" x14ac:dyDescent="0.25">
      <c r="A12" t="s">
        <v>11</v>
      </c>
      <c r="B12">
        <v>-5.9300000000000004E-3</v>
      </c>
      <c r="C12">
        <v>-5.9300000000000004E-3</v>
      </c>
    </row>
    <row r="13" spans="1:3" x14ac:dyDescent="0.25">
      <c r="A13" t="s">
        <v>7</v>
      </c>
      <c r="B13">
        <v>-5.9300000000000004E-3</v>
      </c>
      <c r="C13">
        <v>-5.9300000000000004E-3</v>
      </c>
    </row>
    <row r="14" spans="1:3" x14ac:dyDescent="0.25">
      <c r="A14" t="s">
        <v>12</v>
      </c>
      <c r="B14">
        <v>13.3</v>
      </c>
      <c r="C14">
        <v>13.3</v>
      </c>
    </row>
    <row r="15" spans="1:3" x14ac:dyDescent="0.25">
      <c r="A15" t="s">
        <v>13</v>
      </c>
      <c r="B15">
        <v>0</v>
      </c>
      <c r="C15">
        <v>12.96</v>
      </c>
    </row>
    <row r="16" spans="1:3" x14ac:dyDescent="0.25">
      <c r="A16" t="s">
        <v>14</v>
      </c>
      <c r="B16">
        <v>0</v>
      </c>
      <c r="C16">
        <v>3.08</v>
      </c>
    </row>
    <row r="17" spans="1:3" x14ac:dyDescent="0.25">
      <c r="A17" t="s">
        <v>15</v>
      </c>
      <c r="B17">
        <v>0.32</v>
      </c>
      <c r="C17">
        <v>0.32</v>
      </c>
    </row>
    <row r="18" spans="1:3" x14ac:dyDescent="0.25">
      <c r="A18" t="s">
        <v>16</v>
      </c>
      <c r="B18">
        <v>5.12</v>
      </c>
      <c r="C18">
        <v>5.12</v>
      </c>
    </row>
    <row r="19" spans="1:3" x14ac:dyDescent="0.25">
      <c r="A19" t="s">
        <v>17</v>
      </c>
      <c r="B19">
        <v>12.96</v>
      </c>
      <c r="C19">
        <v>12.96</v>
      </c>
    </row>
    <row r="20" spans="1:3" x14ac:dyDescent="0.25">
      <c r="A20" t="s">
        <v>18</v>
      </c>
      <c r="B20">
        <v>3.08</v>
      </c>
      <c r="C20">
        <v>3.08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tabSelected="1" workbookViewId="0">
      <selection activeCell="C9" sqref="C9"/>
    </sheetView>
  </sheetViews>
  <sheetFormatPr defaultRowHeight="15" x14ac:dyDescent="0.25"/>
  <cols>
    <col min="1" max="1" width="35.85546875" bestFit="1" customWidth="1"/>
    <col min="2" max="3" width="8.710937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>
        <v>1.3760000000000001E-2</v>
      </c>
      <c r="C2">
        <v>1.3820000000000002E-2</v>
      </c>
    </row>
    <row r="3" spans="1:3" x14ac:dyDescent="0.25">
      <c r="A3" t="s">
        <v>4</v>
      </c>
      <c r="B3">
        <v>5.13E-3</v>
      </c>
      <c r="C3">
        <v>5.13E-3</v>
      </c>
    </row>
    <row r="4" spans="1:3" x14ac:dyDescent="0.25">
      <c r="A4" t="s">
        <v>5</v>
      </c>
      <c r="B4">
        <v>0.34992000000000001</v>
      </c>
      <c r="C4">
        <v>9.9830000000000002E-2</v>
      </c>
    </row>
    <row r="5" spans="1:3" x14ac:dyDescent="0.25">
      <c r="A5" t="s">
        <v>6</v>
      </c>
      <c r="B5">
        <v>0.12232</v>
      </c>
      <c r="C5">
        <v>5.5989999999999998E-2</v>
      </c>
    </row>
    <row r="6" spans="1:3" x14ac:dyDescent="0.25">
      <c r="A6" t="s">
        <v>7</v>
      </c>
      <c r="B6">
        <v>4.1110000000000001E-2</v>
      </c>
      <c r="C6">
        <v>3.4770000000000002E-2</v>
      </c>
    </row>
    <row r="7" spans="1:3" x14ac:dyDescent="0.25">
      <c r="A7" t="s">
        <v>8</v>
      </c>
      <c r="B7">
        <v>6.2089999999999999E-2</v>
      </c>
      <c r="C7">
        <v>5.9139999999999998E-2</v>
      </c>
    </row>
    <row r="8" spans="1:3" x14ac:dyDescent="0.25">
      <c r="A8" t="s">
        <v>7</v>
      </c>
      <c r="B8">
        <v>3.6839999999999998E-2</v>
      </c>
      <c r="C8">
        <v>4.07E-2</v>
      </c>
    </row>
    <row r="9" spans="1:3" x14ac:dyDescent="0.25">
      <c r="A9" t="s">
        <v>9</v>
      </c>
      <c r="B9">
        <v>-5.9300000000000004E-3</v>
      </c>
      <c r="C9">
        <v>-3.6999999999999999E-4</v>
      </c>
    </row>
    <row r="10" spans="1:3" x14ac:dyDescent="0.25">
      <c r="A10" t="s">
        <v>10</v>
      </c>
      <c r="B10">
        <v>-5.9300000000000004E-3</v>
      </c>
      <c r="C10">
        <v>-3.6999999999999999E-4</v>
      </c>
    </row>
    <row r="11" spans="1:3" x14ac:dyDescent="0.25">
      <c r="A11" t="s">
        <v>7</v>
      </c>
      <c r="B11">
        <v>-5.9300000000000004E-3</v>
      </c>
      <c r="C11">
        <v>-3.6999999999999999E-4</v>
      </c>
    </row>
    <row r="12" spans="1:3" x14ac:dyDescent="0.25">
      <c r="A12" t="s">
        <v>11</v>
      </c>
      <c r="B12">
        <v>-5.9300000000000004E-3</v>
      </c>
      <c r="C12">
        <v>-3.6999999999999999E-4</v>
      </c>
    </row>
    <row r="13" spans="1:3" x14ac:dyDescent="0.25">
      <c r="A13" t="s">
        <v>7</v>
      </c>
      <c r="B13">
        <v>-5.9300000000000004E-3</v>
      </c>
      <c r="C13">
        <v>-3.6999999999999999E-4</v>
      </c>
    </row>
    <row r="14" spans="1:3" x14ac:dyDescent="0.25">
      <c r="A14" t="s">
        <v>12</v>
      </c>
      <c r="B14">
        <v>11.88</v>
      </c>
      <c r="C14">
        <v>6.27</v>
      </c>
    </row>
    <row r="15" spans="1:3" x14ac:dyDescent="0.25">
      <c r="A15" t="s">
        <v>13</v>
      </c>
      <c r="B15">
        <v>0</v>
      </c>
      <c r="C15">
        <v>20.3</v>
      </c>
    </row>
    <row r="16" spans="1:3" x14ac:dyDescent="0.25">
      <c r="A16" t="s">
        <v>14</v>
      </c>
      <c r="B16">
        <v>0</v>
      </c>
      <c r="C16">
        <v>5.42</v>
      </c>
    </row>
    <row r="17" spans="1:3" x14ac:dyDescent="0.25">
      <c r="A17" t="s">
        <v>15</v>
      </c>
      <c r="B17">
        <v>0.27</v>
      </c>
      <c r="C17">
        <v>2.7E-2</v>
      </c>
    </row>
    <row r="18" spans="1:3" x14ac:dyDescent="0.25">
      <c r="A18" t="s">
        <v>16</v>
      </c>
      <c r="B18">
        <v>5.12</v>
      </c>
      <c r="C18">
        <v>5.12</v>
      </c>
    </row>
    <row r="19" spans="1:3" x14ac:dyDescent="0.25">
      <c r="A19" t="s">
        <v>17</v>
      </c>
      <c r="B19">
        <v>10.99</v>
      </c>
      <c r="C19">
        <v>10.99</v>
      </c>
    </row>
    <row r="20" spans="1:3" x14ac:dyDescent="0.25">
      <c r="A20" t="s">
        <v>18</v>
      </c>
      <c r="B20">
        <v>2.78</v>
      </c>
      <c r="C20">
        <v>2.78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0"/>
  <sheetViews>
    <sheetView workbookViewId="0">
      <selection activeCell="E14" sqref="E14"/>
    </sheetView>
  </sheetViews>
  <sheetFormatPr defaultRowHeight="15" x14ac:dyDescent="0.25"/>
  <cols>
    <col min="1" max="1" width="8.7109375" bestFit="1" customWidth="1"/>
    <col min="6" max="6" width="15.7109375" bestFit="1" customWidth="1"/>
  </cols>
  <sheetData>
    <row r="1" spans="1:9" x14ac:dyDescent="0.25">
      <c r="A1" t="s">
        <v>0</v>
      </c>
    </row>
    <row r="2" spans="1:9" x14ac:dyDescent="0.25">
      <c r="A2">
        <f>0.02204-0.00513</f>
        <v>1.6910000000000001E-2</v>
      </c>
    </row>
    <row r="3" spans="1:9" x14ac:dyDescent="0.25">
      <c r="A3">
        <v>5.13E-3</v>
      </c>
    </row>
    <row r="4" spans="1:9" x14ac:dyDescent="0.25">
      <c r="A4">
        <v>6.6960000000000006E-2</v>
      </c>
      <c r="F4" s="1"/>
      <c r="G4" s="1" t="s">
        <v>19</v>
      </c>
      <c r="H4" s="1" t="s">
        <v>20</v>
      </c>
      <c r="I4" s="1" t="s">
        <v>21</v>
      </c>
    </row>
    <row r="5" spans="1:9" x14ac:dyDescent="0.25">
      <c r="A5">
        <f>A4</f>
        <v>6.6960000000000006E-2</v>
      </c>
      <c r="F5" s="5" t="s">
        <v>5</v>
      </c>
      <c r="G5" s="2">
        <v>0.13667000000000001</v>
      </c>
      <c r="H5" s="2">
        <v>0.11854999999999999</v>
      </c>
      <c r="I5" s="2">
        <v>0.10323</v>
      </c>
    </row>
    <row r="6" spans="1:9" x14ac:dyDescent="0.25">
      <c r="A6">
        <f>A5</f>
        <v>6.6960000000000006E-2</v>
      </c>
      <c r="F6" s="6" t="s">
        <v>6</v>
      </c>
      <c r="G6" s="3">
        <v>8.3979999999999985E-2</v>
      </c>
      <c r="H6" s="3">
        <v>8.4929999999999992E-2</v>
      </c>
      <c r="I6" s="3">
        <v>8.0780000000000005E-2</v>
      </c>
    </row>
    <row r="7" spans="1:9" x14ac:dyDescent="0.25">
      <c r="A7">
        <v>5.0549999999999998E-2</v>
      </c>
      <c r="F7" s="5" t="s">
        <v>7</v>
      </c>
      <c r="G7" s="2">
        <v>5.5110000000000006E-2</v>
      </c>
      <c r="H7" s="2">
        <v>5.9500000000000004E-2</v>
      </c>
      <c r="I7" s="2">
        <v>5.4070000000000007E-2</v>
      </c>
    </row>
    <row r="8" spans="1:9" x14ac:dyDescent="0.25">
      <c r="A8">
        <v>5.0549999999999998E-2</v>
      </c>
      <c r="F8" s="5" t="s">
        <v>8</v>
      </c>
      <c r="G8" s="2">
        <v>8.0659999999999996E-2</v>
      </c>
      <c r="H8" s="2">
        <v>6.3939999999999997E-2</v>
      </c>
      <c r="I8" s="2">
        <v>7.5049999999999992E-2</v>
      </c>
    </row>
    <row r="9" spans="1:9" x14ac:dyDescent="0.25">
      <c r="A9">
        <v>-5.9300000000000004E-3</v>
      </c>
      <c r="F9" s="7" t="s">
        <v>7</v>
      </c>
      <c r="G9" s="4">
        <v>5.1830000000000008E-2</v>
      </c>
      <c r="H9" s="4">
        <v>4.8190000000000004E-2</v>
      </c>
      <c r="I9" s="4">
        <v>4.9800000000000004E-2</v>
      </c>
    </row>
    <row r="10" spans="1:9" x14ac:dyDescent="0.25">
      <c r="A10">
        <f>A9</f>
        <v>-5.9300000000000004E-3</v>
      </c>
    </row>
    <row r="11" spans="1:9" x14ac:dyDescent="0.25">
      <c r="A11">
        <f>A10</f>
        <v>-5.9300000000000004E-3</v>
      </c>
    </row>
    <row r="12" spans="1:9" x14ac:dyDescent="0.25">
      <c r="A12">
        <f>A11</f>
        <v>-5.9300000000000004E-3</v>
      </c>
    </row>
    <row r="13" spans="1:9" x14ac:dyDescent="0.25">
      <c r="A13">
        <f>A12</f>
        <v>-5.9300000000000004E-3</v>
      </c>
    </row>
    <row r="14" spans="1:9" x14ac:dyDescent="0.25">
      <c r="A14">
        <v>12.18</v>
      </c>
    </row>
    <row r="15" spans="1:9" x14ac:dyDescent="0.25">
      <c r="A15">
        <v>17.05</v>
      </c>
    </row>
    <row r="16" spans="1:9" x14ac:dyDescent="0.25">
      <c r="A16">
        <v>0</v>
      </c>
    </row>
    <row r="17" spans="1:1" x14ac:dyDescent="0.25">
      <c r="A17">
        <v>0</v>
      </c>
    </row>
    <row r="18" spans="1:1" x14ac:dyDescent="0.25">
      <c r="A18">
        <v>5.12</v>
      </c>
    </row>
    <row r="19" spans="1:1" x14ac:dyDescent="0.25">
      <c r="A19">
        <v>18</v>
      </c>
    </row>
    <row r="20" spans="1:1" x14ac:dyDescent="0.25">
      <c r="A20">
        <v>7</v>
      </c>
    </row>
  </sheetData>
  <pageMargins left="0.7" right="0.7" top="0.75" bottom="0.75" header="0.3" footer="0.3"/>
  <pageSetup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D21" sqref="D21"/>
    </sheetView>
  </sheetViews>
  <sheetFormatPr defaultRowHeight="15" x14ac:dyDescent="0.25"/>
  <cols>
    <col min="1" max="1" width="35.85546875" bestFit="1" customWidth="1"/>
    <col min="2" max="3" width="8.7109375" bestFit="1" customWidth="1"/>
  </cols>
  <sheetData>
    <row r="1" spans="1:3" x14ac:dyDescent="0.25">
      <c r="B1" t="s">
        <v>1</v>
      </c>
      <c r="C1" t="s">
        <v>2</v>
      </c>
    </row>
    <row r="2" spans="1:3" x14ac:dyDescent="0.25">
      <c r="A2" t="s">
        <v>3</v>
      </c>
      <c r="B2">
        <v>1.3760000000000001E-2</v>
      </c>
      <c r="C2">
        <v>1.3760000000000001E-2</v>
      </c>
    </row>
    <row r="3" spans="1:3" x14ac:dyDescent="0.25">
      <c r="A3" t="s">
        <v>4</v>
      </c>
      <c r="B3">
        <v>5.13E-3</v>
      </c>
      <c r="C3">
        <v>5.13E-3</v>
      </c>
    </row>
    <row r="4" spans="1:3" x14ac:dyDescent="0.25">
      <c r="A4" t="s">
        <v>5</v>
      </c>
      <c r="B4">
        <v>0.34992000000000001</v>
      </c>
      <c r="C4">
        <v>9.0270000000000003E-2</v>
      </c>
    </row>
    <row r="5" spans="1:3" x14ac:dyDescent="0.25">
      <c r="A5" t="s">
        <v>6</v>
      </c>
      <c r="B5">
        <v>0.12232</v>
      </c>
      <c r="C5">
        <v>6.7820000000000005E-2</v>
      </c>
    </row>
    <row r="6" spans="1:3" x14ac:dyDescent="0.25">
      <c r="A6" t="s">
        <v>7</v>
      </c>
      <c r="B6">
        <v>4.1110000000000001E-2</v>
      </c>
      <c r="C6">
        <v>4.1110000000000001E-2</v>
      </c>
    </row>
    <row r="7" spans="1:3" x14ac:dyDescent="0.25">
      <c r="A7" t="s">
        <v>8</v>
      </c>
      <c r="B7">
        <v>6.2089999999999999E-2</v>
      </c>
      <c r="C7">
        <v>6.2089999999999999E-2</v>
      </c>
    </row>
    <row r="8" spans="1:3" x14ac:dyDescent="0.25">
      <c r="A8" t="s">
        <v>7</v>
      </c>
      <c r="B8">
        <v>3.6839999999999998E-2</v>
      </c>
      <c r="C8">
        <v>3.6839999999999998E-2</v>
      </c>
    </row>
    <row r="9" spans="1:3" x14ac:dyDescent="0.25">
      <c r="A9" t="s">
        <v>9</v>
      </c>
      <c r="B9">
        <v>-5.9300000000000004E-3</v>
      </c>
      <c r="C9">
        <v>-5.9300000000000004E-3</v>
      </c>
    </row>
    <row r="10" spans="1:3" x14ac:dyDescent="0.25">
      <c r="A10" t="s">
        <v>10</v>
      </c>
      <c r="B10">
        <v>-5.9300000000000004E-3</v>
      </c>
      <c r="C10">
        <v>-5.9300000000000004E-3</v>
      </c>
    </row>
    <row r="11" spans="1:3" x14ac:dyDescent="0.25">
      <c r="A11" t="s">
        <v>7</v>
      </c>
      <c r="B11">
        <v>-5.9300000000000004E-3</v>
      </c>
      <c r="C11">
        <v>-5.9300000000000004E-3</v>
      </c>
    </row>
    <row r="12" spans="1:3" x14ac:dyDescent="0.25">
      <c r="A12" t="s">
        <v>11</v>
      </c>
      <c r="B12">
        <v>-5.9300000000000004E-3</v>
      </c>
      <c r="C12">
        <v>-5.9300000000000004E-3</v>
      </c>
    </row>
    <row r="13" spans="1:3" x14ac:dyDescent="0.25">
      <c r="A13" t="s">
        <v>7</v>
      </c>
      <c r="B13">
        <v>-5.9300000000000004E-3</v>
      </c>
      <c r="C13">
        <v>-5.9300000000000004E-3</v>
      </c>
    </row>
    <row r="14" spans="1:3" x14ac:dyDescent="0.25">
      <c r="A14" t="s">
        <v>12</v>
      </c>
      <c r="B14">
        <v>11.88</v>
      </c>
      <c r="C14">
        <v>11.88</v>
      </c>
    </row>
    <row r="15" spans="1:3" x14ac:dyDescent="0.25">
      <c r="A15" t="s">
        <v>13</v>
      </c>
      <c r="B15">
        <v>0</v>
      </c>
      <c r="C15">
        <v>19.489999999999998</v>
      </c>
    </row>
    <row r="16" spans="1:3" x14ac:dyDescent="0.25">
      <c r="A16" t="s">
        <v>14</v>
      </c>
      <c r="B16">
        <v>0</v>
      </c>
      <c r="C16">
        <v>5.46</v>
      </c>
    </row>
    <row r="17" spans="1:3" x14ac:dyDescent="0.25">
      <c r="A17" t="s">
        <v>15</v>
      </c>
      <c r="B17">
        <v>0.27</v>
      </c>
      <c r="C17">
        <v>2.7E-2</v>
      </c>
    </row>
    <row r="18" spans="1:3" x14ac:dyDescent="0.25">
      <c r="A18" t="s">
        <v>16</v>
      </c>
      <c r="B18">
        <v>5.12</v>
      </c>
      <c r="C18">
        <v>5.12</v>
      </c>
    </row>
    <row r="19" spans="1:3" x14ac:dyDescent="0.25">
      <c r="A19" t="s">
        <v>17</v>
      </c>
      <c r="B19">
        <v>10.99</v>
      </c>
      <c r="C19">
        <v>10.99</v>
      </c>
    </row>
    <row r="20" spans="1:3" x14ac:dyDescent="0.25">
      <c r="A20" t="s">
        <v>18</v>
      </c>
      <c r="B20">
        <v>2.78</v>
      </c>
      <c r="C20">
        <v>2.78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20"/>
  <sheetViews>
    <sheetView workbookViewId="0">
      <selection activeCell="B9" sqref="B9"/>
    </sheetView>
  </sheetViews>
  <sheetFormatPr defaultRowHeight="15" x14ac:dyDescent="0.25"/>
  <cols>
    <col min="1" max="1" width="35.85546875" bestFit="1" customWidth="1"/>
    <col min="2" max="2" width="19.85546875" bestFit="1" customWidth="1"/>
    <col min="3" max="3" width="24.85546875" bestFit="1" customWidth="1"/>
  </cols>
  <sheetData>
    <row r="1" spans="1:3" x14ac:dyDescent="0.25">
      <c r="B1" t="s">
        <v>22</v>
      </c>
      <c r="C1" t="s">
        <v>23</v>
      </c>
    </row>
    <row r="2" spans="1:3" x14ac:dyDescent="0.25">
      <c r="A2" t="s">
        <v>3</v>
      </c>
      <c r="B2">
        <f>0.02162-0.00513</f>
        <v>1.6490000000000001E-2</v>
      </c>
      <c r="C2">
        <f>0.01895-0.00513</f>
        <v>1.3820000000000002E-2</v>
      </c>
    </row>
    <row r="3" spans="1:3" x14ac:dyDescent="0.25">
      <c r="A3" t="s">
        <v>4</v>
      </c>
      <c r="B3">
        <v>5.13E-3</v>
      </c>
      <c r="C3">
        <f>0.00513</f>
        <v>5.13E-3</v>
      </c>
    </row>
    <row r="4" spans="1:3" x14ac:dyDescent="0.25">
      <c r="A4" t="s">
        <v>5</v>
      </c>
      <c r="B4">
        <f>0.11565</f>
        <v>0.11565</v>
      </c>
      <c r="C4">
        <v>9.9830000000000002E-2</v>
      </c>
    </row>
    <row r="5" spans="1:3" x14ac:dyDescent="0.25">
      <c r="A5" t="s">
        <v>6</v>
      </c>
      <c r="B5">
        <v>6.028E-2</v>
      </c>
      <c r="C5">
        <v>5.5989999999999998E-2</v>
      </c>
    </row>
    <row r="6" spans="1:3" x14ac:dyDescent="0.25">
      <c r="A6" t="s">
        <v>7</v>
      </c>
      <c r="B6">
        <v>3.5999999999999997E-2</v>
      </c>
      <c r="C6">
        <v>3.4770000000000002E-2</v>
      </c>
    </row>
    <row r="7" spans="1:3" x14ac:dyDescent="0.25">
      <c r="A7" t="s">
        <v>8</v>
      </c>
      <c r="B7">
        <v>6.2120000000000002E-2</v>
      </c>
      <c r="C7">
        <v>5.9139999999999998E-2</v>
      </c>
    </row>
    <row r="8" spans="1:3" x14ac:dyDescent="0.25">
      <c r="A8" t="s">
        <v>7</v>
      </c>
      <c r="B8">
        <v>4.147E-2</v>
      </c>
      <c r="C8">
        <v>4.07E-2</v>
      </c>
    </row>
    <row r="9" spans="1:3" x14ac:dyDescent="0.25">
      <c r="A9" t="s">
        <v>9</v>
      </c>
      <c r="B9">
        <v>-3.6999999999999999E-4</v>
      </c>
      <c r="C9">
        <f>B9</f>
        <v>-3.6999999999999999E-4</v>
      </c>
    </row>
    <row r="10" spans="1:3" x14ac:dyDescent="0.25">
      <c r="A10" t="s">
        <v>10</v>
      </c>
      <c r="B10">
        <v>-3.6999999999999999E-4</v>
      </c>
      <c r="C10">
        <f t="shared" ref="C10:C13" si="0">B10</f>
        <v>-3.6999999999999999E-4</v>
      </c>
    </row>
    <row r="11" spans="1:3" x14ac:dyDescent="0.25">
      <c r="A11" t="s">
        <v>7</v>
      </c>
      <c r="B11">
        <v>-3.6999999999999999E-4</v>
      </c>
      <c r="C11">
        <f t="shared" si="0"/>
        <v>-3.6999999999999999E-4</v>
      </c>
    </row>
    <row r="12" spans="1:3" x14ac:dyDescent="0.25">
      <c r="A12" t="s">
        <v>11</v>
      </c>
      <c r="B12">
        <v>-3.6999999999999999E-4</v>
      </c>
      <c r="C12">
        <f t="shared" si="0"/>
        <v>-3.6999999999999999E-4</v>
      </c>
    </row>
    <row r="13" spans="1:3" x14ac:dyDescent="0.25">
      <c r="A13" t="s">
        <v>7</v>
      </c>
      <c r="B13">
        <v>-3.6999999999999999E-4</v>
      </c>
      <c r="C13">
        <f t="shared" si="0"/>
        <v>-3.6999999999999999E-4</v>
      </c>
    </row>
    <row r="14" spans="1:3" x14ac:dyDescent="0.25">
      <c r="A14" t="s">
        <v>12</v>
      </c>
      <c r="B14">
        <v>14.64</v>
      </c>
      <c r="C14">
        <v>6.27</v>
      </c>
    </row>
    <row r="15" spans="1:3" x14ac:dyDescent="0.25">
      <c r="A15" t="s">
        <v>13</v>
      </c>
      <c r="B15">
        <v>24.33</v>
      </c>
      <c r="C15">
        <v>20.3</v>
      </c>
    </row>
    <row r="16" spans="1:3" x14ac:dyDescent="0.25">
      <c r="A16" t="s">
        <v>14</v>
      </c>
      <c r="B16">
        <v>6.71</v>
      </c>
      <c r="C16">
        <v>5.42</v>
      </c>
    </row>
    <row r="17" spans="1:3" x14ac:dyDescent="0.25">
      <c r="A17" t="s">
        <v>15</v>
      </c>
      <c r="B17">
        <v>2.7E-2</v>
      </c>
      <c r="C17">
        <f>B17</f>
        <v>2.7E-2</v>
      </c>
    </row>
    <row r="18" spans="1:3" x14ac:dyDescent="0.25">
      <c r="A18" t="s">
        <v>16</v>
      </c>
      <c r="B18">
        <v>5.12</v>
      </c>
      <c r="C18">
        <f t="shared" ref="C18:C20" si="1">B18</f>
        <v>5.12</v>
      </c>
    </row>
    <row r="19" spans="1:3" x14ac:dyDescent="0.25">
      <c r="A19" t="s">
        <v>17</v>
      </c>
      <c r="B19">
        <v>10.99</v>
      </c>
      <c r="C19">
        <f t="shared" si="1"/>
        <v>10.99</v>
      </c>
    </row>
    <row r="20" spans="1:3" x14ac:dyDescent="0.25">
      <c r="A20" t="s">
        <v>18</v>
      </c>
      <c r="B20">
        <v>2.78</v>
      </c>
      <c r="C20">
        <f t="shared" si="1"/>
        <v>2.78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GS2</vt:lpstr>
      <vt:lpstr>GS3</vt:lpstr>
      <vt:lpstr>GS8</vt:lpstr>
      <vt:lpstr>Sheet1</vt:lpstr>
      <vt:lpstr>GS8 Historical</vt:lpstr>
      <vt:lpstr>GS8 Current</vt:lpstr>
    </vt:vector>
  </TitlesOfParts>
  <Company>Dell PC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Robert Flores</dc:creator>
  <cp:lastModifiedBy>admin</cp:lastModifiedBy>
  <cp:lastPrinted>2012-08-15T18:50:37Z</cp:lastPrinted>
  <dcterms:created xsi:type="dcterms:W3CDTF">2012-03-16T22:39:37Z</dcterms:created>
  <dcterms:modified xsi:type="dcterms:W3CDTF">2018-02-21T19:55:25Z</dcterms:modified>
</cp:coreProperties>
</file>