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E0A0E3A7-136C-4892-8B95-E8B64C6D2122}" xr6:coauthVersionLast="47" xr6:coauthVersionMax="47" xr10:uidLastSave="{00000000-0000-0000-0000-000000000000}"/>
  <bookViews>
    <workbookView xWindow="732" yWindow="732" windowWidth="19368" windowHeight="8964" firstSheet="2" activeTab="3" xr2:uid="{00000000-000D-0000-FFFF-FFFF00000000}"/>
  </bookViews>
  <sheets>
    <sheet name="Crowdfunding" sheetId="1" r:id="rId1"/>
    <sheet name="Category Visual" sheetId="2" r:id="rId2"/>
    <sheet name="Sub-Category Visual" sheetId="3" r:id="rId3"/>
    <sheet name="Months vs outcomes line chart" sheetId="5" r:id="rId4"/>
  </sheets>
  <definedNames>
    <definedName name="_xlnm._FilterDatabase" localSheetId="0" hidden="1">Crowdfunding!$A$1:$T$1</definedName>
  </definedNames>
  <calcPr calcId="191029"/>
  <pivotCaches>
    <pivotCache cacheId="7" r:id="rId5"/>
    <pivotCache cacheId="1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I50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</calcChain>
</file>

<file path=xl/sharedStrings.xml><?xml version="1.0" encoding="utf-8"?>
<sst xmlns="http://schemas.openxmlformats.org/spreadsheetml/2006/main" count="8102" uniqueCount="2086">
  <si>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</si>
  <si>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</si>
  <si>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</si>
  <si>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</si>
  <si>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</si>
  <si>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</si>
  <si>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</si>
  <si>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</si>
  <si>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</si>
  <si>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</si>
  <si>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</si>
  <si>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</si>
  <si>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</si>
  <si>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</si>
  <si>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</si>
  <si>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</si>
  <si>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</si>
  <si>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</si>
  <si>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</si>
  <si>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</si>
  <si>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</si>
  <si>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</si>
  <si>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</si>
  <si>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</si>
  <si>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</si>
  <si>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</si>
  <si>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</si>
  <si>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</si>
  <si>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</si>
  <si>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</si>
  <si>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</si>
  <si>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</si>
  <si>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</si>
  <si>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</si>
  <si>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</si>
  <si>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</si>
  <si>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</si>
  <si>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</si>
  <si>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</si>
  <si>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</si>
  <si>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</si>
  <si>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</si>
  <si>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</si>
  <si>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</si>
  <si>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</si>
  <si>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</si>
  <si>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</si>
  <si>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</si>
  <si>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</si>
  <si>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</si>
  <si>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</si>
  <si>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</si>
  <si>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</si>
  <si>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</si>
  <si>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</si>
  <si>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</si>
  <si>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</si>
  <si>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</si>
  <si>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</si>
  <si>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</si>
  <si>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</si>
  <si>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</si>
  <si>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</si>
  <si>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</si>
  <si>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</si>
  <si>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</si>
  <si>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</si>
  <si>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</si>
  <si>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</si>
  <si>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</si>
  <si>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</si>
  <si>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</si>
  <si>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</si>
  <si>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</si>
  <si>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</si>
  <si>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</si>
  <si>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</si>
  <si>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</si>
  <si>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</si>
  <si>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</si>
  <si>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</si>
  <si>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</si>
  <si>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</si>
  <si>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</si>
  <si>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</si>
  <si>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</si>
  <si>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</si>
  <si>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</si>
  <si>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</si>
  <si>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</si>
  <si>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</si>
  <si>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</si>
  <si>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</si>
  <si>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</si>
  <si>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</si>
  <si>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</si>
  <si>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</si>
  <si>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</si>
  <si>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</si>
  <si>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</si>
  <si>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</si>
  <si>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</si>
  <si>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</si>
  <si>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</si>
  <si>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</si>
  <si>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</si>
  <si>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</si>
  <si>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</si>
  <si>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</si>
  <si>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</si>
  <si>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</si>
  <si>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</si>
  <si>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</si>
  <si>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</si>
  <si>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</si>
  <si>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</si>
  <si>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</si>
  <si>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</si>
  <si>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</si>
  <si>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</si>
  <si>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</si>
  <si>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</si>
  <si>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</si>
  <si>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</si>
  <si>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</si>
  <si>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</si>
  <si>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</si>
  <si>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</si>
  <si>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</si>
  <si>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</si>
  <si>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</si>
  <si>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</si>
  <si>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</si>
  <si>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</si>
  <si>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</si>
  <si>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</si>
  <si>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</si>
  <si>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</si>
  <si>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</si>
  <si>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</si>
  <si>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</si>
  <si>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</si>
  <si>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</si>
  <si>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</si>
  <si>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</si>
  <si>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</si>
  <si>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</si>
  <si>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</si>
  <si>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</si>
  <si>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</si>
  <si>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</si>
  <si>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</si>
  <si>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</si>
  <si>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</si>
  <si>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</si>
  <si>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</si>
  <si>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</si>
  <si>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</si>
  <si>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</si>
  <si>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</si>
  <si>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</si>
  <si>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</si>
  <si>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</si>
  <si>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</si>
  <si>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</si>
  <si>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</si>
  <si>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</si>
  <si>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</si>
  <si>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</si>
  <si>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</si>
  <si>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</si>
  <si>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</si>
  <si>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</si>
  <si>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</si>
  <si>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</si>
  <si>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</si>
  <si>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</si>
  <si>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</si>
  <si>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</si>
  <si>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</si>
  <si>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</si>
  <si>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</si>
  <si>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</si>
  <si>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</si>
  <si>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</si>
  <si>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</si>
  <si>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</si>
  <si>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</si>
  <si>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</si>
  <si>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</si>
  <si>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</si>
  <si>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</si>
  <si>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</si>
  <si>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</si>
  <si>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</si>
  <si>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</si>
  <si>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</si>
  <si>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</si>
  <si>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</si>
  <si>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</si>
  <si>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</si>
  <si>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</si>
  <si>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</si>
  <si>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</si>
  <si>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</si>
  <si>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</si>
  <si>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</si>
  <si>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</si>
  <si>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</si>
  <si>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</si>
  <si>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</si>
  <si>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</si>
  <si>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</si>
  <si>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</si>
  <si>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</si>
  <si>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</si>
  <si>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</si>
  <si>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</si>
  <si>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</si>
  <si>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</si>
  <si>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</si>
  <si>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</si>
  <si>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</si>
  <si>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</si>
  <si>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</si>
  <si>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</si>
  <si>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</si>
  <si>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</si>
  <si>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</si>
  <si>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</si>
  <si>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</si>
  <si>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</si>
  <si>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</si>
  <si>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</si>
  <si>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</si>
  <si>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</si>
  <si>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</si>
  <si>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</si>
  <si>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</si>
  <si>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</si>
  <si>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</si>
  <si>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</si>
  <si>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</si>
  <si>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</si>
  <si>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</si>
  <si>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</si>
  <si>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</si>
  <si>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</si>
  <si>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</si>
  <si>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</si>
  <si>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</si>
  <si>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</si>
  <si>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</si>
  <si>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</si>
  <si>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</si>
  <si>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</si>
  <si>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</si>
  <si>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</si>
  <si>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</si>
  <si>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</si>
  <si>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</si>
  <si>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</si>
  <si>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</si>
  <si>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</si>
  <si>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</si>
  <si>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</si>
  <si>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</si>
  <si>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</si>
  <si>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</si>
  <si>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</si>
  <si>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</si>
  <si>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</si>
  <si>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</si>
  <si>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</si>
  <si>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</si>
  <si>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</si>
  <si>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</si>
  <si>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</si>
  <si>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</si>
  <si>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</si>
  <si>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</si>
  <si>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</si>
  <si>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</si>
  <si>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</si>
  <si>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</si>
  <si>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</si>
  <si>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</si>
  <si>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</si>
  <si>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</si>
  <si>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</si>
  <si>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</si>
  <si>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</si>
  <si>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</si>
  <si>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</si>
  <si>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</si>
  <si>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</si>
  <si>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</si>
  <si>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</si>
  <si>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</si>
  <si>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</si>
  <si>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</si>
  <si>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</si>
  <si>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</si>
  <si>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</si>
  <si>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</si>
  <si>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</si>
  <si>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</si>
  <si>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</si>
  <si>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</si>
  <si>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</si>
  <si>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</si>
  <si>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</si>
  <si>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</si>
  <si>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</si>
  <si>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</si>
  <si>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</si>
  <si>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</si>
  <si>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</si>
  <si>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</si>
  <si>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</si>
  <si>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</si>
  <si>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</si>
  <si>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</si>
  <si>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</si>
  <si>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</si>
  <si>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</si>
  <si>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</si>
  <si>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</si>
  <si>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</si>
  <si>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</si>
  <si>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</si>
  <si>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</si>
  <si>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</si>
  <si>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</si>
  <si>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</si>
  <si>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</si>
  <si>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</si>
  <si>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</si>
  <si>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</si>
  <si>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</si>
  <si>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</si>
  <si>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</si>
  <si>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</si>
  <si>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</si>
  <si>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</si>
  <si>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</si>
  <si>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</si>
  <si>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</si>
  <si>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</si>
  <si>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</si>
  <si>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</si>
  <si>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</si>
  <si>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</si>
  <si>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</si>
  <si>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</si>
  <si>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</si>
  <si>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</si>
  <si>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</si>
  <si>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</si>
  <si>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</si>
  <si>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</si>
  <si>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</si>
  <si>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</si>
  <si>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</si>
  <si>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</si>
  <si>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</si>
  <si>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</si>
  <si>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</si>
  <si>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</si>
  <si>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</si>
  <si>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</si>
  <si>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</si>
  <si>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</si>
  <si>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</si>
  <si>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</si>
  <si>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</si>
  <si>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</si>
  <si>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</si>
  <si>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</si>
  <si>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</si>
  <si>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</si>
  <si>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</si>
  <si>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</si>
  <si>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</si>
  <si>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</si>
  <si>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</si>
  <si>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</si>
  <si>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</si>
  <si>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</si>
  <si>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</si>
  <si>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</si>
  <si>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</si>
  <si>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</si>
  <si>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</si>
  <si>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</si>
  <si>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</si>
  <si>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</si>
  <si>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</si>
  <si>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</si>
  <si>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</si>
  <si>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</si>
  <si>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</si>
  <si>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</si>
  <si>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</si>
  <si>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</si>
  <si>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</si>
  <si>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</si>
  <si>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</si>
  <si>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</si>
  <si>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</si>
  <si>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</si>
  <si>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</si>
  <si>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</si>
  <si>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</si>
  <si>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</si>
  <si>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</si>
  <si>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</si>
  <si>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</si>
  <si>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</si>
  <si>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</si>
  <si>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</si>
  <si>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</si>
  <si>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</si>
  <si>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</si>
  <si>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</si>
  <si>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</si>
  <si>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</si>
  <si>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</si>
  <si>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</si>
  <si>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</si>
  <si>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</si>
  <si>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</si>
  <si>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</si>
  <si>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</si>
  <si>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</si>
  <si>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</si>
  <si>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</si>
  <si>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</si>
  <si>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</si>
  <si>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</si>
  <si>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</si>
  <si>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</si>
  <si>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</si>
  <si>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</si>
  <si>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</si>
  <si>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</si>
  <si>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</si>
  <si>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</si>
  <si>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</si>
  <si>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</si>
  <si>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</si>
  <si>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</si>
  <si>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</si>
  <si>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</si>
  <si>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</si>
  <si>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</si>
  <si>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</si>
  <si>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</si>
  <si>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</si>
  <si>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</si>
  <si>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</si>
  <si>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</si>
  <si>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</si>
  <si>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</si>
  <si>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</si>
  <si>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</si>
  <si>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</si>
  <si>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</si>
  <si>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</si>
  <si>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</si>
  <si>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</si>
  <si>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</si>
  <si>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</si>
  <si>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</si>
  <si>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</si>
  <si>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</si>
  <si>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</si>
  <si>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</si>
  <si>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</si>
  <si>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</si>
  <si>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</si>
  <si>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</si>
  <si>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</si>
  <si>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</si>
  <si>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</si>
  <si>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</si>
  <si>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</si>
  <si>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</si>
  <si>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</si>
  <si>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</si>
  <si>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</si>
  <si>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</si>
  <si>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</si>
  <si>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</si>
  <si>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</si>
  <si>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</si>
  <si>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</si>
  <si>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</si>
  <si>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</si>
  <si>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</si>
  <si>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</si>
  <si>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</si>
  <si>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</si>
  <si>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</si>
  <si>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</si>
  <si>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</si>
  <si>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</si>
  <si>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</si>
  <si>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</si>
  <si>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</si>
  <si>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</si>
  <si>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</si>
  <si>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</si>
  <si>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</si>
  <si>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</si>
  <si>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</si>
  <si>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</si>
  <si>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</si>
  <si>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</si>
  <si>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</si>
  <si>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</si>
  <si>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</si>
  <si>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</si>
  <si>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</si>
  <si>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</si>
  <si>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</si>
  <si>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</si>
  <si>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</si>
  <si>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</si>
  <si>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</si>
  <si>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</si>
  <si>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</si>
  <si>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</si>
  <si>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</si>
  <si>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</si>
  <si>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</si>
  <si>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</si>
  <si>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</si>
  <si>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</si>
  <si>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</si>
  <si>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</si>
  <si>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</si>
  <si>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</si>
  <si>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</si>
  <si>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</si>
  <si>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</si>
  <si>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</si>
  <si>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</si>
  <si>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</si>
  <si>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</si>
  <si>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</si>
  <si>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</si>
  <si>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</si>
  <si>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</si>
  <si>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</si>
  <si>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</si>
  <si>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</si>
  <si>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</si>
  <si>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</si>
  <si>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</si>
  <si>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</si>
  <si>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</si>
  <si>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</si>
  <si>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</si>
  <si>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</si>
  <si>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</si>
  <si>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</si>
  <si>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</si>
  <si>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</si>
  <si>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</si>
  <si>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</si>
  <si>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</si>
  <si>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</si>
  <si>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</si>
  <si>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</si>
  <si>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</si>
  <si>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</si>
  <si>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</si>
  <si>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</si>
  <si>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</si>
  <si>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</si>
  <si>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</si>
  <si>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</si>
  <si>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</si>
  <si>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</si>
  <si>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</si>
  <si>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</si>
  <si>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</si>
  <si>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</si>
  <si>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</si>
  <si>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</si>
  <si>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</si>
  <si>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</si>
  <si>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</si>
  <si>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</si>
  <si>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</si>
  <si>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</si>
  <si>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</si>
  <si>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</si>
  <si>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</si>
  <si>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</si>
  <si>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</si>
  <si>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</si>
  <si>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</si>
  <si>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</si>
  <si>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</si>
  <si>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</si>
  <si>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</si>
  <si>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</si>
  <si>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</si>
  <si>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</si>
  <si>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</si>
  <si>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</si>
  <si>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</si>
  <si>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</si>
  <si>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</si>
  <si>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</si>
  <si>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</si>
  <si>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</si>
  <si>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</si>
  <si>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</si>
  <si>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</si>
  <si>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</si>
  <si>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</si>
  <si>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</si>
  <si>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</si>
  <si>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</si>
  <si>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</si>
  <si>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</si>
  <si>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</si>
  <si>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</si>
  <si>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</si>
  <si>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</si>
  <si>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</si>
  <si>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</si>
  <si>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</si>
  <si>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</si>
  <si>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</si>
  <si>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</si>
  <si>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</si>
  <si>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</si>
  <si>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</si>
  <si>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</si>
  <si>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</si>
  <si>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</si>
  <si>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</si>
  <si>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</si>
  <si>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</si>
  <si>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</si>
  <si>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</si>
  <si>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</si>
  <si>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</si>
  <si>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</si>
  <si>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</si>
  <si>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</si>
  <si>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</si>
  <si>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</si>
  <si>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</si>
  <si>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</si>
  <si>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</si>
  <si>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</si>
  <si>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</si>
  <si>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</si>
  <si>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</si>
  <si>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</si>
  <si>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</si>
  <si>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</si>
  <si>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</si>
  <si>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</si>
  <si>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</si>
  <si>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</si>
  <si>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</si>
  <si>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</si>
  <si>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</si>
  <si>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</si>
  <si>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</si>
  <si>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</si>
  <si>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</si>
  <si>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</si>
  <si>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</si>
  <si>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</si>
  <si>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</si>
  <si>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</si>
  <si>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</si>
  <si>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</si>
  <si>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</si>
  <si>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</si>
  <si>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</si>
  <si>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</si>
  <si>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</si>
  <si>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</si>
  <si>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</si>
  <si>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</si>
  <si>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</si>
  <si>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</si>
  <si>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</si>
  <si>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</si>
  <si>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</si>
  <si>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</si>
  <si>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</si>
  <si>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</si>
  <si>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</si>
  <si>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</si>
  <si>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</si>
  <si>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</si>
  <si>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</si>
  <si>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</si>
  <si>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</si>
  <si>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</si>
  <si>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</si>
  <si>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</si>
  <si>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</si>
  <si>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</si>
  <si>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</si>
  <si>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</si>
  <si>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</si>
  <si>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</si>
  <si>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</si>
  <si>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</si>
  <si>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</si>
  <si>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</si>
  <si>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</si>
  <si>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</si>
  <si>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</si>
  <si>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</si>
  <si>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</si>
  <si>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</si>
  <si>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</si>
  <si>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</si>
  <si>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</si>
  <si>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</si>
  <si>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</si>
  <si>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</si>
  <si>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</si>
  <si>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</si>
  <si>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</si>
  <si>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</si>
  <si>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</si>
  <si>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</si>
  <si>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</si>
  <si>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</si>
  <si>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</si>
  <si>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</si>
  <si>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</si>
  <si>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</si>
  <si>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</si>
  <si>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</si>
  <si>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</si>
  <si>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</si>
  <si>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</si>
  <si>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</si>
  <si>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</si>
  <si>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</si>
  <si>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</si>
  <si>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</si>
  <si>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</si>
  <si>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</si>
  <si>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</si>
  <si>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</si>
  <si>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</si>
  <si>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</si>
  <si>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</si>
  <si>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</si>
  <si>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</si>
  <si>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</si>
  <si>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</si>
  <si>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</si>
  <si>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</si>
  <si>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</si>
  <si>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</si>
  <si>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</si>
  <si>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</si>
  <si>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</si>
  <si>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</si>
  <si>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</si>
  <si>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</si>
  <si>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</si>
  <si>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</si>
  <si>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</si>
  <si>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</si>
  <si>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</si>
  <si>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</si>
  <si>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</si>
  <si>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</si>
  <si>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</si>
  <si>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</si>
  <si>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</si>
  <si>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</si>
  <si>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</si>
  <si>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</si>
  <si>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</si>
  <si>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</si>
  <si>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</si>
  <si>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</si>
  <si>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</si>
  <si>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</si>
  <si>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</si>
  <si>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</si>
  <si>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</si>
  <si>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</si>
  <si>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</si>
  <si>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</si>
  <si>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</si>
  <si>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</si>
  <si>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</si>
  <si>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</si>
  <si>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</si>
  <si>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</si>
  <si>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</si>
  <si>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</si>
  <si>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</si>
  <si>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</si>
  <si>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</si>
  <si>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</si>
  <si>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</si>
  <si>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</si>
  <si>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</si>
  <si>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</si>
  <si>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</si>
  <si>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</si>
  <si>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</si>
  <si>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</si>
  <si>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</si>
  <si>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</si>
  <si>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</si>
  <si>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</si>
  <si>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</si>
  <si>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</si>
  <si>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</si>
  <si>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</si>
  <si>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</si>
  <si>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</si>
  <si>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</si>
  <si>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</si>
  <si>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</si>
  <si>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</si>
  <si>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</si>
  <si>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</si>
  <si>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</si>
  <si>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</si>
  <si>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</si>
  <si>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</si>
  <si>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</si>
  <si>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</si>
  <si>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</si>
  <si>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</si>
  <si>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</si>
  <si>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</si>
  <si>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</si>
  <si>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</si>
  <si>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</si>
  <si>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</si>
  <si>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</si>
  <si>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</si>
  <si>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</si>
  <si>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</si>
  <si>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</si>
  <si>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</si>
  <si>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</si>
  <si>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</si>
  <si>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</si>
  <si>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</si>
  <si>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</si>
  <si>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</si>
  <si>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</si>
  <si>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</si>
  <si>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</si>
  <si>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</si>
  <si>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</si>
  <si>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</si>
  <si>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</si>
  <si>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</si>
  <si>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</si>
  <si>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</si>
  <si>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</si>
  <si>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</si>
  <si>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</si>
  <si>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</si>
  <si>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</si>
  <si>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</si>
  <si>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</si>
  <si>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</si>
  <si>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</si>
  <si>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</si>
  <si>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</si>
  <si>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</si>
  <si>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</si>
  <si>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</si>
  <si>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</si>
  <si>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</si>
  <si>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</si>
  <si>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</si>
  <si>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</si>
  <si>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</si>
  <si>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</si>
  <si>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</si>
  <si>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</si>
  <si>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</si>
  <si>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</si>
  <si>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</si>
  <si>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</si>
  <si>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</si>
  <si>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</si>
  <si>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</si>
  <si>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</si>
  <si>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</si>
  <si>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</si>
  <si>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</si>
  <si>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</si>
  <si>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</si>
  <si>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</si>
  <si>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</si>
  <si>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</si>
  <si>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</si>
  <si>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</si>
  <si>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</si>
  <si>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</si>
  <si>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</si>
  <si>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</si>
  <si>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</si>
  <si>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</si>
  <si>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</si>
  <si>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</si>
  <si>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</si>
  <si>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</si>
  <si>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</si>
  <si>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</si>
  <si>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</si>
  <si>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</si>
  <si>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</si>
  <si>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</si>
  <si>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</si>
  <si>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</si>
  <si>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</si>
  <si>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</si>
  <si>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</si>
  <si>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</si>
  <si>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</si>
  <si>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</si>
  <si>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</si>
  <si>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</si>
  <si>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</si>
  <si>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</si>
  <si>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</si>
  <si>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</si>
  <si>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</si>
  <si>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</si>
  <si>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</si>
  <si>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</si>
  <si>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</si>
  <si>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</si>
  <si>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</si>
  <si>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</si>
  <si>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</si>
  <si>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</si>
  <si>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</si>
  <si>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</si>
  <si>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</si>
  <si>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</si>
  <si>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</si>
  <si>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</si>
  <si>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</si>
  <si>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</si>
  <si>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</si>
  <si>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</si>
  <si>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</si>
  <si>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</si>
  <si>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</si>
  <si>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</si>
  <si>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</si>
  <si>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</si>
  <si>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</si>
  <si>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</si>
  <si>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</si>
  <si>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</si>
  <si>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</si>
  <si>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</si>
  <si>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</si>
  <si>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</si>
  <si>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</si>
  <si>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</si>
  <si>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</si>
  <si>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</si>
  <si>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</si>
  <si>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</si>
  <si>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</si>
  <si>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</si>
  <si>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</si>
  <si>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</si>
  <si>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</si>
  <si>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</si>
  <si>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</si>
  <si>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</si>
  <si>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</si>
  <si>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</si>
  <si>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</si>
  <si>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</si>
  <si>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</si>
  <si>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</si>
  <si>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</si>
  <si>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</si>
  <si>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</si>
  <si>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</si>
  <si>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</si>
  <si>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</si>
  <si>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</si>
  <si>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</si>
  <si>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</si>
  <si>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</si>
  <si>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</si>
  <si>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</si>
  <si>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</si>
  <si>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</si>
  <si>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</si>
  <si>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</si>
  <si>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</si>
  <si>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</si>
  <si>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</si>
  <si>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</si>
  <si>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</si>
  <si>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</si>
  <si>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</si>
  <si>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</si>
  <si>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</si>
  <si>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</si>
  <si>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</si>
  <si>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</si>
  <si>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</si>
  <si>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</si>
  <si>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</si>
  <si>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</si>
  <si>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</si>
  <si>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</si>
  <si>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</si>
  <si>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</si>
  <si>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</si>
  <si>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</si>
  <si>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</si>
  <si>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</si>
  <si>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</si>
  <si>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</si>
  <si>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</si>
  <si>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</si>
  <si>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</si>
  <si>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</si>
  <si>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</si>
  <si>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</si>
  <si>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</si>
  <si>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</si>
  <si>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</si>
  <si>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</si>
  <si>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</si>
  <si>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</si>
  <si>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</si>
  <si>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</si>
  <si>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</si>
  <si>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</si>
  <si>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</si>
  <si>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</si>
  <si>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</si>
  <si>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</si>
  <si>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</si>
  <si>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</si>
  <si>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</si>
  <si>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</si>
  <si>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</si>
  <si>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</si>
  <si>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</si>
  <si>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</si>
  <si>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</si>
  <si>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</si>
  <si>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</si>
  <si>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</si>
  <si>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</si>
  <si>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</si>
  <si>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</si>
  <si>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</si>
  <si>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</si>
  <si>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</si>
  <si>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</si>
  <si>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</si>
  <si>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</si>
  <si>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</si>
  <si>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</si>
  <si>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</si>
  <si>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</si>
  <si>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</si>
  <si>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</si>
  <si>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</si>
  <si>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</si>
  <si>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</si>
  <si>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</si>
  <si>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</si>
  <si>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</si>
  <si>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</si>
  <si>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</si>
  <si>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</si>
  <si>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</si>
  <si>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</si>
  <si>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</si>
  <si>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</si>
  <si>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</si>
  <si>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</si>
  <si>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</si>
  <si>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</si>
  <si>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</si>
  <si>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</si>
  <si>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</si>
  <si>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</si>
  <si>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</si>
  <si>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</si>
  <si>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</si>
  <si>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</si>
  <si>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</si>
  <si>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</si>
  <si>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</si>
  <si>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</si>
  <si>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</si>
  <si>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</si>
  <si>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</si>
  <si>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</si>
  <si>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</si>
  <si>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</si>
  <si>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</si>
  <si>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</si>
  <si>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</si>
  <si>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</si>
  <si>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</si>
  <si>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</si>
  <si>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</si>
  <si>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</si>
  <si>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</si>
  <si>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</si>
  <si>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</si>
  <si>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</si>
  <si>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</si>
  <si>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</si>
  <si>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</si>
  <si>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</si>
  <si>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</si>
  <si>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</si>
  <si>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</si>
  <si>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</si>
  <si>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</si>
  <si>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</si>
  <si>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</si>
  <si>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</si>
  <si>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</si>
  <si>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</si>
  <si>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</si>
  <si>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</si>
  <si>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</si>
  <si>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</si>
  <si>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</si>
  <si>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</si>
  <si>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</si>
  <si>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</si>
  <si>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</si>
  <si>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</si>
  <si>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</si>
  <si>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</si>
  <si>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</si>
  <si>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</si>
  <si>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</si>
  <si>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</si>
  <si>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</si>
  <si>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</si>
  <si>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</si>
  <si>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</si>
  <si>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</si>
  <si>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</si>
  <si>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</si>
  <si>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</si>
  <si>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</si>
  <si>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</si>
  <si>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</si>
  <si>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</si>
  <si>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</si>
  <si>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</si>
  <si>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</si>
  <si>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</si>
  <si>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</si>
  <si>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</si>
  <si>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</si>
  <si>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</si>
  <si>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</si>
  <si>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</si>
  <si>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</si>
  <si>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</si>
  <si>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</si>
  <si>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</si>
  <si>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</si>
  <si>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</si>
  <si>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</si>
  <si>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</si>
  <si>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</si>
  <si>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</si>
  <si>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</si>
  <si>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</si>
  <si>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</si>
  <si>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</si>
  <si>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</si>
  <si>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</si>
  <si>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</si>
  <si>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</si>
  <si>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</si>
  <si>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</si>
  <si>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</si>
  <si>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</si>
  <si>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</si>
  <si>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</si>
  <si>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</si>
  <si>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</si>
  <si>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</si>
  <si>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</si>
  <si>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</si>
  <si>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</si>
  <si>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</si>
  <si>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</si>
  <si>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</si>
  <si>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</si>
  <si>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</si>
  <si>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</si>
  <si>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</si>
  <si>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</si>
  <si>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</si>
  <si>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</si>
  <si>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</si>
  <si>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</si>
  <si>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</si>
  <si>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</si>
  <si>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</si>
  <si>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</si>
  <si>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</si>
  <si>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</si>
  <si>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</si>
  <si>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</si>
  <si>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</si>
  <si>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</si>
  <si>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</si>
  <si>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</si>
  <si>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</si>
  <si>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</si>
  <si>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</si>
  <si>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</si>
  <si>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</si>
  <si>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</si>
  <si>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</si>
  <si>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</si>
  <si>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</si>
  <si>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</si>
  <si>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</si>
  <si>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</si>
  <si>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</si>
  <si>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</si>
  <si>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</si>
  <si>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</si>
  <si>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</si>
  <si>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</si>
  <si>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</si>
  <si>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</si>
  <si>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</si>
  <si>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</si>
  <si>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</si>
  <si>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</si>
  <si>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</si>
  <si>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</si>
  <si>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</si>
  <si>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</si>
  <si>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</si>
  <si>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</si>
  <si>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</si>
  <si>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</si>
  <si>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</si>
  <si>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</si>
  <si>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</si>
  <si>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</si>
  <si>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</si>
  <si>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</si>
  <si>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</si>
  <si>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</si>
  <si>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</si>
  <si>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</si>
  <si>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</si>
  <si>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</si>
  <si>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</si>
  <si>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</si>
  <si>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</si>
  <si>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</si>
  <si>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</si>
  <si>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</si>
  <si>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</si>
  <si>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</si>
  <si>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</si>
  <si>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</si>
  <si>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</si>
  <si>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</si>
  <si>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</si>
  <si>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</si>
  <si>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</si>
  <si>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</si>
  <si>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</si>
  <si>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</si>
  <si>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</si>
  <si>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</si>
  <si>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</si>
  <si>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</si>
  <si>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</si>
  <si>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</si>
  <si>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</si>
  <si>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</si>
  <si>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</si>
  <si>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</si>
  <si>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</si>
  <si>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</si>
  <si>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</si>
  <si>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</si>
  <si>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</si>
  <si>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</si>
  <si>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</si>
  <si>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</si>
  <si>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</si>
  <si>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</si>
  <si>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</si>
  <si>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</si>
  <si>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</si>
  <si>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</si>
  <si>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</si>
  <si>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</si>
  <si>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</si>
  <si>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</si>
  <si>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</si>
  <si>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</si>
  <si>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</si>
  <si>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</si>
  <si>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</si>
  <si>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</si>
  <si>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</si>
  <si>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</si>
  <si>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</si>
  <si>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</si>
  <si>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</si>
  <si>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</si>
  <si>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</si>
  <si>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</si>
  <si>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</si>
  <si>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</si>
  <si>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</si>
  <si>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</si>
  <si>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</si>
  <si>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</si>
  <si>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</si>
  <si>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</si>
  <si>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</si>
  <si>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</si>
  <si>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</si>
  <si>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</si>
  <si>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</si>
  <si>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</si>
  <si>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</si>
  <si>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</si>
  <si>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</si>
  <si>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</si>
  <si>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</si>
  <si>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</si>
  <si>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</si>
  <si>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</si>
  <si>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</si>
  <si>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</si>
  <si>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</si>
  <si>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</si>
  <si>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</si>
  <si>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</si>
  <si>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</si>
  <si>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</si>
  <si>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</si>
  <si>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</si>
  <si>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</si>
  <si>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</si>
  <si>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</si>
  <si>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</si>
  <si>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</si>
  <si>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</si>
  <si>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</si>
  <si>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</si>
  <si>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</si>
  <si>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</si>
  <si>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</si>
  <si>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</si>
  <si>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</si>
  <si>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</si>
  <si>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</si>
  <si>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</si>
  <si>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</si>
  <si>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</si>
  <si>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</si>
  <si>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</si>
  <si>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</si>
  <si>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</si>
  <si>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</si>
  <si>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</si>
  <si>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</si>
  <si>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</si>
  <si>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</si>
  <si>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</si>
  <si>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</si>
  <si>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</si>
  <si>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</si>
  <si>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</si>
  <si>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</si>
  <si>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</si>
  <si>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</si>
  <si>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</si>
  <si>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</si>
  <si>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</si>
  <si>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</si>
  <si>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</si>
  <si>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</si>
  <si>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</si>
  <si>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</si>
  <si>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</si>
  <si>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</si>
  <si>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</si>
  <si>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</si>
  <si>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</si>
  <si>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</si>
  <si>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</si>
  <si>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</si>
  <si>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</si>
  <si>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</si>
  <si>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</si>
  <si>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</si>
  <si>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</si>
  <si>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</si>
  <si>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</si>
  <si>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</si>
  <si>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</si>
  <si>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</si>
  <si>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</si>
  <si>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</si>
  <si>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</si>
  <si>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</si>
  <si>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</si>
  <si>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</si>
  <si>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</si>
  <si>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</si>
  <si>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</si>
  <si>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</si>
  <si>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</si>
  <si>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</si>
  <si>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</si>
  <si>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</si>
  <si>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</si>
  <si>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</si>
  <si>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</si>
  <si>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</si>
  <si>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</si>
  <si>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</si>
  <si>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</si>
  <si>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</si>
  <si>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</si>
  <si>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</si>
  <si>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</si>
  <si>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</si>
  <si>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</si>
  <si>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</si>
  <si>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</si>
  <si>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</si>
  <si>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</si>
  <si>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</si>
  <si>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</si>
  <si>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</si>
  <si>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</si>
  <si>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</si>
  <si>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</si>
  <si>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</si>
  <si>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</si>
  <si>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</si>
  <si>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</si>
  <si>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</si>
  <si>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</si>
  <si>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</si>
  <si>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</si>
  <si>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</si>
  <si>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</si>
  <si>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</si>
  <si>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</si>
  <si>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</si>
  <si>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</si>
  <si>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</si>
  <si>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</si>
  <si>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</si>
  <si>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</si>
  <si>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</si>
  <si>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</si>
  <si>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</si>
  <si>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</si>
  <si>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</si>
  <si>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</si>
  <si>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</si>
  <si>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</si>
  <si>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</si>
  <si>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</si>
  <si>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</si>
  <si>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</si>
  <si>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</si>
  <si>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</si>
  <si>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</si>
  <si>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</si>
  <si>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</si>
  <si>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</si>
  <si>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</si>
  <si>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</si>
  <si>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</si>
  <si>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</si>
  <si>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</si>
  <si>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</si>
  <si>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</si>
  <si>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</si>
  <si>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</si>
  <si>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</si>
  <si>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</si>
  <si>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</si>
  <si>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</si>
  <si>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</si>
  <si>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</si>
  <si>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</si>
  <si>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</si>
  <si>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</si>
  <si>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</si>
  <si>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</si>
  <si>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</si>
  <si>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</si>
  <si>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</si>
  <si>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</si>
  <si>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</si>
  <si>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</si>
  <si>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</si>
  <si>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</si>
  <si>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</si>
  <si>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</si>
  <si>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</si>
  <si>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</si>
  <si>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</si>
  <si>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</si>
  <si>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</si>
  <si>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</si>
  <si>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</si>
  <si>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</si>
  <si>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</si>
  <si>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</si>
  <si>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</si>
  <si>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</si>
  <si>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</si>
  <si>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</si>
  <si>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</si>
  <si>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</si>
  <si>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</si>
  <si>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</si>
  <si>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</si>
  <si>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</si>
  <si>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</si>
  <si>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</si>
  <si>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</si>
  <si>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</si>
  <si>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</si>
  <si>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</si>
  <si>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</si>
  <si>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</si>
  <si>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</si>
  <si>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</si>
  <si>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</si>
  <si>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</si>
  <si>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</si>
  <si>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</si>
  <si>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</si>
  <si>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</si>
  <si>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</si>
  <si>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</si>
  <si>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</si>
  <si>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</si>
  <si>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</si>
  <si>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</si>
  <si>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</si>
  <si>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</si>
  <si>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</si>
  <si>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</si>
  <si>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</si>
  <si>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</si>
  <si>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</si>
  <si>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</si>
  <si>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</si>
  <si>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</si>
  <si>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</si>
  <si>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</si>
  <si>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</si>
  <si>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</si>
  <si>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</si>
  <si>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</si>
  <si>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</si>
  <si>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</si>
  <si>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</si>
  <si>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</si>
  <si>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</si>
  <si>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</si>
  <si>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</si>
  <si>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</si>
  <si>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</si>
  <si>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</si>
  <si>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</si>
  <si>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</si>
  <si>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</si>
  <si>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</si>
  <si>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</si>
  <si>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</si>
  <si>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</si>
  <si>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</si>
  <si>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</si>
  <si>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</si>
  <si>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</si>
  <si>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</si>
  <si>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</si>
  <si>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</si>
  <si>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</si>
  <si>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</si>
  <si>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</si>
  <si>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</si>
  <si>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</si>
  <si>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</si>
  <si>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</si>
  <si>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</si>
  <si>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</si>
  <si>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</si>
  <si>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</si>
  <si>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</si>
  <si>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</si>
  <si>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</si>
  <si>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</si>
  <si>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</si>
  <si>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</si>
  <si>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</si>
  <si>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</si>
  <si>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</si>
  <si>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</si>
  <si>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</si>
  <si>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</si>
  <si>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</si>
  <si>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</si>
  <si>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</si>
  <si>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</si>
  <si>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</si>
  <si>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</si>
  <si>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</si>
  <si>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</si>
  <si>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</si>
  <si>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</si>
  <si>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</si>
  <si>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</si>
  <si>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</si>
  <si>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</si>
  <si>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</si>
  <si>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</si>
  <si>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</si>
  <si>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</si>
  <si>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</si>
  <si>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</si>
  <si>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</si>
  <si>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</si>
  <si>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</si>
  <si>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</si>
  <si>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</si>
  <si>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</si>
  <si>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</si>
  <si>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</si>
  <si>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</si>
  <si>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</si>
  <si>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</si>
  <si>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</si>
  <si>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</si>
  <si>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</si>
  <si>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</si>
  <si>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</si>
  <si>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</si>
  <si>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</si>
  <si>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</si>
  <si>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</si>
  <si>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</si>
  <si>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</si>
  <si>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</si>
  <si>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</si>
  <si>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</si>
  <si>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</si>
  <si>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</si>
  <si>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</si>
  <si>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</si>
  <si>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</si>
  <si>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</si>
  <si>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</si>
  <si>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</si>
  <si>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</si>
  <si>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</si>
  <si>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</si>
  <si>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</si>
  <si>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</si>
  <si>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</si>
  <si>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</si>
  <si>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</si>
  <si>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</si>
  <si>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</si>
  <si>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</si>
  <si>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</si>
  <si>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</si>
  <si>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</si>
  <si>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</si>
  <si>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</si>
  <si>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</si>
  <si>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</si>
  <si>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</si>
  <si>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</si>
  <si>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</si>
  <si>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</si>
  <si>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</si>
  <si>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</si>
  <si>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</si>
  <si>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</si>
  <si>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</si>
  <si>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</si>
  <si>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</si>
  <si>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</si>
  <si>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</si>
  <si>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</si>
  <si>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</si>
  <si>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</si>
  <si>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</si>
  <si>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</si>
  <si>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</si>
  <si>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</si>
  <si>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</si>
  <si>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</si>
  <si>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</si>
  <si>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</si>
  <si>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</si>
  <si>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</si>
  <si>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</si>
  <si>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</si>
  <si>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</si>
  <si>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</si>
  <si>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</si>
  <si>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</si>
  <si>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</si>
  <si>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</si>
  <si>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</si>
  <si>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</si>
  <si>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</si>
  <si>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</si>
  <si>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</si>
  <si>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</si>
  <si>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</si>
  <si>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</si>
  <si>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</si>
  <si>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</si>
  <si>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</si>
  <si>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</si>
  <si>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</si>
  <si>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</si>
  <si>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</si>
  <si>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</si>
  <si>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</si>
  <si>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</si>
  <si>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</si>
  <si>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</si>
  <si>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</si>
  <si>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</si>
  <si>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</si>
  <si>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</si>
  <si>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</si>
  <si>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</si>
  <si>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</si>
  <si>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</si>
  <si>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</si>
  <si>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</si>
  <si>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</si>
  <si>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</si>
  <si>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</si>
  <si>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</si>
  <si>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</si>
  <si>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</si>
  <si>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</si>
  <si>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</si>
  <si>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</si>
  <si>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</si>
  <si>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</si>
  <si>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</si>
  <si>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</si>
  <si>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</si>
  <si>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</si>
  <si>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</si>
  <si>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</si>
  <si>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</si>
  <si>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</si>
  <si>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</si>
  <si>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</si>
  <si>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</si>
  <si>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</si>
  <si>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</si>
  <si>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</si>
  <si>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</si>
  <si>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</si>
  <si>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</si>
  <si>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</si>
  <si>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</si>
  <si>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</si>
  <si>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</si>
  <si>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</si>
  <si>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</si>
  <si>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</si>
  <si>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</si>
  <si>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</si>
  <si>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</si>
  <si>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</si>
  <si>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</si>
  <si>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</si>
  <si>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</si>
  <si>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</si>
  <si>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</si>
  <si>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</si>
  <si>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</si>
  <si>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</si>
  <si>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</si>
  <si>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</si>
  <si>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</si>
  <si>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</si>
  <si>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</si>
  <si>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</si>
  <si>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</si>
  <si>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</si>
  <si>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</si>
  <si>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</si>
  <si>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</si>
  <si>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</si>
  <si>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</si>
  <si>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</si>
  <si>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</si>
  <si>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</si>
  <si>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</si>
  <si>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</si>
  <si>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</si>
  <si>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</si>
  <si>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</si>
  <si>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</si>
  <si>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</si>
  <si>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</si>
  <si>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</si>
  <si>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</si>
  <si>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</si>
  <si>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</si>
  <si>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</si>
  <si>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</si>
  <si>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</si>
  <si>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</si>
  <si>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</si>
  <si>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</si>
  <si>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</si>
  <si>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</si>
  <si>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</si>
  <si>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</si>
  <si>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</si>
  <si>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</si>
  <si>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</si>
  <si>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</si>
  <si>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</si>
  <si>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</si>
  <si>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</si>
  <si>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</si>
  <si>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</si>
  <si>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</si>
  <si>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</si>
  <si>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</si>
  <si>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</si>
  <si>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</si>
  <si>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</si>
  <si>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</si>
  <si>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</si>
  <si>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</si>
  <si>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</si>
  <si>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</si>
  <si>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</si>
  <si>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</si>
  <si>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</si>
  <si>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</si>
  <si>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</si>
  <si>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</si>
  <si>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</si>
  <si>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</si>
  <si>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</si>
  <si>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</si>
  <si>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</si>
  <si>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</si>
  <si>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</si>
  <si>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</si>
  <si>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</si>
  <si>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</si>
  <si>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</si>
  <si>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</si>
  <si>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</si>
  <si>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</si>
  <si>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</si>
  <si>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</si>
  <si>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</si>
  <si>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</si>
  <si>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</si>
  <si>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</si>
  <si>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</si>
  <si>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</si>
  <si>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</si>
  <si>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</si>
  <si>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</si>
  <si>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</si>
  <si>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</si>
  <si>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</si>
  <si>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</si>
  <si>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</si>
  <si>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</si>
  <si>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</si>
  <si>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</si>
  <si>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</si>
  <si>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</si>
  <si>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</si>
  <si>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</si>
  <si>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</si>
  <si>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</si>
  <si>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</si>
  <si>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</si>
  <si>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</si>
  <si>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</si>
  <si>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</si>
  <si>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</si>
  <si>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</si>
  <si>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</si>
  <si>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</si>
  <si>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</si>
  <si>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</si>
  <si>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</si>
  <si>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</si>
  <si>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</si>
  <si>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</si>
  <si>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</si>
  <si>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</si>
  <si>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</si>
  <si>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</si>
  <si>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</si>
  <si>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</si>
  <si>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</si>
  <si>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</si>
  <si>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</si>
  <si>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</si>
  <si>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</si>
  <si>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</si>
  <si>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</si>
  <si>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</si>
  <si>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</si>
  <si>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</si>
  <si>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</si>
  <si>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</si>
  <si>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</si>
  <si>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</si>
  <si>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</si>
  <si>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</si>
  <si>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</si>
  <si>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</si>
  <si>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</si>
  <si>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</si>
  <si>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</si>
  <si>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</si>
  <si>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</si>
  <si>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</si>
  <si>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</si>
  <si>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</si>
  <si>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</si>
  <si>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</si>
  <si>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</si>
  <si>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</si>
  <si>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</si>
  <si>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</si>
  <si>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</si>
  <si>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</si>
  <si>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</si>
  <si>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</si>
  <si>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</si>
  <si>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</si>
  <si>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</si>
  <si>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</si>
  <si>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</si>
  <si>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</si>
  <si>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</si>
  <si>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</si>
  <si>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</si>
  <si>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</si>
  <si>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</si>
  <si>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</si>
  <si>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</si>
  <si>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</si>
  <si>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</si>
  <si>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</si>
  <si>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</si>
  <si>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</si>
  <si>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</si>
  <si>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</si>
  <si>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</si>
  <si>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</si>
  <si>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</si>
  <si>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</si>
  <si>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</si>
  <si>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</si>
  <si>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</si>
  <si>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</si>
  <si>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</si>
  <si>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</si>
  <si>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</si>
  <si>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</si>
  <si>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</si>
  <si>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</si>
  <si>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</si>
  <si>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</si>
  <si>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</si>
  <si>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</si>
  <si>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</si>
  <si>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</si>
  <si>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</si>
  <si>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Percentage Funded 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</si>
  <si>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</si>
  <si>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</si>
  <si>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</si>
  <si>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</si>
  <si>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</si>
  <si>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</si>
  <si>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</si>
  <si>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</si>
  <si>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</si>
  <si>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</si>
  <si>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</si>
  <si>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</si>
  <si>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</si>
  <si>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</si>
  <si>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</si>
  <si>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</si>
  <si>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</si>
  <si>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</si>
  <si>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</si>
  <si>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</si>
  <si>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</si>
  <si>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</si>
  <si>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</si>
  <si>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</si>
  <si>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</si>
  <si>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</si>
  <si>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</si>
  <si>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</si>
  <si>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</si>
  <si>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</si>
  <si>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</si>
  <si>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</si>
  <si>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</si>
  <si>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</si>
  <si>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</si>
  <si>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 xml:space="preserve">Sub-Category </t>
  </si>
  <si>
    <t>(All)</t>
  </si>
  <si>
    <t>Column Labels</t>
  </si>
  <si>
    <t>Grand Total</t>
  </si>
  <si>
    <t>Count of outcome</t>
  </si>
  <si>
    <t>Row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</si>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</sst>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Visual!PivotTable1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Visual'!$B$4:$B$5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Visual'!$A$6:$A$15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Visual'!$B$6:$B$15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9-4705-B737-3CDD45D5C283}"/>
            </c:ext>
          </c:extLst>
        </c:ser>
        <c:ser>
          <c:idx val="1"/>
          <c:order val="1"/>
          <c:tx>
            <c:strRef>
              <c:f>'Category Visual'!$C$4:$C$5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Visual'!$A$6:$A$15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Visual'!$C$6:$C$15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9-4705-B737-3CDD45D5C283}"/>
            </c:ext>
          </c:extLst>
        </c:ser>
        <c:ser>
          <c:idx val="2"/>
          <c:order val="2"/>
          <c:tx>
            <c:strRef>
              <c:f>'Category Visual'!$D$4:$D$5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Visual'!$A$6:$A$15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Visual'!$D$6:$D$15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9-4705-B737-3CDD45D5C283}"/>
            </c:ext>
          </c:extLst>
        </c:ser>
        <c:ser>
          <c:idx val="3"/>
          <c:order val="3"/>
          <c:tx>
            <c:strRef>
              <c:f>'Category Visual'!$E$4:$E$5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Visual'!$A$6:$A$15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Visual'!$E$6:$E$15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79-4705-B737-3CDD45D5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2135392"/>
        <c:axId val="482132480"/>
      </c:barChart>
      <c:catAx>
        <c:axId val="4821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32480"/>
        <c:crosses val="autoZero"/>
        <c:auto val="1"/>
        <c:lblAlgn val="ctr"/>
        <c:lblOffset val="100"/>
        <c:noMultiLvlLbl val="0"/>
      </c:catAx>
      <c:valAx>
        <c:axId val="4821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Visual!PivotTable2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Visual'!$B$5:$B$6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Visual'!$A$7:$A$31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Visual'!$B$7:$B$31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6-4755-B59F-A00A44800FD3}"/>
            </c:ext>
          </c:extLst>
        </c:ser>
        <c:ser>
          <c:idx val="1"/>
          <c:order val="1"/>
          <c:tx>
            <c:strRef>
              <c:f>'Sub-Category Visual'!$C$5:$C$6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Visual'!$A$7:$A$31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Visual'!$C$7:$C$31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6-4755-B59F-A00A44800FD3}"/>
            </c:ext>
          </c:extLst>
        </c:ser>
        <c:ser>
          <c:idx val="2"/>
          <c:order val="2"/>
          <c:tx>
            <c:strRef>
              <c:f>'Sub-Category Visual'!$D$5:$D$6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Visual'!$A$7:$A$31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Visual'!$D$7:$D$31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6-4755-B59F-A00A44800FD3}"/>
            </c:ext>
          </c:extLst>
        </c:ser>
        <c:ser>
          <c:idx val="3"/>
          <c:order val="3"/>
          <c:tx>
            <c:strRef>
              <c:f>'Sub-Category Visual'!$E$5:$E$6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Visual'!$A$7:$A$31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Visual'!$E$7:$E$31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96-4755-B59F-A00A44800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6274736"/>
        <c:axId val="546274320"/>
      </c:barChart>
      <c:catAx>
        <c:axId val="54627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74320"/>
        <c:crosses val="autoZero"/>
        <c:auto val="1"/>
        <c:lblAlgn val="ctr"/>
        <c:lblOffset val="100"/>
        <c:noMultiLvlLbl val="0"/>
      </c:catAx>
      <c:valAx>
        <c:axId val="5462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7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[CrowdfundingBook.xlsx]Months vs outcomes line chart!PivotTable5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'Months vs outcomes 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'Months vs outcomes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'Months vs outcomes line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7-4BF9-97CF-84A1E072F766}"/>
            </c:ext>
          </c:extLst>
        </c:ser>
        <c:ser>
          <c:idx val="1"/>
          <c:order val="1"/>
          <c:tx>
            <c:strRef>
              <c:f>'Months vs outcomes 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'Months vs outcomes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'Months vs outcomes line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27-4BF9-97CF-84A1E072F766}"/>
            </c:ext>
          </c:extLst>
        </c:ser>
        <c:ser>
          <c:idx val="2"/>
          <c:order val="2"/>
          <c:tx>
            <c:strRef>
              <c:f>'Months vs outcomes line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'Months vs outcomes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'Months vs outcomes line chart'!$D$6:$D$18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27-4BF9-97CF-84A1E072F766}"/>
            </c:ext>
          </c:extLst>
        </c:ser>
        <c:ser>
          <c:idx val="3"/>
          <c:order val="3"/>
          <c:tx>
            <c:strRef>
              <c:f>'Months vs outcomes line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'Months vs outcomes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'Months vs outcomes line chart'!$E$6:$E$18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27-4BF9-97CF-84A1E072F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80704"/>
        <c:axId val="489176128"/>
      </c:lineChart>
      <c:catAx>
        <c:axId val="4891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76128"/>
        <c:crosses val="autoZero"/>
        <c:auto val="1"/>
        <c:lblAlgn val="ctr"/>
        <c:lblOffset val="100"/>
        <c:noMultiLvlLbl val="0"/>
      </c:catAx>
      <c:valAx>
        <c:axId val="4891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294968</xdr:colOff>
      <xdr:row>2</xdr:row>
      <xdr:rowOff>122904</xdr:rowOff>
    </xdr:from>
    <xdr:to>
      <xdr:col>17</xdr:col>
      <xdr:colOff>503903</xdr:colOff>
      <xdr:row>22</xdr:row>
      <xdr:rowOff>98322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A10F4-BC9A-9C65-D333-6C7428D97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565108</xdr:colOff>
      <xdr:row>4</xdr:row>
      <xdr:rowOff>159773</xdr:rowOff>
    </xdr:from>
    <xdr:to>
      <xdr:col>18</xdr:col>
      <xdr:colOff>614516</xdr:colOff>
      <xdr:row>30</xdr:row>
      <xdr:rowOff>110611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7138E-DDCD-48BB-8B7B-7B2F63225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412102</xdr:colOff>
      <xdr:row>2</xdr:row>
      <xdr:rowOff>46652</xdr:rowOff>
    </xdr:from>
    <xdr:to>
      <xdr:col>15</xdr:col>
      <xdr:colOff>217714</xdr:colOff>
      <xdr:row>19</xdr:row>
      <xdr:rowOff>23326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11CF7-D089-B111-F212-35173700A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Kavanagh" refreshedDate="44886.929912847219" createdVersion="8" refreshedVersion="8" minRefreshableVersion="3" recordCount="1000" xr:uid="{B4EA73AC-29B0-4F66-B4FB-9F6DBB413954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 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Kavanagh" refreshedDate="44886.938444328705" createdVersion="8" refreshedVersion="8" minRefreshableVersion="3" recordCount="1001" xr:uid="{4F702E81-BCFE-4DDF-B62E-5484433074DD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 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 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s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FF50-FAA0-420B-B9B6-80030518A0B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38175-DE3B-4CB8-894B-8F0761513E9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E67A16-3A94-4DFC-9D57-C2B303E2D665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G1" zoomScale="63" zoomScaleNormal="63" workbookViewId="0">
      <selection activeCell="T1" sqref="T1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7.69921875" style="6" bestFit="1" customWidth="1"/>
    <col min="8" max="8" width="13" bestFit="1" customWidth="1"/>
    <col min="9" max="9" width="16.09765625" bestFit="1" customWidth="1"/>
    <col min="12" max="13" width="11.19921875" bestFit="1" customWidth="1"/>
    <col min="14" max="14" width="22.8984375" customWidth="1"/>
    <col min="15" max="15" width="23.09765625" customWidth="1"/>
    <col min="18" max="18" width="28" bestFit="1" customWidth="1"/>
    <col min="19" max="19" width="11.699218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 s="9" t="str">
        <f>IF(E2,H2/E2,"0")</f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>E3/D3</f>
        <v>10.4</v>
      </c>
      <c r="G3" t="s">
        <v>20</v>
      </c>
      <c r="H3">
        <v>158</v>
      </c>
      <c r="I3" s="8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0">(((L3/60)/60)/24)+DATE(1970,1,1)</f>
        <v>41870.208333333336</v>
      </c>
      <c r="O3" s="13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ref="F4:F67" si="2">E4/D4</f>
        <v>1.3147878228782288</v>
      </c>
      <c r="G4" t="s">
        <v>20</v>
      </c>
      <c r="H4">
        <v>1425</v>
      </c>
      <c r="I4" s="8">
        <f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0"/>
        <v>41595.25</v>
      </c>
      <c r="O4" s="13">
        <f t="shared" si="1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2"/>
        <v>0.58976190476190471</v>
      </c>
      <c r="G5" t="s">
        <v>14</v>
      </c>
      <c r="H5">
        <v>24</v>
      </c>
      <c r="I5" s="8">
        <f>AVERAGE(E5/H5)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0"/>
        <v>43688.208333333328</v>
      </c>
      <c r="O5" s="13">
        <f t="shared" si="1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2"/>
        <v>0.69276315789473686</v>
      </c>
      <c r="G6" t="s">
        <v>14</v>
      </c>
      <c r="H6">
        <v>53</v>
      </c>
      <c r="I6" s="8">
        <f>AVERAGE(E6/H6)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0"/>
        <v>43485.25</v>
      </c>
      <c r="O6" s="13">
        <f t="shared" si="1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2"/>
        <v>1.7361842105263159</v>
      </c>
      <c r="G7" t="s">
        <v>20</v>
      </c>
      <c r="H7">
        <v>174</v>
      </c>
      <c r="I7" s="8">
        <f>AVERAGE(E7/H7)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0"/>
        <v>41149.208333333336</v>
      </c>
      <c r="O7" s="13">
        <f t="shared" si="1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2"/>
        <v>0.20961538461538462</v>
      </c>
      <c r="G8" t="s">
        <v>14</v>
      </c>
      <c r="H8">
        <v>18</v>
      </c>
      <c r="I8" s="8">
        <f>AVERAGE(E8/H8)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0"/>
        <v>42991.208333333328</v>
      </c>
      <c r="O8" s="13">
        <f t="shared" si="1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2"/>
        <v>3.2757777777777779</v>
      </c>
      <c r="G9" t="s">
        <v>20</v>
      </c>
      <c r="H9">
        <v>227</v>
      </c>
      <c r="I9" s="8">
        <f>AVERAGE(E9/H9)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0"/>
        <v>42229.208333333328</v>
      </c>
      <c r="O9" s="13">
        <f t="shared" si="1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2"/>
        <v>0.19932788374205268</v>
      </c>
      <c r="G10" t="s">
        <v>47</v>
      </c>
      <c r="H10">
        <v>708</v>
      </c>
      <c r="I10" s="8">
        <f>AVERAGE(E10/H10)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0"/>
        <v>40399.208333333336</v>
      </c>
      <c r="O10" s="13">
        <f t="shared" si="1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2"/>
        <v>0.51741935483870971</v>
      </c>
      <c r="G11" t="s">
        <v>14</v>
      </c>
      <c r="H11">
        <v>44</v>
      </c>
      <c r="I11" s="8">
        <f>AVERAGE(E11/H11)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0"/>
        <v>41536.208333333336</v>
      </c>
      <c r="O11" s="13">
        <f t="shared" si="1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2"/>
        <v>2.6611538461538462</v>
      </c>
      <c r="G12" t="s">
        <v>20</v>
      </c>
      <c r="H12">
        <v>220</v>
      </c>
      <c r="I12" s="8">
        <f>AVERAGE(E12/H12)</f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0"/>
        <v>40404.208333333336</v>
      </c>
      <c r="O12" s="13">
        <f t="shared" si="1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2"/>
        <v>0.48095238095238096</v>
      </c>
      <c r="G13" t="s">
        <v>14</v>
      </c>
      <c r="H13">
        <v>27</v>
      </c>
      <c r="I13" s="8">
        <f>AVERAGE(E13/H13)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0"/>
        <v>40442.208333333336</v>
      </c>
      <c r="O13" s="13">
        <f t="shared" si="1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2"/>
        <v>0.89349206349206345</v>
      </c>
      <c r="G14" t="s">
        <v>14</v>
      </c>
      <c r="H14">
        <v>55</v>
      </c>
      <c r="I14" s="8">
        <f>AVERAGE(E14/H14)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0"/>
        <v>43760.208333333328</v>
      </c>
      <c r="O14" s="13">
        <f t="shared" si="1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2"/>
        <v>2.4511904761904764</v>
      </c>
      <c r="G15" t="s">
        <v>20</v>
      </c>
      <c r="H15">
        <v>98</v>
      </c>
      <c r="I15" s="8">
        <f>AVERAGE(E15/H15)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0"/>
        <v>42532.208333333328</v>
      </c>
      <c r="O15" s="13">
        <f t="shared" si="1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2"/>
        <v>0.66769503546099296</v>
      </c>
      <c r="G16" t="s">
        <v>14</v>
      </c>
      <c r="H16">
        <v>200</v>
      </c>
      <c r="I16" s="8">
        <f>AVERAGE(E16/H16)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0"/>
        <v>40974.25</v>
      </c>
      <c r="O16" s="13">
        <f t="shared" si="1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2"/>
        <v>0.47307881773399013</v>
      </c>
      <c r="G17" t="s">
        <v>14</v>
      </c>
      <c r="H17">
        <v>452</v>
      </c>
      <c r="I17" s="8">
        <f>AVERAGE(E17/H17)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0"/>
        <v>43809.25</v>
      </c>
      <c r="O17" s="13">
        <f t="shared" si="1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2"/>
        <v>6.4947058823529416</v>
      </c>
      <c r="G18" t="s">
        <v>20</v>
      </c>
      <c r="H18">
        <v>100</v>
      </c>
      <c r="I18" s="8">
        <f>AVERAGE(E18/H18)</f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0"/>
        <v>41661.25</v>
      </c>
      <c r="O18" s="13">
        <f t="shared" si="1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2"/>
        <v>1.5939125295508274</v>
      </c>
      <c r="G19" t="s">
        <v>20</v>
      </c>
      <c r="H19">
        <v>1249</v>
      </c>
      <c r="I19" s="8">
        <f>AVERAGE(E19/H19)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0"/>
        <v>40555.25</v>
      </c>
      <c r="O19" s="13">
        <f t="shared" si="1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2"/>
        <v>0.66912087912087914</v>
      </c>
      <c r="G20" t="s">
        <v>74</v>
      </c>
      <c r="H20">
        <v>135</v>
      </c>
      <c r="I20" s="8">
        <f>AVERAGE(E20/H20)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0"/>
        <v>43351.208333333328</v>
      </c>
      <c r="O20" s="13">
        <f t="shared" si="1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2"/>
        <v>0.48529600000000001</v>
      </c>
      <c r="G21" t="s">
        <v>14</v>
      </c>
      <c r="H21">
        <v>674</v>
      </c>
      <c r="I21" s="8">
        <f>AVERAGE(E21/H21)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0"/>
        <v>43528.25</v>
      </c>
      <c r="O21" s="13">
        <f t="shared" si="1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2"/>
        <v>1.1224279210925645</v>
      </c>
      <c r="G22" t="s">
        <v>20</v>
      </c>
      <c r="H22">
        <v>1396</v>
      </c>
      <c r="I22" s="8">
        <f>AVERAGE(E22/H22)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0"/>
        <v>41848.208333333336</v>
      </c>
      <c r="O22" s="13">
        <f t="shared" si="1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2"/>
        <v>0.40992553191489361</v>
      </c>
      <c r="G23" t="s">
        <v>14</v>
      </c>
      <c r="H23">
        <v>558</v>
      </c>
      <c r="I23" s="8">
        <f>AVERAGE(E23/H23)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0"/>
        <v>40770.208333333336</v>
      </c>
      <c r="O23" s="13">
        <f t="shared" si="1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2"/>
        <v>1.2807106598984772</v>
      </c>
      <c r="G24" t="s">
        <v>20</v>
      </c>
      <c r="H24">
        <v>890</v>
      </c>
      <c r="I24" s="8">
        <f>AVERAGE(E24/H24)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0"/>
        <v>43193.208333333328</v>
      </c>
      <c r="O24" s="13">
        <f t="shared" si="1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2"/>
        <v>3.3204444444444445</v>
      </c>
      <c r="G25" t="s">
        <v>20</v>
      </c>
      <c r="H25">
        <v>142</v>
      </c>
      <c r="I25" s="8">
        <f>AVERAGE(E25/H25)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0"/>
        <v>43510.25</v>
      </c>
      <c r="O25" s="13">
        <f t="shared" si="1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2"/>
        <v>1.1283225108225108</v>
      </c>
      <c r="G26" t="s">
        <v>20</v>
      </c>
      <c r="H26">
        <v>2673</v>
      </c>
      <c r="I26" s="8">
        <f>AVERAGE(E26/H26)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0"/>
        <v>41811.208333333336</v>
      </c>
      <c r="O26" s="13">
        <f t="shared" si="1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2"/>
        <v>2.1643636363636363</v>
      </c>
      <c r="G27" t="s">
        <v>20</v>
      </c>
      <c r="H27">
        <v>163</v>
      </c>
      <c r="I27" s="8">
        <f>AVERAGE(E27/H27)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0"/>
        <v>40681.208333333336</v>
      </c>
      <c r="O27" s="13">
        <f t="shared" si="1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2"/>
        <v>0.4819906976744186</v>
      </c>
      <c r="G28" t="s">
        <v>74</v>
      </c>
      <c r="H28">
        <v>1480</v>
      </c>
      <c r="I28" s="8">
        <f>AVERAGE(E28/H28)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0"/>
        <v>43312.208333333328</v>
      </c>
      <c r="O28" s="13">
        <f t="shared" si="1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2"/>
        <v>0.79949999999999999</v>
      </c>
      <c r="G29" t="s">
        <v>14</v>
      </c>
      <c r="H29">
        <v>15</v>
      </c>
      <c r="I29" s="8">
        <f>AVERAGE(E29/H29)</f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0"/>
        <v>42280.208333333328</v>
      </c>
      <c r="O29" s="13">
        <f t="shared" si="1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2"/>
        <v>1.0522553516819573</v>
      </c>
      <c r="G30" t="s">
        <v>20</v>
      </c>
      <c r="H30">
        <v>2220</v>
      </c>
      <c r="I30" s="8">
        <f>AVERAGE(E30/H30)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0"/>
        <v>40218.25</v>
      </c>
      <c r="O30" s="13">
        <f t="shared" si="1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2"/>
        <v>3.2889978213507627</v>
      </c>
      <c r="G31" t="s">
        <v>20</v>
      </c>
      <c r="H31">
        <v>1606</v>
      </c>
      <c r="I31" s="8">
        <f>AVERAGE(E31/H31)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0"/>
        <v>43301.208333333328</v>
      </c>
      <c r="O31" s="13">
        <f t="shared" si="1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2"/>
        <v>1.606111111111111</v>
      </c>
      <c r="G32" t="s">
        <v>20</v>
      </c>
      <c r="H32">
        <v>129</v>
      </c>
      <c r="I32" s="8">
        <f>AVERAGE(E32/H32)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0"/>
        <v>43609.208333333328</v>
      </c>
      <c r="O32" s="13">
        <f t="shared" si="1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2"/>
        <v>3.1</v>
      </c>
      <c r="G33" t="s">
        <v>20</v>
      </c>
      <c r="H33">
        <v>226</v>
      </c>
      <c r="I33" s="8">
        <f>AVERAGE(E33/H33)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0"/>
        <v>42374.25</v>
      </c>
      <c r="O33" s="13">
        <f t="shared" si="1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2"/>
        <v>0.86807920792079207</v>
      </c>
      <c r="G34" t="s">
        <v>14</v>
      </c>
      <c r="H34">
        <v>2307</v>
      </c>
      <c r="I34" s="8">
        <f>AVERAGE(E34/H34)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0"/>
        <v>43110.25</v>
      </c>
      <c r="O34" s="13">
        <f t="shared" si="1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2"/>
        <v>3.7782071713147412</v>
      </c>
      <c r="G35" t="s">
        <v>20</v>
      </c>
      <c r="H35">
        <v>5419</v>
      </c>
      <c r="I35" s="8">
        <f>AVERAGE(E35/H35)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0"/>
        <v>41917.208333333336</v>
      </c>
      <c r="O35" s="13">
        <f t="shared" si="1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2"/>
        <v>1.5080645161290323</v>
      </c>
      <c r="G36" t="s">
        <v>20</v>
      </c>
      <c r="H36">
        <v>165</v>
      </c>
      <c r="I36" s="8">
        <f>AVERAGE(E36/H36)</f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0"/>
        <v>42817.208333333328</v>
      </c>
      <c r="O36" s="13">
        <f t="shared" si="1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2"/>
        <v>1.5030119521912351</v>
      </c>
      <c r="G37" t="s">
        <v>20</v>
      </c>
      <c r="H37">
        <v>1965</v>
      </c>
      <c r="I37" s="8">
        <f>AVERAGE(E37/H37)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0"/>
        <v>43484.25</v>
      </c>
      <c r="O37" s="13">
        <f t="shared" si="1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2"/>
        <v>1.572857142857143</v>
      </c>
      <c r="G38" t="s">
        <v>20</v>
      </c>
      <c r="H38">
        <v>16</v>
      </c>
      <c r="I38" s="8">
        <f>AVERAGE(E38/H38)</f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0"/>
        <v>40600.25</v>
      </c>
      <c r="O38" s="13">
        <f t="shared" si="1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2"/>
        <v>1.3998765432098765</v>
      </c>
      <c r="G39" t="s">
        <v>20</v>
      </c>
      <c r="H39">
        <v>107</v>
      </c>
      <c r="I39" s="8">
        <f>AVERAGE(E39/H39)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0"/>
        <v>43744.208333333328</v>
      </c>
      <c r="O39" s="13">
        <f t="shared" si="1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2"/>
        <v>3.2532258064516131</v>
      </c>
      <c r="G40" t="s">
        <v>20</v>
      </c>
      <c r="H40">
        <v>134</v>
      </c>
      <c r="I40" s="8">
        <f>AVERAGE(E40/H40)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0"/>
        <v>40469.208333333336</v>
      </c>
      <c r="O40" s="13">
        <f t="shared" si="1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2"/>
        <v>0.50777777777777777</v>
      </c>
      <c r="G41" t="s">
        <v>14</v>
      </c>
      <c r="H41">
        <v>88</v>
      </c>
      <c r="I41" s="8">
        <f>AVERAGE(E41/H41)</f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0"/>
        <v>41330.25</v>
      </c>
      <c r="O41" s="13">
        <f t="shared" si="1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2"/>
        <v>1.6906818181818182</v>
      </c>
      <c r="G42" t="s">
        <v>20</v>
      </c>
      <c r="H42">
        <v>198</v>
      </c>
      <c r="I42" s="8">
        <f>AVERAGE(E42/H42)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0"/>
        <v>40334.208333333336</v>
      </c>
      <c r="O42" s="13">
        <f t="shared" si="1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2"/>
        <v>2.1292857142857144</v>
      </c>
      <c r="G43" t="s">
        <v>20</v>
      </c>
      <c r="H43">
        <v>111</v>
      </c>
      <c r="I43" s="8">
        <f>AVERAGE(E43/H43)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0"/>
        <v>41156.208333333336</v>
      </c>
      <c r="O43" s="13">
        <f t="shared" si="1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2"/>
        <v>4.4394444444444447</v>
      </c>
      <c r="G44" t="s">
        <v>20</v>
      </c>
      <c r="H44">
        <v>222</v>
      </c>
      <c r="I44" s="8">
        <f>AVERAGE(E44/H44)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0"/>
        <v>40728.208333333336</v>
      </c>
      <c r="O44" s="13">
        <f t="shared" si="1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2"/>
        <v>1.859390243902439</v>
      </c>
      <c r="G45" t="s">
        <v>20</v>
      </c>
      <c r="H45">
        <v>6212</v>
      </c>
      <c r="I45" s="8">
        <f>AVERAGE(E45/H45)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0"/>
        <v>41844.208333333336</v>
      </c>
      <c r="O45" s="13">
        <f t="shared" si="1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2"/>
        <v>6.5881249999999998</v>
      </c>
      <c r="G46" t="s">
        <v>20</v>
      </c>
      <c r="H46">
        <v>98</v>
      </c>
      <c r="I46" s="8">
        <f>AVERAGE(E46/H46)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0"/>
        <v>43541.208333333328</v>
      </c>
      <c r="O46" s="13">
        <f t="shared" si="1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2"/>
        <v>0.4768421052631579</v>
      </c>
      <c r="G47" t="s">
        <v>14</v>
      </c>
      <c r="H47">
        <v>48</v>
      </c>
      <c r="I47" s="8">
        <f>AVERAGE(E47/H47)</f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0"/>
        <v>42676.208333333328</v>
      </c>
      <c r="O47" s="13">
        <f t="shared" si="1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2"/>
        <v>1.1478378378378378</v>
      </c>
      <c r="G48" t="s">
        <v>20</v>
      </c>
      <c r="H48">
        <v>92</v>
      </c>
      <c r="I48" s="8">
        <f>AVERAGE(E48/H48)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0"/>
        <v>40367.208333333336</v>
      </c>
      <c r="O48" s="13">
        <f t="shared" si="1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2"/>
        <v>4.7526666666666664</v>
      </c>
      <c r="G49" t="s">
        <v>20</v>
      </c>
      <c r="H49">
        <v>149</v>
      </c>
      <c r="I49" s="8">
        <f>AVERAGE(E49/H49)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0"/>
        <v>41727.208333333336</v>
      </c>
      <c r="O49" s="13">
        <f t="shared" si="1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2"/>
        <v>3.86972972972973</v>
      </c>
      <c r="G50" t="s">
        <v>20</v>
      </c>
      <c r="H50">
        <v>2431</v>
      </c>
      <c r="I50" s="8">
        <f>AVERAGE(E50/H50)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0"/>
        <v>42180.208333333328</v>
      </c>
      <c r="O50" s="13">
        <f t="shared" si="1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2"/>
        <v>1.89625</v>
      </c>
      <c r="G51" t="s">
        <v>20</v>
      </c>
      <c r="H51">
        <v>303</v>
      </c>
      <c r="I51" s="8">
        <f>AVERAGE(E51/H51)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0"/>
        <v>43758.208333333328</v>
      </c>
      <c r="O51" s="13">
        <f t="shared" si="1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2"/>
        <v>0.02</v>
      </c>
      <c r="G52" t="s">
        <v>14</v>
      </c>
      <c r="H52">
        <v>1</v>
      </c>
      <c r="I52" s="8">
        <f>AVERAGE(E52/H52)</f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0"/>
        <v>41487.208333333336</v>
      </c>
      <c r="O52" s="13">
        <f t="shared" si="1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2"/>
        <v>0.91867805186590767</v>
      </c>
      <c r="G53" t="s">
        <v>14</v>
      </c>
      <c r="H53">
        <v>1467</v>
      </c>
      <c r="I53" s="8">
        <f>AVERAGE(E53/H53)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0"/>
        <v>40995.208333333336</v>
      </c>
      <c r="O53" s="13">
        <f t="shared" si="1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2"/>
        <v>0.34152777777777776</v>
      </c>
      <c r="G54" t="s">
        <v>14</v>
      </c>
      <c r="H54">
        <v>75</v>
      </c>
      <c r="I54" s="8">
        <f>AVERAGE(E54/H54)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0"/>
        <v>40436.208333333336</v>
      </c>
      <c r="O54" s="13">
        <f t="shared" si="1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2"/>
        <v>1.4040909090909091</v>
      </c>
      <c r="G55" t="s">
        <v>20</v>
      </c>
      <c r="H55">
        <v>209</v>
      </c>
      <c r="I55" s="8">
        <f>AVERAGE(E55/H55)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0"/>
        <v>41779.208333333336</v>
      </c>
      <c r="O55" s="13">
        <f t="shared" si="1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2"/>
        <v>0.89866666666666661</v>
      </c>
      <c r="G56" t="s">
        <v>14</v>
      </c>
      <c r="H56">
        <v>120</v>
      </c>
      <c r="I56" s="8">
        <f>AVERAGE(E56/H56)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0"/>
        <v>43170.25</v>
      </c>
      <c r="O56" s="13">
        <f t="shared" si="1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2"/>
        <v>1.7796969696969698</v>
      </c>
      <c r="G57" t="s">
        <v>20</v>
      </c>
      <c r="H57">
        <v>131</v>
      </c>
      <c r="I57" s="8">
        <f>AVERAGE(E57/H57)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0"/>
        <v>43311.208333333328</v>
      </c>
      <c r="O57" s="13">
        <f t="shared" si="1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2"/>
        <v>1.436625</v>
      </c>
      <c r="G58" t="s">
        <v>20</v>
      </c>
      <c r="H58">
        <v>164</v>
      </c>
      <c r="I58" s="8">
        <f>AVERAGE(E58/H58)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0"/>
        <v>42014.25</v>
      </c>
      <c r="O58" s="13">
        <f t="shared" si="1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2"/>
        <v>2.1527586206896552</v>
      </c>
      <c r="G59" t="s">
        <v>20</v>
      </c>
      <c r="H59">
        <v>201</v>
      </c>
      <c r="I59" s="8">
        <f>AVERAGE(E59/H59)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0"/>
        <v>42979.208333333328</v>
      </c>
      <c r="O59" s="13">
        <f t="shared" si="1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2"/>
        <v>2.2711111111111113</v>
      </c>
      <c r="G60" t="s">
        <v>20</v>
      </c>
      <c r="H60">
        <v>211</v>
      </c>
      <c r="I60" s="8">
        <f>AVERAGE(E60/H60)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0"/>
        <v>42268.208333333328</v>
      </c>
      <c r="O60" s="13">
        <f t="shared" si="1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2"/>
        <v>2.7507142857142859</v>
      </c>
      <c r="G61" t="s">
        <v>20</v>
      </c>
      <c r="H61">
        <v>128</v>
      </c>
      <c r="I61" s="8">
        <f>AVERAGE(E61/H61)</f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0"/>
        <v>42898.208333333328</v>
      </c>
      <c r="O61" s="13">
        <f t="shared" si="1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2"/>
        <v>1.4437048832271762</v>
      </c>
      <c r="G62" t="s">
        <v>20</v>
      </c>
      <c r="H62">
        <v>1600</v>
      </c>
      <c r="I62" s="8">
        <f>AVERAGE(E62/H62)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0"/>
        <v>41107.208333333336</v>
      </c>
      <c r="O62" s="13">
        <f t="shared" si="1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2"/>
        <v>0.92745983935742971</v>
      </c>
      <c r="G63" t="s">
        <v>14</v>
      </c>
      <c r="H63">
        <v>2253</v>
      </c>
      <c r="I63" s="8">
        <f>AVERAGE(E63/H63)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0"/>
        <v>40595.25</v>
      </c>
      <c r="O63" s="13">
        <f t="shared" si="1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2"/>
        <v>7.226</v>
      </c>
      <c r="G64" t="s">
        <v>20</v>
      </c>
      <c r="H64">
        <v>249</v>
      </c>
      <c r="I64" s="8">
        <f>AVERAGE(E64/H64)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0"/>
        <v>42160.208333333328</v>
      </c>
      <c r="O64" s="13">
        <f t="shared" si="1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2"/>
        <v>0.11851063829787234</v>
      </c>
      <c r="G65" t="s">
        <v>14</v>
      </c>
      <c r="H65">
        <v>5</v>
      </c>
      <c r="I65" s="8">
        <f>AVERAGE(E65/H65)</f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0"/>
        <v>42853.208333333328</v>
      </c>
      <c r="O65" s="13">
        <f t="shared" si="1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2"/>
        <v>0.97642857142857142</v>
      </c>
      <c r="G66" t="s">
        <v>14</v>
      </c>
      <c r="H66">
        <v>38</v>
      </c>
      <c r="I66" s="8">
        <f>AVERAGE(E66/H66)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0"/>
        <v>43283.208333333328</v>
      </c>
      <c r="O66" s="13">
        <f t="shared" si="1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2"/>
        <v>2.3614754098360655</v>
      </c>
      <c r="G67" t="s">
        <v>20</v>
      </c>
      <c r="H67">
        <v>236</v>
      </c>
      <c r="I67" s="8">
        <f>AVERAGE(E67/H67)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N130" si="3">(((L67/60)/60)/24)+DATE(1970,1,1)</f>
        <v>40570.25</v>
      </c>
      <c r="O67" s="13">
        <f t="shared" ref="O67:O130" si="4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ref="F68:F131" si="5">E68/D68</f>
        <v>0.45068965517241377</v>
      </c>
      <c r="G68" t="s">
        <v>14</v>
      </c>
      <c r="H68">
        <v>12</v>
      </c>
      <c r="I68" s="8">
        <f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3"/>
        <v>42102.208333333328</v>
      </c>
      <c r="O68" s="13">
        <f t="shared" si="4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5"/>
        <v>1.6238567493112948</v>
      </c>
      <c r="G69" t="s">
        <v>20</v>
      </c>
      <c r="H69">
        <v>4065</v>
      </c>
      <c r="I69" s="8">
        <f>AVERAGE(E69/H69)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3"/>
        <v>40203.25</v>
      </c>
      <c r="O69" s="13">
        <f t="shared" si="4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5"/>
        <v>2.5452631578947367</v>
      </c>
      <c r="G70" t="s">
        <v>20</v>
      </c>
      <c r="H70">
        <v>246</v>
      </c>
      <c r="I70" s="8">
        <f>AVERAGE(E70/H70)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3"/>
        <v>42943.208333333328</v>
      </c>
      <c r="O70" s="13">
        <f t="shared" si="4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5"/>
        <v>0.24063291139240506</v>
      </c>
      <c r="G71" t="s">
        <v>74</v>
      </c>
      <c r="H71">
        <v>17</v>
      </c>
      <c r="I71" s="8">
        <f>AVERAGE(E71/H71)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3"/>
        <v>40531.25</v>
      </c>
      <c r="O71" s="13">
        <f t="shared" si="4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5"/>
        <v>1.2374140625000001</v>
      </c>
      <c r="G72" t="s">
        <v>20</v>
      </c>
      <c r="H72">
        <v>2475</v>
      </c>
      <c r="I72" s="8">
        <f>AVERAGE(E72/H72)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3"/>
        <v>40484.208333333336</v>
      </c>
      <c r="O72" s="13">
        <f t="shared" si="4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5"/>
        <v>1.0806666666666667</v>
      </c>
      <c r="G73" t="s">
        <v>20</v>
      </c>
      <c r="H73">
        <v>76</v>
      </c>
      <c r="I73" s="8">
        <f>AVERAGE(E73/H73)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3"/>
        <v>43799.25</v>
      </c>
      <c r="O73" s="13">
        <f t="shared" si="4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5"/>
        <v>6.7033333333333331</v>
      </c>
      <c r="G74" t="s">
        <v>20</v>
      </c>
      <c r="H74">
        <v>54</v>
      </c>
      <c r="I74" s="8">
        <f>AVERAGE(E74/H74)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3"/>
        <v>42186.208333333328</v>
      </c>
      <c r="O74" s="13">
        <f t="shared" si="4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5"/>
        <v>6.609285714285714</v>
      </c>
      <c r="G75" t="s">
        <v>20</v>
      </c>
      <c r="H75">
        <v>88</v>
      </c>
      <c r="I75" s="8">
        <f>AVERAGE(E75/H75)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3"/>
        <v>42701.25</v>
      </c>
      <c r="O75" s="13">
        <f t="shared" si="4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5"/>
        <v>1.2246153846153847</v>
      </c>
      <c r="G76" t="s">
        <v>20</v>
      </c>
      <c r="H76">
        <v>85</v>
      </c>
      <c r="I76" s="8">
        <f>AVERAGE(E76/H76)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3"/>
        <v>42456.208333333328</v>
      </c>
      <c r="O76" s="13">
        <f t="shared" si="4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5"/>
        <v>1.5057731958762886</v>
      </c>
      <c r="G77" t="s">
        <v>20</v>
      </c>
      <c r="H77">
        <v>170</v>
      </c>
      <c r="I77" s="8">
        <f>AVERAGE(E77/H77)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3"/>
        <v>43296.208333333328</v>
      </c>
      <c r="O77" s="13">
        <f t="shared" si="4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5"/>
        <v>0.78106590724165992</v>
      </c>
      <c r="G78" t="s">
        <v>14</v>
      </c>
      <c r="H78">
        <v>1684</v>
      </c>
      <c r="I78" s="8">
        <f>AVERAGE(E78/H78)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3"/>
        <v>42027.25</v>
      </c>
      <c r="O78" s="13">
        <f t="shared" si="4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5"/>
        <v>0.46947368421052632</v>
      </c>
      <c r="G79" t="s">
        <v>14</v>
      </c>
      <c r="H79">
        <v>56</v>
      </c>
      <c r="I79" s="8">
        <f>AVERAGE(E79/H79)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3"/>
        <v>40448.208333333336</v>
      </c>
      <c r="O79" s="13">
        <f t="shared" si="4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5"/>
        <v>3.008</v>
      </c>
      <c r="G80" t="s">
        <v>20</v>
      </c>
      <c r="H80">
        <v>330</v>
      </c>
      <c r="I80" s="8">
        <f>AVERAGE(E80/H80)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3"/>
        <v>43206.208333333328</v>
      </c>
      <c r="O80" s="13">
        <f t="shared" si="4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5"/>
        <v>0.6959861591695502</v>
      </c>
      <c r="G81" t="s">
        <v>14</v>
      </c>
      <c r="H81">
        <v>838</v>
      </c>
      <c r="I81" s="8">
        <f>AVERAGE(E81/H81)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3"/>
        <v>43267.208333333328</v>
      </c>
      <c r="O81" s="13">
        <f t="shared" si="4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5"/>
        <v>6.374545454545455</v>
      </c>
      <c r="G82" t="s">
        <v>20</v>
      </c>
      <c r="H82">
        <v>127</v>
      </c>
      <c r="I82" s="8">
        <f>AVERAGE(E82/H82)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3"/>
        <v>42976.208333333328</v>
      </c>
      <c r="O82" s="13">
        <f t="shared" si="4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5"/>
        <v>2.253392857142857</v>
      </c>
      <c r="G83" t="s">
        <v>20</v>
      </c>
      <c r="H83">
        <v>411</v>
      </c>
      <c r="I83" s="8">
        <f>AVERAGE(E83/H83)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3"/>
        <v>43062.25</v>
      </c>
      <c r="O83" s="13">
        <f t="shared" si="4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5"/>
        <v>14.973000000000001</v>
      </c>
      <c r="G84" t="s">
        <v>20</v>
      </c>
      <c r="H84">
        <v>180</v>
      </c>
      <c r="I84" s="8">
        <f>AVERAGE(E84/H84)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3"/>
        <v>43482.25</v>
      </c>
      <c r="O84" s="13">
        <f t="shared" si="4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5"/>
        <v>0.37590225563909774</v>
      </c>
      <c r="G85" t="s">
        <v>14</v>
      </c>
      <c r="H85">
        <v>1000</v>
      </c>
      <c r="I85" s="8">
        <f>AVERAGE(E85/H85)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3"/>
        <v>42579.208333333328</v>
      </c>
      <c r="O85" s="13">
        <f t="shared" si="4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5"/>
        <v>1.3236942675159236</v>
      </c>
      <c r="G86" t="s">
        <v>20</v>
      </c>
      <c r="H86">
        <v>374</v>
      </c>
      <c r="I86" s="8">
        <f>AVERAGE(E86/H86)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3"/>
        <v>41118.208333333336</v>
      </c>
      <c r="O86" s="13">
        <f t="shared" si="4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5"/>
        <v>1.3122448979591836</v>
      </c>
      <c r="G87" t="s">
        <v>20</v>
      </c>
      <c r="H87">
        <v>71</v>
      </c>
      <c r="I87" s="8">
        <f>AVERAGE(E87/H87)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3"/>
        <v>40797.208333333336</v>
      </c>
      <c r="O87" s="13">
        <f t="shared" si="4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5"/>
        <v>1.6763513513513513</v>
      </c>
      <c r="G88" t="s">
        <v>20</v>
      </c>
      <c r="H88">
        <v>203</v>
      </c>
      <c r="I88" s="8">
        <f>AVERAGE(E88/H88)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3"/>
        <v>42128.208333333328</v>
      </c>
      <c r="O88" s="13">
        <f t="shared" si="4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5"/>
        <v>0.6198488664987406</v>
      </c>
      <c r="G89" t="s">
        <v>14</v>
      </c>
      <c r="H89">
        <v>1482</v>
      </c>
      <c r="I89" s="8">
        <f>AVERAGE(E89/H89)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3"/>
        <v>40610.25</v>
      </c>
      <c r="O89" s="13">
        <f t="shared" si="4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5"/>
        <v>2.6074999999999999</v>
      </c>
      <c r="G90" t="s">
        <v>20</v>
      </c>
      <c r="H90">
        <v>113</v>
      </c>
      <c r="I90" s="8">
        <f>AVERAGE(E90/H90)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3"/>
        <v>42110.208333333328</v>
      </c>
      <c r="O90" s="13">
        <f t="shared" si="4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5"/>
        <v>2.5258823529411765</v>
      </c>
      <c r="G91" t="s">
        <v>20</v>
      </c>
      <c r="H91">
        <v>96</v>
      </c>
      <c r="I91" s="8">
        <f>AVERAGE(E91/H91)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3"/>
        <v>40283.208333333336</v>
      </c>
      <c r="O91" s="13">
        <f t="shared" si="4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5"/>
        <v>0.7861538461538462</v>
      </c>
      <c r="G92" t="s">
        <v>14</v>
      </c>
      <c r="H92">
        <v>106</v>
      </c>
      <c r="I92" s="8">
        <f>AVERAGE(E92/H92)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3"/>
        <v>42425.25</v>
      </c>
      <c r="O92" s="13">
        <f t="shared" si="4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5"/>
        <v>0.48404406999351912</v>
      </c>
      <c r="G93" t="s">
        <v>14</v>
      </c>
      <c r="H93">
        <v>679</v>
      </c>
      <c r="I93" s="8">
        <f>AVERAGE(E93/H93)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3"/>
        <v>42588.208333333328</v>
      </c>
      <c r="O93" s="13">
        <f t="shared" si="4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5"/>
        <v>2.5887500000000001</v>
      </c>
      <c r="G94" t="s">
        <v>20</v>
      </c>
      <c r="H94">
        <v>498</v>
      </c>
      <c r="I94" s="8">
        <f>AVERAGE(E94/H94)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3"/>
        <v>40352.208333333336</v>
      </c>
      <c r="O94" s="13">
        <f t="shared" si="4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5"/>
        <v>0.60548713235294116</v>
      </c>
      <c r="G95" t="s">
        <v>74</v>
      </c>
      <c r="H95">
        <v>610</v>
      </c>
      <c r="I95" s="8">
        <f>AVERAGE(E95/H95)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3"/>
        <v>41202.208333333336</v>
      </c>
      <c r="O95" s="13">
        <f t="shared" si="4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5"/>
        <v>3.036896551724138</v>
      </c>
      <c r="G96" t="s">
        <v>20</v>
      </c>
      <c r="H96">
        <v>180</v>
      </c>
      <c r="I96" s="8">
        <f>AVERAGE(E96/H96)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3"/>
        <v>43562.208333333328</v>
      </c>
      <c r="O96" s="13">
        <f t="shared" si="4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5"/>
        <v>1.1299999999999999</v>
      </c>
      <c r="G97" t="s">
        <v>20</v>
      </c>
      <c r="H97">
        <v>27</v>
      </c>
      <c r="I97" s="8">
        <f>AVERAGE(E97/H97)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3"/>
        <v>43752.208333333328</v>
      </c>
      <c r="O97" s="13">
        <f t="shared" si="4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5"/>
        <v>2.1737876614060259</v>
      </c>
      <c r="G98" t="s">
        <v>20</v>
      </c>
      <c r="H98">
        <v>2331</v>
      </c>
      <c r="I98" s="8">
        <f>AVERAGE(E98/H98)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3"/>
        <v>40612.25</v>
      </c>
      <c r="O98" s="13">
        <f t="shared" si="4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5"/>
        <v>9.2669230769230762</v>
      </c>
      <c r="G99" t="s">
        <v>20</v>
      </c>
      <c r="H99">
        <v>113</v>
      </c>
      <c r="I99" s="8">
        <f>AVERAGE(E99/H99)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3"/>
        <v>42180.208333333328</v>
      </c>
      <c r="O99" s="13">
        <f t="shared" si="4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5"/>
        <v>0.33692229038854804</v>
      </c>
      <c r="G100" t="s">
        <v>14</v>
      </c>
      <c r="H100">
        <v>1220</v>
      </c>
      <c r="I100" s="8">
        <f>AVERAGE(E100/H100)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3"/>
        <v>42212.208333333328</v>
      </c>
      <c r="O100" s="13">
        <f t="shared" si="4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5"/>
        <v>1.9672368421052631</v>
      </c>
      <c r="G101" t="s">
        <v>20</v>
      </c>
      <c r="H101">
        <v>164</v>
      </c>
      <c r="I101" s="8">
        <f>AVERAGE(E101/H101)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3"/>
        <v>41968.25</v>
      </c>
      <c r="O101" s="13">
        <f t="shared" si="4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5"/>
        <v>0.01</v>
      </c>
      <c r="G102" t="s">
        <v>14</v>
      </c>
      <c r="H102">
        <v>1</v>
      </c>
      <c r="I102" s="8">
        <f>AVERAGE(E102/H102)</f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3"/>
        <v>40835.208333333336</v>
      </c>
      <c r="O102" s="13">
        <f t="shared" si="4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5"/>
        <v>10.214444444444444</v>
      </c>
      <c r="G103" t="s">
        <v>20</v>
      </c>
      <c r="H103">
        <v>164</v>
      </c>
      <c r="I103" s="8">
        <f>AVERAGE(E103/H103)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3"/>
        <v>42056.25</v>
      </c>
      <c r="O103" s="13">
        <f t="shared" si="4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5"/>
        <v>2.8167567567567566</v>
      </c>
      <c r="G104" t="s">
        <v>20</v>
      </c>
      <c r="H104">
        <v>336</v>
      </c>
      <c r="I104" s="8">
        <f>AVERAGE(E104/H104)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3"/>
        <v>43234.208333333328</v>
      </c>
      <c r="O104" s="13">
        <f t="shared" si="4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5"/>
        <v>0.24610000000000001</v>
      </c>
      <c r="G105" t="s">
        <v>14</v>
      </c>
      <c r="H105">
        <v>37</v>
      </c>
      <c r="I105" s="8">
        <f>AVERAGE(E105/H105)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3"/>
        <v>40475.208333333336</v>
      </c>
      <c r="O105" s="13">
        <f t="shared" si="4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5"/>
        <v>1.4314010067114094</v>
      </c>
      <c r="G106" t="s">
        <v>20</v>
      </c>
      <c r="H106">
        <v>1917</v>
      </c>
      <c r="I106" s="8">
        <f>AVERAGE(E106/H106)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3"/>
        <v>42878.208333333328</v>
      </c>
      <c r="O106" s="13">
        <f t="shared" si="4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5"/>
        <v>1.4454411764705883</v>
      </c>
      <c r="G107" t="s">
        <v>20</v>
      </c>
      <c r="H107">
        <v>95</v>
      </c>
      <c r="I107" s="8">
        <f>AVERAGE(E107/H107)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3"/>
        <v>41366.208333333336</v>
      </c>
      <c r="O107" s="13">
        <f t="shared" si="4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5"/>
        <v>3.5912820512820511</v>
      </c>
      <c r="G108" t="s">
        <v>20</v>
      </c>
      <c r="H108">
        <v>147</v>
      </c>
      <c r="I108" s="8">
        <f>AVERAGE(E108/H108)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3"/>
        <v>43716.208333333328</v>
      </c>
      <c r="O108" s="13">
        <f t="shared" si="4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5"/>
        <v>1.8648571428571428</v>
      </c>
      <c r="G109" t="s">
        <v>20</v>
      </c>
      <c r="H109">
        <v>86</v>
      </c>
      <c r="I109" s="8">
        <f>AVERAGE(E109/H109)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3"/>
        <v>43213.208333333328</v>
      </c>
      <c r="O109" s="13">
        <f t="shared" si="4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5"/>
        <v>5.9526666666666666</v>
      </c>
      <c r="G110" t="s">
        <v>20</v>
      </c>
      <c r="H110">
        <v>83</v>
      </c>
      <c r="I110" s="8">
        <f>AVERAGE(E110/H110)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3"/>
        <v>41005.208333333336</v>
      </c>
      <c r="O110" s="13">
        <f t="shared" si="4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5"/>
        <v>0.5921153846153846</v>
      </c>
      <c r="G111" t="s">
        <v>14</v>
      </c>
      <c r="H111">
        <v>60</v>
      </c>
      <c r="I111" s="8">
        <f>AVERAGE(E111/H111)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3"/>
        <v>41651.25</v>
      </c>
      <c r="O111" s="13">
        <f t="shared" si="4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5"/>
        <v>0.14962780898876404</v>
      </c>
      <c r="G112" t="s">
        <v>14</v>
      </c>
      <c r="H112">
        <v>296</v>
      </c>
      <c r="I112" s="8">
        <f>AVERAGE(E112/H112)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3"/>
        <v>43354.208333333328</v>
      </c>
      <c r="O112" s="13">
        <f t="shared" si="4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5"/>
        <v>1.1995602605863191</v>
      </c>
      <c r="G113" t="s">
        <v>20</v>
      </c>
      <c r="H113">
        <v>676</v>
      </c>
      <c r="I113" s="8">
        <f>AVERAGE(E113/H113)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3"/>
        <v>41174.208333333336</v>
      </c>
      <c r="O113" s="13">
        <f t="shared" si="4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5"/>
        <v>2.6882978723404256</v>
      </c>
      <c r="G114" t="s">
        <v>20</v>
      </c>
      <c r="H114">
        <v>361</v>
      </c>
      <c r="I114" s="8">
        <f>AVERAGE(E114/H114)</f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3"/>
        <v>41875.208333333336</v>
      </c>
      <c r="O114" s="13">
        <f t="shared" si="4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5"/>
        <v>3.7687878787878786</v>
      </c>
      <c r="G115" t="s">
        <v>20</v>
      </c>
      <c r="H115">
        <v>131</v>
      </c>
      <c r="I115" s="8">
        <f>AVERAGE(E115/H115)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3"/>
        <v>42990.208333333328</v>
      </c>
      <c r="O115" s="13">
        <f t="shared" si="4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5"/>
        <v>7.2715789473684209</v>
      </c>
      <c r="G116" t="s">
        <v>20</v>
      </c>
      <c r="H116">
        <v>126</v>
      </c>
      <c r="I116" s="8">
        <f>AVERAGE(E116/H116)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3"/>
        <v>43564.208333333328</v>
      </c>
      <c r="O116" s="13">
        <f t="shared" si="4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5"/>
        <v>0.87211757648470301</v>
      </c>
      <c r="G117" t="s">
        <v>14</v>
      </c>
      <c r="H117">
        <v>3304</v>
      </c>
      <c r="I117" s="8">
        <f>AVERAGE(E117/H117)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3"/>
        <v>43056.25</v>
      </c>
      <c r="O117" s="13">
        <f t="shared" si="4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5"/>
        <v>0.88</v>
      </c>
      <c r="G118" t="s">
        <v>14</v>
      </c>
      <c r="H118">
        <v>73</v>
      </c>
      <c r="I118" s="8">
        <f>AVERAGE(E118/H118)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3"/>
        <v>42265.208333333328</v>
      </c>
      <c r="O118" s="13">
        <f t="shared" si="4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5"/>
        <v>1.7393877551020409</v>
      </c>
      <c r="G119" t="s">
        <v>20</v>
      </c>
      <c r="H119">
        <v>275</v>
      </c>
      <c r="I119" s="8">
        <f>AVERAGE(E119/H119)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3"/>
        <v>40808.208333333336</v>
      </c>
      <c r="O119" s="13">
        <f t="shared" si="4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5"/>
        <v>1.1761111111111111</v>
      </c>
      <c r="G120" t="s">
        <v>20</v>
      </c>
      <c r="H120">
        <v>67</v>
      </c>
      <c r="I120" s="8">
        <f>AVERAGE(E120/H120)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3"/>
        <v>41665.25</v>
      </c>
      <c r="O120" s="13">
        <f t="shared" si="4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5"/>
        <v>2.1496</v>
      </c>
      <c r="G121" t="s">
        <v>20</v>
      </c>
      <c r="H121">
        <v>154</v>
      </c>
      <c r="I121" s="8">
        <f>AVERAGE(E121/H121)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3"/>
        <v>41806.208333333336</v>
      </c>
      <c r="O121" s="13">
        <f t="shared" si="4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5"/>
        <v>1.4949667110519307</v>
      </c>
      <c r="G122" t="s">
        <v>20</v>
      </c>
      <c r="H122">
        <v>1782</v>
      </c>
      <c r="I122" s="8">
        <f>AVERAGE(E122/H122)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3"/>
        <v>42111.208333333328</v>
      </c>
      <c r="O122" s="13">
        <f t="shared" si="4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5"/>
        <v>2.1933995584988963</v>
      </c>
      <c r="G123" t="s">
        <v>20</v>
      </c>
      <c r="H123">
        <v>903</v>
      </c>
      <c r="I123" s="8">
        <f>AVERAGE(E123/H123)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3"/>
        <v>41917.208333333336</v>
      </c>
      <c r="O123" s="13">
        <f t="shared" si="4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5"/>
        <v>0.64367690058479532</v>
      </c>
      <c r="G124" t="s">
        <v>14</v>
      </c>
      <c r="H124">
        <v>3387</v>
      </c>
      <c r="I124" s="8">
        <f>AVERAGE(E124/H124)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3"/>
        <v>41970.25</v>
      </c>
      <c r="O124" s="13">
        <f t="shared" si="4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5"/>
        <v>0.18622397298818233</v>
      </c>
      <c r="G125" t="s">
        <v>14</v>
      </c>
      <c r="H125">
        <v>662</v>
      </c>
      <c r="I125" s="8">
        <f>AVERAGE(E125/H125)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3"/>
        <v>42332.25</v>
      </c>
      <c r="O125" s="13">
        <f t="shared" si="4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5"/>
        <v>3.6776923076923076</v>
      </c>
      <c r="G126" t="s">
        <v>20</v>
      </c>
      <c r="H126">
        <v>94</v>
      </c>
      <c r="I126" s="8">
        <f>AVERAGE(E126/H126)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3"/>
        <v>43598.208333333328</v>
      </c>
      <c r="O126" s="13">
        <f t="shared" si="4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5"/>
        <v>1.5990566037735849</v>
      </c>
      <c r="G127" t="s">
        <v>20</v>
      </c>
      <c r="H127">
        <v>180</v>
      </c>
      <c r="I127" s="8">
        <f>AVERAGE(E127/H127)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3"/>
        <v>43362.208333333328</v>
      </c>
      <c r="O127" s="13">
        <f t="shared" si="4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5"/>
        <v>0.38633185349611543</v>
      </c>
      <c r="G128" t="s">
        <v>14</v>
      </c>
      <c r="H128">
        <v>774</v>
      </c>
      <c r="I128" s="8">
        <f>AVERAGE(E128/H128)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3"/>
        <v>42596.208333333328</v>
      </c>
      <c r="O128" s="13">
        <f t="shared" si="4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5"/>
        <v>0.51421511627906979</v>
      </c>
      <c r="G129" t="s">
        <v>14</v>
      </c>
      <c r="H129">
        <v>672</v>
      </c>
      <c r="I129" s="8">
        <f>AVERAGE(E129/H129)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3"/>
        <v>40310.208333333336</v>
      </c>
      <c r="O129" s="13">
        <f t="shared" si="4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5"/>
        <v>0.60334277620396604</v>
      </c>
      <c r="G130" t="s">
        <v>74</v>
      </c>
      <c r="H130">
        <v>532</v>
      </c>
      <c r="I130" s="8">
        <f>AVERAGE(E130/H130)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3"/>
        <v>40417.208333333336</v>
      </c>
      <c r="O130" s="13">
        <f t="shared" si="4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5"/>
        <v>3.2026936026936029E-2</v>
      </c>
      <c r="G131" t="s">
        <v>74</v>
      </c>
      <c r="H131">
        <v>55</v>
      </c>
      <c r="I131" s="8">
        <f>AVERAGE(E131/H131)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N194" si="6">(((L131/60)/60)/24)+DATE(1970,1,1)</f>
        <v>42038.25</v>
      </c>
      <c r="O131" s="13">
        <f t="shared" ref="O131:O194" si="7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ref="F132:F195" si="8">E132/D132</f>
        <v>1.5546875</v>
      </c>
      <c r="G132" t="s">
        <v>20</v>
      </c>
      <c r="H132">
        <v>533</v>
      </c>
      <c r="I132" s="8">
        <f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6"/>
        <v>40842.208333333336</v>
      </c>
      <c r="O132" s="13">
        <f t="shared" si="7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1.0085974499089254</v>
      </c>
      <c r="G133" t="s">
        <v>20</v>
      </c>
      <c r="H133">
        <v>2443</v>
      </c>
      <c r="I133" s="8">
        <f>AVERAGE(E133/H133)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6"/>
        <v>41607.25</v>
      </c>
      <c r="O133" s="13">
        <f t="shared" si="7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1.1618181818181819</v>
      </c>
      <c r="G134" t="s">
        <v>20</v>
      </c>
      <c r="H134">
        <v>89</v>
      </c>
      <c r="I134" s="8">
        <f>AVERAGE(E134/H134)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6"/>
        <v>43112.25</v>
      </c>
      <c r="O134" s="13">
        <f t="shared" si="7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3.1077777777777778</v>
      </c>
      <c r="G135" t="s">
        <v>20</v>
      </c>
      <c r="H135">
        <v>159</v>
      </c>
      <c r="I135" s="8">
        <f>AVERAGE(E135/H135)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6"/>
        <v>40767.208333333336</v>
      </c>
      <c r="O135" s="13">
        <f t="shared" si="7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0.89736683417085428</v>
      </c>
      <c r="G136" t="s">
        <v>14</v>
      </c>
      <c r="H136">
        <v>940</v>
      </c>
      <c r="I136" s="8">
        <f>AVERAGE(E136/H136)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6"/>
        <v>40713.208333333336</v>
      </c>
      <c r="O136" s="13">
        <f t="shared" si="7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0.71272727272727276</v>
      </c>
      <c r="G137" t="s">
        <v>14</v>
      </c>
      <c r="H137">
        <v>117</v>
      </c>
      <c r="I137" s="8">
        <f>AVERAGE(E137/H137)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6"/>
        <v>41340.25</v>
      </c>
      <c r="O137" s="13">
        <f t="shared" si="7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3.2862318840579711E-2</v>
      </c>
      <c r="G138" t="s">
        <v>74</v>
      </c>
      <c r="H138">
        <v>58</v>
      </c>
      <c r="I138" s="8">
        <f>AVERAGE(E138/H138)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6"/>
        <v>41797.208333333336</v>
      </c>
      <c r="O138" s="13">
        <f t="shared" si="7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2.617777777777778</v>
      </c>
      <c r="G139" t="s">
        <v>20</v>
      </c>
      <c r="H139">
        <v>50</v>
      </c>
      <c r="I139" s="8">
        <f>AVERAGE(E139/H139)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6"/>
        <v>40457.208333333336</v>
      </c>
      <c r="O139" s="13">
        <f t="shared" si="7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0.96</v>
      </c>
      <c r="G140" t="s">
        <v>14</v>
      </c>
      <c r="H140">
        <v>115</v>
      </c>
      <c r="I140" s="8">
        <f>AVERAGE(E140/H140)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6"/>
        <v>41180.208333333336</v>
      </c>
      <c r="O140" s="13">
        <f t="shared" si="7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0.20896851248642778</v>
      </c>
      <c r="G141" t="s">
        <v>14</v>
      </c>
      <c r="H141">
        <v>326</v>
      </c>
      <c r="I141" s="8">
        <f>AVERAGE(E141/H141)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6"/>
        <v>42115.208333333328</v>
      </c>
      <c r="O141" s="13">
        <f t="shared" si="7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2.2316363636363636</v>
      </c>
      <c r="G142" t="s">
        <v>20</v>
      </c>
      <c r="H142">
        <v>186</v>
      </c>
      <c r="I142" s="8">
        <f>AVERAGE(E142/H142)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6"/>
        <v>43156.25</v>
      </c>
      <c r="O142" s="13">
        <f t="shared" si="7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1.0159097978227061</v>
      </c>
      <c r="G143" t="s">
        <v>20</v>
      </c>
      <c r="H143">
        <v>1071</v>
      </c>
      <c r="I143" s="8">
        <f>AVERAGE(E143/H143)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6"/>
        <v>42167.208333333328</v>
      </c>
      <c r="O143" s="13">
        <f t="shared" si="7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2.3003999999999998</v>
      </c>
      <c r="G144" t="s">
        <v>20</v>
      </c>
      <c r="H144">
        <v>117</v>
      </c>
      <c r="I144" s="8">
        <f>AVERAGE(E144/H144)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6"/>
        <v>41005.208333333336</v>
      </c>
      <c r="O144" s="13">
        <f t="shared" si="7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1.355925925925926</v>
      </c>
      <c r="G145" t="s">
        <v>20</v>
      </c>
      <c r="H145">
        <v>70</v>
      </c>
      <c r="I145" s="8">
        <f>AVERAGE(E145/H145)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6"/>
        <v>40357.208333333336</v>
      </c>
      <c r="O145" s="13">
        <f t="shared" si="7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1.2909999999999999</v>
      </c>
      <c r="G146" t="s">
        <v>20</v>
      </c>
      <c r="H146">
        <v>135</v>
      </c>
      <c r="I146" s="8">
        <f>AVERAGE(E146/H146)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6"/>
        <v>43633.208333333328</v>
      </c>
      <c r="O146" s="13">
        <f t="shared" si="7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2.3651200000000001</v>
      </c>
      <c r="G147" t="s">
        <v>20</v>
      </c>
      <c r="H147">
        <v>768</v>
      </c>
      <c r="I147" s="8">
        <f>AVERAGE(E147/H147)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6"/>
        <v>41889.208333333336</v>
      </c>
      <c r="O147" s="13">
        <f t="shared" si="7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0.17249999999999999</v>
      </c>
      <c r="G148" t="s">
        <v>74</v>
      </c>
      <c r="H148">
        <v>51</v>
      </c>
      <c r="I148" s="8">
        <f>AVERAGE(E148/H148)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6"/>
        <v>40855.25</v>
      </c>
      <c r="O148" s="13">
        <f t="shared" si="7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1.1249397590361445</v>
      </c>
      <c r="G149" t="s">
        <v>20</v>
      </c>
      <c r="H149">
        <v>199</v>
      </c>
      <c r="I149" s="8">
        <f>AVERAGE(E149/H149)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6"/>
        <v>42534.208333333328</v>
      </c>
      <c r="O149" s="13">
        <f t="shared" si="7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1.2102150537634409</v>
      </c>
      <c r="G150" t="s">
        <v>20</v>
      </c>
      <c r="H150">
        <v>107</v>
      </c>
      <c r="I150" s="8">
        <f>AVERAGE(E150/H150)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6"/>
        <v>42941.208333333328</v>
      </c>
      <c r="O150" s="13">
        <f t="shared" si="7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2.1987096774193549</v>
      </c>
      <c r="G151" t="s">
        <v>20</v>
      </c>
      <c r="H151">
        <v>195</v>
      </c>
      <c r="I151" s="8">
        <f>AVERAGE(E151/H151)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6"/>
        <v>41275.25</v>
      </c>
      <c r="O151" s="13">
        <f t="shared" si="7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0.01</v>
      </c>
      <c r="G152" t="s">
        <v>14</v>
      </c>
      <c r="H152">
        <v>1</v>
      </c>
      <c r="I152" s="8">
        <f>AVERAGE(E152/H152)</f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6"/>
        <v>43450.25</v>
      </c>
      <c r="O152" s="13">
        <f t="shared" si="7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0.64166909620991253</v>
      </c>
      <c r="G153" t="s">
        <v>14</v>
      </c>
      <c r="H153">
        <v>1467</v>
      </c>
      <c r="I153" s="8">
        <f>AVERAGE(E153/H153)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6"/>
        <v>41799.208333333336</v>
      </c>
      <c r="O153" s="13">
        <f t="shared" si="7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4.2306746987951804</v>
      </c>
      <c r="G154" t="s">
        <v>20</v>
      </c>
      <c r="H154">
        <v>3376</v>
      </c>
      <c r="I154" s="8">
        <f>AVERAGE(E154/H154)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6"/>
        <v>42783.25</v>
      </c>
      <c r="O154" s="13">
        <f t="shared" si="7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0.92984160506863778</v>
      </c>
      <c r="G155" t="s">
        <v>14</v>
      </c>
      <c r="H155">
        <v>5681</v>
      </c>
      <c r="I155" s="8">
        <f>AVERAGE(E155/H155)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6"/>
        <v>41201.208333333336</v>
      </c>
      <c r="O155" s="13">
        <f t="shared" si="7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0.58756567425569173</v>
      </c>
      <c r="G156" t="s">
        <v>14</v>
      </c>
      <c r="H156">
        <v>1059</v>
      </c>
      <c r="I156" s="8">
        <f>AVERAGE(E156/H156)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6"/>
        <v>42502.208333333328</v>
      </c>
      <c r="O156" s="13">
        <f t="shared" si="7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0.65022222222222226</v>
      </c>
      <c r="G157" t="s">
        <v>14</v>
      </c>
      <c r="H157">
        <v>1194</v>
      </c>
      <c r="I157" s="8">
        <f>AVERAGE(E157/H157)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6"/>
        <v>40262.208333333336</v>
      </c>
      <c r="O157" s="13">
        <f t="shared" si="7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0.73939560439560437</v>
      </c>
      <c r="G158" t="s">
        <v>74</v>
      </c>
      <c r="H158">
        <v>379</v>
      </c>
      <c r="I158" s="8">
        <f>AVERAGE(E158/H158)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6"/>
        <v>43743.208333333328</v>
      </c>
      <c r="O158" s="13">
        <f t="shared" si="7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0.52666666666666662</v>
      </c>
      <c r="G159" t="s">
        <v>14</v>
      </c>
      <c r="H159">
        <v>30</v>
      </c>
      <c r="I159" s="8">
        <f>AVERAGE(E159/H159)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6"/>
        <v>41638.25</v>
      </c>
      <c r="O159" s="13">
        <f t="shared" si="7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2.2095238095238097</v>
      </c>
      <c r="G160" t="s">
        <v>20</v>
      </c>
      <c r="H160">
        <v>41</v>
      </c>
      <c r="I160" s="8">
        <f>AVERAGE(E160/H160)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6"/>
        <v>42346.25</v>
      </c>
      <c r="O160" s="13">
        <f t="shared" si="7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1.0001150627615063</v>
      </c>
      <c r="G161" t="s">
        <v>20</v>
      </c>
      <c r="H161">
        <v>1821</v>
      </c>
      <c r="I161" s="8">
        <f>AVERAGE(E161/H161)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6"/>
        <v>43551.208333333328</v>
      </c>
      <c r="O161" s="13">
        <f t="shared" si="7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1.6231249999999999</v>
      </c>
      <c r="G162" t="s">
        <v>20</v>
      </c>
      <c r="H162">
        <v>164</v>
      </c>
      <c r="I162" s="8">
        <f>AVERAGE(E162/H162)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6"/>
        <v>43582.208333333328</v>
      </c>
      <c r="O162" s="13">
        <f t="shared" si="7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0.78181818181818186</v>
      </c>
      <c r="G163" t="s">
        <v>14</v>
      </c>
      <c r="H163">
        <v>75</v>
      </c>
      <c r="I163" s="8">
        <f>AVERAGE(E163/H163)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6"/>
        <v>42270.208333333328</v>
      </c>
      <c r="O163" s="13">
        <f t="shared" si="7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1.4973770491803278</v>
      </c>
      <c r="G164" t="s">
        <v>20</v>
      </c>
      <c r="H164">
        <v>157</v>
      </c>
      <c r="I164" s="8">
        <f>AVERAGE(E164/H164)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6"/>
        <v>43442.25</v>
      </c>
      <c r="O164" s="13">
        <f t="shared" si="7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2.5325714285714285</v>
      </c>
      <c r="G165" t="s">
        <v>20</v>
      </c>
      <c r="H165">
        <v>246</v>
      </c>
      <c r="I165" s="8">
        <f>AVERAGE(E165/H165)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6"/>
        <v>43028.208333333328</v>
      </c>
      <c r="O165" s="13">
        <f t="shared" si="7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1.0016943521594683</v>
      </c>
      <c r="G166" t="s">
        <v>20</v>
      </c>
      <c r="H166">
        <v>1396</v>
      </c>
      <c r="I166" s="8">
        <f>AVERAGE(E166/H166)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6"/>
        <v>43016.208333333328</v>
      </c>
      <c r="O166" s="13">
        <f t="shared" si="7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1.2199004424778761</v>
      </c>
      <c r="G167" t="s">
        <v>20</v>
      </c>
      <c r="H167">
        <v>2506</v>
      </c>
      <c r="I167" s="8">
        <f>AVERAGE(E167/H167)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6"/>
        <v>42948.208333333328</v>
      </c>
      <c r="O167" s="13">
        <f t="shared" si="7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1.3713265306122449</v>
      </c>
      <c r="G168" t="s">
        <v>20</v>
      </c>
      <c r="H168">
        <v>244</v>
      </c>
      <c r="I168" s="8">
        <f>AVERAGE(E168/H168)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6"/>
        <v>40534.25</v>
      </c>
      <c r="O168" s="13">
        <f t="shared" si="7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4.155384615384615</v>
      </c>
      <c r="G169" t="s">
        <v>20</v>
      </c>
      <c r="H169">
        <v>146</v>
      </c>
      <c r="I169" s="8">
        <f>AVERAGE(E169/H169)</f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6"/>
        <v>41435.208333333336</v>
      </c>
      <c r="O169" s="13">
        <f t="shared" si="7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0.3130913348946136</v>
      </c>
      <c r="G170" t="s">
        <v>14</v>
      </c>
      <c r="H170">
        <v>955</v>
      </c>
      <c r="I170" s="8">
        <f>AVERAGE(E170/H170)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6"/>
        <v>43518.25</v>
      </c>
      <c r="O170" s="13">
        <f t="shared" si="7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4.240815450643777</v>
      </c>
      <c r="G171" t="s">
        <v>20</v>
      </c>
      <c r="H171">
        <v>1267</v>
      </c>
      <c r="I171" s="8">
        <f>AVERAGE(E171/H171)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6"/>
        <v>41077.208333333336</v>
      </c>
      <c r="O171" s="13">
        <f t="shared" si="7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2.9388623072833599E-2</v>
      </c>
      <c r="G172" t="s">
        <v>14</v>
      </c>
      <c r="H172">
        <v>67</v>
      </c>
      <c r="I172" s="8">
        <f>AVERAGE(E172/H172)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6"/>
        <v>42950.208333333328</v>
      </c>
      <c r="O172" s="13">
        <f t="shared" si="7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0.1063265306122449</v>
      </c>
      <c r="G173" t="s">
        <v>14</v>
      </c>
      <c r="H173">
        <v>5</v>
      </c>
      <c r="I173" s="8">
        <f>AVERAGE(E173/H173)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6"/>
        <v>41718.208333333336</v>
      </c>
      <c r="O173" s="13">
        <f t="shared" si="7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0.82874999999999999</v>
      </c>
      <c r="G174" t="s">
        <v>14</v>
      </c>
      <c r="H174">
        <v>26</v>
      </c>
      <c r="I174" s="8">
        <f>AVERAGE(E174/H174)</f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6"/>
        <v>41839.208333333336</v>
      </c>
      <c r="O174" s="13">
        <f t="shared" si="7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1.6301447776628748</v>
      </c>
      <c r="G175" t="s">
        <v>20</v>
      </c>
      <c r="H175">
        <v>1561</v>
      </c>
      <c r="I175" s="8">
        <f>AVERAGE(E175/H175)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6"/>
        <v>41412.208333333336</v>
      </c>
      <c r="O175" s="13">
        <f t="shared" si="7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8.9466666666666672</v>
      </c>
      <c r="G176" t="s">
        <v>20</v>
      </c>
      <c r="H176">
        <v>48</v>
      </c>
      <c r="I176" s="8">
        <f>AVERAGE(E176/H176)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6"/>
        <v>42282.208333333328</v>
      </c>
      <c r="O176" s="13">
        <f t="shared" si="7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0.26191501103752757</v>
      </c>
      <c r="G177" t="s">
        <v>14</v>
      </c>
      <c r="H177">
        <v>1130</v>
      </c>
      <c r="I177" s="8">
        <f>AVERAGE(E177/H177)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6"/>
        <v>42613.208333333328</v>
      </c>
      <c r="O177" s="13">
        <f t="shared" si="7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0.74834782608695649</v>
      </c>
      <c r="G178" t="s">
        <v>14</v>
      </c>
      <c r="H178">
        <v>782</v>
      </c>
      <c r="I178" s="8">
        <f>AVERAGE(E178/H178)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6"/>
        <v>42616.208333333328</v>
      </c>
      <c r="O178" s="13">
        <f t="shared" si="7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4.1647680412371137</v>
      </c>
      <c r="G179" t="s">
        <v>20</v>
      </c>
      <c r="H179">
        <v>2739</v>
      </c>
      <c r="I179" s="8">
        <f>AVERAGE(E179/H179)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6"/>
        <v>40497.25</v>
      </c>
      <c r="O179" s="13">
        <f t="shared" si="7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0.96208333333333329</v>
      </c>
      <c r="G180" t="s">
        <v>14</v>
      </c>
      <c r="H180">
        <v>210</v>
      </c>
      <c r="I180" s="8">
        <f>AVERAGE(E180/H180)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6"/>
        <v>42999.208333333328</v>
      </c>
      <c r="O180" s="13">
        <f t="shared" si="7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3.5771910112359548</v>
      </c>
      <c r="G181" t="s">
        <v>20</v>
      </c>
      <c r="H181">
        <v>3537</v>
      </c>
      <c r="I181" s="8">
        <f>AVERAGE(E181/H181)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6"/>
        <v>41350.208333333336</v>
      </c>
      <c r="O181" s="13">
        <f t="shared" si="7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3.0845714285714285</v>
      </c>
      <c r="G182" t="s">
        <v>20</v>
      </c>
      <c r="H182">
        <v>2107</v>
      </c>
      <c r="I182" s="8">
        <f>AVERAGE(E182/H182)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6"/>
        <v>40259.208333333336</v>
      </c>
      <c r="O182" s="13">
        <f t="shared" si="7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0.61802325581395345</v>
      </c>
      <c r="G183" t="s">
        <v>14</v>
      </c>
      <c r="H183">
        <v>136</v>
      </c>
      <c r="I183" s="8">
        <f>AVERAGE(E183/H183)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6"/>
        <v>43012.208333333328</v>
      </c>
      <c r="O183" s="13">
        <f t="shared" si="7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7.2232472324723247</v>
      </c>
      <c r="G184" t="s">
        <v>20</v>
      </c>
      <c r="H184">
        <v>3318</v>
      </c>
      <c r="I184" s="8">
        <f>AVERAGE(E184/H184)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6"/>
        <v>43631.208333333328</v>
      </c>
      <c r="O184" s="13">
        <f t="shared" si="7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0.69117647058823528</v>
      </c>
      <c r="G185" t="s">
        <v>14</v>
      </c>
      <c r="H185">
        <v>86</v>
      </c>
      <c r="I185" s="8">
        <f>AVERAGE(E185/H185)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6"/>
        <v>40430.208333333336</v>
      </c>
      <c r="O185" s="13">
        <f t="shared" si="7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2.9305555555555554</v>
      </c>
      <c r="G186" t="s">
        <v>20</v>
      </c>
      <c r="H186">
        <v>340</v>
      </c>
      <c r="I186" s="8">
        <f>AVERAGE(E186/H186)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6"/>
        <v>43588.208333333328</v>
      </c>
      <c r="O186" s="13">
        <f t="shared" si="7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0.71799999999999997</v>
      </c>
      <c r="G187" t="s">
        <v>14</v>
      </c>
      <c r="H187">
        <v>19</v>
      </c>
      <c r="I187" s="8">
        <f>AVERAGE(E187/H187)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6"/>
        <v>43233.208333333328</v>
      </c>
      <c r="O187" s="13">
        <f t="shared" si="7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0.31934684684684683</v>
      </c>
      <c r="G188" t="s">
        <v>14</v>
      </c>
      <c r="H188">
        <v>886</v>
      </c>
      <c r="I188" s="8">
        <f>AVERAGE(E188/H188)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6"/>
        <v>41782.208333333336</v>
      </c>
      <c r="O188" s="13">
        <f t="shared" si="7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2.2987375415282392</v>
      </c>
      <c r="G189" t="s">
        <v>20</v>
      </c>
      <c r="H189">
        <v>1442</v>
      </c>
      <c r="I189" s="8">
        <f>AVERAGE(E189/H189)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6"/>
        <v>41328.25</v>
      </c>
      <c r="O189" s="13">
        <f t="shared" si="7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0.3201219512195122</v>
      </c>
      <c r="G190" t="s">
        <v>14</v>
      </c>
      <c r="H190">
        <v>35</v>
      </c>
      <c r="I190" s="8">
        <f>AVERAGE(E190/H190)</f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6"/>
        <v>41975.25</v>
      </c>
      <c r="O190" s="13">
        <f t="shared" si="7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0.23525352848928385</v>
      </c>
      <c r="G191" t="s">
        <v>74</v>
      </c>
      <c r="H191">
        <v>441</v>
      </c>
      <c r="I191" s="8">
        <f>AVERAGE(E191/H191)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6"/>
        <v>42433.25</v>
      </c>
      <c r="O191" s="13">
        <f t="shared" si="7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0.68594594594594593</v>
      </c>
      <c r="G192" t="s">
        <v>14</v>
      </c>
      <c r="H192">
        <v>24</v>
      </c>
      <c r="I192" s="8">
        <f>AVERAGE(E192/H192)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6"/>
        <v>41429.208333333336</v>
      </c>
      <c r="O192" s="13">
        <f t="shared" si="7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0.37952380952380954</v>
      </c>
      <c r="G193" t="s">
        <v>14</v>
      </c>
      <c r="H193">
        <v>86</v>
      </c>
      <c r="I193" s="8">
        <f>AVERAGE(E193/H193)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6"/>
        <v>43536.208333333328</v>
      </c>
      <c r="O193" s="13">
        <f t="shared" si="7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8"/>
        <v>0.19992957746478873</v>
      </c>
      <c r="G194" t="s">
        <v>14</v>
      </c>
      <c r="H194">
        <v>243</v>
      </c>
      <c r="I194" s="8">
        <f>AVERAGE(E194/H194)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6"/>
        <v>41817.208333333336</v>
      </c>
      <c r="O194" s="13">
        <f t="shared" si="7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8"/>
        <v>0.45636363636363636</v>
      </c>
      <c r="G195" t="s">
        <v>14</v>
      </c>
      <c r="H195">
        <v>65</v>
      </c>
      <c r="I195" s="8">
        <f>AVERAGE(E195/H195)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N258" si="9">(((L195/60)/60)/24)+DATE(1970,1,1)</f>
        <v>43198.208333333328</v>
      </c>
      <c r="O195" s="13">
        <f t="shared" ref="O195:O258" si="10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ref="F196:F259" si="11">E196/D196</f>
        <v>1.227605633802817</v>
      </c>
      <c r="G196" t="s">
        <v>20</v>
      </c>
      <c r="H196">
        <v>126</v>
      </c>
      <c r="I196" s="8">
        <f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9"/>
        <v>42261.208333333328</v>
      </c>
      <c r="O196" s="13">
        <f t="shared" si="10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1"/>
        <v>3.61753164556962</v>
      </c>
      <c r="G197" t="s">
        <v>20</v>
      </c>
      <c r="H197">
        <v>524</v>
      </c>
      <c r="I197" s="8">
        <f>AVERAGE(E197/H197)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9"/>
        <v>43310.208333333328</v>
      </c>
      <c r="O197" s="13">
        <f t="shared" si="10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1"/>
        <v>0.63146341463414635</v>
      </c>
      <c r="G198" t="s">
        <v>14</v>
      </c>
      <c r="H198">
        <v>100</v>
      </c>
      <c r="I198" s="8">
        <f>AVERAGE(E198/H198)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9"/>
        <v>42616.208333333328</v>
      </c>
      <c r="O198" s="13">
        <f t="shared" si="10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1"/>
        <v>2.9820475319926874</v>
      </c>
      <c r="G199" t="s">
        <v>20</v>
      </c>
      <c r="H199">
        <v>1989</v>
      </c>
      <c r="I199" s="8">
        <f>AVERAGE(E199/H199)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9"/>
        <v>42909.208333333328</v>
      </c>
      <c r="O199" s="13">
        <f t="shared" si="10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1"/>
        <v>9.5585443037974685E-2</v>
      </c>
      <c r="G200" t="s">
        <v>14</v>
      </c>
      <c r="H200">
        <v>168</v>
      </c>
      <c r="I200" s="8">
        <f>AVERAGE(E200/H200)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9"/>
        <v>40396.208333333336</v>
      </c>
      <c r="O200" s="13">
        <f t="shared" si="10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1"/>
        <v>0.5377777777777778</v>
      </c>
      <c r="G201" t="s">
        <v>14</v>
      </c>
      <c r="H201">
        <v>13</v>
      </c>
      <c r="I201" s="8">
        <f>AVERAGE(E201/H201)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9"/>
        <v>42192.208333333328</v>
      </c>
      <c r="O201" s="13">
        <f t="shared" si="10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1"/>
        <v>0.02</v>
      </c>
      <c r="G202" t="s">
        <v>14</v>
      </c>
      <c r="H202">
        <v>1</v>
      </c>
      <c r="I202" s="8">
        <f>AVERAGE(E202/H202)</f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9"/>
        <v>40262.208333333336</v>
      </c>
      <c r="O202" s="13">
        <f t="shared" si="10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1"/>
        <v>6.8119047619047617</v>
      </c>
      <c r="G203" t="s">
        <v>20</v>
      </c>
      <c r="H203">
        <v>157</v>
      </c>
      <c r="I203" s="8">
        <f>AVERAGE(E203/H203)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9"/>
        <v>41845.208333333336</v>
      </c>
      <c r="O203" s="13">
        <f t="shared" si="10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1"/>
        <v>0.78831325301204824</v>
      </c>
      <c r="G204" t="s">
        <v>74</v>
      </c>
      <c r="H204">
        <v>82</v>
      </c>
      <c r="I204" s="8">
        <f>AVERAGE(E204/H204)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9"/>
        <v>40818.208333333336</v>
      </c>
      <c r="O204" s="13">
        <f t="shared" si="10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1"/>
        <v>1.3440792216817234</v>
      </c>
      <c r="G205" t="s">
        <v>20</v>
      </c>
      <c r="H205">
        <v>4498</v>
      </c>
      <c r="I205" s="8">
        <f>AVERAGE(E205/H205)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9"/>
        <v>42752.25</v>
      </c>
      <c r="O205" s="13">
        <f t="shared" si="10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1"/>
        <v>3.372E-2</v>
      </c>
      <c r="G206" t="s">
        <v>14</v>
      </c>
      <c r="H206">
        <v>40</v>
      </c>
      <c r="I206" s="8">
        <f>AVERAGE(E206/H206)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9"/>
        <v>40636.208333333336</v>
      </c>
      <c r="O206" s="13">
        <f t="shared" si="10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1"/>
        <v>4.3184615384615386</v>
      </c>
      <c r="G207" t="s">
        <v>20</v>
      </c>
      <c r="H207">
        <v>80</v>
      </c>
      <c r="I207" s="8">
        <f>AVERAGE(E207/H207)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9"/>
        <v>43390.208333333328</v>
      </c>
      <c r="O207" s="13">
        <f t="shared" si="10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1"/>
        <v>0.38844444444444443</v>
      </c>
      <c r="G208" t="s">
        <v>74</v>
      </c>
      <c r="H208">
        <v>57</v>
      </c>
      <c r="I208" s="8">
        <f>AVERAGE(E208/H208)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9"/>
        <v>40236.25</v>
      </c>
      <c r="O208" s="13">
        <f t="shared" si="10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1"/>
        <v>4.2569999999999997</v>
      </c>
      <c r="G209" t="s">
        <v>20</v>
      </c>
      <c r="H209">
        <v>43</v>
      </c>
      <c r="I209" s="8">
        <f>AVERAGE(E209/H209)</f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9"/>
        <v>43340.208333333328</v>
      </c>
      <c r="O209" s="13">
        <f t="shared" si="10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1"/>
        <v>1.0112239715591671</v>
      </c>
      <c r="G210" t="s">
        <v>20</v>
      </c>
      <c r="H210">
        <v>2053</v>
      </c>
      <c r="I210" s="8">
        <f>AVERAGE(E210/H210)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9"/>
        <v>43048.25</v>
      </c>
      <c r="O210" s="13">
        <f t="shared" si="10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1"/>
        <v>0.21188688946015424</v>
      </c>
      <c r="G211" t="s">
        <v>47</v>
      </c>
      <c r="H211">
        <v>808</v>
      </c>
      <c r="I211" s="8">
        <f>AVERAGE(E211/H211)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9"/>
        <v>42496.208333333328</v>
      </c>
      <c r="O211" s="13">
        <f t="shared" si="10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1"/>
        <v>0.67425531914893622</v>
      </c>
      <c r="G212" t="s">
        <v>14</v>
      </c>
      <c r="H212">
        <v>226</v>
      </c>
      <c r="I212" s="8">
        <f>AVERAGE(E212/H212)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9"/>
        <v>42797.25</v>
      </c>
      <c r="O212" s="13">
        <f t="shared" si="10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1"/>
        <v>0.9492337164750958</v>
      </c>
      <c r="G213" t="s">
        <v>14</v>
      </c>
      <c r="H213">
        <v>1625</v>
      </c>
      <c r="I213" s="8">
        <f>AVERAGE(E213/H213)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9"/>
        <v>41513.208333333336</v>
      </c>
      <c r="O213" s="13">
        <f t="shared" si="10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1"/>
        <v>1.5185185185185186</v>
      </c>
      <c r="G214" t="s">
        <v>20</v>
      </c>
      <c r="H214">
        <v>168</v>
      </c>
      <c r="I214" s="8">
        <f>AVERAGE(E214/H214)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9"/>
        <v>43814.25</v>
      </c>
      <c r="O214" s="13">
        <f t="shared" si="10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1"/>
        <v>1.9516382252559727</v>
      </c>
      <c r="G215" t="s">
        <v>20</v>
      </c>
      <c r="H215">
        <v>4289</v>
      </c>
      <c r="I215" s="8">
        <f>AVERAGE(E215/H215)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9"/>
        <v>40488.208333333336</v>
      </c>
      <c r="O215" s="13">
        <f t="shared" si="10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1"/>
        <v>10.231428571428571</v>
      </c>
      <c r="G216" t="s">
        <v>20</v>
      </c>
      <c r="H216">
        <v>165</v>
      </c>
      <c r="I216" s="8">
        <f>AVERAGE(E216/H216)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9"/>
        <v>40409.208333333336</v>
      </c>
      <c r="O216" s="13">
        <f t="shared" si="10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1"/>
        <v>3.8418367346938778E-2</v>
      </c>
      <c r="G217" t="s">
        <v>14</v>
      </c>
      <c r="H217">
        <v>143</v>
      </c>
      <c r="I217" s="8">
        <f>AVERAGE(E217/H217)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9"/>
        <v>43509.25</v>
      </c>
      <c r="O217" s="13">
        <f t="shared" si="10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1"/>
        <v>1.5507066557107643</v>
      </c>
      <c r="G218" t="s">
        <v>20</v>
      </c>
      <c r="H218">
        <v>1815</v>
      </c>
      <c r="I218" s="8">
        <f>AVERAGE(E218/H218)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9"/>
        <v>40869.25</v>
      </c>
      <c r="O218" s="13">
        <f t="shared" si="10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1"/>
        <v>0.44753477588871715</v>
      </c>
      <c r="G219" t="s">
        <v>14</v>
      </c>
      <c r="H219">
        <v>934</v>
      </c>
      <c r="I219" s="8">
        <f>AVERAGE(E219/H219)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9"/>
        <v>43583.208333333328</v>
      </c>
      <c r="O219" s="13">
        <f t="shared" si="10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1"/>
        <v>2.1594736842105262</v>
      </c>
      <c r="G220" t="s">
        <v>20</v>
      </c>
      <c r="H220">
        <v>397</v>
      </c>
      <c r="I220" s="8">
        <f>AVERAGE(E220/H220)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9"/>
        <v>40858.25</v>
      </c>
      <c r="O220" s="13">
        <f t="shared" si="10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1"/>
        <v>3.3212709832134291</v>
      </c>
      <c r="G221" t="s">
        <v>20</v>
      </c>
      <c r="H221">
        <v>1539</v>
      </c>
      <c r="I221" s="8">
        <f>AVERAGE(E221/H221)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9"/>
        <v>41137.208333333336</v>
      </c>
      <c r="O221" s="13">
        <f t="shared" si="10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1"/>
        <v>8.4430379746835441E-2</v>
      </c>
      <c r="G222" t="s">
        <v>14</v>
      </c>
      <c r="H222">
        <v>17</v>
      </c>
      <c r="I222" s="8">
        <f>AVERAGE(E222/H222)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9"/>
        <v>40725.208333333336</v>
      </c>
      <c r="O222" s="13">
        <f t="shared" si="10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1"/>
        <v>0.9862551440329218</v>
      </c>
      <c r="G223" t="s">
        <v>14</v>
      </c>
      <c r="H223">
        <v>2179</v>
      </c>
      <c r="I223" s="8">
        <f>AVERAGE(E223/H223)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9"/>
        <v>41081.208333333336</v>
      </c>
      <c r="O223" s="13">
        <f t="shared" si="10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1"/>
        <v>1.3797916666666667</v>
      </c>
      <c r="G224" t="s">
        <v>20</v>
      </c>
      <c r="H224">
        <v>138</v>
      </c>
      <c r="I224" s="8">
        <f>AVERAGE(E224/H224)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9"/>
        <v>41914.208333333336</v>
      </c>
      <c r="O224" s="13">
        <f t="shared" si="10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1"/>
        <v>0.93810996563573879</v>
      </c>
      <c r="G225" t="s">
        <v>14</v>
      </c>
      <c r="H225">
        <v>931</v>
      </c>
      <c r="I225" s="8">
        <f>AVERAGE(E225/H225)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9"/>
        <v>42445.208333333328</v>
      </c>
      <c r="O225" s="13">
        <f t="shared" si="10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1"/>
        <v>4.0363930885529156</v>
      </c>
      <c r="G226" t="s">
        <v>20</v>
      </c>
      <c r="H226">
        <v>3594</v>
      </c>
      <c r="I226" s="8">
        <f>AVERAGE(E226/H226)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9"/>
        <v>41906.208333333336</v>
      </c>
      <c r="O226" s="13">
        <f t="shared" si="10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1"/>
        <v>2.6017404129793511</v>
      </c>
      <c r="G227" t="s">
        <v>20</v>
      </c>
      <c r="H227">
        <v>5880</v>
      </c>
      <c r="I227" s="8">
        <f>AVERAGE(E227/H227)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9"/>
        <v>41762.208333333336</v>
      </c>
      <c r="O227" s="13">
        <f t="shared" si="10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1"/>
        <v>3.6663333333333332</v>
      </c>
      <c r="G228" t="s">
        <v>20</v>
      </c>
      <c r="H228">
        <v>112</v>
      </c>
      <c r="I228" s="8">
        <f>AVERAGE(E228/H228)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9"/>
        <v>40276.208333333336</v>
      </c>
      <c r="O228" s="13">
        <f t="shared" si="10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1"/>
        <v>1.687208538587849</v>
      </c>
      <c r="G229" t="s">
        <v>20</v>
      </c>
      <c r="H229">
        <v>943</v>
      </c>
      <c r="I229" s="8">
        <f>AVERAGE(E229/H229)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9"/>
        <v>42139.208333333328</v>
      </c>
      <c r="O229" s="13">
        <f t="shared" si="10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1"/>
        <v>1.1990717911530093</v>
      </c>
      <c r="G230" t="s">
        <v>20</v>
      </c>
      <c r="H230">
        <v>2468</v>
      </c>
      <c r="I230" s="8">
        <f>AVERAGE(E230/H230)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9"/>
        <v>42613.208333333328</v>
      </c>
      <c r="O230" s="13">
        <f t="shared" si="10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1"/>
        <v>1.936892523364486</v>
      </c>
      <c r="G231" t="s">
        <v>20</v>
      </c>
      <c r="H231">
        <v>2551</v>
      </c>
      <c r="I231" s="8">
        <f>AVERAGE(E231/H231)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9"/>
        <v>42887.208333333328</v>
      </c>
      <c r="O231" s="13">
        <f t="shared" si="10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1"/>
        <v>4.2016666666666671</v>
      </c>
      <c r="G232" t="s">
        <v>20</v>
      </c>
      <c r="H232">
        <v>101</v>
      </c>
      <c r="I232" s="8">
        <f>AVERAGE(E232/H232)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9"/>
        <v>43805.25</v>
      </c>
      <c r="O232" s="13">
        <f t="shared" si="10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1"/>
        <v>0.76708333333333334</v>
      </c>
      <c r="G233" t="s">
        <v>74</v>
      </c>
      <c r="H233">
        <v>67</v>
      </c>
      <c r="I233" s="8">
        <f>AVERAGE(E233/H233)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9"/>
        <v>41415.208333333336</v>
      </c>
      <c r="O233" s="13">
        <f t="shared" si="10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1"/>
        <v>1.7126470588235294</v>
      </c>
      <c r="G234" t="s">
        <v>20</v>
      </c>
      <c r="H234">
        <v>92</v>
      </c>
      <c r="I234" s="8">
        <f>AVERAGE(E234/H234)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9"/>
        <v>42576.208333333328</v>
      </c>
      <c r="O234" s="13">
        <f t="shared" si="10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1"/>
        <v>1.5789473684210527</v>
      </c>
      <c r="G235" t="s">
        <v>20</v>
      </c>
      <c r="H235">
        <v>62</v>
      </c>
      <c r="I235" s="8">
        <f>AVERAGE(E235/H235)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9"/>
        <v>40706.208333333336</v>
      </c>
      <c r="O235" s="13">
        <f t="shared" si="10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1"/>
        <v>1.0908</v>
      </c>
      <c r="G236" t="s">
        <v>20</v>
      </c>
      <c r="H236">
        <v>149</v>
      </c>
      <c r="I236" s="8">
        <f>AVERAGE(E236/H236)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9"/>
        <v>42969.208333333328</v>
      </c>
      <c r="O236" s="13">
        <f t="shared" si="10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1"/>
        <v>0.41732558139534881</v>
      </c>
      <c r="G237" t="s">
        <v>14</v>
      </c>
      <c r="H237">
        <v>92</v>
      </c>
      <c r="I237" s="8">
        <f>AVERAGE(E237/H237)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9"/>
        <v>42779.25</v>
      </c>
      <c r="O237" s="13">
        <f t="shared" si="10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1"/>
        <v>0.10944303797468355</v>
      </c>
      <c r="G238" t="s">
        <v>14</v>
      </c>
      <c r="H238">
        <v>57</v>
      </c>
      <c r="I238" s="8">
        <f>AVERAGE(E238/H238)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9"/>
        <v>43641.208333333328</v>
      </c>
      <c r="O238" s="13">
        <f t="shared" si="10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1"/>
        <v>1.593763440860215</v>
      </c>
      <c r="G239" t="s">
        <v>20</v>
      </c>
      <c r="H239">
        <v>329</v>
      </c>
      <c r="I239" s="8">
        <f>AVERAGE(E239/H239)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9"/>
        <v>41754.208333333336</v>
      </c>
      <c r="O239" s="13">
        <f t="shared" si="10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1"/>
        <v>4.2241666666666671</v>
      </c>
      <c r="G240" t="s">
        <v>20</v>
      </c>
      <c r="H240">
        <v>97</v>
      </c>
      <c r="I240" s="8">
        <f>AVERAGE(E240/H240)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9"/>
        <v>43083.25</v>
      </c>
      <c r="O240" s="13">
        <f t="shared" si="10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1"/>
        <v>0.97718749999999999</v>
      </c>
      <c r="G241" t="s">
        <v>14</v>
      </c>
      <c r="H241">
        <v>41</v>
      </c>
      <c r="I241" s="8">
        <f>AVERAGE(E241/H241)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9"/>
        <v>42245.208333333328</v>
      </c>
      <c r="O241" s="13">
        <f t="shared" si="10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1"/>
        <v>4.1878911564625847</v>
      </c>
      <c r="G242" t="s">
        <v>20</v>
      </c>
      <c r="H242">
        <v>1784</v>
      </c>
      <c r="I242" s="8">
        <f>AVERAGE(E242/H242)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9"/>
        <v>40396.208333333336</v>
      </c>
      <c r="O242" s="13">
        <f t="shared" si="10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1"/>
        <v>1.0191632047477746</v>
      </c>
      <c r="G243" t="s">
        <v>20</v>
      </c>
      <c r="H243">
        <v>1684</v>
      </c>
      <c r="I243" s="8">
        <f>AVERAGE(E243/H243)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9"/>
        <v>41742.208333333336</v>
      </c>
      <c r="O243" s="13">
        <f t="shared" si="10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1"/>
        <v>1.2772619047619047</v>
      </c>
      <c r="G244" t="s">
        <v>20</v>
      </c>
      <c r="H244">
        <v>250</v>
      </c>
      <c r="I244" s="8">
        <f>AVERAGE(E244/H244)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9"/>
        <v>42865.208333333328</v>
      </c>
      <c r="O244" s="13">
        <f t="shared" si="10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1"/>
        <v>4.4521739130434783</v>
      </c>
      <c r="G245" t="s">
        <v>20</v>
      </c>
      <c r="H245">
        <v>238</v>
      </c>
      <c r="I245" s="8">
        <f>AVERAGE(E245/H245)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9"/>
        <v>43163.25</v>
      </c>
      <c r="O245" s="13">
        <f t="shared" si="10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1"/>
        <v>5.6971428571428575</v>
      </c>
      <c r="G246" t="s">
        <v>20</v>
      </c>
      <c r="H246">
        <v>53</v>
      </c>
      <c r="I246" s="8">
        <f>AVERAGE(E246/H246)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9"/>
        <v>41834.208333333336</v>
      </c>
      <c r="O246" s="13">
        <f t="shared" si="10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1"/>
        <v>5.0934482758620687</v>
      </c>
      <c r="G247" t="s">
        <v>20</v>
      </c>
      <c r="H247">
        <v>214</v>
      </c>
      <c r="I247" s="8">
        <f>AVERAGE(E247/H247)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9"/>
        <v>41736.208333333336</v>
      </c>
      <c r="O247" s="13">
        <f t="shared" si="10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1"/>
        <v>3.2553333333333332</v>
      </c>
      <c r="G248" t="s">
        <v>20</v>
      </c>
      <c r="H248">
        <v>222</v>
      </c>
      <c r="I248" s="8">
        <f>AVERAGE(E248/H248)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9"/>
        <v>41491.208333333336</v>
      </c>
      <c r="O248" s="13">
        <f t="shared" si="10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1"/>
        <v>9.3261616161616168</v>
      </c>
      <c r="G249" t="s">
        <v>20</v>
      </c>
      <c r="H249">
        <v>1884</v>
      </c>
      <c r="I249" s="8">
        <f>AVERAGE(E249/H249)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9"/>
        <v>42726.25</v>
      </c>
      <c r="O249" s="13">
        <f t="shared" si="10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1"/>
        <v>2.1133870967741935</v>
      </c>
      <c r="G250" t="s">
        <v>20</v>
      </c>
      <c r="H250">
        <v>218</v>
      </c>
      <c r="I250" s="8">
        <f>AVERAGE(E250/H250)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9"/>
        <v>42004.25</v>
      </c>
      <c r="O250" s="13">
        <f t="shared" si="10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1"/>
        <v>2.7332520325203253</v>
      </c>
      <c r="G251" t="s">
        <v>20</v>
      </c>
      <c r="H251">
        <v>6465</v>
      </c>
      <c r="I251" s="8">
        <f>AVERAGE(E251/H251)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9"/>
        <v>42006.25</v>
      </c>
      <c r="O251" s="13">
        <f t="shared" si="10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1"/>
        <v>0.03</v>
      </c>
      <c r="G252" t="s">
        <v>14</v>
      </c>
      <c r="H252">
        <v>1</v>
      </c>
      <c r="I252" s="8">
        <f>AVERAGE(E252/H252)</f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9"/>
        <v>40203.25</v>
      </c>
      <c r="O252" s="13">
        <f t="shared" si="10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1"/>
        <v>0.54084507042253516</v>
      </c>
      <c r="G253" t="s">
        <v>14</v>
      </c>
      <c r="H253">
        <v>101</v>
      </c>
      <c r="I253" s="8">
        <f>AVERAGE(E253/H253)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9"/>
        <v>41252.25</v>
      </c>
      <c r="O253" s="13">
        <f t="shared" si="10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1"/>
        <v>6.2629999999999999</v>
      </c>
      <c r="G254" t="s">
        <v>20</v>
      </c>
      <c r="H254">
        <v>59</v>
      </c>
      <c r="I254" s="8">
        <f>AVERAGE(E254/H254)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9"/>
        <v>41572.208333333336</v>
      </c>
      <c r="O254" s="13">
        <f t="shared" si="10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1"/>
        <v>0.8902139917695473</v>
      </c>
      <c r="G255" t="s">
        <v>14</v>
      </c>
      <c r="H255">
        <v>1335</v>
      </c>
      <c r="I255" s="8">
        <f>AVERAGE(E255/H255)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9"/>
        <v>40641.208333333336</v>
      </c>
      <c r="O255" s="13">
        <f t="shared" si="10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1"/>
        <v>1.8489130434782608</v>
      </c>
      <c r="G256" t="s">
        <v>20</v>
      </c>
      <c r="H256">
        <v>88</v>
      </c>
      <c r="I256" s="8">
        <f>AVERAGE(E256/H256)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9"/>
        <v>42787.25</v>
      </c>
      <c r="O256" s="13">
        <f t="shared" si="10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1"/>
        <v>1.2016770186335404</v>
      </c>
      <c r="G257" t="s">
        <v>20</v>
      </c>
      <c r="H257">
        <v>1697</v>
      </c>
      <c r="I257" s="8">
        <f>AVERAGE(E257/H257)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9"/>
        <v>40590.25</v>
      </c>
      <c r="O257" s="13">
        <f t="shared" si="10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1"/>
        <v>0.23390243902439026</v>
      </c>
      <c r="G258" t="s">
        <v>14</v>
      </c>
      <c r="H258">
        <v>15</v>
      </c>
      <c r="I258" s="8">
        <f>AVERAGE(E258/H258)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9"/>
        <v>42393.25</v>
      </c>
      <c r="O258" s="13">
        <f t="shared" si="10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11"/>
        <v>1.46</v>
      </c>
      <c r="G259" t="s">
        <v>20</v>
      </c>
      <c r="H259">
        <v>92</v>
      </c>
      <c r="I259" s="8">
        <f>AVERAGE(E259/H259)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N322" si="12">(((L259/60)/60)/24)+DATE(1970,1,1)</f>
        <v>41338.25</v>
      </c>
      <c r="O259" s="13">
        <f t="shared" ref="O259:O322" si="13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ref="F260:F323" si="14">E260/D260</f>
        <v>2.6848000000000001</v>
      </c>
      <c r="G260" t="s">
        <v>20</v>
      </c>
      <c r="H260">
        <v>186</v>
      </c>
      <c r="I260" s="8">
        <f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12"/>
        <v>42712.25</v>
      </c>
      <c r="O260" s="13">
        <f t="shared" si="13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4"/>
        <v>5.9749999999999996</v>
      </c>
      <c r="G261" t="s">
        <v>20</v>
      </c>
      <c r="H261">
        <v>138</v>
      </c>
      <c r="I261" s="8">
        <f>AVERAGE(E261/H261)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12"/>
        <v>41251.25</v>
      </c>
      <c r="O261" s="13">
        <f t="shared" si="13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4"/>
        <v>1.5769841269841269</v>
      </c>
      <c r="G262" t="s">
        <v>20</v>
      </c>
      <c r="H262">
        <v>261</v>
      </c>
      <c r="I262" s="8">
        <f>AVERAGE(E262/H262)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12"/>
        <v>41180.208333333336</v>
      </c>
      <c r="O262" s="13">
        <f t="shared" si="13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4"/>
        <v>0.31201660735468567</v>
      </c>
      <c r="G263" t="s">
        <v>14</v>
      </c>
      <c r="H263">
        <v>454</v>
      </c>
      <c r="I263" s="8">
        <f>AVERAGE(E263/H263)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12"/>
        <v>40415.208333333336</v>
      </c>
      <c r="O263" s="13">
        <f t="shared" si="13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4"/>
        <v>3.1341176470588237</v>
      </c>
      <c r="G264" t="s">
        <v>20</v>
      </c>
      <c r="H264">
        <v>107</v>
      </c>
      <c r="I264" s="8">
        <f>AVERAGE(E264/H264)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12"/>
        <v>40638.208333333336</v>
      </c>
      <c r="O264" s="13">
        <f t="shared" si="13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4"/>
        <v>3.7089655172413791</v>
      </c>
      <c r="G265" t="s">
        <v>20</v>
      </c>
      <c r="H265">
        <v>199</v>
      </c>
      <c r="I265" s="8">
        <f>AVERAGE(E265/H265)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12"/>
        <v>40187.25</v>
      </c>
      <c r="O265" s="13">
        <f t="shared" si="13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4"/>
        <v>3.6266447368421053</v>
      </c>
      <c r="G266" t="s">
        <v>20</v>
      </c>
      <c r="H266">
        <v>5512</v>
      </c>
      <c r="I266" s="8">
        <f>AVERAGE(E266/H266)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12"/>
        <v>41317.25</v>
      </c>
      <c r="O266" s="13">
        <f t="shared" si="13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4"/>
        <v>1.2308163265306122</v>
      </c>
      <c r="G267" t="s">
        <v>20</v>
      </c>
      <c r="H267">
        <v>86</v>
      </c>
      <c r="I267" s="8">
        <f>AVERAGE(E267/H267)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12"/>
        <v>42372.25</v>
      </c>
      <c r="O267" s="13">
        <f t="shared" si="13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4"/>
        <v>0.76766756032171579</v>
      </c>
      <c r="G268" t="s">
        <v>14</v>
      </c>
      <c r="H268">
        <v>3182</v>
      </c>
      <c r="I268" s="8">
        <f>AVERAGE(E268/H268)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12"/>
        <v>41950.25</v>
      </c>
      <c r="O268" s="13">
        <f t="shared" si="13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4"/>
        <v>2.3362012987012988</v>
      </c>
      <c r="G269" t="s">
        <v>20</v>
      </c>
      <c r="H269">
        <v>2768</v>
      </c>
      <c r="I269" s="8">
        <f>AVERAGE(E269/H269)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12"/>
        <v>41206.208333333336</v>
      </c>
      <c r="O269" s="13">
        <f t="shared" si="13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4"/>
        <v>1.8053333333333332</v>
      </c>
      <c r="G270" t="s">
        <v>20</v>
      </c>
      <c r="H270">
        <v>48</v>
      </c>
      <c r="I270" s="8">
        <f>AVERAGE(E270/H270)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12"/>
        <v>41186.208333333336</v>
      </c>
      <c r="O270" s="13">
        <f t="shared" si="13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4"/>
        <v>2.5262857142857142</v>
      </c>
      <c r="G271" t="s">
        <v>20</v>
      </c>
      <c r="H271">
        <v>87</v>
      </c>
      <c r="I271" s="8">
        <f>AVERAGE(E271/H271)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12"/>
        <v>43496.25</v>
      </c>
      <c r="O271" s="13">
        <f t="shared" si="13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4"/>
        <v>0.27176538240368026</v>
      </c>
      <c r="G272" t="s">
        <v>74</v>
      </c>
      <c r="H272">
        <v>1890</v>
      </c>
      <c r="I272" s="8">
        <f>AVERAGE(E272/H272)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12"/>
        <v>40514.25</v>
      </c>
      <c r="O272" s="13">
        <f t="shared" si="13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4"/>
        <v>1.2706571242680547E-2</v>
      </c>
      <c r="G273" t="s">
        <v>47</v>
      </c>
      <c r="H273">
        <v>61</v>
      </c>
      <c r="I273" s="8">
        <f>AVERAGE(E273/H273)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12"/>
        <v>42345.25</v>
      </c>
      <c r="O273" s="13">
        <f t="shared" si="13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4"/>
        <v>3.0400978473581213</v>
      </c>
      <c r="G274" t="s">
        <v>20</v>
      </c>
      <c r="H274">
        <v>1894</v>
      </c>
      <c r="I274" s="8">
        <f>AVERAGE(E274/H274)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12"/>
        <v>43656.208333333328</v>
      </c>
      <c r="O274" s="13">
        <f t="shared" si="13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4"/>
        <v>1.3723076923076922</v>
      </c>
      <c r="G275" t="s">
        <v>20</v>
      </c>
      <c r="H275">
        <v>282</v>
      </c>
      <c r="I275" s="8">
        <f>AVERAGE(E275/H275)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12"/>
        <v>42995.208333333328</v>
      </c>
      <c r="O275" s="13">
        <f t="shared" si="13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4"/>
        <v>0.32208333333333333</v>
      </c>
      <c r="G276" t="s">
        <v>14</v>
      </c>
      <c r="H276">
        <v>15</v>
      </c>
      <c r="I276" s="8">
        <f>AVERAGE(E276/H276)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12"/>
        <v>43045.25</v>
      </c>
      <c r="O276" s="13">
        <f t="shared" si="13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4"/>
        <v>2.4151282051282053</v>
      </c>
      <c r="G277" t="s">
        <v>20</v>
      </c>
      <c r="H277">
        <v>116</v>
      </c>
      <c r="I277" s="8">
        <f>AVERAGE(E277/H277)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12"/>
        <v>43561.208333333328</v>
      </c>
      <c r="O277" s="13">
        <f t="shared" si="13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4"/>
        <v>0.96799999999999997</v>
      </c>
      <c r="G278" t="s">
        <v>14</v>
      </c>
      <c r="H278">
        <v>133</v>
      </c>
      <c r="I278" s="8">
        <f>AVERAGE(E278/H278)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12"/>
        <v>41018.208333333336</v>
      </c>
      <c r="O278" s="13">
        <f t="shared" si="13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4"/>
        <v>10.664285714285715</v>
      </c>
      <c r="G279" t="s">
        <v>20</v>
      </c>
      <c r="H279">
        <v>83</v>
      </c>
      <c r="I279" s="8">
        <f>AVERAGE(E279/H279)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12"/>
        <v>40378.208333333336</v>
      </c>
      <c r="O279" s="13">
        <f t="shared" si="13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4"/>
        <v>3.2588888888888889</v>
      </c>
      <c r="G280" t="s">
        <v>20</v>
      </c>
      <c r="H280">
        <v>91</v>
      </c>
      <c r="I280" s="8">
        <f>AVERAGE(E280/H280)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12"/>
        <v>41239.25</v>
      </c>
      <c r="O280" s="13">
        <f t="shared" si="13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4"/>
        <v>1.7070000000000001</v>
      </c>
      <c r="G281" t="s">
        <v>20</v>
      </c>
      <c r="H281">
        <v>546</v>
      </c>
      <c r="I281" s="8">
        <f>AVERAGE(E281/H281)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12"/>
        <v>43346.208333333328</v>
      </c>
      <c r="O281" s="13">
        <f t="shared" si="13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4"/>
        <v>5.8144</v>
      </c>
      <c r="G282" t="s">
        <v>20</v>
      </c>
      <c r="H282">
        <v>393</v>
      </c>
      <c r="I282" s="8">
        <f>AVERAGE(E282/H282)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12"/>
        <v>43060.25</v>
      </c>
      <c r="O282" s="13">
        <f t="shared" si="13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4"/>
        <v>0.91520972644376897</v>
      </c>
      <c r="G283" t="s">
        <v>14</v>
      </c>
      <c r="H283">
        <v>2062</v>
      </c>
      <c r="I283" s="8">
        <f>AVERAGE(E283/H283)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12"/>
        <v>40979.25</v>
      </c>
      <c r="O283" s="13">
        <f t="shared" si="13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4"/>
        <v>1.0804761904761904</v>
      </c>
      <c r="G284" t="s">
        <v>20</v>
      </c>
      <c r="H284">
        <v>133</v>
      </c>
      <c r="I284" s="8">
        <f>AVERAGE(E284/H284)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12"/>
        <v>42701.25</v>
      </c>
      <c r="O284" s="13">
        <f t="shared" si="13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4"/>
        <v>0.18728395061728395</v>
      </c>
      <c r="G285" t="s">
        <v>14</v>
      </c>
      <c r="H285">
        <v>29</v>
      </c>
      <c r="I285" s="8">
        <f>AVERAGE(E285/H285)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12"/>
        <v>42520.208333333328</v>
      </c>
      <c r="O285" s="13">
        <f t="shared" si="13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4"/>
        <v>0.83193877551020412</v>
      </c>
      <c r="G286" t="s">
        <v>14</v>
      </c>
      <c r="H286">
        <v>132</v>
      </c>
      <c r="I286" s="8">
        <f>AVERAGE(E286/H286)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12"/>
        <v>41030.208333333336</v>
      </c>
      <c r="O286" s="13">
        <f t="shared" si="13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4"/>
        <v>7.0633333333333335</v>
      </c>
      <c r="G287" t="s">
        <v>20</v>
      </c>
      <c r="H287">
        <v>254</v>
      </c>
      <c r="I287" s="8">
        <f>AVERAGE(E287/H287)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12"/>
        <v>42623.208333333328</v>
      </c>
      <c r="O287" s="13">
        <f t="shared" si="13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4"/>
        <v>0.17446030330062445</v>
      </c>
      <c r="G288" t="s">
        <v>74</v>
      </c>
      <c r="H288">
        <v>184</v>
      </c>
      <c r="I288" s="8">
        <f>AVERAGE(E288/H288)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12"/>
        <v>42697.25</v>
      </c>
      <c r="O288" s="13">
        <f t="shared" si="13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4"/>
        <v>2.0973015873015872</v>
      </c>
      <c r="G289" t="s">
        <v>20</v>
      </c>
      <c r="H289">
        <v>176</v>
      </c>
      <c r="I289" s="8">
        <f>AVERAGE(E289/H289)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12"/>
        <v>42122.208333333328</v>
      </c>
      <c r="O289" s="13">
        <f t="shared" si="13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4"/>
        <v>0.97785714285714287</v>
      </c>
      <c r="G290" t="s">
        <v>14</v>
      </c>
      <c r="H290">
        <v>137</v>
      </c>
      <c r="I290" s="8">
        <f>AVERAGE(E290/H290)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12"/>
        <v>40982.208333333336</v>
      </c>
      <c r="O290" s="13">
        <f t="shared" si="13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4"/>
        <v>16.842500000000001</v>
      </c>
      <c r="G291" t="s">
        <v>20</v>
      </c>
      <c r="H291">
        <v>337</v>
      </c>
      <c r="I291" s="8">
        <f>AVERAGE(E291/H291)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12"/>
        <v>42219.208333333328</v>
      </c>
      <c r="O291" s="13">
        <f t="shared" si="13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4"/>
        <v>0.54402135231316728</v>
      </c>
      <c r="G292" t="s">
        <v>14</v>
      </c>
      <c r="H292">
        <v>908</v>
      </c>
      <c r="I292" s="8">
        <f>AVERAGE(E292/H292)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12"/>
        <v>41404.208333333336</v>
      </c>
      <c r="O292" s="13">
        <f t="shared" si="13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4"/>
        <v>4.5661111111111108</v>
      </c>
      <c r="G293" t="s">
        <v>20</v>
      </c>
      <c r="H293">
        <v>107</v>
      </c>
      <c r="I293" s="8">
        <f>AVERAGE(E293/H293)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12"/>
        <v>40831.208333333336</v>
      </c>
      <c r="O293" s="13">
        <f t="shared" si="13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4"/>
        <v>9.8219178082191785E-2</v>
      </c>
      <c r="G294" t="s">
        <v>14</v>
      </c>
      <c r="H294">
        <v>10</v>
      </c>
      <c r="I294" s="8">
        <f>AVERAGE(E294/H294)</f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12"/>
        <v>40984.208333333336</v>
      </c>
      <c r="O294" s="13">
        <f t="shared" si="13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4"/>
        <v>0.16384615384615384</v>
      </c>
      <c r="G295" t="s">
        <v>74</v>
      </c>
      <c r="H295">
        <v>32</v>
      </c>
      <c r="I295" s="8">
        <f>AVERAGE(E295/H295)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12"/>
        <v>40456.208333333336</v>
      </c>
      <c r="O295" s="13">
        <f t="shared" si="13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4"/>
        <v>13.396666666666667</v>
      </c>
      <c r="G296" t="s">
        <v>20</v>
      </c>
      <c r="H296">
        <v>183</v>
      </c>
      <c r="I296" s="8">
        <f>AVERAGE(E296/H296)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12"/>
        <v>43399.208333333328</v>
      </c>
      <c r="O296" s="13">
        <f t="shared" si="13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4"/>
        <v>0.35650077760497667</v>
      </c>
      <c r="G297" t="s">
        <v>14</v>
      </c>
      <c r="H297">
        <v>1910</v>
      </c>
      <c r="I297" s="8">
        <f>AVERAGE(E297/H297)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12"/>
        <v>41562.208333333336</v>
      </c>
      <c r="O297" s="13">
        <f t="shared" si="13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4"/>
        <v>0.54950819672131146</v>
      </c>
      <c r="G298" t="s">
        <v>14</v>
      </c>
      <c r="H298">
        <v>38</v>
      </c>
      <c r="I298" s="8">
        <f>AVERAGE(E298/H298)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12"/>
        <v>43493.25</v>
      </c>
      <c r="O298" s="13">
        <f t="shared" si="13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4"/>
        <v>0.94236111111111109</v>
      </c>
      <c r="G299" t="s">
        <v>14</v>
      </c>
      <c r="H299">
        <v>104</v>
      </c>
      <c r="I299" s="8">
        <f>AVERAGE(E299/H299)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12"/>
        <v>41653.25</v>
      </c>
      <c r="O299" s="13">
        <f t="shared" si="13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4"/>
        <v>1.4391428571428571</v>
      </c>
      <c r="G300" t="s">
        <v>20</v>
      </c>
      <c r="H300">
        <v>72</v>
      </c>
      <c r="I300" s="8">
        <f>AVERAGE(E300/H300)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12"/>
        <v>42426.25</v>
      </c>
      <c r="O300" s="13">
        <f t="shared" si="13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4"/>
        <v>0.51421052631578945</v>
      </c>
      <c r="G301" t="s">
        <v>14</v>
      </c>
      <c r="H301">
        <v>49</v>
      </c>
      <c r="I301" s="8">
        <f>AVERAGE(E301/H301)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12"/>
        <v>42432.25</v>
      </c>
      <c r="O301" s="13">
        <f t="shared" si="13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4"/>
        <v>0.05</v>
      </c>
      <c r="G302" t="s">
        <v>14</v>
      </c>
      <c r="H302">
        <v>1</v>
      </c>
      <c r="I302" s="8">
        <f>AVERAGE(E302/H302)</f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12"/>
        <v>42977.208333333328</v>
      </c>
      <c r="O302" s="13">
        <f t="shared" si="13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4"/>
        <v>13.446666666666667</v>
      </c>
      <c r="G303" t="s">
        <v>20</v>
      </c>
      <c r="H303">
        <v>295</v>
      </c>
      <c r="I303" s="8">
        <f>AVERAGE(E303/H303)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12"/>
        <v>42061.25</v>
      </c>
      <c r="O303" s="13">
        <f t="shared" si="13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4"/>
        <v>0.31844940867279897</v>
      </c>
      <c r="G304" t="s">
        <v>14</v>
      </c>
      <c r="H304">
        <v>245</v>
      </c>
      <c r="I304" s="8">
        <f>AVERAGE(E304/H304)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12"/>
        <v>43345.208333333328</v>
      </c>
      <c r="O304" s="13">
        <f t="shared" si="13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4"/>
        <v>0.82617647058823529</v>
      </c>
      <c r="G305" t="s">
        <v>14</v>
      </c>
      <c r="H305">
        <v>32</v>
      </c>
      <c r="I305" s="8">
        <f>AVERAGE(E305/H305)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12"/>
        <v>42376.25</v>
      </c>
      <c r="O305" s="13">
        <f t="shared" si="13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4"/>
        <v>5.4614285714285717</v>
      </c>
      <c r="G306" t="s">
        <v>20</v>
      </c>
      <c r="H306">
        <v>142</v>
      </c>
      <c r="I306" s="8">
        <f>AVERAGE(E306/H306)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12"/>
        <v>42589.208333333328</v>
      </c>
      <c r="O306" s="13">
        <f t="shared" si="13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4"/>
        <v>2.8621428571428571</v>
      </c>
      <c r="G307" t="s">
        <v>20</v>
      </c>
      <c r="H307">
        <v>85</v>
      </c>
      <c r="I307" s="8">
        <f>AVERAGE(E307/H307)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12"/>
        <v>42448.208333333328</v>
      </c>
      <c r="O307" s="13">
        <f t="shared" si="13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4"/>
        <v>7.9076923076923072E-2</v>
      </c>
      <c r="G308" t="s">
        <v>14</v>
      </c>
      <c r="H308">
        <v>7</v>
      </c>
      <c r="I308" s="8">
        <f>AVERAGE(E308/H308)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12"/>
        <v>42930.208333333328</v>
      </c>
      <c r="O308" s="13">
        <f t="shared" si="13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4"/>
        <v>1.3213677811550153</v>
      </c>
      <c r="G309" t="s">
        <v>20</v>
      </c>
      <c r="H309">
        <v>659</v>
      </c>
      <c r="I309" s="8">
        <f>AVERAGE(E309/H309)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12"/>
        <v>41066.208333333336</v>
      </c>
      <c r="O309" s="13">
        <f t="shared" si="13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4"/>
        <v>0.74077834179357027</v>
      </c>
      <c r="G310" t="s">
        <v>14</v>
      </c>
      <c r="H310">
        <v>803</v>
      </c>
      <c r="I310" s="8">
        <f>AVERAGE(E310/H310)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12"/>
        <v>40651.208333333336</v>
      </c>
      <c r="O310" s="13">
        <f t="shared" si="13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4"/>
        <v>0.75292682926829269</v>
      </c>
      <c r="G311" t="s">
        <v>74</v>
      </c>
      <c r="H311">
        <v>75</v>
      </c>
      <c r="I311" s="8">
        <f>AVERAGE(E311/H311)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12"/>
        <v>40807.208333333336</v>
      </c>
      <c r="O311" s="13">
        <f t="shared" si="13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4"/>
        <v>0.20333333333333334</v>
      </c>
      <c r="G312" t="s">
        <v>14</v>
      </c>
      <c r="H312">
        <v>16</v>
      </c>
      <c r="I312" s="8">
        <f>AVERAGE(E312/H312)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12"/>
        <v>40277.208333333336</v>
      </c>
      <c r="O312" s="13">
        <f t="shared" si="13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4"/>
        <v>2.0336507936507937</v>
      </c>
      <c r="G313" t="s">
        <v>20</v>
      </c>
      <c r="H313">
        <v>121</v>
      </c>
      <c r="I313" s="8">
        <f>AVERAGE(E313/H313)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12"/>
        <v>40590.25</v>
      </c>
      <c r="O313" s="13">
        <f t="shared" si="13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4"/>
        <v>3.1022842639593908</v>
      </c>
      <c r="G314" t="s">
        <v>20</v>
      </c>
      <c r="H314">
        <v>3742</v>
      </c>
      <c r="I314" s="8">
        <f>AVERAGE(E314/H314)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12"/>
        <v>41572.208333333336</v>
      </c>
      <c r="O314" s="13">
        <f t="shared" si="13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4"/>
        <v>3.9531818181818181</v>
      </c>
      <c r="G315" t="s">
        <v>20</v>
      </c>
      <c r="H315">
        <v>223</v>
      </c>
      <c r="I315" s="8">
        <f>AVERAGE(E315/H315)</f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12"/>
        <v>40966.25</v>
      </c>
      <c r="O315" s="13">
        <f t="shared" si="13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4"/>
        <v>2.9471428571428571</v>
      </c>
      <c r="G316" t="s">
        <v>20</v>
      </c>
      <c r="H316">
        <v>133</v>
      </c>
      <c r="I316" s="8">
        <f>AVERAGE(E316/H316)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12"/>
        <v>43536.208333333328</v>
      </c>
      <c r="O316" s="13">
        <f t="shared" si="13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4"/>
        <v>0.33894736842105261</v>
      </c>
      <c r="G317" t="s">
        <v>14</v>
      </c>
      <c r="H317">
        <v>31</v>
      </c>
      <c r="I317" s="8">
        <f>AVERAGE(E317/H317)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12"/>
        <v>41783.208333333336</v>
      </c>
      <c r="O317" s="13">
        <f t="shared" si="13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4"/>
        <v>0.66677083333333331</v>
      </c>
      <c r="G318" t="s">
        <v>14</v>
      </c>
      <c r="H318">
        <v>108</v>
      </c>
      <c r="I318" s="8">
        <f>AVERAGE(E318/H318)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12"/>
        <v>43788.25</v>
      </c>
      <c r="O318" s="13">
        <f t="shared" si="13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4"/>
        <v>0.19227272727272726</v>
      </c>
      <c r="G319" t="s">
        <v>14</v>
      </c>
      <c r="H319">
        <v>30</v>
      </c>
      <c r="I319" s="8">
        <f>AVERAGE(E319/H319)</f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12"/>
        <v>42869.208333333328</v>
      </c>
      <c r="O319" s="13">
        <f t="shared" si="13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4"/>
        <v>0.15842105263157893</v>
      </c>
      <c r="G320" t="s">
        <v>14</v>
      </c>
      <c r="H320">
        <v>17</v>
      </c>
      <c r="I320" s="8">
        <f>AVERAGE(E320/H320)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12"/>
        <v>41684.25</v>
      </c>
      <c r="O320" s="13">
        <f t="shared" si="13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4"/>
        <v>0.38702380952380955</v>
      </c>
      <c r="G321" t="s">
        <v>74</v>
      </c>
      <c r="H321">
        <v>64</v>
      </c>
      <c r="I321" s="8">
        <f>AVERAGE(E321/H321)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12"/>
        <v>40402.208333333336</v>
      </c>
      <c r="O321" s="13">
        <f t="shared" si="13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4"/>
        <v>9.5876777251184833E-2</v>
      </c>
      <c r="G322" t="s">
        <v>14</v>
      </c>
      <c r="H322">
        <v>80</v>
      </c>
      <c r="I322" s="8">
        <f>AVERAGE(E322/H322)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12"/>
        <v>40673.208333333336</v>
      </c>
      <c r="O322" s="13">
        <f t="shared" si="13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14"/>
        <v>0.94144366197183094</v>
      </c>
      <c r="G323" t="s">
        <v>14</v>
      </c>
      <c r="H323">
        <v>2468</v>
      </c>
      <c r="I323" s="8">
        <f>AVERAGE(E323/H323)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N386" si="15">(((L323/60)/60)/24)+DATE(1970,1,1)</f>
        <v>40634.208333333336</v>
      </c>
      <c r="O323" s="13">
        <f t="shared" ref="O323:O386" si="16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ref="F324:F387" si="17">E324/D324</f>
        <v>1.6656234096692113</v>
      </c>
      <c r="G324" t="s">
        <v>20</v>
      </c>
      <c r="H324">
        <v>5168</v>
      </c>
      <c r="I324" s="8">
        <f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15"/>
        <v>40507.25</v>
      </c>
      <c r="O324" s="13">
        <f t="shared" si="16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17"/>
        <v>0.24134831460674158</v>
      </c>
      <c r="G325" t="s">
        <v>14</v>
      </c>
      <c r="H325">
        <v>26</v>
      </c>
      <c r="I325" s="8">
        <f>AVERAGE(E325/H325)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15"/>
        <v>41725.208333333336</v>
      </c>
      <c r="O325" s="13">
        <f t="shared" si="16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17"/>
        <v>1.6405633802816901</v>
      </c>
      <c r="G326" t="s">
        <v>20</v>
      </c>
      <c r="H326">
        <v>307</v>
      </c>
      <c r="I326" s="8">
        <f>AVERAGE(E326/H326)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15"/>
        <v>42176.208333333328</v>
      </c>
      <c r="O326" s="13">
        <f t="shared" si="16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17"/>
        <v>0.90723076923076929</v>
      </c>
      <c r="G327" t="s">
        <v>14</v>
      </c>
      <c r="H327">
        <v>73</v>
      </c>
      <c r="I327" s="8">
        <f>AVERAGE(E327/H327)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15"/>
        <v>43267.208333333328</v>
      </c>
      <c r="O327" s="13">
        <f t="shared" si="16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17"/>
        <v>0.46194444444444444</v>
      </c>
      <c r="G328" t="s">
        <v>14</v>
      </c>
      <c r="H328">
        <v>128</v>
      </c>
      <c r="I328" s="8">
        <f>AVERAGE(E328/H328)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15"/>
        <v>42364.25</v>
      </c>
      <c r="O328" s="13">
        <f t="shared" si="16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17"/>
        <v>0.38538461538461538</v>
      </c>
      <c r="G329" t="s">
        <v>14</v>
      </c>
      <c r="H329">
        <v>33</v>
      </c>
      <c r="I329" s="8">
        <f>AVERAGE(E329/H329)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15"/>
        <v>43705.208333333328</v>
      </c>
      <c r="O329" s="13">
        <f t="shared" si="16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17"/>
        <v>1.3356231003039514</v>
      </c>
      <c r="G330" t="s">
        <v>20</v>
      </c>
      <c r="H330">
        <v>2441</v>
      </c>
      <c r="I330" s="8">
        <f>AVERAGE(E330/H330)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15"/>
        <v>43434.25</v>
      </c>
      <c r="O330" s="13">
        <f t="shared" si="16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17"/>
        <v>0.22896588486140726</v>
      </c>
      <c r="G331" t="s">
        <v>47</v>
      </c>
      <c r="H331">
        <v>211</v>
      </c>
      <c r="I331" s="8">
        <f>AVERAGE(E331/H331)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15"/>
        <v>42716.25</v>
      </c>
      <c r="O331" s="13">
        <f t="shared" si="16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17"/>
        <v>1.8495548961424333</v>
      </c>
      <c r="G332" t="s">
        <v>20</v>
      </c>
      <c r="H332">
        <v>1385</v>
      </c>
      <c r="I332" s="8">
        <f>AVERAGE(E332/H332)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15"/>
        <v>43077.25</v>
      </c>
      <c r="O332" s="13">
        <f t="shared" si="16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17"/>
        <v>4.4372727272727275</v>
      </c>
      <c r="G333" t="s">
        <v>20</v>
      </c>
      <c r="H333">
        <v>190</v>
      </c>
      <c r="I333" s="8">
        <f>AVERAGE(E333/H333)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15"/>
        <v>40896.25</v>
      </c>
      <c r="O333" s="13">
        <f t="shared" si="16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17"/>
        <v>1.999806763285024</v>
      </c>
      <c r="G334" t="s">
        <v>20</v>
      </c>
      <c r="H334">
        <v>470</v>
      </c>
      <c r="I334" s="8">
        <f>AVERAGE(E334/H334)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15"/>
        <v>41361.208333333336</v>
      </c>
      <c r="O334" s="13">
        <f t="shared" si="16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17"/>
        <v>1.2395833333333333</v>
      </c>
      <c r="G335" t="s">
        <v>20</v>
      </c>
      <c r="H335">
        <v>253</v>
      </c>
      <c r="I335" s="8">
        <f>AVERAGE(E335/H335)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15"/>
        <v>43424.25</v>
      </c>
      <c r="O335" s="13">
        <f t="shared" si="16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17"/>
        <v>1.8661329305135952</v>
      </c>
      <c r="G336" t="s">
        <v>20</v>
      </c>
      <c r="H336">
        <v>1113</v>
      </c>
      <c r="I336" s="8">
        <f>AVERAGE(E336/H336)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15"/>
        <v>43110.25</v>
      </c>
      <c r="O336" s="13">
        <f t="shared" si="16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17"/>
        <v>1.1428538550057536</v>
      </c>
      <c r="G337" t="s">
        <v>20</v>
      </c>
      <c r="H337">
        <v>2283</v>
      </c>
      <c r="I337" s="8">
        <f>AVERAGE(E337/H337)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15"/>
        <v>43784.25</v>
      </c>
      <c r="O337" s="13">
        <f t="shared" si="16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17"/>
        <v>0.97032531824611035</v>
      </c>
      <c r="G338" t="s">
        <v>14</v>
      </c>
      <c r="H338">
        <v>1072</v>
      </c>
      <c r="I338" s="8">
        <f>AVERAGE(E338/H338)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15"/>
        <v>40527.25</v>
      </c>
      <c r="O338" s="13">
        <f t="shared" si="16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17"/>
        <v>1.2281904761904763</v>
      </c>
      <c r="G339" t="s">
        <v>20</v>
      </c>
      <c r="H339">
        <v>1095</v>
      </c>
      <c r="I339" s="8">
        <f>AVERAGE(E339/H339)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15"/>
        <v>43780.25</v>
      </c>
      <c r="O339" s="13">
        <f t="shared" si="16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17"/>
        <v>1.7914326647564469</v>
      </c>
      <c r="G340" t="s">
        <v>20</v>
      </c>
      <c r="H340">
        <v>1690</v>
      </c>
      <c r="I340" s="8">
        <f>AVERAGE(E340/H340)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15"/>
        <v>40821.208333333336</v>
      </c>
      <c r="O340" s="13">
        <f t="shared" si="16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17"/>
        <v>0.79951577402787966</v>
      </c>
      <c r="G341" t="s">
        <v>74</v>
      </c>
      <c r="H341">
        <v>1297</v>
      </c>
      <c r="I341" s="8">
        <f>AVERAGE(E341/H341)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15"/>
        <v>42949.208333333328</v>
      </c>
      <c r="O341" s="13">
        <f t="shared" si="16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17"/>
        <v>0.94242587601078165</v>
      </c>
      <c r="G342" t="s">
        <v>14</v>
      </c>
      <c r="H342">
        <v>393</v>
      </c>
      <c r="I342" s="8">
        <f>AVERAGE(E342/H342)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15"/>
        <v>40889.25</v>
      </c>
      <c r="O342" s="13">
        <f t="shared" si="16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17"/>
        <v>0.84669291338582675</v>
      </c>
      <c r="G343" t="s">
        <v>14</v>
      </c>
      <c r="H343">
        <v>1257</v>
      </c>
      <c r="I343" s="8">
        <f>AVERAGE(E343/H343)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15"/>
        <v>42244.208333333328</v>
      </c>
      <c r="O343" s="13">
        <f t="shared" si="16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17"/>
        <v>0.66521920668058454</v>
      </c>
      <c r="G344" t="s">
        <v>14</v>
      </c>
      <c r="H344">
        <v>328</v>
      </c>
      <c r="I344" s="8">
        <f>AVERAGE(E344/H344)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15"/>
        <v>41475.208333333336</v>
      </c>
      <c r="O344" s="13">
        <f t="shared" si="16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17"/>
        <v>0.53922222222222227</v>
      </c>
      <c r="G345" t="s">
        <v>14</v>
      </c>
      <c r="H345">
        <v>147</v>
      </c>
      <c r="I345" s="8">
        <f>AVERAGE(E345/H345)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15"/>
        <v>41597.25</v>
      </c>
      <c r="O345" s="13">
        <f t="shared" si="16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17"/>
        <v>0.41983299595141699</v>
      </c>
      <c r="G346" t="s">
        <v>14</v>
      </c>
      <c r="H346">
        <v>830</v>
      </c>
      <c r="I346" s="8">
        <f>AVERAGE(E346/H346)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15"/>
        <v>43122.25</v>
      </c>
      <c r="O346" s="13">
        <f t="shared" si="16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17"/>
        <v>0.14694796954314721</v>
      </c>
      <c r="G347" t="s">
        <v>14</v>
      </c>
      <c r="H347">
        <v>331</v>
      </c>
      <c r="I347" s="8">
        <f>AVERAGE(E347/H347)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15"/>
        <v>42194.208333333328</v>
      </c>
      <c r="O347" s="13">
        <f t="shared" si="16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17"/>
        <v>0.34475</v>
      </c>
      <c r="G348" t="s">
        <v>14</v>
      </c>
      <c r="H348">
        <v>25</v>
      </c>
      <c r="I348" s="8">
        <f>AVERAGE(E348/H348)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15"/>
        <v>42971.208333333328</v>
      </c>
      <c r="O348" s="13">
        <f t="shared" si="16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17"/>
        <v>14.007777777777777</v>
      </c>
      <c r="G349" t="s">
        <v>20</v>
      </c>
      <c r="H349">
        <v>191</v>
      </c>
      <c r="I349" s="8">
        <f>AVERAGE(E349/H349)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15"/>
        <v>42046.25</v>
      </c>
      <c r="O349" s="13">
        <f t="shared" si="16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17"/>
        <v>0.71770351758793971</v>
      </c>
      <c r="G350" t="s">
        <v>14</v>
      </c>
      <c r="H350">
        <v>3483</v>
      </c>
      <c r="I350" s="8">
        <f>AVERAGE(E350/H350)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15"/>
        <v>42782.25</v>
      </c>
      <c r="O350" s="13">
        <f t="shared" si="16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17"/>
        <v>0.53074115044247783</v>
      </c>
      <c r="G351" t="s">
        <v>14</v>
      </c>
      <c r="H351">
        <v>923</v>
      </c>
      <c r="I351" s="8">
        <f>AVERAGE(E351/H351)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15"/>
        <v>42930.208333333328</v>
      </c>
      <c r="O351" s="13">
        <f t="shared" si="16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17"/>
        <v>0.05</v>
      </c>
      <c r="G352" t="s">
        <v>14</v>
      </c>
      <c r="H352">
        <v>1</v>
      </c>
      <c r="I352" s="8">
        <f>AVERAGE(E352/H352)</f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15"/>
        <v>42144.208333333328</v>
      </c>
      <c r="O352" s="13">
        <f t="shared" si="16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17"/>
        <v>1.2770715249662619</v>
      </c>
      <c r="G353" t="s">
        <v>20</v>
      </c>
      <c r="H353">
        <v>2013</v>
      </c>
      <c r="I353" s="8">
        <f>AVERAGE(E353/H353)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15"/>
        <v>42240.208333333328</v>
      </c>
      <c r="O353" s="13">
        <f t="shared" si="16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17"/>
        <v>0.34892857142857142</v>
      </c>
      <c r="G354" t="s">
        <v>14</v>
      </c>
      <c r="H354">
        <v>33</v>
      </c>
      <c r="I354" s="8">
        <f>AVERAGE(E354/H354)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15"/>
        <v>42315.25</v>
      </c>
      <c r="O354" s="13">
        <f t="shared" si="16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17"/>
        <v>4.105982142857143</v>
      </c>
      <c r="G355" t="s">
        <v>20</v>
      </c>
      <c r="H355">
        <v>1703</v>
      </c>
      <c r="I355" s="8">
        <f>AVERAGE(E355/H355)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15"/>
        <v>43651.208333333328</v>
      </c>
      <c r="O355" s="13">
        <f t="shared" si="16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17"/>
        <v>1.2373770491803278</v>
      </c>
      <c r="G356" t="s">
        <v>20</v>
      </c>
      <c r="H356">
        <v>80</v>
      </c>
      <c r="I356" s="8">
        <f>AVERAGE(E356/H356)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15"/>
        <v>41520.208333333336</v>
      </c>
      <c r="O356" s="13">
        <f t="shared" si="16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17"/>
        <v>0.58973684210526311</v>
      </c>
      <c r="G357" t="s">
        <v>47</v>
      </c>
      <c r="H357">
        <v>86</v>
      </c>
      <c r="I357" s="8">
        <f>AVERAGE(E357/H357)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15"/>
        <v>42757.25</v>
      </c>
      <c r="O357" s="13">
        <f t="shared" si="16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17"/>
        <v>0.36892473118279567</v>
      </c>
      <c r="G358" t="s">
        <v>14</v>
      </c>
      <c r="H358">
        <v>40</v>
      </c>
      <c r="I358" s="8">
        <f>AVERAGE(E358/H358)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15"/>
        <v>40922.25</v>
      </c>
      <c r="O358" s="13">
        <f t="shared" si="16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17"/>
        <v>1.8491304347826087</v>
      </c>
      <c r="G359" t="s">
        <v>20</v>
      </c>
      <c r="H359">
        <v>41</v>
      </c>
      <c r="I359" s="8">
        <f>AVERAGE(E359/H359)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15"/>
        <v>42250.208333333328</v>
      </c>
      <c r="O359" s="13">
        <f t="shared" si="16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17"/>
        <v>0.11814432989690722</v>
      </c>
      <c r="G360" t="s">
        <v>14</v>
      </c>
      <c r="H360">
        <v>23</v>
      </c>
      <c r="I360" s="8">
        <f>AVERAGE(E360/H360)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15"/>
        <v>43322.208333333328</v>
      </c>
      <c r="O360" s="13">
        <f t="shared" si="16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17"/>
        <v>2.9870000000000001</v>
      </c>
      <c r="G361" t="s">
        <v>20</v>
      </c>
      <c r="H361">
        <v>187</v>
      </c>
      <c r="I361" s="8">
        <f>AVERAGE(E361/H361)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15"/>
        <v>40782.208333333336</v>
      </c>
      <c r="O361" s="13">
        <f t="shared" si="16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17"/>
        <v>2.2635175879396985</v>
      </c>
      <c r="G362" t="s">
        <v>20</v>
      </c>
      <c r="H362">
        <v>2875</v>
      </c>
      <c r="I362" s="8">
        <f>AVERAGE(E362/H362)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15"/>
        <v>40544.25</v>
      </c>
      <c r="O362" s="13">
        <f t="shared" si="16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17"/>
        <v>1.7356363636363636</v>
      </c>
      <c r="G363" t="s">
        <v>20</v>
      </c>
      <c r="H363">
        <v>88</v>
      </c>
      <c r="I363" s="8">
        <f>AVERAGE(E363/H363)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15"/>
        <v>43015.208333333328</v>
      </c>
      <c r="O363" s="13">
        <f t="shared" si="16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17"/>
        <v>3.7175675675675675</v>
      </c>
      <c r="G364" t="s">
        <v>20</v>
      </c>
      <c r="H364">
        <v>191</v>
      </c>
      <c r="I364" s="8">
        <f>AVERAGE(E364/H364)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15"/>
        <v>40570.25</v>
      </c>
      <c r="O364" s="13">
        <f t="shared" si="16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17"/>
        <v>1.601923076923077</v>
      </c>
      <c r="G365" t="s">
        <v>20</v>
      </c>
      <c r="H365">
        <v>139</v>
      </c>
      <c r="I365" s="8">
        <f>AVERAGE(E365/H365)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15"/>
        <v>40904.25</v>
      </c>
      <c r="O365" s="13">
        <f t="shared" si="16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17"/>
        <v>16.163333333333334</v>
      </c>
      <c r="G366" t="s">
        <v>20</v>
      </c>
      <c r="H366">
        <v>186</v>
      </c>
      <c r="I366" s="8">
        <f>AVERAGE(E366/H366)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15"/>
        <v>43164.25</v>
      </c>
      <c r="O366" s="13">
        <f t="shared" si="16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17"/>
        <v>7.3343749999999996</v>
      </c>
      <c r="G367" t="s">
        <v>20</v>
      </c>
      <c r="H367">
        <v>112</v>
      </c>
      <c r="I367" s="8">
        <f>AVERAGE(E367/H367)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15"/>
        <v>42733.25</v>
      </c>
      <c r="O367" s="13">
        <f t="shared" si="16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17"/>
        <v>5.9211111111111112</v>
      </c>
      <c r="G368" t="s">
        <v>20</v>
      </c>
      <c r="H368">
        <v>101</v>
      </c>
      <c r="I368" s="8">
        <f>AVERAGE(E368/H368)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15"/>
        <v>40546.25</v>
      </c>
      <c r="O368" s="13">
        <f t="shared" si="16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17"/>
        <v>0.18888888888888888</v>
      </c>
      <c r="G369" t="s">
        <v>14</v>
      </c>
      <c r="H369">
        <v>75</v>
      </c>
      <c r="I369" s="8">
        <f>AVERAGE(E369/H369)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15"/>
        <v>41930.208333333336</v>
      </c>
      <c r="O369" s="13">
        <f t="shared" si="16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17"/>
        <v>2.7680769230769231</v>
      </c>
      <c r="G370" t="s">
        <v>20</v>
      </c>
      <c r="H370">
        <v>206</v>
      </c>
      <c r="I370" s="8">
        <f>AVERAGE(E370/H370)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15"/>
        <v>40464.208333333336</v>
      </c>
      <c r="O370" s="13">
        <f t="shared" si="16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17"/>
        <v>2.730185185185185</v>
      </c>
      <c r="G371" t="s">
        <v>20</v>
      </c>
      <c r="H371">
        <v>154</v>
      </c>
      <c r="I371" s="8">
        <f>AVERAGE(E371/H371)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15"/>
        <v>41308.25</v>
      </c>
      <c r="O371" s="13">
        <f t="shared" si="16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17"/>
        <v>1.593633125556545</v>
      </c>
      <c r="G372" t="s">
        <v>20</v>
      </c>
      <c r="H372">
        <v>5966</v>
      </c>
      <c r="I372" s="8">
        <f>AVERAGE(E372/H372)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15"/>
        <v>43570.208333333328</v>
      </c>
      <c r="O372" s="13">
        <f t="shared" si="16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17"/>
        <v>0.67869978858350954</v>
      </c>
      <c r="G373" t="s">
        <v>14</v>
      </c>
      <c r="H373">
        <v>2176</v>
      </c>
      <c r="I373" s="8">
        <f>AVERAGE(E373/H373)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15"/>
        <v>42043.25</v>
      </c>
      <c r="O373" s="13">
        <f t="shared" si="16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17"/>
        <v>15.915555555555555</v>
      </c>
      <c r="G374" t="s">
        <v>20</v>
      </c>
      <c r="H374">
        <v>169</v>
      </c>
      <c r="I374" s="8">
        <f>AVERAGE(E374/H374)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15"/>
        <v>42012.25</v>
      </c>
      <c r="O374" s="13">
        <f t="shared" si="16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17"/>
        <v>7.3018222222222224</v>
      </c>
      <c r="G375" t="s">
        <v>20</v>
      </c>
      <c r="H375">
        <v>2106</v>
      </c>
      <c r="I375" s="8">
        <f>AVERAGE(E375/H375)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15"/>
        <v>42964.208333333328</v>
      </c>
      <c r="O375" s="13">
        <f t="shared" si="16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17"/>
        <v>0.13185782556750297</v>
      </c>
      <c r="G376" t="s">
        <v>14</v>
      </c>
      <c r="H376">
        <v>441</v>
      </c>
      <c r="I376" s="8">
        <f>AVERAGE(E376/H376)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15"/>
        <v>43476.25</v>
      </c>
      <c r="O376" s="13">
        <f t="shared" si="16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17"/>
        <v>0.54777777777777781</v>
      </c>
      <c r="G377" t="s">
        <v>14</v>
      </c>
      <c r="H377">
        <v>25</v>
      </c>
      <c r="I377" s="8">
        <f>AVERAGE(E377/H377)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15"/>
        <v>42293.208333333328</v>
      </c>
      <c r="O377" s="13">
        <f t="shared" si="16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17"/>
        <v>3.6102941176470589</v>
      </c>
      <c r="G378" t="s">
        <v>20</v>
      </c>
      <c r="H378">
        <v>131</v>
      </c>
      <c r="I378" s="8">
        <f>AVERAGE(E378/H378)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15"/>
        <v>41826.208333333336</v>
      </c>
      <c r="O378" s="13">
        <f t="shared" si="16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17"/>
        <v>0.10257545271629778</v>
      </c>
      <c r="G379" t="s">
        <v>14</v>
      </c>
      <c r="H379">
        <v>127</v>
      </c>
      <c r="I379" s="8">
        <f>AVERAGE(E379/H379)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15"/>
        <v>43760.208333333328</v>
      </c>
      <c r="O379" s="13">
        <f t="shared" si="16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17"/>
        <v>0.13962962962962963</v>
      </c>
      <c r="G380" t="s">
        <v>14</v>
      </c>
      <c r="H380">
        <v>355</v>
      </c>
      <c r="I380" s="8">
        <f>AVERAGE(E380/H380)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15"/>
        <v>43241.208333333328</v>
      </c>
      <c r="O380" s="13">
        <f t="shared" si="16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17"/>
        <v>0.40444444444444444</v>
      </c>
      <c r="G381" t="s">
        <v>14</v>
      </c>
      <c r="H381">
        <v>44</v>
      </c>
      <c r="I381" s="8">
        <f>AVERAGE(E381/H381)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15"/>
        <v>40843.208333333336</v>
      </c>
      <c r="O381" s="13">
        <f t="shared" si="16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17"/>
        <v>1.6032</v>
      </c>
      <c r="G382" t="s">
        <v>20</v>
      </c>
      <c r="H382">
        <v>84</v>
      </c>
      <c r="I382" s="8">
        <f>AVERAGE(E382/H382)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15"/>
        <v>41448.208333333336</v>
      </c>
      <c r="O382" s="13">
        <f t="shared" si="16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17"/>
        <v>1.8394339622641509</v>
      </c>
      <c r="G383" t="s">
        <v>20</v>
      </c>
      <c r="H383">
        <v>155</v>
      </c>
      <c r="I383" s="8">
        <f>AVERAGE(E383/H383)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15"/>
        <v>42163.208333333328</v>
      </c>
      <c r="O383" s="13">
        <f t="shared" si="16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17"/>
        <v>0.63769230769230767</v>
      </c>
      <c r="G384" t="s">
        <v>14</v>
      </c>
      <c r="H384">
        <v>67</v>
      </c>
      <c r="I384" s="8">
        <f>AVERAGE(E384/H384)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15"/>
        <v>43024.208333333328</v>
      </c>
      <c r="O384" s="13">
        <f t="shared" si="16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17"/>
        <v>2.2538095238095237</v>
      </c>
      <c r="G385" t="s">
        <v>20</v>
      </c>
      <c r="H385">
        <v>189</v>
      </c>
      <c r="I385" s="8">
        <f>AVERAGE(E385/H385)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15"/>
        <v>43509.25</v>
      </c>
      <c r="O385" s="13">
        <f t="shared" si="16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17"/>
        <v>1.7200961538461539</v>
      </c>
      <c r="G386" t="s">
        <v>20</v>
      </c>
      <c r="H386">
        <v>4799</v>
      </c>
      <c r="I386" s="8">
        <f>AVERAGE(E386/H386)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15"/>
        <v>42776.25</v>
      </c>
      <c r="O386" s="13">
        <f t="shared" si="16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17"/>
        <v>1.4616709511568124</v>
      </c>
      <c r="G387" t="s">
        <v>20</v>
      </c>
      <c r="H387">
        <v>1137</v>
      </c>
      <c r="I387" s="8">
        <f>AVERAGE(E387/H387)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N450" si="18">(((L387/60)/60)/24)+DATE(1970,1,1)</f>
        <v>43553.208333333328</v>
      </c>
      <c r="O387" s="13">
        <f t="shared" ref="O387:O450" si="19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ref="F388:F451" si="20">E388/D388</f>
        <v>0.76423616236162362</v>
      </c>
      <c r="G388" t="s">
        <v>14</v>
      </c>
      <c r="H388">
        <v>1068</v>
      </c>
      <c r="I388" s="8">
        <f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18"/>
        <v>40355.208333333336</v>
      </c>
      <c r="O388" s="13">
        <f t="shared" si="19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0"/>
        <v>0.39261467889908258</v>
      </c>
      <c r="G389" t="s">
        <v>14</v>
      </c>
      <c r="H389">
        <v>424</v>
      </c>
      <c r="I389" s="8">
        <f>AVERAGE(E389/H389)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18"/>
        <v>41072.208333333336</v>
      </c>
      <c r="O389" s="13">
        <f t="shared" si="19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0"/>
        <v>0.11270034843205574</v>
      </c>
      <c r="G390" t="s">
        <v>74</v>
      </c>
      <c r="H390">
        <v>145</v>
      </c>
      <c r="I390" s="8">
        <f>AVERAGE(E390/H390)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18"/>
        <v>40912.25</v>
      </c>
      <c r="O390" s="13">
        <f t="shared" si="19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0"/>
        <v>1.2211084337349398</v>
      </c>
      <c r="G391" t="s">
        <v>20</v>
      </c>
      <c r="H391">
        <v>1152</v>
      </c>
      <c r="I391" s="8">
        <f>AVERAGE(E391/H391)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18"/>
        <v>40479.208333333336</v>
      </c>
      <c r="O391" s="13">
        <f t="shared" si="19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0"/>
        <v>1.8654166666666667</v>
      </c>
      <c r="G392" t="s">
        <v>20</v>
      </c>
      <c r="H392">
        <v>50</v>
      </c>
      <c r="I392" s="8">
        <f>AVERAGE(E392/H392)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18"/>
        <v>41530.208333333336</v>
      </c>
      <c r="O392" s="13">
        <f t="shared" si="19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0"/>
        <v>7.27317880794702E-2</v>
      </c>
      <c r="G393" t="s">
        <v>14</v>
      </c>
      <c r="H393">
        <v>151</v>
      </c>
      <c r="I393" s="8">
        <f>AVERAGE(E393/H393)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18"/>
        <v>41653.25</v>
      </c>
      <c r="O393" s="13">
        <f t="shared" si="19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0"/>
        <v>0.65642371234207963</v>
      </c>
      <c r="G394" t="s">
        <v>14</v>
      </c>
      <c r="H394">
        <v>1608</v>
      </c>
      <c r="I394" s="8">
        <f>AVERAGE(E394/H394)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18"/>
        <v>40549.25</v>
      </c>
      <c r="O394" s="13">
        <f t="shared" si="19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0"/>
        <v>2.2896178343949045</v>
      </c>
      <c r="G395" t="s">
        <v>20</v>
      </c>
      <c r="H395">
        <v>3059</v>
      </c>
      <c r="I395" s="8">
        <f>AVERAGE(E395/H395)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18"/>
        <v>42933.208333333328</v>
      </c>
      <c r="O395" s="13">
        <f t="shared" si="19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0"/>
        <v>4.6937499999999996</v>
      </c>
      <c r="G396" t="s">
        <v>20</v>
      </c>
      <c r="H396">
        <v>34</v>
      </c>
      <c r="I396" s="8">
        <f>AVERAGE(E396/H396)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18"/>
        <v>41484.208333333336</v>
      </c>
      <c r="O396" s="13">
        <f t="shared" si="19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0"/>
        <v>1.3011267605633803</v>
      </c>
      <c r="G397" t="s">
        <v>20</v>
      </c>
      <c r="H397">
        <v>220</v>
      </c>
      <c r="I397" s="8">
        <f>AVERAGE(E397/H397)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18"/>
        <v>40885.25</v>
      </c>
      <c r="O397" s="13">
        <f t="shared" si="19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0"/>
        <v>1.6705422993492407</v>
      </c>
      <c r="G398" t="s">
        <v>20</v>
      </c>
      <c r="H398">
        <v>1604</v>
      </c>
      <c r="I398" s="8">
        <f>AVERAGE(E398/H398)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18"/>
        <v>43378.208333333328</v>
      </c>
      <c r="O398" s="13">
        <f t="shared" si="19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0"/>
        <v>1.738641975308642</v>
      </c>
      <c r="G399" t="s">
        <v>20</v>
      </c>
      <c r="H399">
        <v>454</v>
      </c>
      <c r="I399" s="8">
        <f>AVERAGE(E399/H399)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18"/>
        <v>41417.208333333336</v>
      </c>
      <c r="O399" s="13">
        <f t="shared" si="19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0"/>
        <v>7.1776470588235295</v>
      </c>
      <c r="G400" t="s">
        <v>20</v>
      </c>
      <c r="H400">
        <v>123</v>
      </c>
      <c r="I400" s="8">
        <f>AVERAGE(E400/H400)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18"/>
        <v>43228.208333333328</v>
      </c>
      <c r="O400" s="13">
        <f t="shared" si="19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0"/>
        <v>0.63850976361767731</v>
      </c>
      <c r="G401" t="s">
        <v>14</v>
      </c>
      <c r="H401">
        <v>941</v>
      </c>
      <c r="I401" s="8">
        <f>AVERAGE(E401/H401)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18"/>
        <v>40576.25</v>
      </c>
      <c r="O401" s="13">
        <f t="shared" si="19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0"/>
        <v>0.02</v>
      </c>
      <c r="G402" t="s">
        <v>14</v>
      </c>
      <c r="H402">
        <v>1</v>
      </c>
      <c r="I402" s="8">
        <f>AVERAGE(E402/H402)</f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18"/>
        <v>41502.208333333336</v>
      </c>
      <c r="O402" s="13">
        <f t="shared" si="19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0"/>
        <v>15.302222222222222</v>
      </c>
      <c r="G403" t="s">
        <v>20</v>
      </c>
      <c r="H403">
        <v>299</v>
      </c>
      <c r="I403" s="8">
        <f>AVERAGE(E403/H403)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18"/>
        <v>43765.208333333328</v>
      </c>
      <c r="O403" s="13">
        <f t="shared" si="19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0"/>
        <v>0.40356164383561643</v>
      </c>
      <c r="G404" t="s">
        <v>14</v>
      </c>
      <c r="H404">
        <v>40</v>
      </c>
      <c r="I404" s="8">
        <f>AVERAGE(E404/H404)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18"/>
        <v>40914.25</v>
      </c>
      <c r="O404" s="13">
        <f t="shared" si="19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0"/>
        <v>0.86220633299284988</v>
      </c>
      <c r="G405" t="s">
        <v>14</v>
      </c>
      <c r="H405">
        <v>3015</v>
      </c>
      <c r="I405" s="8">
        <f>AVERAGE(E405/H405)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18"/>
        <v>40310.208333333336</v>
      </c>
      <c r="O405" s="13">
        <f t="shared" si="19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0"/>
        <v>3.1558486707566464</v>
      </c>
      <c r="G406" t="s">
        <v>20</v>
      </c>
      <c r="H406">
        <v>2237</v>
      </c>
      <c r="I406" s="8">
        <f>AVERAGE(E406/H406)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18"/>
        <v>43053.25</v>
      </c>
      <c r="O406" s="13">
        <f t="shared" si="19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0"/>
        <v>0.89618243243243245</v>
      </c>
      <c r="G407" t="s">
        <v>14</v>
      </c>
      <c r="H407">
        <v>435</v>
      </c>
      <c r="I407" s="8">
        <f>AVERAGE(E407/H407)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18"/>
        <v>43255.208333333328</v>
      </c>
      <c r="O407" s="13">
        <f t="shared" si="19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0"/>
        <v>1.8214503816793892</v>
      </c>
      <c r="G408" t="s">
        <v>20</v>
      </c>
      <c r="H408">
        <v>645</v>
      </c>
      <c r="I408" s="8">
        <f>AVERAGE(E408/H408)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18"/>
        <v>41304.25</v>
      </c>
      <c r="O408" s="13">
        <f t="shared" si="19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0"/>
        <v>3.5588235294117645</v>
      </c>
      <c r="G409" t="s">
        <v>20</v>
      </c>
      <c r="H409">
        <v>484</v>
      </c>
      <c r="I409" s="8">
        <f>AVERAGE(E409/H409)</f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18"/>
        <v>43751.208333333328</v>
      </c>
      <c r="O409" s="13">
        <f t="shared" si="19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0"/>
        <v>1.3183695652173912</v>
      </c>
      <c r="G410" t="s">
        <v>20</v>
      </c>
      <c r="H410">
        <v>154</v>
      </c>
      <c r="I410" s="8">
        <f>AVERAGE(E410/H410)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18"/>
        <v>42541.208333333328</v>
      </c>
      <c r="O410" s="13">
        <f t="shared" si="19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0"/>
        <v>0.46315634218289087</v>
      </c>
      <c r="G411" t="s">
        <v>14</v>
      </c>
      <c r="H411">
        <v>714</v>
      </c>
      <c r="I411" s="8">
        <f>AVERAGE(E411/H411)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18"/>
        <v>42843.208333333328</v>
      </c>
      <c r="O411" s="13">
        <f t="shared" si="19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0"/>
        <v>0.36132726089785294</v>
      </c>
      <c r="G412" t="s">
        <v>47</v>
      </c>
      <c r="H412">
        <v>1111</v>
      </c>
      <c r="I412" s="8">
        <f>AVERAGE(E412/H412)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18"/>
        <v>42122.208333333328</v>
      </c>
      <c r="O412" s="13">
        <f t="shared" si="19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0"/>
        <v>1.0462820512820512</v>
      </c>
      <c r="G413" t="s">
        <v>20</v>
      </c>
      <c r="H413">
        <v>82</v>
      </c>
      <c r="I413" s="8">
        <f>AVERAGE(E413/H413)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18"/>
        <v>42884.208333333328</v>
      </c>
      <c r="O413" s="13">
        <f t="shared" si="19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0"/>
        <v>6.6885714285714286</v>
      </c>
      <c r="G414" t="s">
        <v>20</v>
      </c>
      <c r="H414">
        <v>134</v>
      </c>
      <c r="I414" s="8">
        <f>AVERAGE(E414/H414)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18"/>
        <v>41642.25</v>
      </c>
      <c r="O414" s="13">
        <f t="shared" si="19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0"/>
        <v>0.62072823218997364</v>
      </c>
      <c r="G415" t="s">
        <v>47</v>
      </c>
      <c r="H415">
        <v>1089</v>
      </c>
      <c r="I415" s="8">
        <f>AVERAGE(E415/H415)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18"/>
        <v>43431.25</v>
      </c>
      <c r="O415" s="13">
        <f t="shared" si="19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0"/>
        <v>0.84699787460148779</v>
      </c>
      <c r="G416" t="s">
        <v>14</v>
      </c>
      <c r="H416">
        <v>5497</v>
      </c>
      <c r="I416" s="8">
        <f>AVERAGE(E416/H416)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18"/>
        <v>40288.208333333336</v>
      </c>
      <c r="O416" s="13">
        <f t="shared" si="19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0"/>
        <v>0.11059030837004405</v>
      </c>
      <c r="G417" t="s">
        <v>14</v>
      </c>
      <c r="H417">
        <v>418</v>
      </c>
      <c r="I417" s="8">
        <f>AVERAGE(E417/H417)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18"/>
        <v>40921.25</v>
      </c>
      <c r="O417" s="13">
        <f t="shared" si="19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0"/>
        <v>0.43838781575037145</v>
      </c>
      <c r="G418" t="s">
        <v>14</v>
      </c>
      <c r="H418">
        <v>1439</v>
      </c>
      <c r="I418" s="8">
        <f>AVERAGE(E418/H418)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18"/>
        <v>40560.25</v>
      </c>
      <c r="O418" s="13">
        <f t="shared" si="19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0"/>
        <v>0.55470588235294116</v>
      </c>
      <c r="G419" t="s">
        <v>14</v>
      </c>
      <c r="H419">
        <v>15</v>
      </c>
      <c r="I419" s="8">
        <f>AVERAGE(E419/H419)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18"/>
        <v>43407.208333333328</v>
      </c>
      <c r="O419" s="13">
        <f t="shared" si="19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0"/>
        <v>0.57399511301160655</v>
      </c>
      <c r="G420" t="s">
        <v>14</v>
      </c>
      <c r="H420">
        <v>1999</v>
      </c>
      <c r="I420" s="8">
        <f>AVERAGE(E420/H420)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18"/>
        <v>41035.208333333336</v>
      </c>
      <c r="O420" s="13">
        <f t="shared" si="19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0"/>
        <v>1.2343497363796134</v>
      </c>
      <c r="G421" t="s">
        <v>20</v>
      </c>
      <c r="H421">
        <v>5203</v>
      </c>
      <c r="I421" s="8">
        <f>AVERAGE(E421/H421)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18"/>
        <v>40899.25</v>
      </c>
      <c r="O421" s="13">
        <f t="shared" si="19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0"/>
        <v>1.2846</v>
      </c>
      <c r="G422" t="s">
        <v>20</v>
      </c>
      <c r="H422">
        <v>94</v>
      </c>
      <c r="I422" s="8">
        <f>AVERAGE(E422/H422)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18"/>
        <v>42911.208333333328</v>
      </c>
      <c r="O422" s="13">
        <f t="shared" si="19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0"/>
        <v>0.63989361702127656</v>
      </c>
      <c r="G423" t="s">
        <v>14</v>
      </c>
      <c r="H423">
        <v>118</v>
      </c>
      <c r="I423" s="8">
        <f>AVERAGE(E423/H423)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18"/>
        <v>42915.208333333328</v>
      </c>
      <c r="O423" s="13">
        <f t="shared" si="19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0"/>
        <v>1.2729885057471264</v>
      </c>
      <c r="G424" t="s">
        <v>20</v>
      </c>
      <c r="H424">
        <v>205</v>
      </c>
      <c r="I424" s="8">
        <f>AVERAGE(E424/H424)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18"/>
        <v>40285.208333333336</v>
      </c>
      <c r="O424" s="13">
        <f t="shared" si="19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0"/>
        <v>0.10638024357239513</v>
      </c>
      <c r="G425" t="s">
        <v>14</v>
      </c>
      <c r="H425">
        <v>162</v>
      </c>
      <c r="I425" s="8">
        <f>AVERAGE(E425/H425)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18"/>
        <v>40808.208333333336</v>
      </c>
      <c r="O425" s="13">
        <f t="shared" si="19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0"/>
        <v>0.40470588235294119</v>
      </c>
      <c r="G426" t="s">
        <v>14</v>
      </c>
      <c r="H426">
        <v>83</v>
      </c>
      <c r="I426" s="8">
        <f>AVERAGE(E426/H426)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18"/>
        <v>43208.208333333328</v>
      </c>
      <c r="O426" s="13">
        <f t="shared" si="19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0"/>
        <v>2.8766666666666665</v>
      </c>
      <c r="G427" t="s">
        <v>20</v>
      </c>
      <c r="H427">
        <v>92</v>
      </c>
      <c r="I427" s="8">
        <f>AVERAGE(E427/H427)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18"/>
        <v>42213.208333333328</v>
      </c>
      <c r="O427" s="13">
        <f t="shared" si="19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0"/>
        <v>5.7294444444444448</v>
      </c>
      <c r="G428" t="s">
        <v>20</v>
      </c>
      <c r="H428">
        <v>219</v>
      </c>
      <c r="I428" s="8">
        <f>AVERAGE(E428/H428)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18"/>
        <v>41332.25</v>
      </c>
      <c r="O428" s="13">
        <f t="shared" si="19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0"/>
        <v>1.1290429799426933</v>
      </c>
      <c r="G429" t="s">
        <v>20</v>
      </c>
      <c r="H429">
        <v>2526</v>
      </c>
      <c r="I429" s="8">
        <f>AVERAGE(E429/H429)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18"/>
        <v>41895.208333333336</v>
      </c>
      <c r="O429" s="13">
        <f t="shared" si="19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0"/>
        <v>0.46387573964497042</v>
      </c>
      <c r="G430" t="s">
        <v>14</v>
      </c>
      <c r="H430">
        <v>747</v>
      </c>
      <c r="I430" s="8">
        <f>AVERAGE(E430/H430)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18"/>
        <v>40585.25</v>
      </c>
      <c r="O430" s="13">
        <f t="shared" si="19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0"/>
        <v>0.90675916230366493</v>
      </c>
      <c r="G431" t="s">
        <v>74</v>
      </c>
      <c r="H431">
        <v>2138</v>
      </c>
      <c r="I431" s="8">
        <f>AVERAGE(E431/H431)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18"/>
        <v>41680.25</v>
      </c>
      <c r="O431" s="13">
        <f t="shared" si="19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0"/>
        <v>0.67740740740740746</v>
      </c>
      <c r="G432" t="s">
        <v>14</v>
      </c>
      <c r="H432">
        <v>84</v>
      </c>
      <c r="I432" s="8">
        <f>AVERAGE(E432/H432)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18"/>
        <v>43737.208333333328</v>
      </c>
      <c r="O432" s="13">
        <f t="shared" si="19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0"/>
        <v>1.9249019607843136</v>
      </c>
      <c r="G433" t="s">
        <v>20</v>
      </c>
      <c r="H433">
        <v>94</v>
      </c>
      <c r="I433" s="8">
        <f>AVERAGE(E433/H433)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18"/>
        <v>43273.208333333328</v>
      </c>
      <c r="O433" s="13">
        <f t="shared" si="19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0"/>
        <v>0.82714285714285718</v>
      </c>
      <c r="G434" t="s">
        <v>14</v>
      </c>
      <c r="H434">
        <v>91</v>
      </c>
      <c r="I434" s="8">
        <f>AVERAGE(E434/H434)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18"/>
        <v>41761.208333333336</v>
      </c>
      <c r="O434" s="13">
        <f t="shared" si="19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0"/>
        <v>0.54163920922570019</v>
      </c>
      <c r="G435" t="s">
        <v>14</v>
      </c>
      <c r="H435">
        <v>792</v>
      </c>
      <c r="I435" s="8">
        <f>AVERAGE(E435/H435)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18"/>
        <v>41603.25</v>
      </c>
      <c r="O435" s="13">
        <f t="shared" si="19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0"/>
        <v>0.16722222222222222</v>
      </c>
      <c r="G436" t="s">
        <v>74</v>
      </c>
      <c r="H436">
        <v>10</v>
      </c>
      <c r="I436" s="8">
        <f>AVERAGE(E436/H436)</f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18"/>
        <v>42705.25</v>
      </c>
      <c r="O436" s="13">
        <f t="shared" si="19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0"/>
        <v>1.168766404199475</v>
      </c>
      <c r="G437" t="s">
        <v>20</v>
      </c>
      <c r="H437">
        <v>1713</v>
      </c>
      <c r="I437" s="8">
        <f>AVERAGE(E437/H437)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18"/>
        <v>41988.25</v>
      </c>
      <c r="O437" s="13">
        <f t="shared" si="19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0"/>
        <v>10.521538461538462</v>
      </c>
      <c r="G438" t="s">
        <v>20</v>
      </c>
      <c r="H438">
        <v>249</v>
      </c>
      <c r="I438" s="8">
        <f>AVERAGE(E438/H438)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18"/>
        <v>43575.208333333328</v>
      </c>
      <c r="O438" s="13">
        <f t="shared" si="19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0"/>
        <v>1.2307407407407407</v>
      </c>
      <c r="G439" t="s">
        <v>20</v>
      </c>
      <c r="H439">
        <v>192</v>
      </c>
      <c r="I439" s="8">
        <f>AVERAGE(E439/H439)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18"/>
        <v>42260.208333333328</v>
      </c>
      <c r="O439" s="13">
        <f t="shared" si="19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0"/>
        <v>1.7863855421686747</v>
      </c>
      <c r="G440" t="s">
        <v>20</v>
      </c>
      <c r="H440">
        <v>247</v>
      </c>
      <c r="I440" s="8">
        <f>AVERAGE(E440/H440)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18"/>
        <v>41337.25</v>
      </c>
      <c r="O440" s="13">
        <f t="shared" si="19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0"/>
        <v>3.5528169014084505</v>
      </c>
      <c r="G441" t="s">
        <v>20</v>
      </c>
      <c r="H441">
        <v>2293</v>
      </c>
      <c r="I441" s="8">
        <f>AVERAGE(E441/H441)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18"/>
        <v>42680.208333333328</v>
      </c>
      <c r="O441" s="13">
        <f t="shared" si="19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0"/>
        <v>1.6190634146341463</v>
      </c>
      <c r="G442" t="s">
        <v>20</v>
      </c>
      <c r="H442">
        <v>3131</v>
      </c>
      <c r="I442" s="8">
        <f>AVERAGE(E442/H442)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18"/>
        <v>42916.208333333328</v>
      </c>
      <c r="O442" s="13">
        <f t="shared" si="19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0"/>
        <v>0.24914285714285714</v>
      </c>
      <c r="G443" t="s">
        <v>14</v>
      </c>
      <c r="H443">
        <v>32</v>
      </c>
      <c r="I443" s="8">
        <f>AVERAGE(E443/H443)</f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18"/>
        <v>41025.208333333336</v>
      </c>
      <c r="O443" s="13">
        <f t="shared" si="19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0"/>
        <v>1.9872222222222222</v>
      </c>
      <c r="G444" t="s">
        <v>20</v>
      </c>
      <c r="H444">
        <v>143</v>
      </c>
      <c r="I444" s="8">
        <f>AVERAGE(E444/H444)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18"/>
        <v>42980.208333333328</v>
      </c>
      <c r="O444" s="13">
        <f t="shared" si="19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0"/>
        <v>0.34752688172043011</v>
      </c>
      <c r="G445" t="s">
        <v>74</v>
      </c>
      <c r="H445">
        <v>90</v>
      </c>
      <c r="I445" s="8">
        <f>AVERAGE(E445/H445)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18"/>
        <v>40451.208333333336</v>
      </c>
      <c r="O445" s="13">
        <f t="shared" si="19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0"/>
        <v>1.7641935483870967</v>
      </c>
      <c r="G446" t="s">
        <v>20</v>
      </c>
      <c r="H446">
        <v>296</v>
      </c>
      <c r="I446" s="8">
        <f>AVERAGE(E446/H446)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18"/>
        <v>40748.208333333336</v>
      </c>
      <c r="O446" s="13">
        <f t="shared" si="19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0"/>
        <v>5.1138095238095236</v>
      </c>
      <c r="G447" t="s">
        <v>20</v>
      </c>
      <c r="H447">
        <v>170</v>
      </c>
      <c r="I447" s="8">
        <f>AVERAGE(E447/H447)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18"/>
        <v>40515.25</v>
      </c>
      <c r="O447" s="13">
        <f t="shared" si="19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0"/>
        <v>0.82044117647058823</v>
      </c>
      <c r="G448" t="s">
        <v>14</v>
      </c>
      <c r="H448">
        <v>186</v>
      </c>
      <c r="I448" s="8">
        <f>AVERAGE(E448/H448)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18"/>
        <v>41261.25</v>
      </c>
      <c r="O448" s="13">
        <f t="shared" si="19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0"/>
        <v>0.24326030927835052</v>
      </c>
      <c r="G449" t="s">
        <v>74</v>
      </c>
      <c r="H449">
        <v>439</v>
      </c>
      <c r="I449" s="8">
        <f>AVERAGE(E449/H449)</f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18"/>
        <v>43088.25</v>
      </c>
      <c r="O449" s="13">
        <f t="shared" si="19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0"/>
        <v>0.50482758620689661</v>
      </c>
      <c r="G450" t="s">
        <v>14</v>
      </c>
      <c r="H450">
        <v>605</v>
      </c>
      <c r="I450" s="8">
        <f>AVERAGE(E450/H450)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18"/>
        <v>41378.208333333336</v>
      </c>
      <c r="O450" s="13">
        <f t="shared" si="19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20"/>
        <v>9.67</v>
      </c>
      <c r="G451" t="s">
        <v>20</v>
      </c>
      <c r="H451">
        <v>86</v>
      </c>
      <c r="I451" s="8">
        <f>AVERAGE(E451/H451)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N514" si="21">(((L451/60)/60)/24)+DATE(1970,1,1)</f>
        <v>43530.25</v>
      </c>
      <c r="O451" s="13">
        <f t="shared" ref="O451:O514" si="22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ref="F452:F515" si="23">E452/D452</f>
        <v>0.04</v>
      </c>
      <c r="G452" t="s">
        <v>14</v>
      </c>
      <c r="H452">
        <v>1</v>
      </c>
      <c r="I452" s="8">
        <f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21"/>
        <v>43394.208333333328</v>
      </c>
      <c r="O452" s="13">
        <f t="shared" si="22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3"/>
        <v>1.2284501347708894</v>
      </c>
      <c r="G453" t="s">
        <v>20</v>
      </c>
      <c r="H453">
        <v>6286</v>
      </c>
      <c r="I453" s="8">
        <f>AVERAGE(E453/H453)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21"/>
        <v>42935.208333333328</v>
      </c>
      <c r="O453" s="13">
        <f t="shared" si="22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3"/>
        <v>0.63437500000000002</v>
      </c>
      <c r="G454" t="s">
        <v>14</v>
      </c>
      <c r="H454">
        <v>31</v>
      </c>
      <c r="I454" s="8">
        <f>AVERAGE(E454/H454)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21"/>
        <v>40365.208333333336</v>
      </c>
      <c r="O454" s="13">
        <f t="shared" si="22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3"/>
        <v>0.56331688596491225</v>
      </c>
      <c r="G455" t="s">
        <v>14</v>
      </c>
      <c r="H455">
        <v>1181</v>
      </c>
      <c r="I455" s="8">
        <f>AVERAGE(E455/H455)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21"/>
        <v>42705.25</v>
      </c>
      <c r="O455" s="13">
        <f t="shared" si="22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3"/>
        <v>0.44074999999999998</v>
      </c>
      <c r="G456" t="s">
        <v>14</v>
      </c>
      <c r="H456">
        <v>39</v>
      </c>
      <c r="I456" s="8">
        <f>AVERAGE(E456/H456)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21"/>
        <v>41568.208333333336</v>
      </c>
      <c r="O456" s="13">
        <f t="shared" si="22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3"/>
        <v>1.1837253218884121</v>
      </c>
      <c r="G457" t="s">
        <v>20</v>
      </c>
      <c r="H457">
        <v>3727</v>
      </c>
      <c r="I457" s="8">
        <f>AVERAGE(E457/H457)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21"/>
        <v>40809.208333333336</v>
      </c>
      <c r="O457" s="13">
        <f t="shared" si="22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3"/>
        <v>1.041243169398907</v>
      </c>
      <c r="G458" t="s">
        <v>20</v>
      </c>
      <c r="H458">
        <v>1605</v>
      </c>
      <c r="I458" s="8">
        <f>AVERAGE(E458/H458)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21"/>
        <v>43141.25</v>
      </c>
      <c r="O458" s="13">
        <f t="shared" si="22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3"/>
        <v>0.26640000000000003</v>
      </c>
      <c r="G459" t="s">
        <v>14</v>
      </c>
      <c r="H459">
        <v>46</v>
      </c>
      <c r="I459" s="8">
        <f>AVERAGE(E459/H459)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21"/>
        <v>42657.208333333328</v>
      </c>
      <c r="O459" s="13">
        <f t="shared" si="22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3"/>
        <v>3.5120118343195266</v>
      </c>
      <c r="G460" t="s">
        <v>20</v>
      </c>
      <c r="H460">
        <v>2120</v>
      </c>
      <c r="I460" s="8">
        <f>AVERAGE(E460/H460)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21"/>
        <v>40265.208333333336</v>
      </c>
      <c r="O460" s="13">
        <f t="shared" si="22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3"/>
        <v>0.90063492063492068</v>
      </c>
      <c r="G461" t="s">
        <v>14</v>
      </c>
      <c r="H461">
        <v>105</v>
      </c>
      <c r="I461" s="8">
        <f>AVERAGE(E461/H461)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21"/>
        <v>42001.25</v>
      </c>
      <c r="O461" s="13">
        <f t="shared" si="22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3"/>
        <v>1.7162500000000001</v>
      </c>
      <c r="G462" t="s">
        <v>20</v>
      </c>
      <c r="H462">
        <v>50</v>
      </c>
      <c r="I462" s="8">
        <f>AVERAGE(E462/H462)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21"/>
        <v>40399.208333333336</v>
      </c>
      <c r="O462" s="13">
        <f t="shared" si="22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3"/>
        <v>1.4104655870445344</v>
      </c>
      <c r="G463" t="s">
        <v>20</v>
      </c>
      <c r="H463">
        <v>2080</v>
      </c>
      <c r="I463" s="8">
        <f>AVERAGE(E463/H463)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21"/>
        <v>41757.208333333336</v>
      </c>
      <c r="O463" s="13">
        <f t="shared" si="22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3"/>
        <v>0.30579449152542371</v>
      </c>
      <c r="G464" t="s">
        <v>14</v>
      </c>
      <c r="H464">
        <v>535</v>
      </c>
      <c r="I464" s="8">
        <f>AVERAGE(E464/H464)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21"/>
        <v>41304.25</v>
      </c>
      <c r="O464" s="13">
        <f t="shared" si="22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3"/>
        <v>1.0816455696202532</v>
      </c>
      <c r="G465" t="s">
        <v>20</v>
      </c>
      <c r="H465">
        <v>2105</v>
      </c>
      <c r="I465" s="8">
        <f>AVERAGE(E465/H465)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21"/>
        <v>41639.25</v>
      </c>
      <c r="O465" s="13">
        <f t="shared" si="22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3"/>
        <v>1.3345505617977529</v>
      </c>
      <c r="G466" t="s">
        <v>20</v>
      </c>
      <c r="H466">
        <v>2436</v>
      </c>
      <c r="I466" s="8">
        <f>AVERAGE(E466/H466)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21"/>
        <v>43142.25</v>
      </c>
      <c r="O466" s="13">
        <f t="shared" si="22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3"/>
        <v>1.8785106382978722</v>
      </c>
      <c r="G467" t="s">
        <v>20</v>
      </c>
      <c r="H467">
        <v>80</v>
      </c>
      <c r="I467" s="8">
        <f>AVERAGE(E467/H467)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21"/>
        <v>43127.25</v>
      </c>
      <c r="O467" s="13">
        <f t="shared" si="22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3"/>
        <v>3.32</v>
      </c>
      <c r="G468" t="s">
        <v>20</v>
      </c>
      <c r="H468">
        <v>42</v>
      </c>
      <c r="I468" s="8">
        <f>AVERAGE(E468/H468)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21"/>
        <v>41409.208333333336</v>
      </c>
      <c r="O468" s="13">
        <f t="shared" si="22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3"/>
        <v>5.7521428571428572</v>
      </c>
      <c r="G469" t="s">
        <v>20</v>
      </c>
      <c r="H469">
        <v>139</v>
      </c>
      <c r="I469" s="8">
        <f>AVERAGE(E469/H469)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21"/>
        <v>42331.25</v>
      </c>
      <c r="O469" s="13">
        <f t="shared" si="22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3"/>
        <v>0.40500000000000003</v>
      </c>
      <c r="G470" t="s">
        <v>14</v>
      </c>
      <c r="H470">
        <v>16</v>
      </c>
      <c r="I470" s="8">
        <f>AVERAGE(E470/H470)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21"/>
        <v>43569.208333333328</v>
      </c>
      <c r="O470" s="13">
        <f t="shared" si="22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3"/>
        <v>1.8442857142857143</v>
      </c>
      <c r="G471" t="s">
        <v>20</v>
      </c>
      <c r="H471">
        <v>159</v>
      </c>
      <c r="I471" s="8">
        <f>AVERAGE(E471/H471)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21"/>
        <v>42142.208333333328</v>
      </c>
      <c r="O471" s="13">
        <f t="shared" si="22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3"/>
        <v>2.8580555555555556</v>
      </c>
      <c r="G472" t="s">
        <v>20</v>
      </c>
      <c r="H472">
        <v>381</v>
      </c>
      <c r="I472" s="8">
        <f>AVERAGE(E472/H472)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21"/>
        <v>42716.25</v>
      </c>
      <c r="O472" s="13">
        <f t="shared" si="22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3"/>
        <v>3.19</v>
      </c>
      <c r="G473" t="s">
        <v>20</v>
      </c>
      <c r="H473">
        <v>194</v>
      </c>
      <c r="I473" s="8">
        <f>AVERAGE(E473/H473)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21"/>
        <v>41031.208333333336</v>
      </c>
      <c r="O473" s="13">
        <f t="shared" si="22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3"/>
        <v>0.39234070221066319</v>
      </c>
      <c r="G474" t="s">
        <v>14</v>
      </c>
      <c r="H474">
        <v>575</v>
      </c>
      <c r="I474" s="8">
        <f>AVERAGE(E474/H474)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21"/>
        <v>43535.208333333328</v>
      </c>
      <c r="O474" s="13">
        <f t="shared" si="22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3"/>
        <v>1.7814000000000001</v>
      </c>
      <c r="G475" t="s">
        <v>20</v>
      </c>
      <c r="H475">
        <v>106</v>
      </c>
      <c r="I475" s="8">
        <f>AVERAGE(E475/H475)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21"/>
        <v>43277.208333333328</v>
      </c>
      <c r="O475" s="13">
        <f t="shared" si="22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3"/>
        <v>3.6515</v>
      </c>
      <c r="G476" t="s">
        <v>20</v>
      </c>
      <c r="H476">
        <v>142</v>
      </c>
      <c r="I476" s="8">
        <f>AVERAGE(E476/H476)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21"/>
        <v>41989.25</v>
      </c>
      <c r="O476" s="13">
        <f t="shared" si="22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3"/>
        <v>1.1394594594594594</v>
      </c>
      <c r="G477" t="s">
        <v>20</v>
      </c>
      <c r="H477">
        <v>211</v>
      </c>
      <c r="I477" s="8">
        <f>AVERAGE(E477/H477)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21"/>
        <v>41450.208333333336</v>
      </c>
      <c r="O477" s="13">
        <f t="shared" si="22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3"/>
        <v>0.29828720626631855</v>
      </c>
      <c r="G478" t="s">
        <v>14</v>
      </c>
      <c r="H478">
        <v>1120</v>
      </c>
      <c r="I478" s="8">
        <f>AVERAGE(E478/H478)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21"/>
        <v>43322.208333333328</v>
      </c>
      <c r="O478" s="13">
        <f t="shared" si="22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3"/>
        <v>0.54270588235294115</v>
      </c>
      <c r="G479" t="s">
        <v>14</v>
      </c>
      <c r="H479">
        <v>113</v>
      </c>
      <c r="I479" s="8">
        <f>AVERAGE(E479/H479)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21"/>
        <v>40720.208333333336</v>
      </c>
      <c r="O479" s="13">
        <f t="shared" si="22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3"/>
        <v>2.3634156976744185</v>
      </c>
      <c r="G480" t="s">
        <v>20</v>
      </c>
      <c r="H480">
        <v>2756</v>
      </c>
      <c r="I480" s="8">
        <f>AVERAGE(E480/H480)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21"/>
        <v>42072.208333333328</v>
      </c>
      <c r="O480" s="13">
        <f t="shared" si="22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3"/>
        <v>5.1291666666666664</v>
      </c>
      <c r="G481" t="s">
        <v>20</v>
      </c>
      <c r="H481">
        <v>173</v>
      </c>
      <c r="I481" s="8">
        <f>AVERAGE(E481/H481)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21"/>
        <v>42945.208333333328</v>
      </c>
      <c r="O481" s="13">
        <f t="shared" si="22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3"/>
        <v>1.0065116279069768</v>
      </c>
      <c r="G482" t="s">
        <v>20</v>
      </c>
      <c r="H482">
        <v>87</v>
      </c>
      <c r="I482" s="8">
        <f>AVERAGE(E482/H482)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21"/>
        <v>40248.25</v>
      </c>
      <c r="O482" s="13">
        <f t="shared" si="22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3"/>
        <v>0.81348423194303154</v>
      </c>
      <c r="G483" t="s">
        <v>14</v>
      </c>
      <c r="H483">
        <v>1538</v>
      </c>
      <c r="I483" s="8">
        <f>AVERAGE(E483/H483)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21"/>
        <v>41913.208333333336</v>
      </c>
      <c r="O483" s="13">
        <f t="shared" si="22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3"/>
        <v>0.16404761904761905</v>
      </c>
      <c r="G484" t="s">
        <v>14</v>
      </c>
      <c r="H484">
        <v>9</v>
      </c>
      <c r="I484" s="8">
        <f>AVERAGE(E484/H484)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21"/>
        <v>40963.25</v>
      </c>
      <c r="O484" s="13">
        <f t="shared" si="22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3"/>
        <v>0.52774617067833696</v>
      </c>
      <c r="G485" t="s">
        <v>14</v>
      </c>
      <c r="H485">
        <v>554</v>
      </c>
      <c r="I485" s="8">
        <f>AVERAGE(E485/H485)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21"/>
        <v>43811.25</v>
      </c>
      <c r="O485" s="13">
        <f t="shared" si="22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3"/>
        <v>2.6020608108108108</v>
      </c>
      <c r="G486" t="s">
        <v>20</v>
      </c>
      <c r="H486">
        <v>1572</v>
      </c>
      <c r="I486" s="8">
        <f>AVERAGE(E486/H486)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21"/>
        <v>41855.208333333336</v>
      </c>
      <c r="O486" s="13">
        <f t="shared" si="22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3"/>
        <v>0.30732891832229581</v>
      </c>
      <c r="G487" t="s">
        <v>14</v>
      </c>
      <c r="H487">
        <v>648</v>
      </c>
      <c r="I487" s="8">
        <f>AVERAGE(E487/H487)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21"/>
        <v>43626.208333333328</v>
      </c>
      <c r="O487" s="13">
        <f t="shared" si="22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3"/>
        <v>0.13500000000000001</v>
      </c>
      <c r="G488" t="s">
        <v>14</v>
      </c>
      <c r="H488">
        <v>21</v>
      </c>
      <c r="I488" s="8">
        <f>AVERAGE(E488/H488)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21"/>
        <v>43168.25</v>
      </c>
      <c r="O488" s="13">
        <f t="shared" si="22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3"/>
        <v>1.7862556663644606</v>
      </c>
      <c r="G489" t="s">
        <v>20</v>
      </c>
      <c r="H489">
        <v>2346</v>
      </c>
      <c r="I489" s="8">
        <f>AVERAGE(E489/H489)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21"/>
        <v>42845.208333333328</v>
      </c>
      <c r="O489" s="13">
        <f t="shared" si="22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3"/>
        <v>2.2005660377358489</v>
      </c>
      <c r="G490" t="s">
        <v>20</v>
      </c>
      <c r="H490">
        <v>115</v>
      </c>
      <c r="I490" s="8">
        <f>AVERAGE(E490/H490)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21"/>
        <v>42403.25</v>
      </c>
      <c r="O490" s="13">
        <f t="shared" si="22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3"/>
        <v>1.015108695652174</v>
      </c>
      <c r="G491" t="s">
        <v>20</v>
      </c>
      <c r="H491">
        <v>85</v>
      </c>
      <c r="I491" s="8">
        <f>AVERAGE(E491/H491)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21"/>
        <v>40406.208333333336</v>
      </c>
      <c r="O491" s="13">
        <f t="shared" si="22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3"/>
        <v>1.915</v>
      </c>
      <c r="G492" t="s">
        <v>20</v>
      </c>
      <c r="H492">
        <v>144</v>
      </c>
      <c r="I492" s="8">
        <f>AVERAGE(E492/H492)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21"/>
        <v>43786.25</v>
      </c>
      <c r="O492" s="13">
        <f t="shared" si="22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3"/>
        <v>3.0534683098591549</v>
      </c>
      <c r="G493" t="s">
        <v>20</v>
      </c>
      <c r="H493">
        <v>2443</v>
      </c>
      <c r="I493" s="8">
        <f>AVERAGE(E493/H493)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21"/>
        <v>41456.208333333336</v>
      </c>
      <c r="O493" s="13">
        <f t="shared" si="22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3"/>
        <v>0.23995287958115183</v>
      </c>
      <c r="G494" t="s">
        <v>74</v>
      </c>
      <c r="H494">
        <v>595</v>
      </c>
      <c r="I494" s="8">
        <f>AVERAGE(E494/H494)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21"/>
        <v>40336.208333333336</v>
      </c>
      <c r="O494" s="13">
        <f t="shared" si="22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3"/>
        <v>7.2377777777777776</v>
      </c>
      <c r="G495" t="s">
        <v>20</v>
      </c>
      <c r="H495">
        <v>64</v>
      </c>
      <c r="I495" s="8">
        <f>AVERAGE(E495/H495)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21"/>
        <v>43645.208333333328</v>
      </c>
      <c r="O495" s="13">
        <f t="shared" si="22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3"/>
        <v>5.4736000000000002</v>
      </c>
      <c r="G496" t="s">
        <v>20</v>
      </c>
      <c r="H496">
        <v>268</v>
      </c>
      <c r="I496" s="8">
        <f>AVERAGE(E496/H496)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21"/>
        <v>40990.208333333336</v>
      </c>
      <c r="O496" s="13">
        <f t="shared" si="22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3"/>
        <v>4.1449999999999996</v>
      </c>
      <c r="G497" t="s">
        <v>20</v>
      </c>
      <c r="H497">
        <v>195</v>
      </c>
      <c r="I497" s="8">
        <f>AVERAGE(E497/H497)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21"/>
        <v>41800.208333333336</v>
      </c>
      <c r="O497" s="13">
        <f t="shared" si="22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3"/>
        <v>9.0696409140369975E-3</v>
      </c>
      <c r="G498" t="s">
        <v>14</v>
      </c>
      <c r="H498">
        <v>54</v>
      </c>
      <c r="I498" s="8">
        <f>AVERAGE(E498/H498)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21"/>
        <v>42876.208333333328</v>
      </c>
      <c r="O498" s="13">
        <f t="shared" si="22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3"/>
        <v>0.34173469387755101</v>
      </c>
      <c r="G499" t="s">
        <v>14</v>
      </c>
      <c r="H499">
        <v>120</v>
      </c>
      <c r="I499" s="8">
        <f>AVERAGE(E499/H499)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21"/>
        <v>42724.25</v>
      </c>
      <c r="O499" s="13">
        <f t="shared" si="22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3"/>
        <v>0.239488107549121</v>
      </c>
      <c r="G500" t="s">
        <v>14</v>
      </c>
      <c r="H500">
        <v>579</v>
      </c>
      <c r="I500" s="8">
        <f>AVERAGE(E500/H500)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21"/>
        <v>42005.25</v>
      </c>
      <c r="O500" s="13">
        <f t="shared" si="22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3"/>
        <v>0.48072649572649573</v>
      </c>
      <c r="G501" t="s">
        <v>14</v>
      </c>
      <c r="H501">
        <v>2072</v>
      </c>
      <c r="I501" s="8">
        <f>AVERAGE(E501/H501)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21"/>
        <v>42444.208333333328</v>
      </c>
      <c r="O501" s="13">
        <f t="shared" si="22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3"/>
        <v>0</v>
      </c>
      <c r="G502" t="s">
        <v>14</v>
      </c>
      <c r="H502">
        <v>0</v>
      </c>
      <c r="I502" s="10" t="str">
        <f>IF(H502,E502/H502,"0")</f>
        <v>0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21"/>
        <v>41395.208333333336</v>
      </c>
      <c r="O502" s="13">
        <f t="shared" si="22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3"/>
        <v>0.70145182291666663</v>
      </c>
      <c r="G503" t="s">
        <v>14</v>
      </c>
      <c r="H503">
        <v>1796</v>
      </c>
      <c r="I503" s="8">
        <f>AVERAGE(E503/H503)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21"/>
        <v>41345.208333333336</v>
      </c>
      <c r="O503" s="13">
        <f t="shared" si="22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3"/>
        <v>5.2992307692307694</v>
      </c>
      <c r="G504" t="s">
        <v>20</v>
      </c>
      <c r="H504">
        <v>186</v>
      </c>
      <c r="I504" s="8">
        <f>AVERAGE(E504/H504)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21"/>
        <v>41117.208333333336</v>
      </c>
      <c r="O504" s="13">
        <f t="shared" si="22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3"/>
        <v>1.8032549019607844</v>
      </c>
      <c r="G505" t="s">
        <v>20</v>
      </c>
      <c r="H505">
        <v>460</v>
      </c>
      <c r="I505" s="8">
        <f>AVERAGE(E505/H505)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21"/>
        <v>42186.208333333328</v>
      </c>
      <c r="O505" s="13">
        <f t="shared" si="22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3"/>
        <v>0.92320000000000002</v>
      </c>
      <c r="G506" t="s">
        <v>14</v>
      </c>
      <c r="H506">
        <v>62</v>
      </c>
      <c r="I506" s="8">
        <f>AVERAGE(E506/H506)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21"/>
        <v>42142.208333333328</v>
      </c>
      <c r="O506" s="13">
        <f t="shared" si="22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3"/>
        <v>0.13901001112347053</v>
      </c>
      <c r="G507" t="s">
        <v>14</v>
      </c>
      <c r="H507">
        <v>347</v>
      </c>
      <c r="I507" s="8">
        <f>AVERAGE(E507/H507)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21"/>
        <v>41341.25</v>
      </c>
      <c r="O507" s="13">
        <f t="shared" si="22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3"/>
        <v>9.2707777777777771</v>
      </c>
      <c r="G508" t="s">
        <v>20</v>
      </c>
      <c r="H508">
        <v>2528</v>
      </c>
      <c r="I508" s="8">
        <f>AVERAGE(E508/H508)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21"/>
        <v>43062.25</v>
      </c>
      <c r="O508" s="13">
        <f t="shared" si="22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3"/>
        <v>0.39857142857142858</v>
      </c>
      <c r="G509" t="s">
        <v>14</v>
      </c>
      <c r="H509">
        <v>19</v>
      </c>
      <c r="I509" s="8">
        <f>AVERAGE(E509/H509)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21"/>
        <v>41373.208333333336</v>
      </c>
      <c r="O509" s="13">
        <f t="shared" si="22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3"/>
        <v>1.1222929936305732</v>
      </c>
      <c r="G510" t="s">
        <v>20</v>
      </c>
      <c r="H510">
        <v>3657</v>
      </c>
      <c r="I510" s="8">
        <f>AVERAGE(E510/H510)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21"/>
        <v>43310.208333333328</v>
      </c>
      <c r="O510" s="13">
        <f t="shared" si="22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3"/>
        <v>0.70925816023738875</v>
      </c>
      <c r="G511" t="s">
        <v>14</v>
      </c>
      <c r="H511">
        <v>1258</v>
      </c>
      <c r="I511" s="8">
        <f>AVERAGE(E511/H511)</f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21"/>
        <v>41034.208333333336</v>
      </c>
      <c r="O511" s="13">
        <f t="shared" si="22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3"/>
        <v>1.1908974358974358</v>
      </c>
      <c r="G512" t="s">
        <v>20</v>
      </c>
      <c r="H512">
        <v>131</v>
      </c>
      <c r="I512" s="8">
        <f>AVERAGE(E512/H512)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21"/>
        <v>43251.208333333328</v>
      </c>
      <c r="O512" s="13">
        <f t="shared" si="22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3"/>
        <v>0.24017591339648173</v>
      </c>
      <c r="G513" t="s">
        <v>14</v>
      </c>
      <c r="H513">
        <v>362</v>
      </c>
      <c r="I513" s="8">
        <f>AVERAGE(E513/H513)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21"/>
        <v>43671.208333333328</v>
      </c>
      <c r="O513" s="13">
        <f t="shared" si="22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3"/>
        <v>1.3931868131868133</v>
      </c>
      <c r="G514" t="s">
        <v>20</v>
      </c>
      <c r="H514">
        <v>239</v>
      </c>
      <c r="I514" s="8">
        <f>AVERAGE(E514/H514)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21"/>
        <v>41825.208333333336</v>
      </c>
      <c r="O514" s="13">
        <f t="shared" si="22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23"/>
        <v>0.39277108433734942</v>
      </c>
      <c r="G515" t="s">
        <v>74</v>
      </c>
      <c r="H515">
        <v>35</v>
      </c>
      <c r="I515" s="8">
        <f>AVERAGE(E515/H515)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N578" si="24">(((L515/60)/60)/24)+DATE(1970,1,1)</f>
        <v>40430.208333333336</v>
      </c>
      <c r="O515" s="13">
        <f t="shared" ref="O515:O578" si="2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ref="F516:F579" si="26">E516/D516</f>
        <v>0.22439077144917088</v>
      </c>
      <c r="G516" t="s">
        <v>74</v>
      </c>
      <c r="H516">
        <v>528</v>
      </c>
      <c r="I516" s="8">
        <f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24"/>
        <v>41614.25</v>
      </c>
      <c r="O516" s="13">
        <f t="shared" si="2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26"/>
        <v>0.55779069767441858</v>
      </c>
      <c r="G517" t="s">
        <v>14</v>
      </c>
      <c r="H517">
        <v>133</v>
      </c>
      <c r="I517" s="8">
        <f>AVERAGE(E517/H517)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24"/>
        <v>40900.25</v>
      </c>
      <c r="O517" s="13">
        <f t="shared" si="2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26"/>
        <v>0.42523125996810207</v>
      </c>
      <c r="G518" t="s">
        <v>14</v>
      </c>
      <c r="H518">
        <v>846</v>
      </c>
      <c r="I518" s="8">
        <f>AVERAGE(E518/H518)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24"/>
        <v>40396.208333333336</v>
      </c>
      <c r="O518" s="13">
        <f t="shared" si="2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26"/>
        <v>1.1200000000000001</v>
      </c>
      <c r="G519" t="s">
        <v>20</v>
      </c>
      <c r="H519">
        <v>78</v>
      </c>
      <c r="I519" s="8">
        <f>AVERAGE(E519/H519)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24"/>
        <v>42860.208333333328</v>
      </c>
      <c r="O519" s="13">
        <f t="shared" si="2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26"/>
        <v>7.0681818181818179E-2</v>
      </c>
      <c r="G520" t="s">
        <v>14</v>
      </c>
      <c r="H520">
        <v>10</v>
      </c>
      <c r="I520" s="8">
        <f>AVERAGE(E520/H520)</f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24"/>
        <v>43154.25</v>
      </c>
      <c r="O520" s="13">
        <f t="shared" si="2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26"/>
        <v>1.0174563871693867</v>
      </c>
      <c r="G521" t="s">
        <v>20</v>
      </c>
      <c r="H521">
        <v>1773</v>
      </c>
      <c r="I521" s="8">
        <f>AVERAGE(E521/H521)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24"/>
        <v>42012.25</v>
      </c>
      <c r="O521" s="13">
        <f t="shared" si="2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26"/>
        <v>4.2575000000000003</v>
      </c>
      <c r="G522" t="s">
        <v>20</v>
      </c>
      <c r="H522">
        <v>32</v>
      </c>
      <c r="I522" s="8">
        <f>AVERAGE(E522/H522)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24"/>
        <v>43574.208333333328</v>
      </c>
      <c r="O522" s="13">
        <f t="shared" si="2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26"/>
        <v>1.4553947368421052</v>
      </c>
      <c r="G523" t="s">
        <v>20</v>
      </c>
      <c r="H523">
        <v>369</v>
      </c>
      <c r="I523" s="8">
        <f>AVERAGE(E523/H523)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24"/>
        <v>42605.208333333328</v>
      </c>
      <c r="O523" s="13">
        <f t="shared" si="2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26"/>
        <v>0.32453465346534655</v>
      </c>
      <c r="G524" t="s">
        <v>14</v>
      </c>
      <c r="H524">
        <v>191</v>
      </c>
      <c r="I524" s="8">
        <f>AVERAGE(E524/H524)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24"/>
        <v>41093.208333333336</v>
      </c>
      <c r="O524" s="13">
        <f t="shared" si="2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26"/>
        <v>7.003333333333333</v>
      </c>
      <c r="G525" t="s">
        <v>20</v>
      </c>
      <c r="H525">
        <v>89</v>
      </c>
      <c r="I525" s="8">
        <f>AVERAGE(E525/H525)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24"/>
        <v>40241.25</v>
      </c>
      <c r="O525" s="13">
        <f t="shared" si="2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26"/>
        <v>0.83904860392967939</v>
      </c>
      <c r="G526" t="s">
        <v>14</v>
      </c>
      <c r="H526">
        <v>1979</v>
      </c>
      <c r="I526" s="8">
        <f>AVERAGE(E526/H526)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24"/>
        <v>40294.208333333336</v>
      </c>
      <c r="O526" s="13">
        <f t="shared" si="2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26"/>
        <v>0.84190476190476193</v>
      </c>
      <c r="G527" t="s">
        <v>14</v>
      </c>
      <c r="H527">
        <v>63</v>
      </c>
      <c r="I527" s="8">
        <f>AVERAGE(E527/H527)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24"/>
        <v>40505.25</v>
      </c>
      <c r="O527" s="13">
        <f t="shared" si="2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26"/>
        <v>1.5595180722891566</v>
      </c>
      <c r="G528" t="s">
        <v>20</v>
      </c>
      <c r="H528">
        <v>147</v>
      </c>
      <c r="I528" s="8">
        <f>AVERAGE(E528/H528)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24"/>
        <v>42364.25</v>
      </c>
      <c r="O528" s="13">
        <f t="shared" si="2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26"/>
        <v>0.99619450317124736</v>
      </c>
      <c r="G529" t="s">
        <v>14</v>
      </c>
      <c r="H529">
        <v>6080</v>
      </c>
      <c r="I529" s="8">
        <f>AVERAGE(E529/H529)</f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24"/>
        <v>42405.25</v>
      </c>
      <c r="O529" s="13">
        <f t="shared" si="2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26"/>
        <v>0.80300000000000005</v>
      </c>
      <c r="G530" t="s">
        <v>14</v>
      </c>
      <c r="H530">
        <v>80</v>
      </c>
      <c r="I530" s="8">
        <f>AVERAGE(E530/H530)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24"/>
        <v>41601.25</v>
      </c>
      <c r="O530" s="13">
        <f t="shared" si="2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26"/>
        <v>0.11254901960784314</v>
      </c>
      <c r="G531" t="s">
        <v>14</v>
      </c>
      <c r="H531">
        <v>9</v>
      </c>
      <c r="I531" s="8">
        <f>AVERAGE(E531/H531)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24"/>
        <v>41769.208333333336</v>
      </c>
      <c r="O531" s="13">
        <f t="shared" si="2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26"/>
        <v>0.91740952380952379</v>
      </c>
      <c r="G532" t="s">
        <v>14</v>
      </c>
      <c r="H532">
        <v>1784</v>
      </c>
      <c r="I532" s="8">
        <f>AVERAGE(E532/H532)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24"/>
        <v>40421.208333333336</v>
      </c>
      <c r="O532" s="13">
        <f t="shared" si="2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26"/>
        <v>0.95521156936261387</v>
      </c>
      <c r="G533" t="s">
        <v>47</v>
      </c>
      <c r="H533">
        <v>3640</v>
      </c>
      <c r="I533" s="8">
        <f>AVERAGE(E533/H533)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24"/>
        <v>41589.25</v>
      </c>
      <c r="O533" s="13">
        <f t="shared" si="2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26"/>
        <v>5.0287499999999996</v>
      </c>
      <c r="G534" t="s">
        <v>20</v>
      </c>
      <c r="H534">
        <v>126</v>
      </c>
      <c r="I534" s="8">
        <f>AVERAGE(E534/H534)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24"/>
        <v>43125.25</v>
      </c>
      <c r="O534" s="13">
        <f t="shared" si="2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26"/>
        <v>1.5924394463667819</v>
      </c>
      <c r="G535" t="s">
        <v>20</v>
      </c>
      <c r="H535">
        <v>2218</v>
      </c>
      <c r="I535" s="8">
        <f>AVERAGE(E535/H535)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24"/>
        <v>41479.208333333336</v>
      </c>
      <c r="O535" s="13">
        <f t="shared" si="2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26"/>
        <v>0.15022446689113356</v>
      </c>
      <c r="G536" t="s">
        <v>14</v>
      </c>
      <c r="H536">
        <v>243</v>
      </c>
      <c r="I536" s="8">
        <f>AVERAGE(E536/H536)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24"/>
        <v>43329.208333333328</v>
      </c>
      <c r="O536" s="13">
        <f t="shared" si="2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26"/>
        <v>4.820384615384615</v>
      </c>
      <c r="G537" t="s">
        <v>20</v>
      </c>
      <c r="H537">
        <v>202</v>
      </c>
      <c r="I537" s="8">
        <f>AVERAGE(E537/H537)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24"/>
        <v>43259.208333333328</v>
      </c>
      <c r="O537" s="13">
        <f t="shared" si="2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26"/>
        <v>1.4996938775510205</v>
      </c>
      <c r="G538" t="s">
        <v>20</v>
      </c>
      <c r="H538">
        <v>140</v>
      </c>
      <c r="I538" s="8">
        <f>AVERAGE(E538/H538)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24"/>
        <v>40414.208333333336</v>
      </c>
      <c r="O538" s="13">
        <f t="shared" si="2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26"/>
        <v>1.1722156398104266</v>
      </c>
      <c r="G539" t="s">
        <v>20</v>
      </c>
      <c r="H539">
        <v>1052</v>
      </c>
      <c r="I539" s="8">
        <f>AVERAGE(E539/H539)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24"/>
        <v>43342.208333333328</v>
      </c>
      <c r="O539" s="13">
        <f t="shared" si="2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26"/>
        <v>0.37695968274950431</v>
      </c>
      <c r="G540" t="s">
        <v>14</v>
      </c>
      <c r="H540">
        <v>1296</v>
      </c>
      <c r="I540" s="8">
        <f>AVERAGE(E540/H540)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24"/>
        <v>41539.208333333336</v>
      </c>
      <c r="O540" s="13">
        <f t="shared" si="2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26"/>
        <v>0.72653061224489801</v>
      </c>
      <c r="G541" t="s">
        <v>14</v>
      </c>
      <c r="H541">
        <v>77</v>
      </c>
      <c r="I541" s="8">
        <f>AVERAGE(E541/H541)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24"/>
        <v>43647.208333333328</v>
      </c>
      <c r="O541" s="13">
        <f t="shared" si="2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26"/>
        <v>2.6598113207547169</v>
      </c>
      <c r="G542" t="s">
        <v>20</v>
      </c>
      <c r="H542">
        <v>247</v>
      </c>
      <c r="I542" s="8">
        <f>AVERAGE(E542/H542)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24"/>
        <v>43225.208333333328</v>
      </c>
      <c r="O542" s="13">
        <f t="shared" si="2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26"/>
        <v>0.24205617977528091</v>
      </c>
      <c r="G543" t="s">
        <v>14</v>
      </c>
      <c r="H543">
        <v>395</v>
      </c>
      <c r="I543" s="8">
        <f>AVERAGE(E543/H543)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24"/>
        <v>42165.208333333328</v>
      </c>
      <c r="O543" s="13">
        <f t="shared" si="2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26"/>
        <v>2.5064935064935064E-2</v>
      </c>
      <c r="G544" t="s">
        <v>14</v>
      </c>
      <c r="H544">
        <v>49</v>
      </c>
      <c r="I544" s="8">
        <f>AVERAGE(E544/H544)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24"/>
        <v>42391.25</v>
      </c>
      <c r="O544" s="13">
        <f t="shared" si="2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26"/>
        <v>0.1632979976442874</v>
      </c>
      <c r="G545" t="s">
        <v>14</v>
      </c>
      <c r="H545">
        <v>180</v>
      </c>
      <c r="I545" s="8">
        <f>AVERAGE(E545/H545)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24"/>
        <v>41528.208333333336</v>
      </c>
      <c r="O545" s="13">
        <f t="shared" si="2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26"/>
        <v>2.7650000000000001</v>
      </c>
      <c r="G546" t="s">
        <v>20</v>
      </c>
      <c r="H546">
        <v>84</v>
      </c>
      <c r="I546" s="8">
        <f>AVERAGE(E546/H546)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24"/>
        <v>42377.25</v>
      </c>
      <c r="O546" s="13">
        <f t="shared" si="2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26"/>
        <v>0.88803571428571426</v>
      </c>
      <c r="G547" t="s">
        <v>14</v>
      </c>
      <c r="H547">
        <v>2690</v>
      </c>
      <c r="I547" s="8">
        <f>AVERAGE(E547/H547)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24"/>
        <v>43824.25</v>
      </c>
      <c r="O547" s="13">
        <f t="shared" si="2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26"/>
        <v>1.6357142857142857</v>
      </c>
      <c r="G548" t="s">
        <v>20</v>
      </c>
      <c r="H548">
        <v>88</v>
      </c>
      <c r="I548" s="8">
        <f>AVERAGE(E548/H548)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24"/>
        <v>43360.208333333328</v>
      </c>
      <c r="O548" s="13">
        <f t="shared" si="2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26"/>
        <v>9.69</v>
      </c>
      <c r="G549" t="s">
        <v>20</v>
      </c>
      <c r="H549">
        <v>156</v>
      </c>
      <c r="I549" s="8">
        <f>AVERAGE(E549/H549)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24"/>
        <v>42029.25</v>
      </c>
      <c r="O549" s="13">
        <f t="shared" si="2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26"/>
        <v>2.7091376701966716</v>
      </c>
      <c r="G550" t="s">
        <v>20</v>
      </c>
      <c r="H550">
        <v>2985</v>
      </c>
      <c r="I550" s="8">
        <f>AVERAGE(E550/H550)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24"/>
        <v>42461.208333333328</v>
      </c>
      <c r="O550" s="13">
        <f t="shared" si="2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26"/>
        <v>2.8421355932203389</v>
      </c>
      <c r="G551" t="s">
        <v>20</v>
      </c>
      <c r="H551">
        <v>762</v>
      </c>
      <c r="I551" s="8">
        <f>AVERAGE(E551/H551)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24"/>
        <v>41422.208333333336</v>
      </c>
      <c r="O551" s="13">
        <f t="shared" si="2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26"/>
        <v>0.04</v>
      </c>
      <c r="G552" t="s">
        <v>74</v>
      </c>
      <c r="H552">
        <v>1</v>
      </c>
      <c r="I552" s="8">
        <f>AVERAGE(E552/H552)</f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24"/>
        <v>40968.25</v>
      </c>
      <c r="O552" s="13">
        <f t="shared" si="2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26"/>
        <v>0.58632981676846196</v>
      </c>
      <c r="G553" t="s">
        <v>14</v>
      </c>
      <c r="H553">
        <v>2779</v>
      </c>
      <c r="I553" s="8">
        <f>AVERAGE(E553/H553)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24"/>
        <v>41993.25</v>
      </c>
      <c r="O553" s="13">
        <f t="shared" si="2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26"/>
        <v>0.98511111111111116</v>
      </c>
      <c r="G554" t="s">
        <v>14</v>
      </c>
      <c r="H554">
        <v>92</v>
      </c>
      <c r="I554" s="8">
        <f>AVERAGE(E554/H554)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24"/>
        <v>42700.25</v>
      </c>
      <c r="O554" s="13">
        <f t="shared" si="2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26"/>
        <v>0.43975381008206332</v>
      </c>
      <c r="G555" t="s">
        <v>14</v>
      </c>
      <c r="H555">
        <v>1028</v>
      </c>
      <c r="I555" s="8">
        <f>AVERAGE(E555/H555)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24"/>
        <v>40545.25</v>
      </c>
      <c r="O555" s="13">
        <f t="shared" si="2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26"/>
        <v>1.5166315789473683</v>
      </c>
      <c r="G556" t="s">
        <v>20</v>
      </c>
      <c r="H556">
        <v>554</v>
      </c>
      <c r="I556" s="8">
        <f>AVERAGE(E556/H556)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24"/>
        <v>42723.25</v>
      </c>
      <c r="O556" s="13">
        <f t="shared" si="2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26"/>
        <v>2.2363492063492063</v>
      </c>
      <c r="G557" t="s">
        <v>20</v>
      </c>
      <c r="H557">
        <v>135</v>
      </c>
      <c r="I557" s="8">
        <f>AVERAGE(E557/H557)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24"/>
        <v>41731.208333333336</v>
      </c>
      <c r="O557" s="13">
        <f t="shared" si="2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26"/>
        <v>2.3975</v>
      </c>
      <c r="G558" t="s">
        <v>20</v>
      </c>
      <c r="H558">
        <v>122</v>
      </c>
      <c r="I558" s="8">
        <f>AVERAGE(E558/H558)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24"/>
        <v>40792.208333333336</v>
      </c>
      <c r="O558" s="13">
        <f t="shared" si="2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26"/>
        <v>1.9933333333333334</v>
      </c>
      <c r="G559" t="s">
        <v>20</v>
      </c>
      <c r="H559">
        <v>221</v>
      </c>
      <c r="I559" s="8">
        <f>AVERAGE(E559/H559)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24"/>
        <v>42279.208333333328</v>
      </c>
      <c r="O559" s="13">
        <f t="shared" si="2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26"/>
        <v>1.373448275862069</v>
      </c>
      <c r="G560" t="s">
        <v>20</v>
      </c>
      <c r="H560">
        <v>126</v>
      </c>
      <c r="I560" s="8">
        <f>AVERAGE(E560/H560)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24"/>
        <v>42424.25</v>
      </c>
      <c r="O560" s="13">
        <f t="shared" si="2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26"/>
        <v>1.009696106362773</v>
      </c>
      <c r="G561" t="s">
        <v>20</v>
      </c>
      <c r="H561">
        <v>1022</v>
      </c>
      <c r="I561" s="8">
        <f>AVERAGE(E561/H561)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24"/>
        <v>42584.208333333328</v>
      </c>
      <c r="O561" s="13">
        <f t="shared" si="2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26"/>
        <v>7.9416000000000002</v>
      </c>
      <c r="G562" t="s">
        <v>20</v>
      </c>
      <c r="H562">
        <v>3177</v>
      </c>
      <c r="I562" s="8">
        <f>AVERAGE(E562/H562)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24"/>
        <v>40865.25</v>
      </c>
      <c r="O562" s="13">
        <f t="shared" si="2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26"/>
        <v>3.6970000000000001</v>
      </c>
      <c r="G563" t="s">
        <v>20</v>
      </c>
      <c r="H563">
        <v>198</v>
      </c>
      <c r="I563" s="8">
        <f>AVERAGE(E563/H563)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24"/>
        <v>40833.208333333336</v>
      </c>
      <c r="O563" s="13">
        <f t="shared" si="2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26"/>
        <v>0.12818181818181817</v>
      </c>
      <c r="G564" t="s">
        <v>14</v>
      </c>
      <c r="H564">
        <v>26</v>
      </c>
      <c r="I564" s="8">
        <f>AVERAGE(E564/H564)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24"/>
        <v>43536.208333333328</v>
      </c>
      <c r="O564" s="13">
        <f t="shared" si="2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26"/>
        <v>1.3802702702702703</v>
      </c>
      <c r="G565" t="s">
        <v>20</v>
      </c>
      <c r="H565">
        <v>85</v>
      </c>
      <c r="I565" s="8">
        <f>AVERAGE(E565/H565)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24"/>
        <v>43417.25</v>
      </c>
      <c r="O565" s="13">
        <f t="shared" si="2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26"/>
        <v>0.83813278008298753</v>
      </c>
      <c r="G566" t="s">
        <v>14</v>
      </c>
      <c r="H566">
        <v>1790</v>
      </c>
      <c r="I566" s="8">
        <f>AVERAGE(E566/H566)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24"/>
        <v>42078.208333333328</v>
      </c>
      <c r="O566" s="13">
        <f t="shared" si="2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26"/>
        <v>2.0460063224446787</v>
      </c>
      <c r="G567" t="s">
        <v>20</v>
      </c>
      <c r="H567">
        <v>3596</v>
      </c>
      <c r="I567" s="8">
        <f>AVERAGE(E567/H567)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24"/>
        <v>40862.25</v>
      </c>
      <c r="O567" s="13">
        <f t="shared" si="2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26"/>
        <v>0.44344086021505374</v>
      </c>
      <c r="G568" t="s">
        <v>14</v>
      </c>
      <c r="H568">
        <v>37</v>
      </c>
      <c r="I568" s="8">
        <f>AVERAGE(E568/H568)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24"/>
        <v>42424.25</v>
      </c>
      <c r="O568" s="13">
        <f t="shared" si="2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26"/>
        <v>2.1860294117647059</v>
      </c>
      <c r="G569" t="s">
        <v>20</v>
      </c>
      <c r="H569">
        <v>244</v>
      </c>
      <c r="I569" s="8">
        <f>AVERAGE(E569/H569)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24"/>
        <v>41830.208333333336</v>
      </c>
      <c r="O569" s="13">
        <f t="shared" si="2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26"/>
        <v>1.8603314917127072</v>
      </c>
      <c r="G570" t="s">
        <v>20</v>
      </c>
      <c r="H570">
        <v>5180</v>
      </c>
      <c r="I570" s="8">
        <f>AVERAGE(E570/H570)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24"/>
        <v>40374.208333333336</v>
      </c>
      <c r="O570" s="13">
        <f t="shared" si="2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26"/>
        <v>2.3733830845771142</v>
      </c>
      <c r="G571" t="s">
        <v>20</v>
      </c>
      <c r="H571">
        <v>589</v>
      </c>
      <c r="I571" s="8">
        <f>AVERAGE(E571/H571)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24"/>
        <v>40554.25</v>
      </c>
      <c r="O571" s="13">
        <f t="shared" si="2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26"/>
        <v>3.0565384615384614</v>
      </c>
      <c r="G572" t="s">
        <v>20</v>
      </c>
      <c r="H572">
        <v>2725</v>
      </c>
      <c r="I572" s="8">
        <f>AVERAGE(E572/H572)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24"/>
        <v>41993.25</v>
      </c>
      <c r="O572" s="13">
        <f t="shared" si="2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26"/>
        <v>0.94142857142857139</v>
      </c>
      <c r="G573" t="s">
        <v>14</v>
      </c>
      <c r="H573">
        <v>35</v>
      </c>
      <c r="I573" s="8">
        <f>AVERAGE(E573/H573)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24"/>
        <v>42174.208333333328</v>
      </c>
      <c r="O573" s="13">
        <f t="shared" si="2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26"/>
        <v>0.54400000000000004</v>
      </c>
      <c r="G574" t="s">
        <v>74</v>
      </c>
      <c r="H574">
        <v>94</v>
      </c>
      <c r="I574" s="8">
        <f>AVERAGE(E574/H574)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24"/>
        <v>42275.208333333328</v>
      </c>
      <c r="O574" s="13">
        <f t="shared" si="2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26"/>
        <v>1.1188059701492536</v>
      </c>
      <c r="G575" t="s">
        <v>20</v>
      </c>
      <c r="H575">
        <v>300</v>
      </c>
      <c r="I575" s="8">
        <f>AVERAGE(E575/H575)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24"/>
        <v>41761.208333333336</v>
      </c>
      <c r="O575" s="13">
        <f t="shared" si="2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26"/>
        <v>3.6914814814814814</v>
      </c>
      <c r="G576" t="s">
        <v>20</v>
      </c>
      <c r="H576">
        <v>144</v>
      </c>
      <c r="I576" s="8">
        <f>AVERAGE(E576/H576)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24"/>
        <v>43806.25</v>
      </c>
      <c r="O576" s="13">
        <f t="shared" si="2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26"/>
        <v>0.62930372148859548</v>
      </c>
      <c r="G577" t="s">
        <v>14</v>
      </c>
      <c r="H577">
        <v>558</v>
      </c>
      <c r="I577" s="8">
        <f>AVERAGE(E577/H577)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24"/>
        <v>41779.208333333336</v>
      </c>
      <c r="O577" s="13">
        <f t="shared" si="2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26"/>
        <v>0.6492783505154639</v>
      </c>
      <c r="G578" t="s">
        <v>14</v>
      </c>
      <c r="H578">
        <v>64</v>
      </c>
      <c r="I578" s="8">
        <f>AVERAGE(E578/H578)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24"/>
        <v>43040.208333333328</v>
      </c>
      <c r="O578" s="13">
        <f t="shared" si="2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26"/>
        <v>0.18853658536585366</v>
      </c>
      <c r="G579" t="s">
        <v>74</v>
      </c>
      <c r="H579">
        <v>37</v>
      </c>
      <c r="I579" s="8">
        <f>AVERAGE(E579/H579)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N642" si="27">(((L579/60)/60)/24)+DATE(1970,1,1)</f>
        <v>40613.25</v>
      </c>
      <c r="O579" s="13">
        <f t="shared" ref="O579:O642" si="2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ref="F580:F643" si="29">E580/D580</f>
        <v>0.1675440414507772</v>
      </c>
      <c r="G580" t="s">
        <v>14</v>
      </c>
      <c r="H580">
        <v>245</v>
      </c>
      <c r="I580" s="8">
        <f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27"/>
        <v>40878.25</v>
      </c>
      <c r="O580" s="13">
        <f t="shared" si="28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29"/>
        <v>1.0111290322580646</v>
      </c>
      <c r="G581" t="s">
        <v>20</v>
      </c>
      <c r="H581">
        <v>87</v>
      </c>
      <c r="I581" s="8">
        <f>AVERAGE(E581/H581)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27"/>
        <v>40762.208333333336</v>
      </c>
      <c r="O581" s="13">
        <f t="shared" si="28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29"/>
        <v>3.4150228310502282</v>
      </c>
      <c r="G582" t="s">
        <v>20</v>
      </c>
      <c r="H582">
        <v>3116</v>
      </c>
      <c r="I582" s="8">
        <f>AVERAGE(E582/H582)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27"/>
        <v>41696.25</v>
      </c>
      <c r="O582" s="13">
        <f t="shared" si="28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29"/>
        <v>0.64016666666666666</v>
      </c>
      <c r="G583" t="s">
        <v>14</v>
      </c>
      <c r="H583">
        <v>71</v>
      </c>
      <c r="I583" s="8">
        <f>AVERAGE(E583/H583)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27"/>
        <v>40662.208333333336</v>
      </c>
      <c r="O583" s="13">
        <f t="shared" si="28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29"/>
        <v>0.5208045977011494</v>
      </c>
      <c r="G584" t="s">
        <v>14</v>
      </c>
      <c r="H584">
        <v>42</v>
      </c>
      <c r="I584" s="8">
        <f>AVERAGE(E584/H584)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27"/>
        <v>42165.208333333328</v>
      </c>
      <c r="O584" s="13">
        <f t="shared" si="28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29"/>
        <v>3.2240211640211642</v>
      </c>
      <c r="G585" t="s">
        <v>20</v>
      </c>
      <c r="H585">
        <v>909</v>
      </c>
      <c r="I585" s="8">
        <f>AVERAGE(E585/H585)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27"/>
        <v>40959.25</v>
      </c>
      <c r="O585" s="13">
        <f t="shared" si="28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29"/>
        <v>1.1950810185185186</v>
      </c>
      <c r="G586" t="s">
        <v>20</v>
      </c>
      <c r="H586">
        <v>1613</v>
      </c>
      <c r="I586" s="8">
        <f>AVERAGE(E586/H586)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27"/>
        <v>41024.208333333336</v>
      </c>
      <c r="O586" s="13">
        <f t="shared" si="28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29"/>
        <v>1.4679775280898877</v>
      </c>
      <c r="G587" t="s">
        <v>20</v>
      </c>
      <c r="H587">
        <v>136</v>
      </c>
      <c r="I587" s="8">
        <f>AVERAGE(E587/H587)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27"/>
        <v>40255.208333333336</v>
      </c>
      <c r="O587" s="13">
        <f t="shared" si="28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29"/>
        <v>9.5057142857142853</v>
      </c>
      <c r="G588" t="s">
        <v>20</v>
      </c>
      <c r="H588">
        <v>130</v>
      </c>
      <c r="I588" s="8">
        <f>AVERAGE(E588/H588)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27"/>
        <v>40499.25</v>
      </c>
      <c r="O588" s="13">
        <f t="shared" si="28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29"/>
        <v>0.72893617021276591</v>
      </c>
      <c r="G589" t="s">
        <v>14</v>
      </c>
      <c r="H589">
        <v>156</v>
      </c>
      <c r="I589" s="8">
        <f>AVERAGE(E589/H589)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27"/>
        <v>43484.25</v>
      </c>
      <c r="O589" s="13">
        <f t="shared" si="28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29"/>
        <v>0.7900824873096447</v>
      </c>
      <c r="G590" t="s">
        <v>14</v>
      </c>
      <c r="H590">
        <v>1368</v>
      </c>
      <c r="I590" s="8">
        <f>AVERAGE(E590/H590)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27"/>
        <v>40262.208333333336</v>
      </c>
      <c r="O590" s="13">
        <f t="shared" si="28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29"/>
        <v>0.64721518987341775</v>
      </c>
      <c r="G591" t="s">
        <v>14</v>
      </c>
      <c r="H591">
        <v>102</v>
      </c>
      <c r="I591" s="8">
        <f>AVERAGE(E591/H591)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27"/>
        <v>42190.208333333328</v>
      </c>
      <c r="O591" s="13">
        <f t="shared" si="28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29"/>
        <v>0.82028169014084507</v>
      </c>
      <c r="G592" t="s">
        <v>14</v>
      </c>
      <c r="H592">
        <v>86</v>
      </c>
      <c r="I592" s="8">
        <f>AVERAGE(E592/H592)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27"/>
        <v>41994.25</v>
      </c>
      <c r="O592" s="13">
        <f t="shared" si="28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29"/>
        <v>10.376666666666667</v>
      </c>
      <c r="G593" t="s">
        <v>20</v>
      </c>
      <c r="H593">
        <v>102</v>
      </c>
      <c r="I593" s="8">
        <f>AVERAGE(E593/H593)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27"/>
        <v>40373.208333333336</v>
      </c>
      <c r="O593" s="13">
        <f t="shared" si="28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29"/>
        <v>0.12910076530612244</v>
      </c>
      <c r="G594" t="s">
        <v>14</v>
      </c>
      <c r="H594">
        <v>253</v>
      </c>
      <c r="I594" s="8">
        <f>AVERAGE(E594/H594)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27"/>
        <v>41789.208333333336</v>
      </c>
      <c r="O594" s="13">
        <f t="shared" si="28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29"/>
        <v>1.5484210526315789</v>
      </c>
      <c r="G595" t="s">
        <v>20</v>
      </c>
      <c r="H595">
        <v>4006</v>
      </c>
      <c r="I595" s="8">
        <f>AVERAGE(E595/H595)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27"/>
        <v>41724.208333333336</v>
      </c>
      <c r="O595" s="13">
        <f t="shared" si="28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29"/>
        <v>7.0991735537190084E-2</v>
      </c>
      <c r="G596" t="s">
        <v>14</v>
      </c>
      <c r="H596">
        <v>157</v>
      </c>
      <c r="I596" s="8">
        <f>AVERAGE(E596/H596)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27"/>
        <v>42548.208333333328</v>
      </c>
      <c r="O596" s="13">
        <f t="shared" si="28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29"/>
        <v>2.0852773826458035</v>
      </c>
      <c r="G597" t="s">
        <v>20</v>
      </c>
      <c r="H597">
        <v>1629</v>
      </c>
      <c r="I597" s="8">
        <f>AVERAGE(E597/H597)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27"/>
        <v>40253.208333333336</v>
      </c>
      <c r="O597" s="13">
        <f t="shared" si="28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29"/>
        <v>0.99683544303797467</v>
      </c>
      <c r="G598" t="s">
        <v>14</v>
      </c>
      <c r="H598">
        <v>183</v>
      </c>
      <c r="I598" s="8">
        <f>AVERAGE(E598/H598)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27"/>
        <v>42434.25</v>
      </c>
      <c r="O598" s="13">
        <f t="shared" si="28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29"/>
        <v>2.0159756097560977</v>
      </c>
      <c r="G599" t="s">
        <v>20</v>
      </c>
      <c r="H599">
        <v>2188</v>
      </c>
      <c r="I599" s="8">
        <f>AVERAGE(E599/H599)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27"/>
        <v>43786.25</v>
      </c>
      <c r="O599" s="13">
        <f t="shared" si="28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29"/>
        <v>1.6209032258064515</v>
      </c>
      <c r="G600" t="s">
        <v>20</v>
      </c>
      <c r="H600">
        <v>2409</v>
      </c>
      <c r="I600" s="8">
        <f>AVERAGE(E600/H600)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27"/>
        <v>40344.208333333336</v>
      </c>
      <c r="O600" s="13">
        <f t="shared" si="28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29"/>
        <v>3.6436208125445471E-2</v>
      </c>
      <c r="G601" t="s">
        <v>14</v>
      </c>
      <c r="H601">
        <v>82</v>
      </c>
      <c r="I601" s="8">
        <f>AVERAGE(E601/H601)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27"/>
        <v>42047.25</v>
      </c>
      <c r="O601" s="13">
        <f t="shared" si="28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29"/>
        <v>0.05</v>
      </c>
      <c r="G602" t="s">
        <v>14</v>
      </c>
      <c r="H602">
        <v>1</v>
      </c>
      <c r="I602" s="8">
        <f>AVERAGE(E602/H602)</f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27"/>
        <v>41485.208333333336</v>
      </c>
      <c r="O602" s="13">
        <f t="shared" si="28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29"/>
        <v>2.0663492063492064</v>
      </c>
      <c r="G603" t="s">
        <v>20</v>
      </c>
      <c r="H603">
        <v>194</v>
      </c>
      <c r="I603" s="8">
        <f>AVERAGE(E603/H603)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27"/>
        <v>41789.208333333336</v>
      </c>
      <c r="O603" s="13">
        <f t="shared" si="28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29"/>
        <v>1.2823628691983122</v>
      </c>
      <c r="G604" t="s">
        <v>20</v>
      </c>
      <c r="H604">
        <v>1140</v>
      </c>
      <c r="I604" s="8">
        <f>AVERAGE(E604/H604)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27"/>
        <v>42160.208333333328</v>
      </c>
      <c r="O604" s="13">
        <f t="shared" si="28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29"/>
        <v>1.1966037735849056</v>
      </c>
      <c r="G605" t="s">
        <v>20</v>
      </c>
      <c r="H605">
        <v>102</v>
      </c>
      <c r="I605" s="8">
        <f>AVERAGE(E605/H605)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27"/>
        <v>43573.208333333328</v>
      </c>
      <c r="O605" s="13">
        <f t="shared" si="28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29"/>
        <v>1.7073055242390078</v>
      </c>
      <c r="G606" t="s">
        <v>20</v>
      </c>
      <c r="H606">
        <v>2857</v>
      </c>
      <c r="I606" s="8">
        <f>AVERAGE(E606/H606)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27"/>
        <v>40565.25</v>
      </c>
      <c r="O606" s="13">
        <f t="shared" si="28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29"/>
        <v>1.8721212121212121</v>
      </c>
      <c r="G607" t="s">
        <v>20</v>
      </c>
      <c r="H607">
        <v>107</v>
      </c>
      <c r="I607" s="8">
        <f>AVERAGE(E607/H607)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27"/>
        <v>42280.208333333328</v>
      </c>
      <c r="O607" s="13">
        <f t="shared" si="28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29"/>
        <v>1.8838235294117647</v>
      </c>
      <c r="G608" t="s">
        <v>20</v>
      </c>
      <c r="H608">
        <v>160</v>
      </c>
      <c r="I608" s="8">
        <f>AVERAGE(E608/H608)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27"/>
        <v>42436.25</v>
      </c>
      <c r="O608" s="13">
        <f t="shared" si="28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29"/>
        <v>1.3129869186046512</v>
      </c>
      <c r="G609" t="s">
        <v>20</v>
      </c>
      <c r="H609">
        <v>2230</v>
      </c>
      <c r="I609" s="8">
        <f>AVERAGE(E609/H609)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27"/>
        <v>41721.208333333336</v>
      </c>
      <c r="O609" s="13">
        <f t="shared" si="28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29"/>
        <v>2.8397435897435899</v>
      </c>
      <c r="G610" t="s">
        <v>20</v>
      </c>
      <c r="H610">
        <v>316</v>
      </c>
      <c r="I610" s="8">
        <f>AVERAGE(E610/H610)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27"/>
        <v>43530.25</v>
      </c>
      <c r="O610" s="13">
        <f t="shared" si="28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29"/>
        <v>1.2041999999999999</v>
      </c>
      <c r="G611" t="s">
        <v>20</v>
      </c>
      <c r="H611">
        <v>117</v>
      </c>
      <c r="I611" s="8">
        <f>AVERAGE(E611/H611)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27"/>
        <v>43481.25</v>
      </c>
      <c r="O611" s="13">
        <f t="shared" si="28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29"/>
        <v>4.1905607476635511</v>
      </c>
      <c r="G612" t="s">
        <v>20</v>
      </c>
      <c r="H612">
        <v>6406</v>
      </c>
      <c r="I612" s="8">
        <f>AVERAGE(E612/H612)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27"/>
        <v>41259.25</v>
      </c>
      <c r="O612" s="13">
        <f t="shared" si="28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29"/>
        <v>0.13853658536585367</v>
      </c>
      <c r="G613" t="s">
        <v>74</v>
      </c>
      <c r="H613">
        <v>15</v>
      </c>
      <c r="I613" s="8">
        <f>AVERAGE(E613/H613)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27"/>
        <v>41480.208333333336</v>
      </c>
      <c r="O613" s="13">
        <f t="shared" si="28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29"/>
        <v>1.3943548387096774</v>
      </c>
      <c r="G614" t="s">
        <v>20</v>
      </c>
      <c r="H614">
        <v>192</v>
      </c>
      <c r="I614" s="8">
        <f>AVERAGE(E614/H614)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27"/>
        <v>40474.208333333336</v>
      </c>
      <c r="O614" s="13">
        <f t="shared" si="28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29"/>
        <v>1.74</v>
      </c>
      <c r="G615" t="s">
        <v>20</v>
      </c>
      <c r="H615">
        <v>26</v>
      </c>
      <c r="I615" s="8">
        <f>AVERAGE(E615/H615)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27"/>
        <v>42973.208333333328</v>
      </c>
      <c r="O615" s="13">
        <f t="shared" si="28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29"/>
        <v>1.5549056603773586</v>
      </c>
      <c r="G616" t="s">
        <v>20</v>
      </c>
      <c r="H616">
        <v>723</v>
      </c>
      <c r="I616" s="8">
        <f>AVERAGE(E616/H616)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27"/>
        <v>42746.25</v>
      </c>
      <c r="O616" s="13">
        <f t="shared" si="28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29"/>
        <v>1.7044705882352942</v>
      </c>
      <c r="G617" t="s">
        <v>20</v>
      </c>
      <c r="H617">
        <v>170</v>
      </c>
      <c r="I617" s="8">
        <f>AVERAGE(E617/H617)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27"/>
        <v>42489.208333333328</v>
      </c>
      <c r="O617" s="13">
        <f t="shared" si="28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29"/>
        <v>1.8951562500000001</v>
      </c>
      <c r="G618" t="s">
        <v>20</v>
      </c>
      <c r="H618">
        <v>238</v>
      </c>
      <c r="I618" s="8">
        <f>AVERAGE(E618/H618)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27"/>
        <v>41537.208333333336</v>
      </c>
      <c r="O618" s="13">
        <f t="shared" si="28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29"/>
        <v>2.4971428571428573</v>
      </c>
      <c r="G619" t="s">
        <v>20</v>
      </c>
      <c r="H619">
        <v>55</v>
      </c>
      <c r="I619" s="8">
        <f>AVERAGE(E619/H619)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27"/>
        <v>41794.208333333336</v>
      </c>
      <c r="O619" s="13">
        <f t="shared" si="28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29"/>
        <v>0.48860523665659616</v>
      </c>
      <c r="G620" t="s">
        <v>14</v>
      </c>
      <c r="H620">
        <v>1198</v>
      </c>
      <c r="I620" s="8">
        <f>AVERAGE(E620/H620)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27"/>
        <v>41396.208333333336</v>
      </c>
      <c r="O620" s="13">
        <f t="shared" si="28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29"/>
        <v>0.28461970393057684</v>
      </c>
      <c r="G621" t="s">
        <v>14</v>
      </c>
      <c r="H621">
        <v>648</v>
      </c>
      <c r="I621" s="8">
        <f>AVERAGE(E621/H621)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27"/>
        <v>40669.208333333336</v>
      </c>
      <c r="O621" s="13">
        <f t="shared" si="28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29"/>
        <v>2.6802325581395348</v>
      </c>
      <c r="G622" t="s">
        <v>20</v>
      </c>
      <c r="H622">
        <v>128</v>
      </c>
      <c r="I622" s="8">
        <f>AVERAGE(E622/H622)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27"/>
        <v>42559.208333333328</v>
      </c>
      <c r="O622" s="13">
        <f t="shared" si="28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29"/>
        <v>6.1980078125000002</v>
      </c>
      <c r="G623" t="s">
        <v>20</v>
      </c>
      <c r="H623">
        <v>2144</v>
      </c>
      <c r="I623" s="8">
        <f>AVERAGE(E623/H623)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27"/>
        <v>42626.208333333328</v>
      </c>
      <c r="O623" s="13">
        <f t="shared" si="28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29"/>
        <v>3.1301587301587303E-2</v>
      </c>
      <c r="G624" t="s">
        <v>14</v>
      </c>
      <c r="H624">
        <v>64</v>
      </c>
      <c r="I624" s="8">
        <f>AVERAGE(E624/H624)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27"/>
        <v>43205.208333333328</v>
      </c>
      <c r="O624" s="13">
        <f t="shared" si="28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29"/>
        <v>1.5992152704135738</v>
      </c>
      <c r="G625" t="s">
        <v>20</v>
      </c>
      <c r="H625">
        <v>2693</v>
      </c>
      <c r="I625" s="8">
        <f>AVERAGE(E625/H625)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27"/>
        <v>42201.208333333328</v>
      </c>
      <c r="O625" s="13">
        <f t="shared" si="28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29"/>
        <v>2.793921568627451</v>
      </c>
      <c r="G626" t="s">
        <v>20</v>
      </c>
      <c r="H626">
        <v>432</v>
      </c>
      <c r="I626" s="8">
        <f>AVERAGE(E626/H626)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27"/>
        <v>42029.25</v>
      </c>
      <c r="O626" s="13">
        <f t="shared" si="28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29"/>
        <v>0.77373333333333338</v>
      </c>
      <c r="G627" t="s">
        <v>14</v>
      </c>
      <c r="H627">
        <v>62</v>
      </c>
      <c r="I627" s="8">
        <f>AVERAGE(E627/H627)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27"/>
        <v>43857.25</v>
      </c>
      <c r="O627" s="13">
        <f t="shared" si="28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29"/>
        <v>2.0632812500000002</v>
      </c>
      <c r="G628" t="s">
        <v>20</v>
      </c>
      <c r="H628">
        <v>189</v>
      </c>
      <c r="I628" s="8">
        <f>AVERAGE(E628/H628)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27"/>
        <v>40449.208333333336</v>
      </c>
      <c r="O628" s="13">
        <f t="shared" si="28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29"/>
        <v>6.9424999999999999</v>
      </c>
      <c r="G629" t="s">
        <v>20</v>
      </c>
      <c r="H629">
        <v>154</v>
      </c>
      <c r="I629" s="8">
        <f>AVERAGE(E629/H629)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27"/>
        <v>40345.208333333336</v>
      </c>
      <c r="O629" s="13">
        <f t="shared" si="28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29"/>
        <v>1.5178947368421052</v>
      </c>
      <c r="G630" t="s">
        <v>20</v>
      </c>
      <c r="H630">
        <v>96</v>
      </c>
      <c r="I630" s="8">
        <f>AVERAGE(E630/H630)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27"/>
        <v>40455.208333333336</v>
      </c>
      <c r="O630" s="13">
        <f t="shared" si="28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29"/>
        <v>0.64582072176949945</v>
      </c>
      <c r="G631" t="s">
        <v>14</v>
      </c>
      <c r="H631">
        <v>750</v>
      </c>
      <c r="I631" s="8">
        <f>AVERAGE(E631/H631)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27"/>
        <v>42557.208333333328</v>
      </c>
      <c r="O631" s="13">
        <f t="shared" si="28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29"/>
        <v>0.62873684210526315</v>
      </c>
      <c r="G632" t="s">
        <v>74</v>
      </c>
      <c r="H632">
        <v>87</v>
      </c>
      <c r="I632" s="8">
        <f>AVERAGE(E632/H632)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27"/>
        <v>43586.208333333328</v>
      </c>
      <c r="O632" s="13">
        <f t="shared" si="28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29"/>
        <v>3.1039864864864866</v>
      </c>
      <c r="G633" t="s">
        <v>20</v>
      </c>
      <c r="H633">
        <v>3063</v>
      </c>
      <c r="I633" s="8">
        <f>AVERAGE(E633/H633)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27"/>
        <v>43550.208333333328</v>
      </c>
      <c r="O633" s="13">
        <f t="shared" si="28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29"/>
        <v>0.42859916782246882</v>
      </c>
      <c r="G634" t="s">
        <v>47</v>
      </c>
      <c r="H634">
        <v>278</v>
      </c>
      <c r="I634" s="8">
        <f>AVERAGE(E634/H634)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27"/>
        <v>41945.208333333336</v>
      </c>
      <c r="O634" s="13">
        <f t="shared" si="28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29"/>
        <v>0.83119402985074631</v>
      </c>
      <c r="G635" t="s">
        <v>14</v>
      </c>
      <c r="H635">
        <v>105</v>
      </c>
      <c r="I635" s="8">
        <f>AVERAGE(E635/H635)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27"/>
        <v>42315.25</v>
      </c>
      <c r="O635" s="13">
        <f t="shared" si="28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29"/>
        <v>0.78531302876480547</v>
      </c>
      <c r="G636" t="s">
        <v>74</v>
      </c>
      <c r="H636">
        <v>1658</v>
      </c>
      <c r="I636" s="8">
        <f>AVERAGE(E636/H636)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27"/>
        <v>42819.208333333328</v>
      </c>
      <c r="O636" s="13">
        <f t="shared" si="28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29"/>
        <v>1.1409352517985611</v>
      </c>
      <c r="G637" t="s">
        <v>20</v>
      </c>
      <c r="H637">
        <v>2266</v>
      </c>
      <c r="I637" s="8">
        <f>AVERAGE(E637/H637)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27"/>
        <v>41314.25</v>
      </c>
      <c r="O637" s="13">
        <f t="shared" si="28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29"/>
        <v>0.64537683358624176</v>
      </c>
      <c r="G638" t="s">
        <v>14</v>
      </c>
      <c r="H638">
        <v>2604</v>
      </c>
      <c r="I638" s="8">
        <f>AVERAGE(E638/H638)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27"/>
        <v>40926.25</v>
      </c>
      <c r="O638" s="13">
        <f t="shared" si="28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29"/>
        <v>0.79411764705882348</v>
      </c>
      <c r="G639" t="s">
        <v>14</v>
      </c>
      <c r="H639">
        <v>65</v>
      </c>
      <c r="I639" s="8">
        <f>AVERAGE(E639/H639)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27"/>
        <v>42688.25</v>
      </c>
      <c r="O639" s="13">
        <f t="shared" si="28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29"/>
        <v>0.11419117647058824</v>
      </c>
      <c r="G640" t="s">
        <v>14</v>
      </c>
      <c r="H640">
        <v>94</v>
      </c>
      <c r="I640" s="8">
        <f>AVERAGE(E640/H640)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27"/>
        <v>40386.208333333336</v>
      </c>
      <c r="O640" s="13">
        <f t="shared" si="28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29"/>
        <v>0.56186046511627907</v>
      </c>
      <c r="G641" t="s">
        <v>47</v>
      </c>
      <c r="H641">
        <v>45</v>
      </c>
      <c r="I641" s="8">
        <f>AVERAGE(E641/H641)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27"/>
        <v>43309.208333333328</v>
      </c>
      <c r="O641" s="13">
        <f t="shared" si="28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29"/>
        <v>0.16501669449081802</v>
      </c>
      <c r="G642" t="s">
        <v>14</v>
      </c>
      <c r="H642">
        <v>257</v>
      </c>
      <c r="I642" s="8">
        <f>AVERAGE(E642/H642)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27"/>
        <v>42387.25</v>
      </c>
      <c r="O642" s="13">
        <f t="shared" si="28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29"/>
        <v>1.1996808510638297</v>
      </c>
      <c r="G643" t="s">
        <v>20</v>
      </c>
      <c r="H643">
        <v>194</v>
      </c>
      <c r="I643" s="8">
        <f>AVERAGE(E643/H643)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N706" si="30">(((L643/60)/60)/24)+DATE(1970,1,1)</f>
        <v>42786.25</v>
      </c>
      <c r="O643" s="13">
        <f t="shared" ref="O643:O706" si="3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ref="F644:F707" si="32">E644/D644</f>
        <v>1.4545652173913044</v>
      </c>
      <c r="G644" t="s">
        <v>20</v>
      </c>
      <c r="H644">
        <v>129</v>
      </c>
      <c r="I644" s="8">
        <f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30"/>
        <v>43451.25</v>
      </c>
      <c r="O644" s="13">
        <f t="shared" si="31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32"/>
        <v>2.2138255033557046</v>
      </c>
      <c r="G645" t="s">
        <v>20</v>
      </c>
      <c r="H645">
        <v>375</v>
      </c>
      <c r="I645" s="8">
        <f>AVERAGE(E645/H645)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30"/>
        <v>42795.25</v>
      </c>
      <c r="O645" s="13">
        <f t="shared" si="31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32"/>
        <v>0.48396694214876035</v>
      </c>
      <c r="G646" t="s">
        <v>14</v>
      </c>
      <c r="H646">
        <v>2928</v>
      </c>
      <c r="I646" s="8">
        <f>AVERAGE(E646/H646)</f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30"/>
        <v>43452.25</v>
      </c>
      <c r="O646" s="13">
        <f t="shared" si="31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32"/>
        <v>0.92911504424778757</v>
      </c>
      <c r="G647" t="s">
        <v>14</v>
      </c>
      <c r="H647">
        <v>4697</v>
      </c>
      <c r="I647" s="8">
        <f>AVERAGE(E647/H647)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30"/>
        <v>43369.208333333328</v>
      </c>
      <c r="O647" s="13">
        <f t="shared" si="31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32"/>
        <v>0.88599797365754818</v>
      </c>
      <c r="G648" t="s">
        <v>14</v>
      </c>
      <c r="H648">
        <v>2915</v>
      </c>
      <c r="I648" s="8">
        <f>AVERAGE(E648/H648)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30"/>
        <v>41346.208333333336</v>
      </c>
      <c r="O648" s="13">
        <f t="shared" si="31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32"/>
        <v>0.41399999999999998</v>
      </c>
      <c r="G649" t="s">
        <v>14</v>
      </c>
      <c r="H649">
        <v>18</v>
      </c>
      <c r="I649" s="8">
        <f>AVERAGE(E649/H649)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30"/>
        <v>43199.208333333328</v>
      </c>
      <c r="O649" s="13">
        <f t="shared" si="31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32"/>
        <v>0.63056795131845844</v>
      </c>
      <c r="G650" t="s">
        <v>74</v>
      </c>
      <c r="H650">
        <v>723</v>
      </c>
      <c r="I650" s="8">
        <f>AVERAGE(E650/H650)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30"/>
        <v>42922.208333333328</v>
      </c>
      <c r="O650" s="13">
        <f t="shared" si="31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32"/>
        <v>0.48482333607230893</v>
      </c>
      <c r="G651" t="s">
        <v>14</v>
      </c>
      <c r="H651">
        <v>602</v>
      </c>
      <c r="I651" s="8">
        <f>AVERAGE(E651/H651)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30"/>
        <v>40471.208333333336</v>
      </c>
      <c r="O651" s="13">
        <f t="shared" si="31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32"/>
        <v>0.02</v>
      </c>
      <c r="G652" t="s">
        <v>14</v>
      </c>
      <c r="H652">
        <v>1</v>
      </c>
      <c r="I652" s="8">
        <f>AVERAGE(E652/H652)</f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30"/>
        <v>41828.208333333336</v>
      </c>
      <c r="O652" s="13">
        <f t="shared" si="31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32"/>
        <v>0.88479410269445857</v>
      </c>
      <c r="G653" t="s">
        <v>14</v>
      </c>
      <c r="H653">
        <v>3868</v>
      </c>
      <c r="I653" s="8">
        <f>AVERAGE(E653/H653)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30"/>
        <v>41692.25</v>
      </c>
      <c r="O653" s="13">
        <f t="shared" si="31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32"/>
        <v>1.2684</v>
      </c>
      <c r="G654" t="s">
        <v>20</v>
      </c>
      <c r="H654">
        <v>409</v>
      </c>
      <c r="I654" s="8">
        <f>AVERAGE(E654/H654)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30"/>
        <v>42587.208333333328</v>
      </c>
      <c r="O654" s="13">
        <f t="shared" si="31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32"/>
        <v>23.388333333333332</v>
      </c>
      <c r="G655" t="s">
        <v>20</v>
      </c>
      <c r="H655">
        <v>234</v>
      </c>
      <c r="I655" s="8">
        <f>AVERAGE(E655/H655)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30"/>
        <v>42468.208333333328</v>
      </c>
      <c r="O655" s="13">
        <f t="shared" si="31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32"/>
        <v>5.0838857142857146</v>
      </c>
      <c r="G656" t="s">
        <v>20</v>
      </c>
      <c r="H656">
        <v>3016</v>
      </c>
      <c r="I656" s="8">
        <f>AVERAGE(E656/H656)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30"/>
        <v>42240.208333333328</v>
      </c>
      <c r="O656" s="13">
        <f t="shared" si="31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32"/>
        <v>1.9147826086956521</v>
      </c>
      <c r="G657" t="s">
        <v>20</v>
      </c>
      <c r="H657">
        <v>264</v>
      </c>
      <c r="I657" s="8">
        <f>AVERAGE(E657/H657)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30"/>
        <v>42796.25</v>
      </c>
      <c r="O657" s="13">
        <f t="shared" si="31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32"/>
        <v>0.42127533783783783</v>
      </c>
      <c r="G658" t="s">
        <v>14</v>
      </c>
      <c r="H658">
        <v>504</v>
      </c>
      <c r="I658" s="8">
        <f>AVERAGE(E658/H658)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30"/>
        <v>43097.25</v>
      </c>
      <c r="O658" s="13">
        <f t="shared" si="31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32"/>
        <v>8.2400000000000001E-2</v>
      </c>
      <c r="G659" t="s">
        <v>14</v>
      </c>
      <c r="H659">
        <v>14</v>
      </c>
      <c r="I659" s="8">
        <f>AVERAGE(E659/H659)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30"/>
        <v>43096.25</v>
      </c>
      <c r="O659" s="13">
        <f t="shared" si="31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32"/>
        <v>0.60064638783269964</v>
      </c>
      <c r="G660" t="s">
        <v>74</v>
      </c>
      <c r="H660">
        <v>390</v>
      </c>
      <c r="I660" s="8">
        <f>AVERAGE(E660/H660)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30"/>
        <v>42246.208333333328</v>
      </c>
      <c r="O660" s="13">
        <f t="shared" si="31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32"/>
        <v>0.47232808616404309</v>
      </c>
      <c r="G661" t="s">
        <v>14</v>
      </c>
      <c r="H661">
        <v>750</v>
      </c>
      <c r="I661" s="8">
        <f>AVERAGE(E661/H661)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30"/>
        <v>40570.25</v>
      </c>
      <c r="O661" s="13">
        <f t="shared" si="31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32"/>
        <v>0.81736263736263737</v>
      </c>
      <c r="G662" t="s">
        <v>14</v>
      </c>
      <c r="H662">
        <v>77</v>
      </c>
      <c r="I662" s="8">
        <f>AVERAGE(E662/H662)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30"/>
        <v>42237.208333333328</v>
      </c>
      <c r="O662" s="13">
        <f t="shared" si="31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32"/>
        <v>0.54187265917603</v>
      </c>
      <c r="G663" t="s">
        <v>14</v>
      </c>
      <c r="H663">
        <v>752</v>
      </c>
      <c r="I663" s="8">
        <f>AVERAGE(E663/H663)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30"/>
        <v>40996.208333333336</v>
      </c>
      <c r="O663" s="13">
        <f t="shared" si="31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32"/>
        <v>0.97868131868131869</v>
      </c>
      <c r="G664" t="s">
        <v>14</v>
      </c>
      <c r="H664">
        <v>131</v>
      </c>
      <c r="I664" s="8">
        <f>AVERAGE(E664/H664)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30"/>
        <v>43443.25</v>
      </c>
      <c r="O664" s="13">
        <f t="shared" si="31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32"/>
        <v>0.77239999999999998</v>
      </c>
      <c r="G665" t="s">
        <v>14</v>
      </c>
      <c r="H665">
        <v>87</v>
      </c>
      <c r="I665" s="8">
        <f>AVERAGE(E665/H665)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30"/>
        <v>40458.208333333336</v>
      </c>
      <c r="O665" s="13">
        <f t="shared" si="31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32"/>
        <v>0.33464735516372796</v>
      </c>
      <c r="G666" t="s">
        <v>14</v>
      </c>
      <c r="H666">
        <v>1063</v>
      </c>
      <c r="I666" s="8">
        <f>AVERAGE(E666/H666)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30"/>
        <v>40959.25</v>
      </c>
      <c r="O666" s="13">
        <f t="shared" si="31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32"/>
        <v>2.3958823529411766</v>
      </c>
      <c r="G667" t="s">
        <v>20</v>
      </c>
      <c r="H667">
        <v>272</v>
      </c>
      <c r="I667" s="8">
        <f>AVERAGE(E667/H667)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30"/>
        <v>40733.208333333336</v>
      </c>
      <c r="O667" s="13">
        <f t="shared" si="31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32"/>
        <v>0.64032258064516134</v>
      </c>
      <c r="G668" t="s">
        <v>74</v>
      </c>
      <c r="H668">
        <v>25</v>
      </c>
      <c r="I668" s="8">
        <f>AVERAGE(E668/H668)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30"/>
        <v>41516.208333333336</v>
      </c>
      <c r="O668" s="13">
        <f t="shared" si="31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32"/>
        <v>1.7615942028985507</v>
      </c>
      <c r="G669" t="s">
        <v>20</v>
      </c>
      <c r="H669">
        <v>419</v>
      </c>
      <c r="I669" s="8">
        <f>AVERAGE(E669/H669)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30"/>
        <v>41892.208333333336</v>
      </c>
      <c r="O669" s="13">
        <f t="shared" si="31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32"/>
        <v>0.20338181818181819</v>
      </c>
      <c r="G670" t="s">
        <v>14</v>
      </c>
      <c r="H670">
        <v>76</v>
      </c>
      <c r="I670" s="8">
        <f>AVERAGE(E670/H670)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30"/>
        <v>41122.208333333336</v>
      </c>
      <c r="O670" s="13">
        <f t="shared" si="31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32"/>
        <v>3.5864754098360656</v>
      </c>
      <c r="G671" t="s">
        <v>20</v>
      </c>
      <c r="H671">
        <v>1621</v>
      </c>
      <c r="I671" s="8">
        <f>AVERAGE(E671/H671)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30"/>
        <v>42912.208333333328</v>
      </c>
      <c r="O671" s="13">
        <f t="shared" si="31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32"/>
        <v>4.6885802469135802</v>
      </c>
      <c r="G672" t="s">
        <v>20</v>
      </c>
      <c r="H672">
        <v>1101</v>
      </c>
      <c r="I672" s="8">
        <f>AVERAGE(E672/H672)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30"/>
        <v>42425.25</v>
      </c>
      <c r="O672" s="13">
        <f t="shared" si="31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32"/>
        <v>1.220563524590164</v>
      </c>
      <c r="G673" t="s">
        <v>20</v>
      </c>
      <c r="H673">
        <v>1073</v>
      </c>
      <c r="I673" s="8">
        <f>AVERAGE(E673/H673)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30"/>
        <v>40390.208333333336</v>
      </c>
      <c r="O673" s="13">
        <f t="shared" si="31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32"/>
        <v>0.55931783729156137</v>
      </c>
      <c r="G674" t="s">
        <v>14</v>
      </c>
      <c r="H674">
        <v>4428</v>
      </c>
      <c r="I674" s="8">
        <f>AVERAGE(E674/H674)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30"/>
        <v>43180.208333333328</v>
      </c>
      <c r="O674" s="13">
        <f t="shared" si="31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32"/>
        <v>0.43660714285714286</v>
      </c>
      <c r="G675" t="s">
        <v>14</v>
      </c>
      <c r="H675">
        <v>58</v>
      </c>
      <c r="I675" s="8">
        <f>AVERAGE(E675/H675)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30"/>
        <v>42475.208333333328</v>
      </c>
      <c r="O675" s="13">
        <f t="shared" si="31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32"/>
        <v>0.33538371411833628</v>
      </c>
      <c r="G676" t="s">
        <v>74</v>
      </c>
      <c r="H676">
        <v>1218</v>
      </c>
      <c r="I676" s="8">
        <f>AVERAGE(E676/H676)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30"/>
        <v>40774.208333333336</v>
      </c>
      <c r="O676" s="13">
        <f t="shared" si="31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32"/>
        <v>1.2297938144329896</v>
      </c>
      <c r="G677" t="s">
        <v>20</v>
      </c>
      <c r="H677">
        <v>331</v>
      </c>
      <c r="I677" s="8">
        <f>AVERAGE(E677/H677)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30"/>
        <v>43719.208333333328</v>
      </c>
      <c r="O677" s="13">
        <f t="shared" si="31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32"/>
        <v>1.8974959871589085</v>
      </c>
      <c r="G678" t="s">
        <v>20</v>
      </c>
      <c r="H678">
        <v>1170</v>
      </c>
      <c r="I678" s="8">
        <f>AVERAGE(E678/H678)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30"/>
        <v>41178.208333333336</v>
      </c>
      <c r="O678" s="13">
        <f t="shared" si="31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32"/>
        <v>0.83622641509433959</v>
      </c>
      <c r="G679" t="s">
        <v>14</v>
      </c>
      <c r="H679">
        <v>111</v>
      </c>
      <c r="I679" s="8">
        <f>AVERAGE(E679/H679)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30"/>
        <v>42561.208333333328</v>
      </c>
      <c r="O679" s="13">
        <f t="shared" si="31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32"/>
        <v>0.17968844221105529</v>
      </c>
      <c r="G680" t="s">
        <v>74</v>
      </c>
      <c r="H680">
        <v>215</v>
      </c>
      <c r="I680" s="8">
        <f>AVERAGE(E680/H680)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30"/>
        <v>43484.25</v>
      </c>
      <c r="O680" s="13">
        <f t="shared" si="31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32"/>
        <v>10.365</v>
      </c>
      <c r="G681" t="s">
        <v>20</v>
      </c>
      <c r="H681">
        <v>363</v>
      </c>
      <c r="I681" s="8">
        <f>AVERAGE(E681/H681)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30"/>
        <v>43756.208333333328</v>
      </c>
      <c r="O681" s="13">
        <f t="shared" si="31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32"/>
        <v>0.97405219780219776</v>
      </c>
      <c r="G682" t="s">
        <v>14</v>
      </c>
      <c r="H682">
        <v>2955</v>
      </c>
      <c r="I682" s="8">
        <f>AVERAGE(E682/H682)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30"/>
        <v>43813.25</v>
      </c>
      <c r="O682" s="13">
        <f t="shared" si="31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32"/>
        <v>0.86386203150461705</v>
      </c>
      <c r="G683" t="s">
        <v>14</v>
      </c>
      <c r="H683">
        <v>1657</v>
      </c>
      <c r="I683" s="8">
        <f>AVERAGE(E683/H683)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30"/>
        <v>40898.25</v>
      </c>
      <c r="O683" s="13">
        <f t="shared" si="31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32"/>
        <v>1.5016666666666667</v>
      </c>
      <c r="G684" t="s">
        <v>20</v>
      </c>
      <c r="H684">
        <v>103</v>
      </c>
      <c r="I684" s="8">
        <f>AVERAGE(E684/H684)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30"/>
        <v>41619.25</v>
      </c>
      <c r="O684" s="13">
        <f t="shared" si="31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32"/>
        <v>3.5843478260869563</v>
      </c>
      <c r="G685" t="s">
        <v>20</v>
      </c>
      <c r="H685">
        <v>147</v>
      </c>
      <c r="I685" s="8">
        <f>AVERAGE(E685/H685)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30"/>
        <v>43359.208333333328</v>
      </c>
      <c r="O685" s="13">
        <f t="shared" si="31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32"/>
        <v>5.4285714285714288</v>
      </c>
      <c r="G686" t="s">
        <v>20</v>
      </c>
      <c r="H686">
        <v>110</v>
      </c>
      <c r="I686" s="8">
        <f>AVERAGE(E686/H686)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30"/>
        <v>40358.208333333336</v>
      </c>
      <c r="O686" s="13">
        <f t="shared" si="31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32"/>
        <v>0.67500714285714281</v>
      </c>
      <c r="G687" t="s">
        <v>14</v>
      </c>
      <c r="H687">
        <v>926</v>
      </c>
      <c r="I687" s="8">
        <f>AVERAGE(E687/H687)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30"/>
        <v>42239.208333333328</v>
      </c>
      <c r="O687" s="13">
        <f t="shared" si="31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32"/>
        <v>1.9174666666666667</v>
      </c>
      <c r="G688" t="s">
        <v>20</v>
      </c>
      <c r="H688">
        <v>134</v>
      </c>
      <c r="I688" s="8">
        <f>AVERAGE(E688/H688)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30"/>
        <v>43186.208333333328</v>
      </c>
      <c r="O688" s="13">
        <f t="shared" si="31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32"/>
        <v>9.32</v>
      </c>
      <c r="G689" t="s">
        <v>20</v>
      </c>
      <c r="H689">
        <v>269</v>
      </c>
      <c r="I689" s="8">
        <f>AVERAGE(E689/H689)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30"/>
        <v>42806.25</v>
      </c>
      <c r="O689" s="13">
        <f t="shared" si="31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32"/>
        <v>4.2927586206896553</v>
      </c>
      <c r="G690" t="s">
        <v>20</v>
      </c>
      <c r="H690">
        <v>175</v>
      </c>
      <c r="I690" s="8">
        <f>AVERAGE(E690/H690)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30"/>
        <v>43475.25</v>
      </c>
      <c r="O690" s="13">
        <f t="shared" si="31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32"/>
        <v>1.0065753424657535</v>
      </c>
      <c r="G691" t="s">
        <v>20</v>
      </c>
      <c r="H691">
        <v>69</v>
      </c>
      <c r="I691" s="8">
        <f>AVERAGE(E691/H691)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30"/>
        <v>41576.208333333336</v>
      </c>
      <c r="O691" s="13">
        <f t="shared" si="31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32"/>
        <v>2.266111111111111</v>
      </c>
      <c r="G692" t="s">
        <v>20</v>
      </c>
      <c r="H692">
        <v>190</v>
      </c>
      <c r="I692" s="8">
        <f>AVERAGE(E692/H692)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30"/>
        <v>40874.25</v>
      </c>
      <c r="O692" s="13">
        <f t="shared" si="31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32"/>
        <v>1.4238</v>
      </c>
      <c r="G693" t="s">
        <v>20</v>
      </c>
      <c r="H693">
        <v>237</v>
      </c>
      <c r="I693" s="8">
        <f>AVERAGE(E693/H693)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30"/>
        <v>41185.208333333336</v>
      </c>
      <c r="O693" s="13">
        <f t="shared" si="31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32"/>
        <v>0.90633333333333332</v>
      </c>
      <c r="G694" t="s">
        <v>14</v>
      </c>
      <c r="H694">
        <v>77</v>
      </c>
      <c r="I694" s="8">
        <f>AVERAGE(E694/H694)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30"/>
        <v>43655.208333333328</v>
      </c>
      <c r="O694" s="13">
        <f t="shared" si="31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32"/>
        <v>0.63966740576496672</v>
      </c>
      <c r="G695" t="s">
        <v>14</v>
      </c>
      <c r="H695">
        <v>1748</v>
      </c>
      <c r="I695" s="8">
        <f>AVERAGE(E695/H695)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30"/>
        <v>43025.208333333328</v>
      </c>
      <c r="O695" s="13">
        <f t="shared" si="31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32"/>
        <v>0.84131868131868137</v>
      </c>
      <c r="G696" t="s">
        <v>14</v>
      </c>
      <c r="H696">
        <v>79</v>
      </c>
      <c r="I696" s="8">
        <f>AVERAGE(E696/H696)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30"/>
        <v>43066.25</v>
      </c>
      <c r="O696" s="13">
        <f t="shared" si="31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32"/>
        <v>1.3393478260869565</v>
      </c>
      <c r="G697" t="s">
        <v>20</v>
      </c>
      <c r="H697">
        <v>196</v>
      </c>
      <c r="I697" s="8">
        <f>AVERAGE(E697/H697)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30"/>
        <v>42322.25</v>
      </c>
      <c r="O697" s="13">
        <f t="shared" si="31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32"/>
        <v>0.59042047531992692</v>
      </c>
      <c r="G698" t="s">
        <v>14</v>
      </c>
      <c r="H698">
        <v>889</v>
      </c>
      <c r="I698" s="8">
        <f>AVERAGE(E698/H698)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30"/>
        <v>42114.208333333328</v>
      </c>
      <c r="O698" s="13">
        <f t="shared" si="31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32"/>
        <v>1.5280062063615205</v>
      </c>
      <c r="G699" t="s">
        <v>20</v>
      </c>
      <c r="H699">
        <v>7295</v>
      </c>
      <c r="I699" s="8">
        <f>AVERAGE(E699/H699)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30"/>
        <v>43190.208333333328</v>
      </c>
      <c r="O699" s="13">
        <f t="shared" si="31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32"/>
        <v>4.466912114014252</v>
      </c>
      <c r="G700" t="s">
        <v>20</v>
      </c>
      <c r="H700">
        <v>2893</v>
      </c>
      <c r="I700" s="8">
        <f>AVERAGE(E700/H700)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30"/>
        <v>40871.25</v>
      </c>
      <c r="O700" s="13">
        <f t="shared" si="31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32"/>
        <v>0.8439189189189189</v>
      </c>
      <c r="G701" t="s">
        <v>14</v>
      </c>
      <c r="H701">
        <v>56</v>
      </c>
      <c r="I701" s="8">
        <f>AVERAGE(E701/H701)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30"/>
        <v>43641.208333333328</v>
      </c>
      <c r="O701" s="13">
        <f t="shared" si="31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32"/>
        <v>0.03</v>
      </c>
      <c r="G702" t="s">
        <v>14</v>
      </c>
      <c r="H702">
        <v>1</v>
      </c>
      <c r="I702" s="8">
        <f>AVERAGE(E702/H702)</f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30"/>
        <v>40203.25</v>
      </c>
      <c r="O702" s="13">
        <f t="shared" si="31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32"/>
        <v>1.7502692307692307</v>
      </c>
      <c r="G703" t="s">
        <v>20</v>
      </c>
      <c r="H703">
        <v>820</v>
      </c>
      <c r="I703" s="8">
        <f>AVERAGE(E703/H703)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30"/>
        <v>40629.208333333336</v>
      </c>
      <c r="O703" s="13">
        <f t="shared" si="31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32"/>
        <v>0.54137931034482756</v>
      </c>
      <c r="G704" t="s">
        <v>14</v>
      </c>
      <c r="H704">
        <v>83</v>
      </c>
      <c r="I704" s="8">
        <f>AVERAGE(E704/H704)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30"/>
        <v>41477.208333333336</v>
      </c>
      <c r="O704" s="13">
        <f t="shared" si="31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32"/>
        <v>3.1187381703470032</v>
      </c>
      <c r="G705" t="s">
        <v>20</v>
      </c>
      <c r="H705">
        <v>2038</v>
      </c>
      <c r="I705" s="8">
        <f>AVERAGE(E705/H705)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30"/>
        <v>41020.208333333336</v>
      </c>
      <c r="O705" s="13">
        <f t="shared" si="31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32"/>
        <v>1.2278160919540231</v>
      </c>
      <c r="G706" t="s">
        <v>20</v>
      </c>
      <c r="H706">
        <v>116</v>
      </c>
      <c r="I706" s="8">
        <f>AVERAGE(E706/H706)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30"/>
        <v>42555.208333333328</v>
      </c>
      <c r="O706" s="13">
        <f t="shared" si="31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32"/>
        <v>0.99026517383618151</v>
      </c>
      <c r="G707" t="s">
        <v>14</v>
      </c>
      <c r="H707">
        <v>2025</v>
      </c>
      <c r="I707" s="8">
        <f>AVERAGE(E707/H707)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N770" si="33">(((L707/60)/60)/24)+DATE(1970,1,1)</f>
        <v>41619.25</v>
      </c>
      <c r="O707" s="13">
        <f t="shared" ref="O707:O770" si="34"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ref="F708:F771" si="35">E708/D708</f>
        <v>1.278468634686347</v>
      </c>
      <c r="G708" t="s">
        <v>20</v>
      </c>
      <c r="H708">
        <v>1345</v>
      </c>
      <c r="I708" s="8">
        <f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33"/>
        <v>43471.25</v>
      </c>
      <c r="O708" s="13">
        <f t="shared" si="34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35"/>
        <v>1.5861643835616439</v>
      </c>
      <c r="G709" t="s">
        <v>20</v>
      </c>
      <c r="H709">
        <v>168</v>
      </c>
      <c r="I709" s="8">
        <f>AVERAGE(E709/H709)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33"/>
        <v>43442.25</v>
      </c>
      <c r="O709" s="13">
        <f t="shared" si="34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35"/>
        <v>7.0705882352941174</v>
      </c>
      <c r="G710" t="s">
        <v>20</v>
      </c>
      <c r="H710">
        <v>137</v>
      </c>
      <c r="I710" s="8">
        <f>AVERAGE(E710/H710)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33"/>
        <v>42877.208333333328</v>
      </c>
      <c r="O710" s="13">
        <f t="shared" si="34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35"/>
        <v>1.4238775510204082</v>
      </c>
      <c r="G711" t="s">
        <v>20</v>
      </c>
      <c r="H711">
        <v>186</v>
      </c>
      <c r="I711" s="8">
        <f>AVERAGE(E711/H711)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33"/>
        <v>41018.208333333336</v>
      </c>
      <c r="O711" s="13">
        <f t="shared" si="34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35"/>
        <v>1.4786046511627906</v>
      </c>
      <c r="G712" t="s">
        <v>20</v>
      </c>
      <c r="H712">
        <v>125</v>
      </c>
      <c r="I712" s="8">
        <f>AVERAGE(E712/H712)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33"/>
        <v>43295.208333333328</v>
      </c>
      <c r="O712" s="13">
        <f t="shared" si="34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35"/>
        <v>0.20322580645161289</v>
      </c>
      <c r="G713" t="s">
        <v>14</v>
      </c>
      <c r="H713">
        <v>14</v>
      </c>
      <c r="I713" s="8">
        <f>AVERAGE(E713/H713)</f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33"/>
        <v>42393.25</v>
      </c>
      <c r="O713" s="13">
        <f t="shared" si="34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35"/>
        <v>18.40625</v>
      </c>
      <c r="G714" t="s">
        <v>20</v>
      </c>
      <c r="H714">
        <v>202</v>
      </c>
      <c r="I714" s="8">
        <f>AVERAGE(E714/H714)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33"/>
        <v>42559.208333333328</v>
      </c>
      <c r="O714" s="13">
        <f t="shared" si="34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35"/>
        <v>1.6194202898550725</v>
      </c>
      <c r="G715" t="s">
        <v>20</v>
      </c>
      <c r="H715">
        <v>103</v>
      </c>
      <c r="I715" s="8">
        <f>AVERAGE(E715/H715)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33"/>
        <v>42604.208333333328</v>
      </c>
      <c r="O715" s="13">
        <f t="shared" si="34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35"/>
        <v>4.7282077922077921</v>
      </c>
      <c r="G716" t="s">
        <v>20</v>
      </c>
      <c r="H716">
        <v>1785</v>
      </c>
      <c r="I716" s="8">
        <f>AVERAGE(E716/H716)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33"/>
        <v>41870.208333333336</v>
      </c>
      <c r="O716" s="13">
        <f t="shared" si="34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35"/>
        <v>0.24466101694915254</v>
      </c>
      <c r="G717" t="s">
        <v>14</v>
      </c>
      <c r="H717">
        <v>656</v>
      </c>
      <c r="I717" s="8">
        <f>AVERAGE(E717/H717)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33"/>
        <v>40397.208333333336</v>
      </c>
      <c r="O717" s="13">
        <f t="shared" si="34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35"/>
        <v>5.1764999999999999</v>
      </c>
      <c r="G718" t="s">
        <v>20</v>
      </c>
      <c r="H718">
        <v>157</v>
      </c>
      <c r="I718" s="8">
        <f>AVERAGE(E718/H718)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33"/>
        <v>41465.208333333336</v>
      </c>
      <c r="O718" s="13">
        <f t="shared" si="34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35"/>
        <v>2.4764285714285714</v>
      </c>
      <c r="G719" t="s">
        <v>20</v>
      </c>
      <c r="H719">
        <v>555</v>
      </c>
      <c r="I719" s="8">
        <f>AVERAGE(E719/H719)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33"/>
        <v>40777.208333333336</v>
      </c>
      <c r="O719" s="13">
        <f t="shared" si="34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35"/>
        <v>1.0020481927710843</v>
      </c>
      <c r="G720" t="s">
        <v>20</v>
      </c>
      <c r="H720">
        <v>297</v>
      </c>
      <c r="I720" s="8">
        <f>AVERAGE(E720/H720)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33"/>
        <v>41442.208333333336</v>
      </c>
      <c r="O720" s="13">
        <f t="shared" si="34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35"/>
        <v>1.53</v>
      </c>
      <c r="G721" t="s">
        <v>20</v>
      </c>
      <c r="H721">
        <v>123</v>
      </c>
      <c r="I721" s="8">
        <f>AVERAGE(E721/H721)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33"/>
        <v>41058.208333333336</v>
      </c>
      <c r="O721" s="13">
        <f t="shared" si="34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35"/>
        <v>0.37091954022988505</v>
      </c>
      <c r="G722" t="s">
        <v>74</v>
      </c>
      <c r="H722">
        <v>38</v>
      </c>
      <c r="I722" s="8">
        <f>AVERAGE(E722/H722)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33"/>
        <v>43152.25</v>
      </c>
      <c r="O722" s="13">
        <f t="shared" si="34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35"/>
        <v>4.3923948220064728E-2</v>
      </c>
      <c r="G723" t="s">
        <v>74</v>
      </c>
      <c r="H723">
        <v>60</v>
      </c>
      <c r="I723" s="8">
        <f>AVERAGE(E723/H723)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33"/>
        <v>43194.208333333328</v>
      </c>
      <c r="O723" s="13">
        <f t="shared" si="34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35"/>
        <v>1.5650721649484536</v>
      </c>
      <c r="G724" t="s">
        <v>20</v>
      </c>
      <c r="H724">
        <v>3036</v>
      </c>
      <c r="I724" s="8">
        <f>AVERAGE(E724/H724)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33"/>
        <v>43045.25</v>
      </c>
      <c r="O724" s="13">
        <f t="shared" si="34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35"/>
        <v>2.704081632653061</v>
      </c>
      <c r="G725" t="s">
        <v>20</v>
      </c>
      <c r="H725">
        <v>144</v>
      </c>
      <c r="I725" s="8">
        <f>AVERAGE(E725/H725)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33"/>
        <v>42431.25</v>
      </c>
      <c r="O725" s="13">
        <f t="shared" si="34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35"/>
        <v>1.3405952380952382</v>
      </c>
      <c r="G726" t="s">
        <v>20</v>
      </c>
      <c r="H726">
        <v>121</v>
      </c>
      <c r="I726" s="8">
        <f>AVERAGE(E726/H726)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33"/>
        <v>41934.208333333336</v>
      </c>
      <c r="O726" s="13">
        <f t="shared" si="34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35"/>
        <v>0.50398033126293995</v>
      </c>
      <c r="G727" t="s">
        <v>14</v>
      </c>
      <c r="H727">
        <v>1596</v>
      </c>
      <c r="I727" s="8">
        <f>AVERAGE(E727/H727)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33"/>
        <v>41958.25</v>
      </c>
      <c r="O727" s="13">
        <f t="shared" si="34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35"/>
        <v>0.88815837937384901</v>
      </c>
      <c r="G728" t="s">
        <v>74</v>
      </c>
      <c r="H728">
        <v>524</v>
      </c>
      <c r="I728" s="8">
        <f>AVERAGE(E728/H728)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33"/>
        <v>40476.208333333336</v>
      </c>
      <c r="O728" s="13">
        <f t="shared" si="34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35"/>
        <v>1.65</v>
      </c>
      <c r="G729" t="s">
        <v>20</v>
      </c>
      <c r="H729">
        <v>181</v>
      </c>
      <c r="I729" s="8">
        <f>AVERAGE(E729/H729)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33"/>
        <v>43485.25</v>
      </c>
      <c r="O729" s="13">
        <f t="shared" si="34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35"/>
        <v>0.17499999999999999</v>
      </c>
      <c r="G730" t="s">
        <v>14</v>
      </c>
      <c r="H730">
        <v>10</v>
      </c>
      <c r="I730" s="8">
        <f>AVERAGE(E730/H730)</f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33"/>
        <v>42515.208333333328</v>
      </c>
      <c r="O730" s="13">
        <f t="shared" si="34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35"/>
        <v>1.8566071428571429</v>
      </c>
      <c r="G731" t="s">
        <v>20</v>
      </c>
      <c r="H731">
        <v>122</v>
      </c>
      <c r="I731" s="8">
        <f>AVERAGE(E731/H731)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33"/>
        <v>41309.25</v>
      </c>
      <c r="O731" s="13">
        <f t="shared" si="34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35"/>
        <v>4.1266319444444441</v>
      </c>
      <c r="G732" t="s">
        <v>20</v>
      </c>
      <c r="H732">
        <v>1071</v>
      </c>
      <c r="I732" s="8">
        <f>AVERAGE(E732/H732)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33"/>
        <v>42147.208333333328</v>
      </c>
      <c r="O732" s="13">
        <f t="shared" si="34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35"/>
        <v>0.90249999999999997</v>
      </c>
      <c r="G733" t="s">
        <v>74</v>
      </c>
      <c r="H733">
        <v>219</v>
      </c>
      <c r="I733" s="8">
        <f>AVERAGE(E733/H733)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33"/>
        <v>42939.208333333328</v>
      </c>
      <c r="O733" s="13">
        <f t="shared" si="34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35"/>
        <v>0.91984615384615387</v>
      </c>
      <c r="G734" t="s">
        <v>14</v>
      </c>
      <c r="H734">
        <v>1121</v>
      </c>
      <c r="I734" s="8">
        <f>AVERAGE(E734/H734)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33"/>
        <v>42816.208333333328</v>
      </c>
      <c r="O734" s="13">
        <f t="shared" si="34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35"/>
        <v>5.2700632911392402</v>
      </c>
      <c r="G735" t="s">
        <v>20</v>
      </c>
      <c r="H735">
        <v>980</v>
      </c>
      <c r="I735" s="8">
        <f>AVERAGE(E735/H735)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33"/>
        <v>41844.208333333336</v>
      </c>
      <c r="O735" s="13">
        <f t="shared" si="34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35"/>
        <v>3.1914285714285713</v>
      </c>
      <c r="G736" t="s">
        <v>20</v>
      </c>
      <c r="H736">
        <v>536</v>
      </c>
      <c r="I736" s="8">
        <f>AVERAGE(E736/H736)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33"/>
        <v>42763.25</v>
      </c>
      <c r="O736" s="13">
        <f t="shared" si="34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35"/>
        <v>3.5418867924528303</v>
      </c>
      <c r="G737" t="s">
        <v>20</v>
      </c>
      <c r="H737">
        <v>1991</v>
      </c>
      <c r="I737" s="8">
        <f>AVERAGE(E737/H737)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33"/>
        <v>42459.208333333328</v>
      </c>
      <c r="O737" s="13">
        <f t="shared" si="34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35"/>
        <v>0.32896103896103895</v>
      </c>
      <c r="G738" t="s">
        <v>74</v>
      </c>
      <c r="H738">
        <v>29</v>
      </c>
      <c r="I738" s="8">
        <f>AVERAGE(E738/H738)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33"/>
        <v>42055.25</v>
      </c>
      <c r="O738" s="13">
        <f t="shared" si="34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35"/>
        <v>1.358918918918919</v>
      </c>
      <c r="G739" t="s">
        <v>20</v>
      </c>
      <c r="H739">
        <v>180</v>
      </c>
      <c r="I739" s="8">
        <f>AVERAGE(E739/H739)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33"/>
        <v>42685.25</v>
      </c>
      <c r="O739" s="13">
        <f t="shared" si="34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35"/>
        <v>2.0843373493975904E-2</v>
      </c>
      <c r="G740" t="s">
        <v>14</v>
      </c>
      <c r="H740">
        <v>15</v>
      </c>
      <c r="I740" s="8">
        <f>AVERAGE(E740/H740)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33"/>
        <v>41959.25</v>
      </c>
      <c r="O740" s="13">
        <f t="shared" si="34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35"/>
        <v>0.61</v>
      </c>
      <c r="G741" t="s">
        <v>14</v>
      </c>
      <c r="H741">
        <v>191</v>
      </c>
      <c r="I741" s="8">
        <f>AVERAGE(E741/H741)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33"/>
        <v>41089.208333333336</v>
      </c>
      <c r="O741" s="13">
        <f t="shared" si="34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35"/>
        <v>0.30037735849056602</v>
      </c>
      <c r="G742" t="s">
        <v>14</v>
      </c>
      <c r="H742">
        <v>16</v>
      </c>
      <c r="I742" s="8">
        <f>AVERAGE(E742/H742)</f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33"/>
        <v>42769.25</v>
      </c>
      <c r="O742" s="13">
        <f t="shared" si="34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35"/>
        <v>11.791666666666666</v>
      </c>
      <c r="G743" t="s">
        <v>20</v>
      </c>
      <c r="H743">
        <v>130</v>
      </c>
      <c r="I743" s="8">
        <f>AVERAGE(E743/H743)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33"/>
        <v>40321.208333333336</v>
      </c>
      <c r="O743" s="13">
        <f t="shared" si="34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35"/>
        <v>11.260833333333334</v>
      </c>
      <c r="G744" t="s">
        <v>20</v>
      </c>
      <c r="H744">
        <v>122</v>
      </c>
      <c r="I744" s="8">
        <f>AVERAGE(E744/H744)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33"/>
        <v>40197.25</v>
      </c>
      <c r="O744" s="13">
        <f t="shared" si="34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35"/>
        <v>0.12923076923076923</v>
      </c>
      <c r="G745" t="s">
        <v>14</v>
      </c>
      <c r="H745">
        <v>17</v>
      </c>
      <c r="I745" s="8">
        <f>AVERAGE(E745/H745)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33"/>
        <v>42298.208333333328</v>
      </c>
      <c r="O745" s="13">
        <f t="shared" si="34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35"/>
        <v>7.12</v>
      </c>
      <c r="G746" t="s">
        <v>20</v>
      </c>
      <c r="H746">
        <v>140</v>
      </c>
      <c r="I746" s="8">
        <f>AVERAGE(E746/H746)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33"/>
        <v>43322.208333333328</v>
      </c>
      <c r="O746" s="13">
        <f t="shared" si="34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35"/>
        <v>0.30304347826086958</v>
      </c>
      <c r="G747" t="s">
        <v>14</v>
      </c>
      <c r="H747">
        <v>34</v>
      </c>
      <c r="I747" s="8">
        <f>AVERAGE(E747/H747)</f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33"/>
        <v>40328.208333333336</v>
      </c>
      <c r="O747" s="13">
        <f t="shared" si="34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35"/>
        <v>2.1250896057347672</v>
      </c>
      <c r="G748" t="s">
        <v>20</v>
      </c>
      <c r="H748">
        <v>3388</v>
      </c>
      <c r="I748" s="8">
        <f>AVERAGE(E748/H748)</f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33"/>
        <v>40825.208333333336</v>
      </c>
      <c r="O748" s="13">
        <f t="shared" si="34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35"/>
        <v>2.2885714285714287</v>
      </c>
      <c r="G749" t="s">
        <v>20</v>
      </c>
      <c r="H749">
        <v>280</v>
      </c>
      <c r="I749" s="8">
        <f>AVERAGE(E749/H749)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33"/>
        <v>40423.208333333336</v>
      </c>
      <c r="O749" s="13">
        <f t="shared" si="34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35"/>
        <v>0.34959979476654696</v>
      </c>
      <c r="G750" t="s">
        <v>74</v>
      </c>
      <c r="H750">
        <v>614</v>
      </c>
      <c r="I750" s="8">
        <f>AVERAGE(E750/H750)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33"/>
        <v>40238.25</v>
      </c>
      <c r="O750" s="13">
        <f t="shared" si="34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35"/>
        <v>1.5729069767441861</v>
      </c>
      <c r="G751" t="s">
        <v>20</v>
      </c>
      <c r="H751">
        <v>366</v>
      </c>
      <c r="I751" s="8">
        <f>AVERAGE(E751/H751)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33"/>
        <v>41920.208333333336</v>
      </c>
      <c r="O751" s="13">
        <f t="shared" si="34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35"/>
        <v>0.01</v>
      </c>
      <c r="G752" t="s">
        <v>14</v>
      </c>
      <c r="H752">
        <v>1</v>
      </c>
      <c r="I752" s="8">
        <f>AVERAGE(E752/H752)</f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33"/>
        <v>40360.208333333336</v>
      </c>
      <c r="O752" s="13">
        <f t="shared" si="34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35"/>
        <v>2.3230555555555554</v>
      </c>
      <c r="G753" t="s">
        <v>20</v>
      </c>
      <c r="H753">
        <v>270</v>
      </c>
      <c r="I753" s="8">
        <f>AVERAGE(E753/H753)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33"/>
        <v>42446.208333333328</v>
      </c>
      <c r="O753" s="13">
        <f t="shared" si="34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35"/>
        <v>0.92448275862068963</v>
      </c>
      <c r="G754" t="s">
        <v>74</v>
      </c>
      <c r="H754">
        <v>114</v>
      </c>
      <c r="I754" s="8">
        <f>AVERAGE(E754/H754)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33"/>
        <v>40395.208333333336</v>
      </c>
      <c r="O754" s="13">
        <f t="shared" si="34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35"/>
        <v>2.5670212765957445</v>
      </c>
      <c r="G755" t="s">
        <v>20</v>
      </c>
      <c r="H755">
        <v>137</v>
      </c>
      <c r="I755" s="8">
        <f>AVERAGE(E755/H755)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33"/>
        <v>40321.208333333336</v>
      </c>
      <c r="O755" s="13">
        <f t="shared" si="34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35"/>
        <v>1.6847017045454546</v>
      </c>
      <c r="G756" t="s">
        <v>20</v>
      </c>
      <c r="H756">
        <v>3205</v>
      </c>
      <c r="I756" s="8">
        <f>AVERAGE(E756/H756)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33"/>
        <v>41210.208333333336</v>
      </c>
      <c r="O756" s="13">
        <f t="shared" si="34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35"/>
        <v>1.6657777777777778</v>
      </c>
      <c r="G757" t="s">
        <v>20</v>
      </c>
      <c r="H757">
        <v>288</v>
      </c>
      <c r="I757" s="8">
        <f>AVERAGE(E757/H757)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33"/>
        <v>43096.25</v>
      </c>
      <c r="O757" s="13">
        <f t="shared" si="34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35"/>
        <v>7.7207692307692311</v>
      </c>
      <c r="G758" t="s">
        <v>20</v>
      </c>
      <c r="H758">
        <v>148</v>
      </c>
      <c r="I758" s="8">
        <f>AVERAGE(E758/H758)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33"/>
        <v>42024.25</v>
      </c>
      <c r="O758" s="13">
        <f t="shared" si="34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35"/>
        <v>4.0685714285714285</v>
      </c>
      <c r="G759" t="s">
        <v>20</v>
      </c>
      <c r="H759">
        <v>114</v>
      </c>
      <c r="I759" s="8">
        <f>AVERAGE(E759/H759)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33"/>
        <v>40675.208333333336</v>
      </c>
      <c r="O759" s="13">
        <f t="shared" si="34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35"/>
        <v>5.6420608108108112</v>
      </c>
      <c r="G760" t="s">
        <v>20</v>
      </c>
      <c r="H760">
        <v>1518</v>
      </c>
      <c r="I760" s="8">
        <f>AVERAGE(E760/H760)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33"/>
        <v>41936.208333333336</v>
      </c>
      <c r="O760" s="13">
        <f t="shared" si="34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35"/>
        <v>0.6842686567164179</v>
      </c>
      <c r="G761" t="s">
        <v>14</v>
      </c>
      <c r="H761">
        <v>1274</v>
      </c>
      <c r="I761" s="8">
        <f>AVERAGE(E761/H761)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33"/>
        <v>43136.25</v>
      </c>
      <c r="O761" s="13">
        <f t="shared" si="34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35"/>
        <v>0.34351966873706002</v>
      </c>
      <c r="G762" t="s">
        <v>14</v>
      </c>
      <c r="H762">
        <v>210</v>
      </c>
      <c r="I762" s="8">
        <f>AVERAGE(E762/H762)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33"/>
        <v>43678.208333333328</v>
      </c>
      <c r="O762" s="13">
        <f t="shared" si="34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35"/>
        <v>6.5545454545454547</v>
      </c>
      <c r="G763" t="s">
        <v>20</v>
      </c>
      <c r="H763">
        <v>166</v>
      </c>
      <c r="I763" s="8">
        <f>AVERAGE(E763/H763)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33"/>
        <v>42938.208333333328</v>
      </c>
      <c r="O763" s="13">
        <f t="shared" si="34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35"/>
        <v>1.7725714285714285</v>
      </c>
      <c r="G764" t="s">
        <v>20</v>
      </c>
      <c r="H764">
        <v>100</v>
      </c>
      <c r="I764" s="8">
        <f>AVERAGE(E764/H764)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33"/>
        <v>41241.25</v>
      </c>
      <c r="O764" s="13">
        <f t="shared" si="34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35"/>
        <v>1.1317857142857144</v>
      </c>
      <c r="G765" t="s">
        <v>20</v>
      </c>
      <c r="H765">
        <v>235</v>
      </c>
      <c r="I765" s="8">
        <f>AVERAGE(E765/H765)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33"/>
        <v>41037.208333333336</v>
      </c>
      <c r="O765" s="13">
        <f t="shared" si="34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35"/>
        <v>7.2818181818181822</v>
      </c>
      <c r="G766" t="s">
        <v>20</v>
      </c>
      <c r="H766">
        <v>148</v>
      </c>
      <c r="I766" s="8">
        <f>AVERAGE(E766/H766)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33"/>
        <v>40676.208333333336</v>
      </c>
      <c r="O766" s="13">
        <f t="shared" si="34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35"/>
        <v>2.0833333333333335</v>
      </c>
      <c r="G767" t="s">
        <v>20</v>
      </c>
      <c r="H767">
        <v>198</v>
      </c>
      <c r="I767" s="8">
        <f>AVERAGE(E767/H767)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33"/>
        <v>42840.208333333328</v>
      </c>
      <c r="O767" s="13">
        <f t="shared" si="34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35"/>
        <v>0.31171232876712329</v>
      </c>
      <c r="G768" t="s">
        <v>14</v>
      </c>
      <c r="H768">
        <v>248</v>
      </c>
      <c r="I768" s="8">
        <f>AVERAGE(E768/H768)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33"/>
        <v>43362.208333333328</v>
      </c>
      <c r="O768" s="13">
        <f t="shared" si="34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35"/>
        <v>0.56967078189300413</v>
      </c>
      <c r="G769" t="s">
        <v>14</v>
      </c>
      <c r="H769">
        <v>513</v>
      </c>
      <c r="I769" s="8">
        <f>AVERAGE(E769/H769)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33"/>
        <v>42283.208333333328</v>
      </c>
      <c r="O769" s="13">
        <f t="shared" si="34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35"/>
        <v>2.31</v>
      </c>
      <c r="G770" t="s">
        <v>20</v>
      </c>
      <c r="H770">
        <v>150</v>
      </c>
      <c r="I770" s="8">
        <f>AVERAGE(E770/H770)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33"/>
        <v>41619.25</v>
      </c>
      <c r="O770" s="13">
        <f t="shared" si="34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35"/>
        <v>0.86867834394904464</v>
      </c>
      <c r="G771" t="s">
        <v>14</v>
      </c>
      <c r="H771">
        <v>3410</v>
      </c>
      <c r="I771" s="8">
        <f>AVERAGE(E771/H771)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N834" si="36">(((L771/60)/60)/24)+DATE(1970,1,1)</f>
        <v>41501.208333333336</v>
      </c>
      <c r="O771" s="13">
        <f t="shared" ref="O771:O834" si="37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ref="F772:F835" si="38">E772/D772</f>
        <v>2.7074418604651163</v>
      </c>
      <c r="G772" t="s">
        <v>20</v>
      </c>
      <c r="H772">
        <v>216</v>
      </c>
      <c r="I772" s="8">
        <f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36"/>
        <v>41743.208333333336</v>
      </c>
      <c r="O772" s="13">
        <f t="shared" si="37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38"/>
        <v>0.49446428571428569</v>
      </c>
      <c r="G773" t="s">
        <v>74</v>
      </c>
      <c r="H773">
        <v>26</v>
      </c>
      <c r="I773" s="8">
        <f>AVERAGE(E773/H773)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36"/>
        <v>43491.25</v>
      </c>
      <c r="O773" s="13">
        <f t="shared" si="37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38"/>
        <v>1.1335962566844919</v>
      </c>
      <c r="G774" t="s">
        <v>20</v>
      </c>
      <c r="H774">
        <v>5139</v>
      </c>
      <c r="I774" s="8">
        <f>AVERAGE(E774/H774)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36"/>
        <v>43505.25</v>
      </c>
      <c r="O774" s="13">
        <f t="shared" si="37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38"/>
        <v>1.9055555555555554</v>
      </c>
      <c r="G775" t="s">
        <v>20</v>
      </c>
      <c r="H775">
        <v>2353</v>
      </c>
      <c r="I775" s="8">
        <f>AVERAGE(E775/H775)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36"/>
        <v>42838.208333333328</v>
      </c>
      <c r="O775" s="13">
        <f t="shared" si="37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38"/>
        <v>1.355</v>
      </c>
      <c r="G776" t="s">
        <v>20</v>
      </c>
      <c r="H776">
        <v>78</v>
      </c>
      <c r="I776" s="8">
        <f>AVERAGE(E776/H776)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36"/>
        <v>42513.208333333328</v>
      </c>
      <c r="O776" s="13">
        <f t="shared" si="37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38"/>
        <v>0.10297872340425532</v>
      </c>
      <c r="G777" t="s">
        <v>14</v>
      </c>
      <c r="H777">
        <v>10</v>
      </c>
      <c r="I777" s="8">
        <f>AVERAGE(E777/H777)</f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36"/>
        <v>41949.25</v>
      </c>
      <c r="O777" s="13">
        <f t="shared" si="37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38"/>
        <v>0.65544223826714798</v>
      </c>
      <c r="G778" t="s">
        <v>14</v>
      </c>
      <c r="H778">
        <v>2201</v>
      </c>
      <c r="I778" s="8">
        <f>AVERAGE(E778/H778)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36"/>
        <v>43650.208333333328</v>
      </c>
      <c r="O778" s="13">
        <f t="shared" si="37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38"/>
        <v>0.49026652452025588</v>
      </c>
      <c r="G779" t="s">
        <v>14</v>
      </c>
      <c r="H779">
        <v>676</v>
      </c>
      <c r="I779" s="8">
        <f>AVERAGE(E779/H779)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36"/>
        <v>40809.208333333336</v>
      </c>
      <c r="O779" s="13">
        <f t="shared" si="37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38"/>
        <v>7.8792307692307695</v>
      </c>
      <c r="G780" t="s">
        <v>20</v>
      </c>
      <c r="H780">
        <v>174</v>
      </c>
      <c r="I780" s="8">
        <f>AVERAGE(E780/H780)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36"/>
        <v>40768.208333333336</v>
      </c>
      <c r="O780" s="13">
        <f t="shared" si="37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38"/>
        <v>0.80306347746090156</v>
      </c>
      <c r="G781" t="s">
        <v>14</v>
      </c>
      <c r="H781">
        <v>831</v>
      </c>
      <c r="I781" s="8">
        <f>AVERAGE(E781/H781)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36"/>
        <v>42230.208333333328</v>
      </c>
      <c r="O781" s="13">
        <f t="shared" si="37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38"/>
        <v>1.0629411764705883</v>
      </c>
      <c r="G782" t="s">
        <v>20</v>
      </c>
      <c r="H782">
        <v>164</v>
      </c>
      <c r="I782" s="8">
        <f>AVERAGE(E782/H782)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36"/>
        <v>42573.208333333328</v>
      </c>
      <c r="O782" s="13">
        <f t="shared" si="37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38"/>
        <v>0.50735632183908042</v>
      </c>
      <c r="G783" t="s">
        <v>74</v>
      </c>
      <c r="H783">
        <v>56</v>
      </c>
      <c r="I783" s="8">
        <f>AVERAGE(E783/H783)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36"/>
        <v>40482.208333333336</v>
      </c>
      <c r="O783" s="13">
        <f t="shared" si="37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38"/>
        <v>2.153137254901961</v>
      </c>
      <c r="G784" t="s">
        <v>20</v>
      </c>
      <c r="H784">
        <v>161</v>
      </c>
      <c r="I784" s="8">
        <f>AVERAGE(E784/H784)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36"/>
        <v>40603.25</v>
      </c>
      <c r="O784" s="13">
        <f t="shared" si="37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38"/>
        <v>1.4122972972972974</v>
      </c>
      <c r="G785" t="s">
        <v>20</v>
      </c>
      <c r="H785">
        <v>138</v>
      </c>
      <c r="I785" s="8">
        <f>AVERAGE(E785/H785)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36"/>
        <v>41625.25</v>
      </c>
      <c r="O785" s="13">
        <f t="shared" si="37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38"/>
        <v>1.1533745781777278</v>
      </c>
      <c r="G786" t="s">
        <v>20</v>
      </c>
      <c r="H786">
        <v>3308</v>
      </c>
      <c r="I786" s="8">
        <f>AVERAGE(E786/H786)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36"/>
        <v>42435.25</v>
      </c>
      <c r="O786" s="13">
        <f t="shared" si="37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38"/>
        <v>1.9311940298507462</v>
      </c>
      <c r="G787" t="s">
        <v>20</v>
      </c>
      <c r="H787">
        <v>127</v>
      </c>
      <c r="I787" s="8">
        <f>AVERAGE(E787/H787)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36"/>
        <v>43582.208333333328</v>
      </c>
      <c r="O787" s="13">
        <f t="shared" si="37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38"/>
        <v>7.2973333333333334</v>
      </c>
      <c r="G788" t="s">
        <v>20</v>
      </c>
      <c r="H788">
        <v>207</v>
      </c>
      <c r="I788" s="8">
        <f>AVERAGE(E788/H788)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36"/>
        <v>43186.208333333328</v>
      </c>
      <c r="O788" s="13">
        <f t="shared" si="37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38"/>
        <v>0.99663398692810456</v>
      </c>
      <c r="G789" t="s">
        <v>14</v>
      </c>
      <c r="H789">
        <v>859</v>
      </c>
      <c r="I789" s="8">
        <f>AVERAGE(E789/H789)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36"/>
        <v>40684.208333333336</v>
      </c>
      <c r="O789" s="13">
        <f t="shared" si="37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38"/>
        <v>0.88166666666666671</v>
      </c>
      <c r="G790" t="s">
        <v>47</v>
      </c>
      <c r="H790">
        <v>31</v>
      </c>
      <c r="I790" s="8">
        <f>AVERAGE(E790/H790)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36"/>
        <v>41202.208333333336</v>
      </c>
      <c r="O790" s="13">
        <f t="shared" si="37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38"/>
        <v>0.37233333333333335</v>
      </c>
      <c r="G791" t="s">
        <v>14</v>
      </c>
      <c r="H791">
        <v>45</v>
      </c>
      <c r="I791" s="8">
        <f>AVERAGE(E791/H791)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36"/>
        <v>41786.208333333336</v>
      </c>
      <c r="O791" s="13">
        <f t="shared" si="37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38"/>
        <v>0.30540075309306081</v>
      </c>
      <c r="G792" t="s">
        <v>74</v>
      </c>
      <c r="H792">
        <v>1113</v>
      </c>
      <c r="I792" s="8">
        <f>AVERAGE(E792/H792)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36"/>
        <v>40223.25</v>
      </c>
      <c r="O792" s="13">
        <f t="shared" si="37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38"/>
        <v>0.25714285714285712</v>
      </c>
      <c r="G793" t="s">
        <v>14</v>
      </c>
      <c r="H793">
        <v>6</v>
      </c>
      <c r="I793" s="8">
        <f>AVERAGE(E793/H793)</f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36"/>
        <v>42715.25</v>
      </c>
      <c r="O793" s="13">
        <f t="shared" si="37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38"/>
        <v>0.34</v>
      </c>
      <c r="G794" t="s">
        <v>14</v>
      </c>
      <c r="H794">
        <v>7</v>
      </c>
      <c r="I794" s="8">
        <f>AVERAGE(E794/H794)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36"/>
        <v>41451.208333333336</v>
      </c>
      <c r="O794" s="13">
        <f t="shared" si="37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38"/>
        <v>11.859090909090909</v>
      </c>
      <c r="G795" t="s">
        <v>20</v>
      </c>
      <c r="H795">
        <v>181</v>
      </c>
      <c r="I795" s="8">
        <f>AVERAGE(E795/H795)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36"/>
        <v>41450.208333333336</v>
      </c>
      <c r="O795" s="13">
        <f t="shared" si="37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38"/>
        <v>1.2539393939393939</v>
      </c>
      <c r="G796" t="s">
        <v>20</v>
      </c>
      <c r="H796">
        <v>110</v>
      </c>
      <c r="I796" s="8">
        <f>AVERAGE(E796/H796)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36"/>
        <v>43091.25</v>
      </c>
      <c r="O796" s="13">
        <f t="shared" si="37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38"/>
        <v>0.14394366197183098</v>
      </c>
      <c r="G797" t="s">
        <v>14</v>
      </c>
      <c r="H797">
        <v>31</v>
      </c>
      <c r="I797" s="8">
        <f>AVERAGE(E797/H797)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36"/>
        <v>42675.208333333328</v>
      </c>
      <c r="O797" s="13">
        <f t="shared" si="37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38"/>
        <v>0.54807692307692313</v>
      </c>
      <c r="G798" t="s">
        <v>14</v>
      </c>
      <c r="H798">
        <v>78</v>
      </c>
      <c r="I798" s="8">
        <f>AVERAGE(E798/H798)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36"/>
        <v>41859.208333333336</v>
      </c>
      <c r="O798" s="13">
        <f t="shared" si="37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38"/>
        <v>1.0963157894736841</v>
      </c>
      <c r="G799" t="s">
        <v>20</v>
      </c>
      <c r="H799">
        <v>185</v>
      </c>
      <c r="I799" s="8">
        <f>AVERAGE(E799/H799)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36"/>
        <v>43464.25</v>
      </c>
      <c r="O799" s="13">
        <f t="shared" si="37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38"/>
        <v>1.8847058823529412</v>
      </c>
      <c r="G800" t="s">
        <v>20</v>
      </c>
      <c r="H800">
        <v>121</v>
      </c>
      <c r="I800" s="8">
        <f>AVERAGE(E800/H800)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36"/>
        <v>41060.208333333336</v>
      </c>
      <c r="O800" s="13">
        <f t="shared" si="37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38"/>
        <v>0.87008284023668636</v>
      </c>
      <c r="G801" t="s">
        <v>14</v>
      </c>
      <c r="H801">
        <v>1225</v>
      </c>
      <c r="I801" s="8">
        <f>AVERAGE(E801/H801)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36"/>
        <v>42399.25</v>
      </c>
      <c r="O801" s="13">
        <f t="shared" si="37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38"/>
        <v>0.01</v>
      </c>
      <c r="G802" t="s">
        <v>14</v>
      </c>
      <c r="H802">
        <v>1</v>
      </c>
      <c r="I802" s="8">
        <f>AVERAGE(E802/H802)</f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36"/>
        <v>42167.208333333328</v>
      </c>
      <c r="O802" s="13">
        <f t="shared" si="37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38"/>
        <v>2.0291304347826089</v>
      </c>
      <c r="G803" t="s">
        <v>20</v>
      </c>
      <c r="H803">
        <v>106</v>
      </c>
      <c r="I803" s="8">
        <f>AVERAGE(E803/H803)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36"/>
        <v>43830.25</v>
      </c>
      <c r="O803" s="13">
        <f t="shared" si="37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38"/>
        <v>1.9703225806451612</v>
      </c>
      <c r="G804" t="s">
        <v>20</v>
      </c>
      <c r="H804">
        <v>142</v>
      </c>
      <c r="I804" s="8">
        <f>AVERAGE(E804/H804)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36"/>
        <v>43650.208333333328</v>
      </c>
      <c r="O804" s="13">
        <f t="shared" si="37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38"/>
        <v>1.07</v>
      </c>
      <c r="G805" t="s">
        <v>20</v>
      </c>
      <c r="H805">
        <v>233</v>
      </c>
      <c r="I805" s="8">
        <f>AVERAGE(E805/H805)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36"/>
        <v>43492.25</v>
      </c>
      <c r="O805" s="13">
        <f t="shared" si="37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38"/>
        <v>2.6873076923076922</v>
      </c>
      <c r="G806" t="s">
        <v>20</v>
      </c>
      <c r="H806">
        <v>218</v>
      </c>
      <c r="I806" s="8">
        <f>AVERAGE(E806/H806)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36"/>
        <v>43102.25</v>
      </c>
      <c r="O806" s="13">
        <f t="shared" si="37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38"/>
        <v>0.50845360824742269</v>
      </c>
      <c r="G807" t="s">
        <v>14</v>
      </c>
      <c r="H807">
        <v>67</v>
      </c>
      <c r="I807" s="8">
        <f>AVERAGE(E807/H807)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36"/>
        <v>41958.25</v>
      </c>
      <c r="O807" s="13">
        <f t="shared" si="37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38"/>
        <v>11.802857142857142</v>
      </c>
      <c r="G808" t="s">
        <v>20</v>
      </c>
      <c r="H808">
        <v>76</v>
      </c>
      <c r="I808" s="8">
        <f>AVERAGE(E808/H808)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36"/>
        <v>40973.25</v>
      </c>
      <c r="O808" s="13">
        <f t="shared" si="37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38"/>
        <v>2.64</v>
      </c>
      <c r="G809" t="s">
        <v>20</v>
      </c>
      <c r="H809">
        <v>43</v>
      </c>
      <c r="I809" s="8">
        <f>AVERAGE(E809/H809)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36"/>
        <v>43753.208333333328</v>
      </c>
      <c r="O809" s="13">
        <f t="shared" si="37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38"/>
        <v>0.30442307692307691</v>
      </c>
      <c r="G810" t="s">
        <v>14</v>
      </c>
      <c r="H810">
        <v>19</v>
      </c>
      <c r="I810" s="8">
        <f>AVERAGE(E810/H810)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36"/>
        <v>42507.208333333328</v>
      </c>
      <c r="O810" s="13">
        <f t="shared" si="37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38"/>
        <v>0.62880681818181816</v>
      </c>
      <c r="G811" t="s">
        <v>14</v>
      </c>
      <c r="H811">
        <v>2108</v>
      </c>
      <c r="I811" s="8">
        <f>AVERAGE(E811/H811)</f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36"/>
        <v>41135.208333333336</v>
      </c>
      <c r="O811" s="13">
        <f t="shared" si="37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38"/>
        <v>1.9312499999999999</v>
      </c>
      <c r="G812" t="s">
        <v>20</v>
      </c>
      <c r="H812">
        <v>221</v>
      </c>
      <c r="I812" s="8">
        <f>AVERAGE(E812/H812)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36"/>
        <v>43067.25</v>
      </c>
      <c r="O812" s="13">
        <f t="shared" si="37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38"/>
        <v>0.77102702702702708</v>
      </c>
      <c r="G813" t="s">
        <v>14</v>
      </c>
      <c r="H813">
        <v>679</v>
      </c>
      <c r="I813" s="8">
        <f>AVERAGE(E813/H813)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36"/>
        <v>42378.25</v>
      </c>
      <c r="O813" s="13">
        <f t="shared" si="37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38"/>
        <v>2.2552763819095478</v>
      </c>
      <c r="G814" t="s">
        <v>20</v>
      </c>
      <c r="H814">
        <v>2805</v>
      </c>
      <c r="I814" s="8">
        <f>AVERAGE(E814/H814)</f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36"/>
        <v>43206.208333333328</v>
      </c>
      <c r="O814" s="13">
        <f t="shared" si="37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38"/>
        <v>2.3940625</v>
      </c>
      <c r="G815" t="s">
        <v>20</v>
      </c>
      <c r="H815">
        <v>68</v>
      </c>
      <c r="I815" s="8">
        <f>AVERAGE(E815/H815)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36"/>
        <v>41148.208333333336</v>
      </c>
      <c r="O815" s="13">
        <f t="shared" si="37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38"/>
        <v>0.921875</v>
      </c>
      <c r="G816" t="s">
        <v>14</v>
      </c>
      <c r="H816">
        <v>36</v>
      </c>
      <c r="I816" s="8">
        <f>AVERAGE(E816/H816)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36"/>
        <v>42517.208333333328</v>
      </c>
      <c r="O816" s="13">
        <f t="shared" si="37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38"/>
        <v>1.3023333333333333</v>
      </c>
      <c r="G817" t="s">
        <v>20</v>
      </c>
      <c r="H817">
        <v>183</v>
      </c>
      <c r="I817" s="8">
        <f>AVERAGE(E817/H817)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36"/>
        <v>43068.25</v>
      </c>
      <c r="O817" s="13">
        <f t="shared" si="37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38"/>
        <v>6.1521739130434785</v>
      </c>
      <c r="G818" t="s">
        <v>20</v>
      </c>
      <c r="H818">
        <v>133</v>
      </c>
      <c r="I818" s="8">
        <f>AVERAGE(E818/H818)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36"/>
        <v>41680.25</v>
      </c>
      <c r="O818" s="13">
        <f t="shared" si="37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38"/>
        <v>3.687953216374269</v>
      </c>
      <c r="G819" t="s">
        <v>20</v>
      </c>
      <c r="H819">
        <v>2489</v>
      </c>
      <c r="I819" s="8">
        <f>AVERAGE(E819/H819)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36"/>
        <v>43589.208333333328</v>
      </c>
      <c r="O819" s="13">
        <f t="shared" si="37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38"/>
        <v>10.948571428571428</v>
      </c>
      <c r="G820" t="s">
        <v>20</v>
      </c>
      <c r="H820">
        <v>69</v>
      </c>
      <c r="I820" s="8">
        <f>AVERAGE(E820/H820)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36"/>
        <v>43486.25</v>
      </c>
      <c r="O820" s="13">
        <f t="shared" si="37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38"/>
        <v>0.50662921348314605</v>
      </c>
      <c r="G821" t="s">
        <v>14</v>
      </c>
      <c r="H821">
        <v>47</v>
      </c>
      <c r="I821" s="8">
        <f>AVERAGE(E821/H821)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36"/>
        <v>41237.25</v>
      </c>
      <c r="O821" s="13">
        <f t="shared" si="37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38"/>
        <v>8.0060000000000002</v>
      </c>
      <c r="G822" t="s">
        <v>20</v>
      </c>
      <c r="H822">
        <v>279</v>
      </c>
      <c r="I822" s="8">
        <f>AVERAGE(E822/H822)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36"/>
        <v>43310.208333333328</v>
      </c>
      <c r="O822" s="13">
        <f t="shared" si="37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38"/>
        <v>2.9128571428571428</v>
      </c>
      <c r="G823" t="s">
        <v>20</v>
      </c>
      <c r="H823">
        <v>210</v>
      </c>
      <c r="I823" s="8">
        <f>AVERAGE(E823/H823)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36"/>
        <v>42794.25</v>
      </c>
      <c r="O823" s="13">
        <f t="shared" si="37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38"/>
        <v>3.4996666666666667</v>
      </c>
      <c r="G824" t="s">
        <v>20</v>
      </c>
      <c r="H824">
        <v>2100</v>
      </c>
      <c r="I824" s="8">
        <f>AVERAGE(E824/H824)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36"/>
        <v>41698.25</v>
      </c>
      <c r="O824" s="13">
        <f t="shared" si="37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38"/>
        <v>3.5707317073170732</v>
      </c>
      <c r="G825" t="s">
        <v>20</v>
      </c>
      <c r="H825">
        <v>252</v>
      </c>
      <c r="I825" s="8">
        <f>AVERAGE(E825/H825)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36"/>
        <v>41892.208333333336</v>
      </c>
      <c r="O825" s="13">
        <f t="shared" si="37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38"/>
        <v>1.2648941176470587</v>
      </c>
      <c r="G826" t="s">
        <v>20</v>
      </c>
      <c r="H826">
        <v>1280</v>
      </c>
      <c r="I826" s="8">
        <f>AVERAGE(E826/H826)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36"/>
        <v>40348.208333333336</v>
      </c>
      <c r="O826" s="13">
        <f t="shared" si="37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38"/>
        <v>3.875</v>
      </c>
      <c r="G827" t="s">
        <v>20</v>
      </c>
      <c r="H827">
        <v>157</v>
      </c>
      <c r="I827" s="8">
        <f>AVERAGE(E827/H827)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36"/>
        <v>42941.208333333328</v>
      </c>
      <c r="O827" s="13">
        <f t="shared" si="37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38"/>
        <v>4.5703571428571426</v>
      </c>
      <c r="G828" t="s">
        <v>20</v>
      </c>
      <c r="H828">
        <v>194</v>
      </c>
      <c r="I828" s="8">
        <f>AVERAGE(E828/H828)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36"/>
        <v>40525.25</v>
      </c>
      <c r="O828" s="13">
        <f t="shared" si="37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38"/>
        <v>2.6669565217391304</v>
      </c>
      <c r="G829" t="s">
        <v>20</v>
      </c>
      <c r="H829">
        <v>82</v>
      </c>
      <c r="I829" s="8">
        <f>AVERAGE(E829/H829)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36"/>
        <v>40666.208333333336</v>
      </c>
      <c r="O829" s="13">
        <f t="shared" si="37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38"/>
        <v>0.69</v>
      </c>
      <c r="G830" t="s">
        <v>14</v>
      </c>
      <c r="H830">
        <v>70</v>
      </c>
      <c r="I830" s="8">
        <f>AVERAGE(E830/H830)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36"/>
        <v>43340.208333333328</v>
      </c>
      <c r="O830" s="13">
        <f t="shared" si="37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38"/>
        <v>0.51343749999999999</v>
      </c>
      <c r="G831" t="s">
        <v>14</v>
      </c>
      <c r="H831">
        <v>154</v>
      </c>
      <c r="I831" s="8">
        <f>AVERAGE(E831/H831)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36"/>
        <v>42164.208333333328</v>
      </c>
      <c r="O831" s="13">
        <f t="shared" si="37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38"/>
        <v>1.1710526315789473E-2</v>
      </c>
      <c r="G832" t="s">
        <v>14</v>
      </c>
      <c r="H832">
        <v>22</v>
      </c>
      <c r="I832" s="8">
        <f>AVERAGE(E832/H832)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36"/>
        <v>43103.25</v>
      </c>
      <c r="O832" s="13">
        <f t="shared" si="37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38"/>
        <v>1.089773429454171</v>
      </c>
      <c r="G833" t="s">
        <v>20</v>
      </c>
      <c r="H833">
        <v>4233</v>
      </c>
      <c r="I833" s="8">
        <f>AVERAGE(E833/H833)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36"/>
        <v>40994.208333333336</v>
      </c>
      <c r="O833" s="13">
        <f t="shared" si="37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38"/>
        <v>3.1517592592592591</v>
      </c>
      <c r="G834" t="s">
        <v>20</v>
      </c>
      <c r="H834">
        <v>1297</v>
      </c>
      <c r="I834" s="8">
        <f>AVERAGE(E834/H834)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36"/>
        <v>42299.208333333328</v>
      </c>
      <c r="O834" s="13">
        <f t="shared" si="37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38"/>
        <v>1.5769117647058823</v>
      </c>
      <c r="G835" t="s">
        <v>20</v>
      </c>
      <c r="H835">
        <v>165</v>
      </c>
      <c r="I835" s="8">
        <f>AVERAGE(E835/H835)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N898" si="39">(((L835/60)/60)/24)+DATE(1970,1,1)</f>
        <v>40588.25</v>
      </c>
      <c r="O835" s="13">
        <f t="shared" ref="O835:O898" si="40"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ref="F836:F899" si="41">E836/D836</f>
        <v>1.5380821917808218</v>
      </c>
      <c r="G836" t="s">
        <v>20</v>
      </c>
      <c r="H836">
        <v>119</v>
      </c>
      <c r="I836" s="8">
        <f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39"/>
        <v>41448.208333333336</v>
      </c>
      <c r="O836" s="13">
        <f t="shared" si="40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41"/>
        <v>0.89738979118329465</v>
      </c>
      <c r="G837" t="s">
        <v>14</v>
      </c>
      <c r="H837">
        <v>1758</v>
      </c>
      <c r="I837" s="8">
        <f>AVERAGE(E837/H837)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39"/>
        <v>42063.25</v>
      </c>
      <c r="O837" s="13">
        <f t="shared" si="40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41"/>
        <v>0.75135802469135804</v>
      </c>
      <c r="G838" t="s">
        <v>14</v>
      </c>
      <c r="H838">
        <v>94</v>
      </c>
      <c r="I838" s="8">
        <f>AVERAGE(E838/H838)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39"/>
        <v>40214.25</v>
      </c>
      <c r="O838" s="13">
        <f t="shared" si="40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41"/>
        <v>8.5288135593220336</v>
      </c>
      <c r="G839" t="s">
        <v>20</v>
      </c>
      <c r="H839">
        <v>1797</v>
      </c>
      <c r="I839" s="8">
        <f>AVERAGE(E839/H839)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39"/>
        <v>40629.208333333336</v>
      </c>
      <c r="O839" s="13">
        <f t="shared" si="40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41"/>
        <v>1.3890625000000001</v>
      </c>
      <c r="G840" t="s">
        <v>20</v>
      </c>
      <c r="H840">
        <v>261</v>
      </c>
      <c r="I840" s="8">
        <f>AVERAGE(E840/H840)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39"/>
        <v>43370.208333333328</v>
      </c>
      <c r="O840" s="13">
        <f t="shared" si="40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41"/>
        <v>1.9018181818181819</v>
      </c>
      <c r="G841" t="s">
        <v>20</v>
      </c>
      <c r="H841">
        <v>157</v>
      </c>
      <c r="I841" s="8">
        <f>AVERAGE(E841/H841)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39"/>
        <v>41715.208333333336</v>
      </c>
      <c r="O841" s="13">
        <f t="shared" si="40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41"/>
        <v>1.0024333619948409</v>
      </c>
      <c r="G842" t="s">
        <v>20</v>
      </c>
      <c r="H842">
        <v>3533</v>
      </c>
      <c r="I842" s="8">
        <f>AVERAGE(E842/H842)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39"/>
        <v>41836.208333333336</v>
      </c>
      <c r="O842" s="13">
        <f t="shared" si="40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41"/>
        <v>1.4275824175824177</v>
      </c>
      <c r="G843" t="s">
        <v>20</v>
      </c>
      <c r="H843">
        <v>155</v>
      </c>
      <c r="I843" s="8">
        <f>AVERAGE(E843/H843)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39"/>
        <v>42419.25</v>
      </c>
      <c r="O843" s="13">
        <f t="shared" si="40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41"/>
        <v>5.6313333333333331</v>
      </c>
      <c r="G844" t="s">
        <v>20</v>
      </c>
      <c r="H844">
        <v>132</v>
      </c>
      <c r="I844" s="8">
        <f>AVERAGE(E844/H844)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39"/>
        <v>43266.208333333328</v>
      </c>
      <c r="O844" s="13">
        <f t="shared" si="40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41"/>
        <v>0.30715909090909088</v>
      </c>
      <c r="G845" t="s">
        <v>14</v>
      </c>
      <c r="H845">
        <v>33</v>
      </c>
      <c r="I845" s="8">
        <f>AVERAGE(E845/H845)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39"/>
        <v>43338.208333333328</v>
      </c>
      <c r="O845" s="13">
        <f t="shared" si="40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41"/>
        <v>0.99397727272727276</v>
      </c>
      <c r="G846" t="s">
        <v>74</v>
      </c>
      <c r="H846">
        <v>94</v>
      </c>
      <c r="I846" s="8">
        <f>AVERAGE(E846/H846)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39"/>
        <v>40930.25</v>
      </c>
      <c r="O846" s="13">
        <f t="shared" si="40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41"/>
        <v>1.9754935622317598</v>
      </c>
      <c r="G847" t="s">
        <v>20</v>
      </c>
      <c r="H847">
        <v>1354</v>
      </c>
      <c r="I847" s="8">
        <f>AVERAGE(E847/H847)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39"/>
        <v>43235.208333333328</v>
      </c>
      <c r="O847" s="13">
        <f t="shared" si="40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41"/>
        <v>5.085</v>
      </c>
      <c r="G848" t="s">
        <v>20</v>
      </c>
      <c r="H848">
        <v>48</v>
      </c>
      <c r="I848" s="8">
        <f>AVERAGE(E848/H848)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39"/>
        <v>43302.208333333328</v>
      </c>
      <c r="O848" s="13">
        <f t="shared" si="40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41"/>
        <v>2.3774468085106384</v>
      </c>
      <c r="G849" t="s">
        <v>20</v>
      </c>
      <c r="H849">
        <v>110</v>
      </c>
      <c r="I849" s="8">
        <f>AVERAGE(E849/H849)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39"/>
        <v>43107.25</v>
      </c>
      <c r="O849" s="13">
        <f t="shared" si="40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41"/>
        <v>3.3846875000000001</v>
      </c>
      <c r="G850" t="s">
        <v>20</v>
      </c>
      <c r="H850">
        <v>172</v>
      </c>
      <c r="I850" s="8">
        <f>AVERAGE(E850/H850)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39"/>
        <v>40341.208333333336</v>
      </c>
      <c r="O850" s="13">
        <f t="shared" si="40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41"/>
        <v>1.3308955223880596</v>
      </c>
      <c r="G851" t="s">
        <v>20</v>
      </c>
      <c r="H851">
        <v>307</v>
      </c>
      <c r="I851" s="8">
        <f>AVERAGE(E851/H851)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39"/>
        <v>40948.25</v>
      </c>
      <c r="O851" s="13">
        <f t="shared" si="40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41"/>
        <v>0.01</v>
      </c>
      <c r="G852" t="s">
        <v>14</v>
      </c>
      <c r="H852">
        <v>1</v>
      </c>
      <c r="I852" s="8">
        <f>AVERAGE(E852/H852)</f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39"/>
        <v>40866.25</v>
      </c>
      <c r="O852" s="13">
        <f t="shared" si="40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41"/>
        <v>2.0779999999999998</v>
      </c>
      <c r="G853" t="s">
        <v>20</v>
      </c>
      <c r="H853">
        <v>160</v>
      </c>
      <c r="I853" s="8">
        <f>AVERAGE(E853/H853)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39"/>
        <v>41031.208333333336</v>
      </c>
      <c r="O853" s="13">
        <f t="shared" si="40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41"/>
        <v>0.51122448979591839</v>
      </c>
      <c r="G854" t="s">
        <v>14</v>
      </c>
      <c r="H854">
        <v>31</v>
      </c>
      <c r="I854" s="8">
        <f>AVERAGE(E854/H854)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39"/>
        <v>40740.208333333336</v>
      </c>
      <c r="O854" s="13">
        <f t="shared" si="40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41"/>
        <v>6.5205847953216374</v>
      </c>
      <c r="G855" t="s">
        <v>20</v>
      </c>
      <c r="H855">
        <v>1467</v>
      </c>
      <c r="I855" s="8">
        <f>AVERAGE(E855/H855)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39"/>
        <v>40714.208333333336</v>
      </c>
      <c r="O855" s="13">
        <f t="shared" si="40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41"/>
        <v>1.1363099415204678</v>
      </c>
      <c r="G856" t="s">
        <v>20</v>
      </c>
      <c r="H856">
        <v>2662</v>
      </c>
      <c r="I856" s="8">
        <f>AVERAGE(E856/H856)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39"/>
        <v>43787.25</v>
      </c>
      <c r="O856" s="13">
        <f t="shared" si="40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41"/>
        <v>1.0237606837606839</v>
      </c>
      <c r="G857" t="s">
        <v>20</v>
      </c>
      <c r="H857">
        <v>452</v>
      </c>
      <c r="I857" s="8">
        <f>AVERAGE(E857/H857)</f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39"/>
        <v>40712.208333333336</v>
      </c>
      <c r="O857" s="13">
        <f t="shared" si="40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41"/>
        <v>3.5658333333333334</v>
      </c>
      <c r="G858" t="s">
        <v>20</v>
      </c>
      <c r="H858">
        <v>158</v>
      </c>
      <c r="I858" s="8">
        <f>AVERAGE(E858/H858)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39"/>
        <v>41023.208333333336</v>
      </c>
      <c r="O858" s="13">
        <f t="shared" si="40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41"/>
        <v>1.3986792452830188</v>
      </c>
      <c r="G859" t="s">
        <v>20</v>
      </c>
      <c r="H859">
        <v>225</v>
      </c>
      <c r="I859" s="8">
        <f>AVERAGE(E859/H859)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39"/>
        <v>40944.25</v>
      </c>
      <c r="O859" s="13">
        <f t="shared" si="40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41"/>
        <v>0.69450000000000001</v>
      </c>
      <c r="G860" t="s">
        <v>14</v>
      </c>
      <c r="H860">
        <v>35</v>
      </c>
      <c r="I860" s="8">
        <f>AVERAGE(E860/H860)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39"/>
        <v>43211.208333333328</v>
      </c>
      <c r="O860" s="13">
        <f t="shared" si="40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41"/>
        <v>0.35534246575342465</v>
      </c>
      <c r="G861" t="s">
        <v>14</v>
      </c>
      <c r="H861">
        <v>63</v>
      </c>
      <c r="I861" s="8">
        <f>AVERAGE(E861/H861)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39"/>
        <v>41334.25</v>
      </c>
      <c r="O861" s="13">
        <f t="shared" si="40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41"/>
        <v>2.5165000000000002</v>
      </c>
      <c r="G862" t="s">
        <v>20</v>
      </c>
      <c r="H862">
        <v>65</v>
      </c>
      <c r="I862" s="8">
        <f>AVERAGE(E862/H862)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39"/>
        <v>43515.25</v>
      </c>
      <c r="O862" s="13">
        <f t="shared" si="40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41"/>
        <v>1.0587500000000001</v>
      </c>
      <c r="G863" t="s">
        <v>20</v>
      </c>
      <c r="H863">
        <v>163</v>
      </c>
      <c r="I863" s="8">
        <f>AVERAGE(E863/H863)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39"/>
        <v>40258.208333333336</v>
      </c>
      <c r="O863" s="13">
        <f t="shared" si="40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41"/>
        <v>1.8742857142857143</v>
      </c>
      <c r="G864" t="s">
        <v>20</v>
      </c>
      <c r="H864">
        <v>85</v>
      </c>
      <c r="I864" s="8">
        <f>AVERAGE(E864/H864)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39"/>
        <v>40756.208333333336</v>
      </c>
      <c r="O864" s="13">
        <f t="shared" si="40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41"/>
        <v>3.8678571428571429</v>
      </c>
      <c r="G865" t="s">
        <v>20</v>
      </c>
      <c r="H865">
        <v>217</v>
      </c>
      <c r="I865" s="8">
        <f>AVERAGE(E865/H865)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39"/>
        <v>42172.208333333328</v>
      </c>
      <c r="O865" s="13">
        <f t="shared" si="40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41"/>
        <v>3.4707142857142856</v>
      </c>
      <c r="G866" t="s">
        <v>20</v>
      </c>
      <c r="H866">
        <v>150</v>
      </c>
      <c r="I866" s="8">
        <f>AVERAGE(E866/H866)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39"/>
        <v>42601.208333333328</v>
      </c>
      <c r="O866" s="13">
        <f t="shared" si="40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41"/>
        <v>1.8582098765432098</v>
      </c>
      <c r="G867" t="s">
        <v>20</v>
      </c>
      <c r="H867">
        <v>3272</v>
      </c>
      <c r="I867" s="8">
        <f>AVERAGE(E867/H867)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39"/>
        <v>41897.208333333336</v>
      </c>
      <c r="O867" s="13">
        <f t="shared" si="40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41"/>
        <v>0.43241247264770238</v>
      </c>
      <c r="G868" t="s">
        <v>74</v>
      </c>
      <c r="H868">
        <v>898</v>
      </c>
      <c r="I868" s="8">
        <f>AVERAGE(E868/H868)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39"/>
        <v>40671.208333333336</v>
      </c>
      <c r="O868" s="13">
        <f t="shared" si="40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41"/>
        <v>1.6243749999999999</v>
      </c>
      <c r="G869" t="s">
        <v>20</v>
      </c>
      <c r="H869">
        <v>300</v>
      </c>
      <c r="I869" s="8">
        <f>AVERAGE(E869/H869)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39"/>
        <v>43382.208333333328</v>
      </c>
      <c r="O869" s="13">
        <f t="shared" si="40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41"/>
        <v>1.8484285714285715</v>
      </c>
      <c r="G870" t="s">
        <v>20</v>
      </c>
      <c r="H870">
        <v>126</v>
      </c>
      <c r="I870" s="8">
        <f>AVERAGE(E870/H870)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39"/>
        <v>41559.208333333336</v>
      </c>
      <c r="O870" s="13">
        <f t="shared" si="40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41"/>
        <v>0.23703520691785052</v>
      </c>
      <c r="G871" t="s">
        <v>14</v>
      </c>
      <c r="H871">
        <v>526</v>
      </c>
      <c r="I871" s="8">
        <f>AVERAGE(E871/H871)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39"/>
        <v>40350.208333333336</v>
      </c>
      <c r="O871" s="13">
        <f t="shared" si="40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41"/>
        <v>0.89870129870129867</v>
      </c>
      <c r="G872" t="s">
        <v>14</v>
      </c>
      <c r="H872">
        <v>121</v>
      </c>
      <c r="I872" s="8">
        <f>AVERAGE(E872/H872)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39"/>
        <v>42240.208333333328</v>
      </c>
      <c r="O872" s="13">
        <f t="shared" si="40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41"/>
        <v>2.7260419580419581</v>
      </c>
      <c r="G873" t="s">
        <v>20</v>
      </c>
      <c r="H873">
        <v>2320</v>
      </c>
      <c r="I873" s="8">
        <f>AVERAGE(E873/H873)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39"/>
        <v>43040.208333333328</v>
      </c>
      <c r="O873" s="13">
        <f t="shared" si="40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41"/>
        <v>1.7004255319148935</v>
      </c>
      <c r="G874" t="s">
        <v>20</v>
      </c>
      <c r="H874">
        <v>81</v>
      </c>
      <c r="I874" s="8">
        <f>AVERAGE(E874/H874)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39"/>
        <v>43346.208333333328</v>
      </c>
      <c r="O874" s="13">
        <f t="shared" si="40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41"/>
        <v>1.8828503562945369</v>
      </c>
      <c r="G875" t="s">
        <v>20</v>
      </c>
      <c r="H875">
        <v>1887</v>
      </c>
      <c r="I875" s="8">
        <f>AVERAGE(E875/H875)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39"/>
        <v>41647.25</v>
      </c>
      <c r="O875" s="13">
        <f t="shared" si="40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41"/>
        <v>3.4693532338308457</v>
      </c>
      <c r="G876" t="s">
        <v>20</v>
      </c>
      <c r="H876">
        <v>4358</v>
      </c>
      <c r="I876" s="8">
        <f>AVERAGE(E876/H876)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39"/>
        <v>40291.208333333336</v>
      </c>
      <c r="O876" s="13">
        <f t="shared" si="40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41"/>
        <v>0.6917721518987342</v>
      </c>
      <c r="G877" t="s">
        <v>14</v>
      </c>
      <c r="H877">
        <v>67</v>
      </c>
      <c r="I877" s="8">
        <f>AVERAGE(E877/H877)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39"/>
        <v>40556.25</v>
      </c>
      <c r="O877" s="13">
        <f t="shared" si="40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41"/>
        <v>0.25433734939759034</v>
      </c>
      <c r="G878" t="s">
        <v>14</v>
      </c>
      <c r="H878">
        <v>57</v>
      </c>
      <c r="I878" s="8">
        <f>AVERAGE(E878/H878)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39"/>
        <v>43624.208333333328</v>
      </c>
      <c r="O878" s="13">
        <f t="shared" si="40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41"/>
        <v>0.77400977995110021</v>
      </c>
      <c r="G879" t="s">
        <v>14</v>
      </c>
      <c r="H879">
        <v>1229</v>
      </c>
      <c r="I879" s="8">
        <f>AVERAGE(E879/H879)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39"/>
        <v>42577.208333333328</v>
      </c>
      <c r="O879" s="13">
        <f t="shared" si="40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41"/>
        <v>0.37481481481481482</v>
      </c>
      <c r="G880" t="s">
        <v>14</v>
      </c>
      <c r="H880">
        <v>12</v>
      </c>
      <c r="I880" s="8">
        <f>AVERAGE(E880/H880)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39"/>
        <v>43845.25</v>
      </c>
      <c r="O880" s="13">
        <f t="shared" si="40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41"/>
        <v>5.4379999999999997</v>
      </c>
      <c r="G881" t="s">
        <v>20</v>
      </c>
      <c r="H881">
        <v>53</v>
      </c>
      <c r="I881" s="8">
        <f>AVERAGE(E881/H881)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39"/>
        <v>42788.25</v>
      </c>
      <c r="O881" s="13">
        <f t="shared" si="40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41"/>
        <v>2.2852189349112426</v>
      </c>
      <c r="G882" t="s">
        <v>20</v>
      </c>
      <c r="H882">
        <v>2414</v>
      </c>
      <c r="I882" s="8">
        <f>AVERAGE(E882/H882)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39"/>
        <v>43667.208333333328</v>
      </c>
      <c r="O882" s="13">
        <f t="shared" si="40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41"/>
        <v>0.38948339483394834</v>
      </c>
      <c r="G883" t="s">
        <v>14</v>
      </c>
      <c r="H883">
        <v>452</v>
      </c>
      <c r="I883" s="8">
        <f>AVERAGE(E883/H883)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39"/>
        <v>42194.208333333328</v>
      </c>
      <c r="O883" s="13">
        <f t="shared" si="40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41"/>
        <v>3.7</v>
      </c>
      <c r="G884" t="s">
        <v>20</v>
      </c>
      <c r="H884">
        <v>80</v>
      </c>
      <c r="I884" s="8">
        <f>AVERAGE(E884/H884)</f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39"/>
        <v>42025.25</v>
      </c>
      <c r="O884" s="13">
        <f t="shared" si="40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41"/>
        <v>2.3791176470588233</v>
      </c>
      <c r="G885" t="s">
        <v>20</v>
      </c>
      <c r="H885">
        <v>193</v>
      </c>
      <c r="I885" s="8">
        <f>AVERAGE(E885/H885)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39"/>
        <v>40323.208333333336</v>
      </c>
      <c r="O885" s="13">
        <f t="shared" si="40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41"/>
        <v>0.64036299765807958</v>
      </c>
      <c r="G886" t="s">
        <v>14</v>
      </c>
      <c r="H886">
        <v>1886</v>
      </c>
      <c r="I886" s="8">
        <f>AVERAGE(E886/H886)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39"/>
        <v>41763.208333333336</v>
      </c>
      <c r="O886" s="13">
        <f t="shared" si="40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41"/>
        <v>1.1827777777777777</v>
      </c>
      <c r="G887" t="s">
        <v>20</v>
      </c>
      <c r="H887">
        <v>52</v>
      </c>
      <c r="I887" s="8">
        <f>AVERAGE(E887/H887)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39"/>
        <v>40335.208333333336</v>
      </c>
      <c r="O887" s="13">
        <f t="shared" si="40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41"/>
        <v>0.84824037184594958</v>
      </c>
      <c r="G888" t="s">
        <v>14</v>
      </c>
      <c r="H888">
        <v>1825</v>
      </c>
      <c r="I888" s="8">
        <f>AVERAGE(E888/H888)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39"/>
        <v>40416.208333333336</v>
      </c>
      <c r="O888" s="13">
        <f t="shared" si="40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41"/>
        <v>0.29346153846153844</v>
      </c>
      <c r="G889" t="s">
        <v>14</v>
      </c>
      <c r="H889">
        <v>31</v>
      </c>
      <c r="I889" s="8">
        <f>AVERAGE(E889/H889)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39"/>
        <v>42202.208333333328</v>
      </c>
      <c r="O889" s="13">
        <f t="shared" si="40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41"/>
        <v>2.0989655172413793</v>
      </c>
      <c r="G890" t="s">
        <v>20</v>
      </c>
      <c r="H890">
        <v>290</v>
      </c>
      <c r="I890" s="8">
        <f>AVERAGE(E890/H890)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39"/>
        <v>42836.208333333328</v>
      </c>
      <c r="O890" s="13">
        <f t="shared" si="40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41"/>
        <v>1.697857142857143</v>
      </c>
      <c r="G891" t="s">
        <v>20</v>
      </c>
      <c r="H891">
        <v>122</v>
      </c>
      <c r="I891" s="8">
        <f>AVERAGE(E891/H891)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39"/>
        <v>41710.208333333336</v>
      </c>
      <c r="O891" s="13">
        <f t="shared" si="40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41"/>
        <v>1.1595907738095239</v>
      </c>
      <c r="G892" t="s">
        <v>20</v>
      </c>
      <c r="H892">
        <v>1470</v>
      </c>
      <c r="I892" s="8">
        <f>AVERAGE(E892/H892)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39"/>
        <v>43640.208333333328</v>
      </c>
      <c r="O892" s="13">
        <f t="shared" si="40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41"/>
        <v>2.5859999999999999</v>
      </c>
      <c r="G893" t="s">
        <v>20</v>
      </c>
      <c r="H893">
        <v>165</v>
      </c>
      <c r="I893" s="8">
        <f>AVERAGE(E893/H893)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39"/>
        <v>40880.25</v>
      </c>
      <c r="O893" s="13">
        <f t="shared" si="40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41"/>
        <v>2.3058333333333332</v>
      </c>
      <c r="G894" t="s">
        <v>20</v>
      </c>
      <c r="H894">
        <v>182</v>
      </c>
      <c r="I894" s="8">
        <f>AVERAGE(E894/H894)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39"/>
        <v>40319.208333333336</v>
      </c>
      <c r="O894" s="13">
        <f t="shared" si="40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41"/>
        <v>1.2821428571428573</v>
      </c>
      <c r="G895" t="s">
        <v>20</v>
      </c>
      <c r="H895">
        <v>199</v>
      </c>
      <c r="I895" s="8">
        <f>AVERAGE(E895/H895)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39"/>
        <v>42170.208333333328</v>
      </c>
      <c r="O895" s="13">
        <f t="shared" si="40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41"/>
        <v>1.8870588235294117</v>
      </c>
      <c r="G896" t="s">
        <v>20</v>
      </c>
      <c r="H896">
        <v>56</v>
      </c>
      <c r="I896" s="8">
        <f>AVERAGE(E896/H896)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39"/>
        <v>41466.208333333336</v>
      </c>
      <c r="O896" s="13">
        <f t="shared" si="40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41"/>
        <v>6.9511889862327911E-2</v>
      </c>
      <c r="G897" t="s">
        <v>14</v>
      </c>
      <c r="H897">
        <v>107</v>
      </c>
      <c r="I897" s="8">
        <f>AVERAGE(E897/H897)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39"/>
        <v>43134.25</v>
      </c>
      <c r="O897" s="13">
        <f t="shared" si="40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41"/>
        <v>7.7443434343434348</v>
      </c>
      <c r="G898" t="s">
        <v>20</v>
      </c>
      <c r="H898">
        <v>1460</v>
      </c>
      <c r="I898" s="8">
        <f>AVERAGE(E898/H898)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39"/>
        <v>40738.208333333336</v>
      </c>
      <c r="O898" s="13">
        <f t="shared" si="40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41"/>
        <v>0.27693181818181817</v>
      </c>
      <c r="G899" t="s">
        <v>14</v>
      </c>
      <c r="H899">
        <v>27</v>
      </c>
      <c r="I899" s="8">
        <f>AVERAGE(E899/H899)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42">(((L899/60)/60)/24)+DATE(1970,1,1)</f>
        <v>43583.208333333328</v>
      </c>
      <c r="O899" s="13">
        <f t="shared" ref="O899:O962" si="43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ref="F900:F963" si="44">E900/D900</f>
        <v>0.52479620323841425</v>
      </c>
      <c r="G900" t="s">
        <v>14</v>
      </c>
      <c r="H900">
        <v>1221</v>
      </c>
      <c r="I900" s="8">
        <f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42"/>
        <v>43815.25</v>
      </c>
      <c r="O900" s="13">
        <f t="shared" si="43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44"/>
        <v>4.0709677419354842</v>
      </c>
      <c r="G901" t="s">
        <v>20</v>
      </c>
      <c r="H901">
        <v>123</v>
      </c>
      <c r="I901" s="8">
        <f>AVERAGE(E901/H901)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42"/>
        <v>41554.208333333336</v>
      </c>
      <c r="O901" s="13">
        <f t="shared" si="43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44"/>
        <v>0.02</v>
      </c>
      <c r="G902" t="s">
        <v>14</v>
      </c>
      <c r="H902">
        <v>1</v>
      </c>
      <c r="I902" s="8">
        <f>AVERAGE(E902/H902)</f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42"/>
        <v>41901.208333333336</v>
      </c>
      <c r="O902" s="13">
        <f t="shared" si="43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44"/>
        <v>1.5617857142857143</v>
      </c>
      <c r="G903" t="s">
        <v>20</v>
      </c>
      <c r="H903">
        <v>159</v>
      </c>
      <c r="I903" s="8">
        <f>AVERAGE(E903/H903)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42"/>
        <v>43298.208333333328</v>
      </c>
      <c r="O903" s="13">
        <f t="shared" si="43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44"/>
        <v>2.5242857142857145</v>
      </c>
      <c r="G904" t="s">
        <v>20</v>
      </c>
      <c r="H904">
        <v>110</v>
      </c>
      <c r="I904" s="8">
        <f>AVERAGE(E904/H904)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42"/>
        <v>42399.25</v>
      </c>
      <c r="O904" s="13">
        <f t="shared" si="43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44"/>
        <v>1.729268292682927E-2</v>
      </c>
      <c r="G905" t="s">
        <v>47</v>
      </c>
      <c r="H905">
        <v>14</v>
      </c>
      <c r="I905" s="8">
        <f>AVERAGE(E905/H905)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42"/>
        <v>41034.208333333336</v>
      </c>
      <c r="O905" s="13">
        <f t="shared" si="43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44"/>
        <v>0.12230769230769231</v>
      </c>
      <c r="G906" t="s">
        <v>14</v>
      </c>
      <c r="H906">
        <v>16</v>
      </c>
      <c r="I906" s="8">
        <f>AVERAGE(E906/H906)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42"/>
        <v>41186.208333333336</v>
      </c>
      <c r="O906" s="13">
        <f t="shared" si="43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44"/>
        <v>1.6398734177215191</v>
      </c>
      <c r="G907" t="s">
        <v>20</v>
      </c>
      <c r="H907">
        <v>236</v>
      </c>
      <c r="I907" s="8">
        <f>AVERAGE(E907/H907)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42"/>
        <v>41536.208333333336</v>
      </c>
      <c r="O907" s="13">
        <f t="shared" si="43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44"/>
        <v>1.6298181818181818</v>
      </c>
      <c r="G908" t="s">
        <v>20</v>
      </c>
      <c r="H908">
        <v>191</v>
      </c>
      <c r="I908" s="8">
        <f>AVERAGE(E908/H908)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42"/>
        <v>42868.208333333328</v>
      </c>
      <c r="O908" s="13">
        <f t="shared" si="43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44"/>
        <v>0.20252747252747252</v>
      </c>
      <c r="G909" t="s">
        <v>14</v>
      </c>
      <c r="H909">
        <v>41</v>
      </c>
      <c r="I909" s="8">
        <f>AVERAGE(E909/H909)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42"/>
        <v>40660.208333333336</v>
      </c>
      <c r="O909" s="13">
        <f t="shared" si="43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44"/>
        <v>3.1924083769633507</v>
      </c>
      <c r="G910" t="s">
        <v>20</v>
      </c>
      <c r="H910">
        <v>3934</v>
      </c>
      <c r="I910" s="8">
        <f>AVERAGE(E910/H910)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42"/>
        <v>41031.208333333336</v>
      </c>
      <c r="O910" s="13">
        <f t="shared" si="43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44"/>
        <v>4.7894444444444444</v>
      </c>
      <c r="G911" t="s">
        <v>20</v>
      </c>
      <c r="H911">
        <v>80</v>
      </c>
      <c r="I911" s="8">
        <f>AVERAGE(E911/H911)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42"/>
        <v>43255.208333333328</v>
      </c>
      <c r="O911" s="13">
        <f t="shared" si="43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44"/>
        <v>0.19556634304207121</v>
      </c>
      <c r="G912" t="s">
        <v>74</v>
      </c>
      <c r="H912">
        <v>296</v>
      </c>
      <c r="I912" s="8">
        <f>AVERAGE(E912/H912)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42"/>
        <v>42026.25</v>
      </c>
      <c r="O912" s="13">
        <f t="shared" si="43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44"/>
        <v>1.9894827586206896</v>
      </c>
      <c r="G913" t="s">
        <v>20</v>
      </c>
      <c r="H913">
        <v>462</v>
      </c>
      <c r="I913" s="8">
        <f>AVERAGE(E913/H913)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42"/>
        <v>43717.208333333328</v>
      </c>
      <c r="O913" s="13">
        <f t="shared" si="43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44"/>
        <v>7.95</v>
      </c>
      <c r="G914" t="s">
        <v>20</v>
      </c>
      <c r="H914">
        <v>179</v>
      </c>
      <c r="I914" s="8">
        <f>AVERAGE(E914/H914)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42"/>
        <v>41157.208333333336</v>
      </c>
      <c r="O914" s="13">
        <f t="shared" si="43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44"/>
        <v>0.50621082621082625</v>
      </c>
      <c r="G915" t="s">
        <v>14</v>
      </c>
      <c r="H915">
        <v>523</v>
      </c>
      <c r="I915" s="8">
        <f>AVERAGE(E915/H915)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42"/>
        <v>43597.208333333328</v>
      </c>
      <c r="O915" s="13">
        <f t="shared" si="43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44"/>
        <v>0.57437499999999997</v>
      </c>
      <c r="G916" t="s">
        <v>14</v>
      </c>
      <c r="H916">
        <v>141</v>
      </c>
      <c r="I916" s="8">
        <f>AVERAGE(E916/H916)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42"/>
        <v>41490.208333333336</v>
      </c>
      <c r="O916" s="13">
        <f t="shared" si="43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44"/>
        <v>1.5562827640984909</v>
      </c>
      <c r="G917" t="s">
        <v>20</v>
      </c>
      <c r="H917">
        <v>1866</v>
      </c>
      <c r="I917" s="8">
        <f>AVERAGE(E917/H917)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42"/>
        <v>42976.208333333328</v>
      </c>
      <c r="O917" s="13">
        <f t="shared" si="43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44"/>
        <v>0.36297297297297298</v>
      </c>
      <c r="G918" t="s">
        <v>14</v>
      </c>
      <c r="H918">
        <v>52</v>
      </c>
      <c r="I918" s="8">
        <f>AVERAGE(E918/H918)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42"/>
        <v>41991.25</v>
      </c>
      <c r="O918" s="13">
        <f t="shared" si="43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44"/>
        <v>0.58250000000000002</v>
      </c>
      <c r="G919" t="s">
        <v>47</v>
      </c>
      <c r="H919">
        <v>27</v>
      </c>
      <c r="I919" s="8">
        <f>AVERAGE(E919/H919)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42"/>
        <v>40722.208333333336</v>
      </c>
      <c r="O919" s="13">
        <f t="shared" si="43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44"/>
        <v>2.3739473684210526</v>
      </c>
      <c r="G920" t="s">
        <v>20</v>
      </c>
      <c r="H920">
        <v>156</v>
      </c>
      <c r="I920" s="8">
        <f>AVERAGE(E920/H920)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42"/>
        <v>41117.208333333336</v>
      </c>
      <c r="O920" s="13">
        <f t="shared" si="43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44"/>
        <v>0.58750000000000002</v>
      </c>
      <c r="G921" t="s">
        <v>14</v>
      </c>
      <c r="H921">
        <v>225</v>
      </c>
      <c r="I921" s="8">
        <f>AVERAGE(E921/H921)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42"/>
        <v>43022.208333333328</v>
      </c>
      <c r="O921" s="13">
        <f t="shared" si="43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44"/>
        <v>1.8256603773584905</v>
      </c>
      <c r="G922" t="s">
        <v>20</v>
      </c>
      <c r="H922">
        <v>255</v>
      </c>
      <c r="I922" s="8">
        <f>AVERAGE(E922/H922)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42"/>
        <v>43503.25</v>
      </c>
      <c r="O922" s="13">
        <f t="shared" si="43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44"/>
        <v>7.5436408977556111E-3</v>
      </c>
      <c r="G923" t="s">
        <v>14</v>
      </c>
      <c r="H923">
        <v>38</v>
      </c>
      <c r="I923" s="8">
        <f>AVERAGE(E923/H923)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42"/>
        <v>40951.25</v>
      </c>
      <c r="O923" s="13">
        <f t="shared" si="43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44"/>
        <v>1.7595330739299611</v>
      </c>
      <c r="G924" t="s">
        <v>20</v>
      </c>
      <c r="H924">
        <v>2261</v>
      </c>
      <c r="I924" s="8">
        <f>AVERAGE(E924/H924)</f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42"/>
        <v>43443.25</v>
      </c>
      <c r="O924" s="13">
        <f t="shared" si="43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44"/>
        <v>2.3788235294117648</v>
      </c>
      <c r="G925" t="s">
        <v>20</v>
      </c>
      <c r="H925">
        <v>40</v>
      </c>
      <c r="I925" s="8">
        <f>AVERAGE(E925/H925)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42"/>
        <v>40373.208333333336</v>
      </c>
      <c r="O925" s="13">
        <f t="shared" si="43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44"/>
        <v>4.8805076142131982</v>
      </c>
      <c r="G926" t="s">
        <v>20</v>
      </c>
      <c r="H926">
        <v>2289</v>
      </c>
      <c r="I926" s="8">
        <f>AVERAGE(E926/H926)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42"/>
        <v>43769.208333333328</v>
      </c>
      <c r="O926" s="13">
        <f t="shared" si="43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44"/>
        <v>2.2406666666666668</v>
      </c>
      <c r="G927" t="s">
        <v>20</v>
      </c>
      <c r="H927">
        <v>65</v>
      </c>
      <c r="I927" s="8">
        <f>AVERAGE(E927/H927)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42"/>
        <v>43000.208333333328</v>
      </c>
      <c r="O927" s="13">
        <f t="shared" si="43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44"/>
        <v>0.18126436781609195</v>
      </c>
      <c r="G928" t="s">
        <v>14</v>
      </c>
      <c r="H928">
        <v>15</v>
      </c>
      <c r="I928" s="8">
        <f>AVERAGE(E928/H928)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42"/>
        <v>42502.208333333328</v>
      </c>
      <c r="O928" s="13">
        <f t="shared" si="43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44"/>
        <v>0.45847222222222223</v>
      </c>
      <c r="G929" t="s">
        <v>14</v>
      </c>
      <c r="H929">
        <v>37</v>
      </c>
      <c r="I929" s="8">
        <f>AVERAGE(E929/H929)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42"/>
        <v>41102.208333333336</v>
      </c>
      <c r="O929" s="13">
        <f t="shared" si="43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44"/>
        <v>1.1731541218637993</v>
      </c>
      <c r="G930" t="s">
        <v>20</v>
      </c>
      <c r="H930">
        <v>3777</v>
      </c>
      <c r="I930" s="8">
        <f>AVERAGE(E930/H930)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42"/>
        <v>41637.25</v>
      </c>
      <c r="O930" s="13">
        <f t="shared" si="43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44"/>
        <v>2.173090909090909</v>
      </c>
      <c r="G931" t="s">
        <v>20</v>
      </c>
      <c r="H931">
        <v>184</v>
      </c>
      <c r="I931" s="8">
        <f>AVERAGE(E931/H931)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42"/>
        <v>42858.208333333328</v>
      </c>
      <c r="O931" s="13">
        <f t="shared" si="43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44"/>
        <v>1.1228571428571428</v>
      </c>
      <c r="G932" t="s">
        <v>20</v>
      </c>
      <c r="H932">
        <v>85</v>
      </c>
      <c r="I932" s="8">
        <f>AVERAGE(E932/H932)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42"/>
        <v>42060.25</v>
      </c>
      <c r="O932" s="13">
        <f t="shared" si="43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44"/>
        <v>0.72518987341772156</v>
      </c>
      <c r="G933" t="s">
        <v>14</v>
      </c>
      <c r="H933">
        <v>112</v>
      </c>
      <c r="I933" s="8">
        <f>AVERAGE(E933/H933)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42"/>
        <v>41818.208333333336</v>
      </c>
      <c r="O933" s="13">
        <f t="shared" si="43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44"/>
        <v>2.1230434782608696</v>
      </c>
      <c r="G934" t="s">
        <v>20</v>
      </c>
      <c r="H934">
        <v>144</v>
      </c>
      <c r="I934" s="8">
        <f>AVERAGE(E934/H934)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42"/>
        <v>41709.208333333336</v>
      </c>
      <c r="O934" s="13">
        <f t="shared" si="43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44"/>
        <v>2.3974657534246577</v>
      </c>
      <c r="G935" t="s">
        <v>20</v>
      </c>
      <c r="H935">
        <v>1902</v>
      </c>
      <c r="I935" s="8">
        <f>AVERAGE(E935/H935)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42"/>
        <v>41372.208333333336</v>
      </c>
      <c r="O935" s="13">
        <f t="shared" si="43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44"/>
        <v>1.8193548387096774</v>
      </c>
      <c r="G936" t="s">
        <v>20</v>
      </c>
      <c r="H936">
        <v>105</v>
      </c>
      <c r="I936" s="8">
        <f>AVERAGE(E936/H936)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42"/>
        <v>42422.25</v>
      </c>
      <c r="O936" s="13">
        <f t="shared" si="43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44"/>
        <v>1.6413114754098361</v>
      </c>
      <c r="G937" t="s">
        <v>20</v>
      </c>
      <c r="H937">
        <v>132</v>
      </c>
      <c r="I937" s="8">
        <f>AVERAGE(E937/H937)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42"/>
        <v>42209.208333333328</v>
      </c>
      <c r="O937" s="13">
        <f t="shared" si="43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44"/>
        <v>1.6375968992248063E-2</v>
      </c>
      <c r="G938" t="s">
        <v>14</v>
      </c>
      <c r="H938">
        <v>21</v>
      </c>
      <c r="I938" s="8">
        <f>AVERAGE(E938/H938)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42"/>
        <v>43668.208333333328</v>
      </c>
      <c r="O938" s="13">
        <f t="shared" si="43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44"/>
        <v>0.49643859649122807</v>
      </c>
      <c r="G939" t="s">
        <v>74</v>
      </c>
      <c r="H939">
        <v>976</v>
      </c>
      <c r="I939" s="8">
        <f>AVERAGE(E939/H939)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42"/>
        <v>42334.25</v>
      </c>
      <c r="O939" s="13">
        <f t="shared" si="43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44"/>
        <v>1.0970652173913042</v>
      </c>
      <c r="G940" t="s">
        <v>20</v>
      </c>
      <c r="H940">
        <v>96</v>
      </c>
      <c r="I940" s="8">
        <f>AVERAGE(E940/H940)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42"/>
        <v>43263.208333333328</v>
      </c>
      <c r="O940" s="13">
        <f t="shared" si="43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44"/>
        <v>0.49217948717948717</v>
      </c>
      <c r="G941" t="s">
        <v>14</v>
      </c>
      <c r="H941">
        <v>67</v>
      </c>
      <c r="I941" s="8">
        <f>AVERAGE(E941/H941)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42"/>
        <v>40670.208333333336</v>
      </c>
      <c r="O941" s="13">
        <f t="shared" si="43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44"/>
        <v>0.62232323232323228</v>
      </c>
      <c r="G942" t="s">
        <v>47</v>
      </c>
      <c r="H942">
        <v>66</v>
      </c>
      <c r="I942" s="8">
        <f>AVERAGE(E942/H942)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42"/>
        <v>41244.25</v>
      </c>
      <c r="O942" s="13">
        <f t="shared" si="43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44"/>
        <v>0.1305813953488372</v>
      </c>
      <c r="G943" t="s">
        <v>14</v>
      </c>
      <c r="H943">
        <v>78</v>
      </c>
      <c r="I943" s="8">
        <f>AVERAGE(E943/H943)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42"/>
        <v>40552.25</v>
      </c>
      <c r="O943" s="13">
        <f t="shared" si="43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44"/>
        <v>0.64635416666666667</v>
      </c>
      <c r="G944" t="s">
        <v>14</v>
      </c>
      <c r="H944">
        <v>67</v>
      </c>
      <c r="I944" s="8">
        <f>AVERAGE(E944/H944)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42"/>
        <v>40568.25</v>
      </c>
      <c r="O944" s="13">
        <f t="shared" si="43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44"/>
        <v>1.5958666666666668</v>
      </c>
      <c r="G945" t="s">
        <v>20</v>
      </c>
      <c r="H945">
        <v>114</v>
      </c>
      <c r="I945" s="8">
        <f>AVERAGE(E945/H945)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42"/>
        <v>41906.208333333336</v>
      </c>
      <c r="O945" s="13">
        <f t="shared" si="43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44"/>
        <v>0.81420000000000003</v>
      </c>
      <c r="G946" t="s">
        <v>14</v>
      </c>
      <c r="H946">
        <v>263</v>
      </c>
      <c r="I946" s="8">
        <f>AVERAGE(E946/H946)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42"/>
        <v>42776.25</v>
      </c>
      <c r="O946" s="13">
        <f t="shared" si="43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44"/>
        <v>0.32444767441860467</v>
      </c>
      <c r="G947" t="s">
        <v>14</v>
      </c>
      <c r="H947">
        <v>1691</v>
      </c>
      <c r="I947" s="8">
        <f>AVERAGE(E947/H947)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42"/>
        <v>41004.208333333336</v>
      </c>
      <c r="O947" s="13">
        <f t="shared" si="43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44"/>
        <v>9.9141184124918666E-2</v>
      </c>
      <c r="G948" t="s">
        <v>14</v>
      </c>
      <c r="H948">
        <v>181</v>
      </c>
      <c r="I948" s="8">
        <f>AVERAGE(E948/H948)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42"/>
        <v>40710.208333333336</v>
      </c>
      <c r="O948" s="13">
        <f t="shared" si="43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44"/>
        <v>0.26694444444444443</v>
      </c>
      <c r="G949" t="s">
        <v>14</v>
      </c>
      <c r="H949">
        <v>13</v>
      </c>
      <c r="I949" s="8">
        <f>AVERAGE(E949/H949)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42"/>
        <v>41908.208333333336</v>
      </c>
      <c r="O949" s="13">
        <f t="shared" si="43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44"/>
        <v>0.62957446808510642</v>
      </c>
      <c r="G950" t="s">
        <v>74</v>
      </c>
      <c r="H950">
        <v>160</v>
      </c>
      <c r="I950" s="8">
        <f>AVERAGE(E950/H950)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42"/>
        <v>41985.25</v>
      </c>
      <c r="O950" s="13">
        <f t="shared" si="43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44"/>
        <v>1.6135593220338984</v>
      </c>
      <c r="G951" t="s">
        <v>20</v>
      </c>
      <c r="H951">
        <v>203</v>
      </c>
      <c r="I951" s="8">
        <f>AVERAGE(E951/H951)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42"/>
        <v>42112.208333333328</v>
      </c>
      <c r="O951" s="13">
        <f t="shared" si="43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44"/>
        <v>0.05</v>
      </c>
      <c r="G952" t="s">
        <v>14</v>
      </c>
      <c r="H952">
        <v>1</v>
      </c>
      <c r="I952" s="8">
        <f>AVERAGE(E952/H952)</f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42"/>
        <v>43571.208333333328</v>
      </c>
      <c r="O952" s="13">
        <f t="shared" si="43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44"/>
        <v>10.969379310344827</v>
      </c>
      <c r="G953" t="s">
        <v>20</v>
      </c>
      <c r="H953">
        <v>1559</v>
      </c>
      <c r="I953" s="8">
        <f>AVERAGE(E953/H953)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42"/>
        <v>42730.25</v>
      </c>
      <c r="O953" s="13">
        <f t="shared" si="43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44"/>
        <v>0.70094158075601376</v>
      </c>
      <c r="G954" t="s">
        <v>74</v>
      </c>
      <c r="H954">
        <v>2266</v>
      </c>
      <c r="I954" s="8">
        <f>AVERAGE(E954/H954)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42"/>
        <v>42591.208333333328</v>
      </c>
      <c r="O954" s="13">
        <f t="shared" si="43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44"/>
        <v>0.6</v>
      </c>
      <c r="G955" t="s">
        <v>14</v>
      </c>
      <c r="H955">
        <v>21</v>
      </c>
      <c r="I955" s="8">
        <f>AVERAGE(E955/H955)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42"/>
        <v>42358.25</v>
      </c>
      <c r="O955" s="13">
        <f t="shared" si="43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44"/>
        <v>3.6709859154929578</v>
      </c>
      <c r="G956" t="s">
        <v>20</v>
      </c>
      <c r="H956">
        <v>1548</v>
      </c>
      <c r="I956" s="8">
        <f>AVERAGE(E956/H956)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42"/>
        <v>41174.208333333336</v>
      </c>
      <c r="O956" s="13">
        <f t="shared" si="43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44"/>
        <v>11.09</v>
      </c>
      <c r="G957" t="s">
        <v>20</v>
      </c>
      <c r="H957">
        <v>80</v>
      </c>
      <c r="I957" s="8">
        <f>AVERAGE(E957/H957)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42"/>
        <v>41238.25</v>
      </c>
      <c r="O957" s="13">
        <f t="shared" si="43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44"/>
        <v>0.19028784648187633</v>
      </c>
      <c r="G958" t="s">
        <v>14</v>
      </c>
      <c r="H958">
        <v>830</v>
      </c>
      <c r="I958" s="8">
        <f>AVERAGE(E958/H958)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42"/>
        <v>42360.25</v>
      </c>
      <c r="O958" s="13">
        <f t="shared" si="43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44"/>
        <v>1.2687755102040816</v>
      </c>
      <c r="G959" t="s">
        <v>20</v>
      </c>
      <c r="H959">
        <v>131</v>
      </c>
      <c r="I959" s="8">
        <f>AVERAGE(E959/H959)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42"/>
        <v>40955.25</v>
      </c>
      <c r="O959" s="13">
        <f t="shared" si="43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44"/>
        <v>7.3463636363636367</v>
      </c>
      <c r="G960" t="s">
        <v>20</v>
      </c>
      <c r="H960">
        <v>112</v>
      </c>
      <c r="I960" s="8">
        <f>AVERAGE(E960/H960)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42"/>
        <v>40350.208333333336</v>
      </c>
      <c r="O960" s="13">
        <f t="shared" si="43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44"/>
        <v>4.5731034482758622E-2</v>
      </c>
      <c r="G961" t="s">
        <v>14</v>
      </c>
      <c r="H961">
        <v>130</v>
      </c>
      <c r="I961" s="8">
        <f>AVERAGE(E961/H961)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42"/>
        <v>40357.208333333336</v>
      </c>
      <c r="O961" s="13">
        <f t="shared" si="43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44"/>
        <v>0.85054545454545449</v>
      </c>
      <c r="G962" t="s">
        <v>14</v>
      </c>
      <c r="H962">
        <v>55</v>
      </c>
      <c r="I962" s="8">
        <f>AVERAGE(E962/H962)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42"/>
        <v>42408.25</v>
      </c>
      <c r="O962" s="13">
        <f t="shared" si="43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44"/>
        <v>1.1929824561403508</v>
      </c>
      <c r="G963" t="s">
        <v>20</v>
      </c>
      <c r="H963">
        <v>155</v>
      </c>
      <c r="I963" s="8">
        <f>AVERAGE(E963/H963)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N1001" si="45">(((L963/60)/60)/24)+DATE(1970,1,1)</f>
        <v>40591.25</v>
      </c>
      <c r="O963" s="13">
        <f t="shared" ref="O963:O1001" si="46"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ref="F964:F1001" si="47">E964/D964</f>
        <v>2.9602777777777778</v>
      </c>
      <c r="G964" t="s">
        <v>20</v>
      </c>
      <c r="H964">
        <v>266</v>
      </c>
      <c r="I964" s="8">
        <f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45"/>
        <v>41592.25</v>
      </c>
      <c r="O964" s="13">
        <f t="shared" si="46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47"/>
        <v>0.84694915254237291</v>
      </c>
      <c r="G965" t="s">
        <v>14</v>
      </c>
      <c r="H965">
        <v>114</v>
      </c>
      <c r="I965" s="8">
        <f>AVERAGE(E965/H965)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45"/>
        <v>40607.25</v>
      </c>
      <c r="O965" s="13">
        <f t="shared" si="46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47"/>
        <v>3.5578378378378379</v>
      </c>
      <c r="G966" t="s">
        <v>20</v>
      </c>
      <c r="H966">
        <v>155</v>
      </c>
      <c r="I966" s="8">
        <f>AVERAGE(E966/H966)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45"/>
        <v>42135.208333333328</v>
      </c>
      <c r="O966" s="13">
        <f t="shared" si="46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47"/>
        <v>3.8640909090909092</v>
      </c>
      <c r="G967" t="s">
        <v>20</v>
      </c>
      <c r="H967">
        <v>207</v>
      </c>
      <c r="I967" s="8">
        <f>AVERAGE(E967/H967)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45"/>
        <v>40203.25</v>
      </c>
      <c r="O967" s="13">
        <f t="shared" si="46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47"/>
        <v>7.9223529411764702</v>
      </c>
      <c r="G968" t="s">
        <v>20</v>
      </c>
      <c r="H968">
        <v>245</v>
      </c>
      <c r="I968" s="8">
        <f>AVERAGE(E968/H968)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45"/>
        <v>42901.208333333328</v>
      </c>
      <c r="O968" s="13">
        <f t="shared" si="46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47"/>
        <v>1.3703393665158372</v>
      </c>
      <c r="G969" t="s">
        <v>20</v>
      </c>
      <c r="H969">
        <v>1573</v>
      </c>
      <c r="I969" s="8">
        <f>AVERAGE(E969/H969)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45"/>
        <v>41005.208333333336</v>
      </c>
      <c r="O969" s="13">
        <f t="shared" si="46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47"/>
        <v>3.3820833333333336</v>
      </c>
      <c r="G970" t="s">
        <v>20</v>
      </c>
      <c r="H970">
        <v>114</v>
      </c>
      <c r="I970" s="8">
        <f>AVERAGE(E970/H970)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45"/>
        <v>40544.25</v>
      </c>
      <c r="O970" s="13">
        <f t="shared" si="46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47"/>
        <v>1.0822784810126582</v>
      </c>
      <c r="G971" t="s">
        <v>20</v>
      </c>
      <c r="H971">
        <v>93</v>
      </c>
      <c r="I971" s="8">
        <f>AVERAGE(E971/H971)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45"/>
        <v>43821.25</v>
      </c>
      <c r="O971" s="13">
        <f t="shared" si="46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47"/>
        <v>0.60757639620653314</v>
      </c>
      <c r="G972" t="s">
        <v>14</v>
      </c>
      <c r="H972">
        <v>594</v>
      </c>
      <c r="I972" s="8">
        <f>AVERAGE(E972/H972)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45"/>
        <v>40672.208333333336</v>
      </c>
      <c r="O972" s="13">
        <f t="shared" si="46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47"/>
        <v>0.27725490196078434</v>
      </c>
      <c r="G973" t="s">
        <v>14</v>
      </c>
      <c r="H973">
        <v>24</v>
      </c>
      <c r="I973" s="8">
        <f>AVERAGE(E973/H973)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45"/>
        <v>41555.208333333336</v>
      </c>
      <c r="O973" s="13">
        <f t="shared" si="46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47"/>
        <v>2.283934426229508</v>
      </c>
      <c r="G974" t="s">
        <v>20</v>
      </c>
      <c r="H974">
        <v>1681</v>
      </c>
      <c r="I974" s="8">
        <f>AVERAGE(E974/H974)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45"/>
        <v>41792.208333333336</v>
      </c>
      <c r="O974" s="13">
        <f t="shared" si="46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47"/>
        <v>0.21615194054500414</v>
      </c>
      <c r="G975" t="s">
        <v>14</v>
      </c>
      <c r="H975">
        <v>252</v>
      </c>
      <c r="I975" s="8">
        <f>AVERAGE(E975/H975)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45"/>
        <v>40522.25</v>
      </c>
      <c r="O975" s="13">
        <f t="shared" si="46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47"/>
        <v>3.73875</v>
      </c>
      <c r="G976" t="s">
        <v>20</v>
      </c>
      <c r="H976">
        <v>32</v>
      </c>
      <c r="I976" s="8">
        <f>AVERAGE(E976/H976)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45"/>
        <v>41412.208333333336</v>
      </c>
      <c r="O976" s="13">
        <f t="shared" si="46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47"/>
        <v>1.5492592592592593</v>
      </c>
      <c r="G977" t="s">
        <v>20</v>
      </c>
      <c r="H977">
        <v>135</v>
      </c>
      <c r="I977" s="8">
        <f>AVERAGE(E977/H977)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45"/>
        <v>42337.25</v>
      </c>
      <c r="O977" s="13">
        <f t="shared" si="46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47"/>
        <v>3.2214999999999998</v>
      </c>
      <c r="G978" t="s">
        <v>20</v>
      </c>
      <c r="H978">
        <v>140</v>
      </c>
      <c r="I978" s="8">
        <f>AVERAGE(E978/H978)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45"/>
        <v>40571.25</v>
      </c>
      <c r="O978" s="13">
        <f t="shared" si="46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47"/>
        <v>0.73957142857142855</v>
      </c>
      <c r="G979" t="s">
        <v>14</v>
      </c>
      <c r="H979">
        <v>67</v>
      </c>
      <c r="I979" s="8">
        <f>AVERAGE(E979/H979)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45"/>
        <v>43138.25</v>
      </c>
      <c r="O979" s="13">
        <f t="shared" si="46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47"/>
        <v>8.641</v>
      </c>
      <c r="G980" t="s">
        <v>20</v>
      </c>
      <c r="H980">
        <v>92</v>
      </c>
      <c r="I980" s="8">
        <f>AVERAGE(E980/H980)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45"/>
        <v>42686.25</v>
      </c>
      <c r="O980" s="13">
        <f t="shared" si="46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47"/>
        <v>1.432624584717608</v>
      </c>
      <c r="G981" t="s">
        <v>20</v>
      </c>
      <c r="H981">
        <v>1015</v>
      </c>
      <c r="I981" s="8">
        <f>AVERAGE(E981/H981)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45"/>
        <v>42078.208333333328</v>
      </c>
      <c r="O981" s="13">
        <f t="shared" si="46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47"/>
        <v>0.40281762295081969</v>
      </c>
      <c r="G982" t="s">
        <v>14</v>
      </c>
      <c r="H982">
        <v>742</v>
      </c>
      <c r="I982" s="8">
        <f>AVERAGE(E982/H982)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45"/>
        <v>42307.208333333328</v>
      </c>
      <c r="O982" s="13">
        <f t="shared" si="46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47"/>
        <v>1.7822388059701493</v>
      </c>
      <c r="G983" t="s">
        <v>20</v>
      </c>
      <c r="H983">
        <v>323</v>
      </c>
      <c r="I983" s="8">
        <f>AVERAGE(E983/H983)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45"/>
        <v>43094.25</v>
      </c>
      <c r="O983" s="13">
        <f t="shared" si="46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47"/>
        <v>0.84930555555555554</v>
      </c>
      <c r="G984" t="s">
        <v>14</v>
      </c>
      <c r="H984">
        <v>75</v>
      </c>
      <c r="I984" s="8">
        <f>AVERAGE(E984/H984)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45"/>
        <v>40743.208333333336</v>
      </c>
      <c r="O984" s="13">
        <f t="shared" si="46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47"/>
        <v>1.4593648334624323</v>
      </c>
      <c r="G985" t="s">
        <v>20</v>
      </c>
      <c r="H985">
        <v>2326</v>
      </c>
      <c r="I985" s="8">
        <f>AVERAGE(E985/H985)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45"/>
        <v>43681.208333333328</v>
      </c>
      <c r="O985" s="13">
        <f t="shared" si="46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47"/>
        <v>1.5246153846153847</v>
      </c>
      <c r="G986" t="s">
        <v>20</v>
      </c>
      <c r="H986">
        <v>381</v>
      </c>
      <c r="I986" s="8">
        <f>AVERAGE(E986/H986)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45"/>
        <v>43716.208333333328</v>
      </c>
      <c r="O986" s="13">
        <f t="shared" si="46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47"/>
        <v>0.67129542790152408</v>
      </c>
      <c r="G987" t="s">
        <v>14</v>
      </c>
      <c r="H987">
        <v>4405</v>
      </c>
      <c r="I987" s="8">
        <f>AVERAGE(E987/H987)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45"/>
        <v>41614.25</v>
      </c>
      <c r="O987" s="13">
        <f t="shared" si="46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47"/>
        <v>0.40307692307692305</v>
      </c>
      <c r="G988" t="s">
        <v>14</v>
      </c>
      <c r="H988">
        <v>92</v>
      </c>
      <c r="I988" s="8">
        <f>AVERAGE(E988/H988)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45"/>
        <v>40638.208333333336</v>
      </c>
      <c r="O988" s="13">
        <f t="shared" si="46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47"/>
        <v>2.1679032258064517</v>
      </c>
      <c r="G989" t="s">
        <v>20</v>
      </c>
      <c r="H989">
        <v>480</v>
      </c>
      <c r="I989" s="8">
        <f>AVERAGE(E989/H989)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45"/>
        <v>42852.208333333328</v>
      </c>
      <c r="O989" s="13">
        <f t="shared" si="46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47"/>
        <v>0.52117021276595743</v>
      </c>
      <c r="G990" t="s">
        <v>14</v>
      </c>
      <c r="H990">
        <v>64</v>
      </c>
      <c r="I990" s="8">
        <f>AVERAGE(E990/H990)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45"/>
        <v>42686.25</v>
      </c>
      <c r="O990" s="13">
        <f t="shared" si="46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47"/>
        <v>4.9958333333333336</v>
      </c>
      <c r="G991" t="s">
        <v>20</v>
      </c>
      <c r="H991">
        <v>226</v>
      </c>
      <c r="I991" s="8">
        <f>AVERAGE(E991/H991)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45"/>
        <v>43571.208333333328</v>
      </c>
      <c r="O991" s="13">
        <f t="shared" si="46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47"/>
        <v>0.87679487179487181</v>
      </c>
      <c r="G992" t="s">
        <v>14</v>
      </c>
      <c r="H992">
        <v>64</v>
      </c>
      <c r="I992" s="8">
        <f>AVERAGE(E992/H992)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45"/>
        <v>42432.25</v>
      </c>
      <c r="O992" s="13">
        <f t="shared" si="46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47"/>
        <v>1.131734693877551</v>
      </c>
      <c r="G993" t="s">
        <v>20</v>
      </c>
      <c r="H993">
        <v>241</v>
      </c>
      <c r="I993" s="8">
        <f>AVERAGE(E993/H993)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45"/>
        <v>41907.208333333336</v>
      </c>
      <c r="O993" s="13">
        <f t="shared" si="46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47"/>
        <v>4.2654838709677421</v>
      </c>
      <c r="G994" t="s">
        <v>20</v>
      </c>
      <c r="H994">
        <v>132</v>
      </c>
      <c r="I994" s="8">
        <f>AVERAGE(E994/H994)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45"/>
        <v>43227.208333333328</v>
      </c>
      <c r="O994" s="13">
        <f t="shared" si="46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47"/>
        <v>0.77632653061224488</v>
      </c>
      <c r="G995" t="s">
        <v>74</v>
      </c>
      <c r="H995">
        <v>75</v>
      </c>
      <c r="I995" s="8">
        <f>AVERAGE(E995/H995)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45"/>
        <v>42362.25</v>
      </c>
      <c r="O995" s="13">
        <f t="shared" si="46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47"/>
        <v>0.52496810772501767</v>
      </c>
      <c r="G996" t="s">
        <v>14</v>
      </c>
      <c r="H996">
        <v>842</v>
      </c>
      <c r="I996" s="8">
        <f>AVERAGE(E996/H996)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45"/>
        <v>41929.208333333336</v>
      </c>
      <c r="O996" s="13">
        <f t="shared" si="46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47"/>
        <v>1.5746762589928058</v>
      </c>
      <c r="G997" t="s">
        <v>20</v>
      </c>
      <c r="H997">
        <v>2043</v>
      </c>
      <c r="I997" s="8">
        <f>AVERAGE(E997/H997)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45"/>
        <v>43408.208333333328</v>
      </c>
      <c r="O997" s="13">
        <f t="shared" si="46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47"/>
        <v>0.72939393939393937</v>
      </c>
      <c r="G998" t="s">
        <v>14</v>
      </c>
      <c r="H998">
        <v>112</v>
      </c>
      <c r="I998" s="8">
        <f>AVERAGE(E998/H998)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45"/>
        <v>41276.25</v>
      </c>
      <c r="O998" s="13">
        <f t="shared" si="46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47"/>
        <v>0.60565789473684206</v>
      </c>
      <c r="G999" t="s">
        <v>74</v>
      </c>
      <c r="H999">
        <v>139</v>
      </c>
      <c r="I999" s="8">
        <f>AVERAGE(E999/H999)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45"/>
        <v>41659.25</v>
      </c>
      <c r="O999" s="13">
        <f t="shared" si="46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47"/>
        <v>0.5679129129129129</v>
      </c>
      <c r="G1000" t="s">
        <v>14</v>
      </c>
      <c r="H1000">
        <v>374</v>
      </c>
      <c r="I1000" s="8">
        <f>AVERAGE(E1000/H1000)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45"/>
        <v>40220.25</v>
      </c>
      <c r="O1000" s="13">
        <f t="shared" si="46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47"/>
        <v>0.56542754275427543</v>
      </c>
      <c r="G1001" t="s">
        <v>74</v>
      </c>
      <c r="H1001">
        <v>1122</v>
      </c>
      <c r="I1001" s="8">
        <f>AVERAGE(E1001/H1001)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45"/>
        <v>42550.208333333328</v>
      </c>
      <c r="O1001" s="13">
        <f t="shared" si="46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" xr:uid="{00000000-0001-0000-0000-000000000000}"/>
  <conditionalFormatting sqref="G2:G1001">
    <cfRule type="cellIs" dxfId="3" priority="5" operator="equal">
      <formula>"canceled"</formula>
    </cfRule>
    <cfRule type="cellIs" dxfId="2" priority="6" operator="equal">
      <formula>"live"</formula>
    </cfRule>
    <cfRule type="cellIs" dxfId="1" priority="7" operator="equal">
      <formula>"successful"</formula>
    </cfRule>
    <cfRule type="cellIs" dxfId="0" priority="8" operator="equal">
      <formula>"failed"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  <cfRule type="colorScale" priority="2">
      <colorScale>
        <cfvo type="num" val="0"/>
        <cfvo type="num" val="100"/>
        <cfvo type="num" val="200"/>
        <color rgb="FFFF0000"/>
        <color rgb="FF00B050"/>
        <color rgb="FF0070C0"/>
      </colorScale>
    </cfRule>
    <cfRule type="colorScale" priority="4">
      <colorScale>
        <cfvo type="num" val="0"/>
        <cfvo type="num" val="100"/>
        <cfvo type="num" val="200"/>
        <color rgb="FFFF0000"/>
        <color rgb="FF00B050"/>
        <color rgb="FF002060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82FD-1A43-4247-803C-26E71CA5CCFC}">
  <dimension ref="A2:O21"/>
  <sheetViews>
    <sheetView zoomScale="62" zoomScaleNormal="62" workbookViewId="0">
      <selection activeCell="U27" sqref="U27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2" spans="1:15" x14ac:dyDescent="0.3">
      <c r="A2" s="11" t="s">
        <v>6</v>
      </c>
      <c r="B2" t="s">
        <v>2066</v>
      </c>
    </row>
    <row r="4" spans="1:15" x14ac:dyDescent="0.3">
      <c r="A4" s="11" t="s">
        <v>2069</v>
      </c>
      <c r="B4" s="11" t="s">
        <v>2067</v>
      </c>
    </row>
    <row r="5" spans="1:15" x14ac:dyDescent="0.3">
      <c r="A5" s="11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15" x14ac:dyDescent="0.3">
      <c r="A6" s="12" t="s">
        <v>2039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15" x14ac:dyDescent="0.3">
      <c r="A7" s="12" t="s">
        <v>2031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15" x14ac:dyDescent="0.3">
      <c r="A8" s="12" t="s">
        <v>2048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15" x14ac:dyDescent="0.3">
      <c r="A9" s="12" t="s">
        <v>2062</v>
      </c>
      <c r="B9" s="7"/>
      <c r="C9" s="7"/>
      <c r="D9" s="7"/>
      <c r="E9" s="7">
        <v>4</v>
      </c>
      <c r="F9" s="7">
        <v>4</v>
      </c>
    </row>
    <row r="10" spans="1:15" x14ac:dyDescent="0.3">
      <c r="A10" s="12" t="s">
        <v>2033</v>
      </c>
      <c r="B10" s="7">
        <v>10</v>
      </c>
      <c r="C10" s="7">
        <v>66</v>
      </c>
      <c r="D10" s="7"/>
      <c r="E10" s="7">
        <v>99</v>
      </c>
      <c r="F10" s="7">
        <v>175</v>
      </c>
    </row>
    <row r="11" spans="1:15" x14ac:dyDescent="0.3">
      <c r="A11" s="12" t="s">
        <v>2052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15" x14ac:dyDescent="0.3">
      <c r="A12" s="12" t="s">
        <v>2045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15" x14ac:dyDescent="0.3">
      <c r="A13" s="12" t="s">
        <v>2035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</row>
    <row r="14" spans="1:15" x14ac:dyDescent="0.3">
      <c r="A14" s="12" t="s">
        <v>2037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</row>
    <row r="15" spans="1:15" x14ac:dyDescent="0.3">
      <c r="A15" s="12" t="s">
        <v>2068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  <row r="16" spans="1:15" x14ac:dyDescent="0.3">
      <c r="A16" s="12"/>
      <c r="B16" s="7"/>
      <c r="C16" s="7"/>
      <c r="D16" s="7"/>
      <c r="E16" s="7"/>
      <c r="F16" s="7"/>
      <c r="G16" s="12"/>
      <c r="H16" s="7"/>
      <c r="I16" s="7"/>
      <c r="J16" s="7"/>
      <c r="K16" s="7"/>
      <c r="L16" s="7"/>
      <c r="M16" s="7"/>
      <c r="N16" s="7"/>
      <c r="O16" s="7"/>
    </row>
    <row r="17" spans="1:15" x14ac:dyDescent="0.3">
      <c r="A17" s="12"/>
      <c r="B17" s="7"/>
      <c r="C17" s="7"/>
      <c r="D17" s="7"/>
      <c r="E17" s="7"/>
      <c r="F17" s="7"/>
      <c r="G17" s="12"/>
      <c r="H17" s="7"/>
      <c r="I17" s="7"/>
      <c r="J17" s="7"/>
      <c r="K17" s="7"/>
      <c r="L17" s="7"/>
      <c r="M17" s="7"/>
      <c r="N17" s="7"/>
      <c r="O17" s="7"/>
    </row>
    <row r="18" spans="1:15" x14ac:dyDescent="0.3">
      <c r="A18" s="12"/>
      <c r="B18" s="7"/>
      <c r="C18" s="7"/>
      <c r="D18" s="7"/>
      <c r="E18" s="7"/>
      <c r="F18" s="7"/>
      <c r="G18" s="12"/>
      <c r="H18" s="7"/>
      <c r="I18" s="7"/>
      <c r="J18" s="7"/>
      <c r="K18" s="7"/>
      <c r="L18" s="7"/>
    </row>
    <row r="19" spans="1:15" x14ac:dyDescent="0.3">
      <c r="A19" s="12"/>
      <c r="B19" s="7"/>
      <c r="C19" s="7"/>
      <c r="D19" s="7"/>
      <c r="E19" s="7"/>
      <c r="F19" s="7"/>
      <c r="J19" s="12"/>
      <c r="K19" s="7"/>
      <c r="L19" s="7"/>
    </row>
    <row r="20" spans="1:15" x14ac:dyDescent="0.3">
      <c r="A20" s="12"/>
      <c r="B20" s="7"/>
      <c r="C20" s="7"/>
      <c r="D20" s="7"/>
      <c r="E20" s="7"/>
      <c r="F20" s="7"/>
      <c r="J20" s="12"/>
      <c r="K20" s="7"/>
      <c r="L20" s="7"/>
    </row>
    <row r="21" spans="1:15" x14ac:dyDescent="0.3">
      <c r="A21" s="12"/>
      <c r="B21" s="7"/>
      <c r="C21" s="7"/>
      <c r="D21" s="7"/>
      <c r="E21" s="7"/>
      <c r="F21" s="7"/>
      <c r="J21" s="12"/>
      <c r="K21" s="7"/>
      <c r="L21" s="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A7F3-60F5-4C84-BEC8-C60297936546}">
  <dimension ref="A1:L31"/>
  <sheetViews>
    <sheetView zoomScale="69" zoomScaleNormal="69" workbookViewId="0">
      <selection activeCell="I35" sqref="I35"/>
    </sheetView>
  </sheetViews>
  <sheetFormatPr defaultRowHeight="15.6" x14ac:dyDescent="0.3"/>
  <cols>
    <col min="1" max="1" width="17.3984375" bestFit="1" customWidth="1"/>
    <col min="2" max="2" width="16.296875" bestFit="1" customWidth="1"/>
  </cols>
  <sheetData>
    <row r="1" spans="1:12" x14ac:dyDescent="0.3">
      <c r="A1" s="12"/>
      <c r="B1" s="7"/>
      <c r="C1" s="7"/>
      <c r="D1" s="7"/>
      <c r="E1" s="7"/>
      <c r="F1" s="7"/>
      <c r="G1" s="12"/>
      <c r="H1" s="7"/>
      <c r="I1" s="7"/>
      <c r="J1" s="7"/>
      <c r="K1" s="7"/>
      <c r="L1" s="7"/>
    </row>
    <row r="2" spans="1:12" x14ac:dyDescent="0.3">
      <c r="A2" s="11" t="s">
        <v>6</v>
      </c>
      <c r="B2" t="s">
        <v>2066</v>
      </c>
    </row>
    <row r="3" spans="1:12" x14ac:dyDescent="0.3">
      <c r="A3" s="11" t="s">
        <v>2064</v>
      </c>
      <c r="B3" t="s">
        <v>2066</v>
      </c>
    </row>
    <row r="5" spans="1:12" x14ac:dyDescent="0.3">
      <c r="A5" s="11" t="s">
        <v>2069</v>
      </c>
      <c r="B5" s="11" t="s">
        <v>2067</v>
      </c>
    </row>
    <row r="6" spans="1:12" x14ac:dyDescent="0.3">
      <c r="A6" s="11" t="s">
        <v>2070</v>
      </c>
      <c r="B6" t="s">
        <v>74</v>
      </c>
      <c r="C6" t="s">
        <v>14</v>
      </c>
      <c r="D6" t="s">
        <v>47</v>
      </c>
      <c r="E6" t="s">
        <v>20</v>
      </c>
      <c r="F6" t="s">
        <v>2068</v>
      </c>
    </row>
    <row r="7" spans="1:12" x14ac:dyDescent="0.3">
      <c r="A7" s="12" t="s">
        <v>2047</v>
      </c>
      <c r="B7" s="7">
        <v>1</v>
      </c>
      <c r="C7" s="7">
        <v>10</v>
      </c>
      <c r="D7" s="7">
        <v>2</v>
      </c>
      <c r="E7" s="7">
        <v>21</v>
      </c>
      <c r="F7" s="7">
        <v>34</v>
      </c>
    </row>
    <row r="8" spans="1:12" x14ac:dyDescent="0.3">
      <c r="A8" s="12" t="s">
        <v>2063</v>
      </c>
      <c r="B8" s="7"/>
      <c r="C8" s="7"/>
      <c r="D8" s="7"/>
      <c r="E8" s="7">
        <v>4</v>
      </c>
      <c r="F8" s="7">
        <v>4</v>
      </c>
    </row>
    <row r="9" spans="1:12" x14ac:dyDescent="0.3">
      <c r="A9" s="12" t="s">
        <v>2040</v>
      </c>
      <c r="B9" s="7">
        <v>4</v>
      </c>
      <c r="C9" s="7">
        <v>21</v>
      </c>
      <c r="D9" s="7">
        <v>1</v>
      </c>
      <c r="E9" s="7">
        <v>34</v>
      </c>
      <c r="F9" s="7">
        <v>60</v>
      </c>
    </row>
    <row r="10" spans="1:12" x14ac:dyDescent="0.3">
      <c r="A10" s="12" t="s">
        <v>2042</v>
      </c>
      <c r="B10" s="7">
        <v>2</v>
      </c>
      <c r="C10" s="7">
        <v>12</v>
      </c>
      <c r="D10" s="7">
        <v>1</v>
      </c>
      <c r="E10" s="7">
        <v>22</v>
      </c>
      <c r="F10" s="7">
        <v>37</v>
      </c>
    </row>
    <row r="11" spans="1:12" x14ac:dyDescent="0.3">
      <c r="A11" s="12" t="s">
        <v>2041</v>
      </c>
      <c r="B11" s="7"/>
      <c r="C11" s="7">
        <v>8</v>
      </c>
      <c r="D11" s="7"/>
      <c r="E11" s="7">
        <v>10</v>
      </c>
      <c r="F11" s="7">
        <v>18</v>
      </c>
    </row>
    <row r="12" spans="1:12" x14ac:dyDescent="0.3">
      <c r="A12" s="12" t="s">
        <v>2051</v>
      </c>
      <c r="B12" s="7">
        <v>1</v>
      </c>
      <c r="C12" s="7">
        <v>7</v>
      </c>
      <c r="D12" s="7"/>
      <c r="E12" s="7">
        <v>9</v>
      </c>
      <c r="F12" s="7">
        <v>17</v>
      </c>
    </row>
    <row r="13" spans="1:12" x14ac:dyDescent="0.3">
      <c r="A13" s="12" t="s">
        <v>2032</v>
      </c>
      <c r="B13" s="7">
        <v>4</v>
      </c>
      <c r="C13" s="7">
        <v>20</v>
      </c>
      <c r="D13" s="7"/>
      <c r="E13" s="7">
        <v>22</v>
      </c>
      <c r="F13" s="7">
        <v>46</v>
      </c>
    </row>
    <row r="14" spans="1:12" x14ac:dyDescent="0.3">
      <c r="A14" s="12" t="s">
        <v>2043</v>
      </c>
      <c r="B14" s="7">
        <v>3</v>
      </c>
      <c r="C14" s="7">
        <v>19</v>
      </c>
      <c r="D14" s="7"/>
      <c r="E14" s="7">
        <v>23</v>
      </c>
      <c r="F14" s="7">
        <v>45</v>
      </c>
    </row>
    <row r="15" spans="1:12" x14ac:dyDescent="0.3">
      <c r="A15" s="12" t="s">
        <v>2056</v>
      </c>
      <c r="B15" s="7">
        <v>1</v>
      </c>
      <c r="C15" s="7">
        <v>6</v>
      </c>
      <c r="D15" s="7"/>
      <c r="E15" s="7">
        <v>10</v>
      </c>
      <c r="F15" s="7">
        <v>17</v>
      </c>
    </row>
    <row r="16" spans="1:12" x14ac:dyDescent="0.3">
      <c r="A16" s="12" t="s">
        <v>2055</v>
      </c>
      <c r="B16" s="7"/>
      <c r="C16" s="7">
        <v>3</v>
      </c>
      <c r="D16" s="7"/>
      <c r="E16" s="7">
        <v>4</v>
      </c>
      <c r="F16" s="7">
        <v>7</v>
      </c>
    </row>
    <row r="17" spans="1:6" x14ac:dyDescent="0.3">
      <c r="A17" s="12" t="s">
        <v>2059</v>
      </c>
      <c r="B17" s="7"/>
      <c r="C17" s="7">
        <v>8</v>
      </c>
      <c r="D17" s="7">
        <v>1</v>
      </c>
      <c r="E17" s="7">
        <v>4</v>
      </c>
      <c r="F17" s="7">
        <v>13</v>
      </c>
    </row>
    <row r="18" spans="1:6" x14ac:dyDescent="0.3">
      <c r="A18" s="12" t="s">
        <v>2046</v>
      </c>
      <c r="B18" s="7">
        <v>1</v>
      </c>
      <c r="C18" s="7">
        <v>6</v>
      </c>
      <c r="D18" s="7">
        <v>1</v>
      </c>
      <c r="E18" s="7">
        <v>13</v>
      </c>
      <c r="F18" s="7">
        <v>21</v>
      </c>
    </row>
    <row r="19" spans="1:6" x14ac:dyDescent="0.3">
      <c r="A19" s="12" t="s">
        <v>2053</v>
      </c>
      <c r="B19" s="7">
        <v>4</v>
      </c>
      <c r="C19" s="7">
        <v>11</v>
      </c>
      <c r="D19" s="7">
        <v>1</v>
      </c>
      <c r="E19" s="7">
        <v>26</v>
      </c>
      <c r="F19" s="7">
        <v>42</v>
      </c>
    </row>
    <row r="20" spans="1:6" x14ac:dyDescent="0.3">
      <c r="A20" s="12" t="s">
        <v>2038</v>
      </c>
      <c r="B20" s="7">
        <v>23</v>
      </c>
      <c r="C20" s="7">
        <v>132</v>
      </c>
      <c r="D20" s="7">
        <v>2</v>
      </c>
      <c r="E20" s="7">
        <v>187</v>
      </c>
      <c r="F20" s="7">
        <v>344</v>
      </c>
    </row>
    <row r="21" spans="1:6" x14ac:dyDescent="0.3">
      <c r="A21" s="12" t="s">
        <v>2054</v>
      </c>
      <c r="B21" s="7"/>
      <c r="C21" s="7">
        <v>4</v>
      </c>
      <c r="D21" s="7"/>
      <c r="E21" s="7">
        <v>4</v>
      </c>
      <c r="F21" s="7">
        <v>8</v>
      </c>
    </row>
    <row r="22" spans="1:6" x14ac:dyDescent="0.3">
      <c r="A22" s="12" t="s">
        <v>2034</v>
      </c>
      <c r="B22" s="7">
        <v>6</v>
      </c>
      <c r="C22" s="7">
        <v>30</v>
      </c>
      <c r="D22" s="7"/>
      <c r="E22" s="7">
        <v>49</v>
      </c>
      <c r="F22" s="7">
        <v>85</v>
      </c>
    </row>
    <row r="23" spans="1:6" x14ac:dyDescent="0.3">
      <c r="A23" s="12" t="s">
        <v>2061</v>
      </c>
      <c r="B23" s="7"/>
      <c r="C23" s="7">
        <v>9</v>
      </c>
      <c r="D23" s="7"/>
      <c r="E23" s="7">
        <v>5</v>
      </c>
      <c r="F23" s="7">
        <v>14</v>
      </c>
    </row>
    <row r="24" spans="1:6" x14ac:dyDescent="0.3">
      <c r="A24" s="12" t="s">
        <v>2050</v>
      </c>
      <c r="B24" s="7">
        <v>1</v>
      </c>
      <c r="C24" s="7">
        <v>5</v>
      </c>
      <c r="D24" s="7">
        <v>1</v>
      </c>
      <c r="E24" s="7">
        <v>9</v>
      </c>
      <c r="F24" s="7">
        <v>16</v>
      </c>
    </row>
    <row r="25" spans="1:6" x14ac:dyDescent="0.3">
      <c r="A25" s="12" t="s">
        <v>2058</v>
      </c>
      <c r="B25" s="7">
        <v>3</v>
      </c>
      <c r="C25" s="7">
        <v>3</v>
      </c>
      <c r="D25" s="7"/>
      <c r="E25" s="7">
        <v>11</v>
      </c>
      <c r="F25" s="7">
        <v>17</v>
      </c>
    </row>
    <row r="26" spans="1:6" x14ac:dyDescent="0.3">
      <c r="A26" s="12" t="s">
        <v>2057</v>
      </c>
      <c r="B26" s="7"/>
      <c r="C26" s="7">
        <v>7</v>
      </c>
      <c r="D26" s="7"/>
      <c r="E26" s="7">
        <v>14</v>
      </c>
      <c r="F26" s="7">
        <v>21</v>
      </c>
    </row>
    <row r="27" spans="1:6" x14ac:dyDescent="0.3">
      <c r="A27" s="12" t="s">
        <v>2049</v>
      </c>
      <c r="B27" s="7">
        <v>1</v>
      </c>
      <c r="C27" s="7">
        <v>15</v>
      </c>
      <c r="D27" s="7">
        <v>2</v>
      </c>
      <c r="E27" s="7">
        <v>17</v>
      </c>
      <c r="F27" s="7">
        <v>35</v>
      </c>
    </row>
    <row r="28" spans="1:6" x14ac:dyDescent="0.3">
      <c r="A28" s="12" t="s">
        <v>2044</v>
      </c>
      <c r="B28" s="7"/>
      <c r="C28" s="7">
        <v>16</v>
      </c>
      <c r="D28" s="7">
        <v>1</v>
      </c>
      <c r="E28" s="7">
        <v>28</v>
      </c>
      <c r="F28" s="7">
        <v>45</v>
      </c>
    </row>
    <row r="29" spans="1:6" x14ac:dyDescent="0.3">
      <c r="A29" s="12" t="s">
        <v>2036</v>
      </c>
      <c r="B29" s="7">
        <v>2</v>
      </c>
      <c r="C29" s="7">
        <v>12</v>
      </c>
      <c r="D29" s="7">
        <v>1</v>
      </c>
      <c r="E29" s="7">
        <v>36</v>
      </c>
      <c r="F29" s="7">
        <v>51</v>
      </c>
    </row>
    <row r="30" spans="1:6" x14ac:dyDescent="0.3">
      <c r="A30" s="12" t="s">
        <v>2060</v>
      </c>
      <c r="B30" s="7"/>
      <c r="C30" s="7"/>
      <c r="D30" s="7"/>
      <c r="E30" s="7">
        <v>3</v>
      </c>
      <c r="F30" s="7">
        <v>3</v>
      </c>
    </row>
    <row r="31" spans="1:6" x14ac:dyDescent="0.3">
      <c r="A31" s="12" t="s">
        <v>2068</v>
      </c>
      <c r="B31" s="7">
        <v>57</v>
      </c>
      <c r="C31" s="7">
        <v>364</v>
      </c>
      <c r="D31" s="7">
        <v>14</v>
      </c>
      <c r="E31" s="7">
        <v>565</v>
      </c>
      <c r="F31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11FD-29FE-4FE6-B464-9313E4FD6A9A}">
  <dimension ref="A1:F18"/>
  <sheetViews>
    <sheetView tabSelected="1" zoomScale="98" zoomScaleNormal="98" workbookViewId="0">
      <selection activeCell="A10" sqref="A6:A17"/>
      <pivotSelection pane="bottomRight" showHeader="1" axis="axisRow" activeRow="9" previousRow="9" click="1" r:id="rId1">
        <pivotArea dataOnly="0" labelOnly="1" fieldPosition="0">
          <references count="1">
            <reference field="13" count="0"/>
          </references>
        </pivotArea>
      </pivotSelection>
    </sheetView>
  </sheetViews>
  <sheetFormatPr defaultRowHeight="15.6" x14ac:dyDescent="0.3"/>
  <cols>
    <col min="1" max="1" width="16.5" bestFit="1" customWidth="1"/>
    <col min="2" max="2" width="15.5" bestFit="1" customWidth="1"/>
    <col min="3" max="3" width="5.69921875" bestFit="1" customWidth="1"/>
    <col min="4" max="4" width="3.8984375" bestFit="1" customWidth="1"/>
    <col min="5" max="5" width="9.3984375" bestFit="1" customWidth="1"/>
    <col min="6" max="6" width="11.09765625" bestFit="1" customWidth="1"/>
    <col min="7" max="7" width="10.8984375" bestFit="1" customWidth="1"/>
  </cols>
  <sheetData>
    <row r="1" spans="1:6" x14ac:dyDescent="0.3">
      <c r="A1" s="11" t="s">
        <v>2064</v>
      </c>
      <c r="B1" t="s">
        <v>2066</v>
      </c>
    </row>
    <row r="2" spans="1:6" x14ac:dyDescent="0.3">
      <c r="A2" s="11" t="s">
        <v>2085</v>
      </c>
      <c r="B2" t="s">
        <v>2066</v>
      </c>
    </row>
    <row r="4" spans="1:6" x14ac:dyDescent="0.3">
      <c r="A4" s="11" t="s">
        <v>2069</v>
      </c>
      <c r="B4" s="11" t="s">
        <v>2067</v>
      </c>
    </row>
    <row r="5" spans="1:6" x14ac:dyDescent="0.3">
      <c r="A5" s="11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12" t="s">
        <v>2073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3">
      <c r="A7" s="12" t="s">
        <v>2074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3">
      <c r="A8" s="12" t="s">
        <v>2075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3">
      <c r="A9" s="12" t="s">
        <v>2076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3">
      <c r="A10" s="12" t="s">
        <v>2077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3">
      <c r="A11" s="12" t="s">
        <v>2078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3">
      <c r="A12" s="12" t="s">
        <v>2079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3">
      <c r="A13" s="12" t="s">
        <v>2080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3">
      <c r="A14" s="12" t="s">
        <v>2081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3">
      <c r="A15" s="12" t="s">
        <v>2082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3">
      <c r="A16" s="12" t="s">
        <v>2083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3">
      <c r="A17" s="12" t="s">
        <v>2084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3">
      <c r="A18" s="12" t="s">
        <v>2068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Category Visual</vt:lpstr>
      <vt:lpstr>Sub-Category Visual</vt:lpstr>
      <vt:lpstr>Months vs outcomes 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Laura Kavanagh</cp:lastModifiedBy>
  <dcterms:created xsi:type="dcterms:W3CDTF">2021-09-29T18:52:28Z</dcterms:created>
  <dcterms:modified xsi:type="dcterms:W3CDTF">2022-11-21T11:42:10Z</dcterms:modified>
</cp:coreProperties>
</file>