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2" activeTab="4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</sheets>
  <calcPr calcId="162913"/>
</workbook>
</file>

<file path=xl/calcChain.xml><?xml version="1.0" encoding="utf-8"?>
<calcChain xmlns="http://schemas.openxmlformats.org/spreadsheetml/2006/main">
  <c r="Q43" i="7" l="1"/>
  <c r="Q31" i="7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43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3" i="7"/>
  <c r="O43" i="7"/>
  <c r="O31" i="7"/>
  <c r="O32" i="7"/>
  <c r="O33" i="7"/>
  <c r="O34" i="7"/>
  <c r="O35" i="7"/>
  <c r="O36" i="7"/>
  <c r="O37" i="7"/>
  <c r="O38" i="7"/>
  <c r="O39" i="7"/>
  <c r="O40" i="7"/>
  <c r="O41" i="7"/>
  <c r="O42" i="7"/>
  <c r="O30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" i="7"/>
  <c r="L43" i="7" l="1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<sst xmlns="http://schemas.openxmlformats.org/spreadsheetml/2006/main" count="1885" uniqueCount="208">
  <si>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</si>
  <si>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</si>
  <si>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</si>
  <si>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</si>
  <si>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</si>
  <si>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</si>
  <si>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</si>
  <si>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</si>
  <si>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</si>
  <si>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</si>
  <si>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</si>
  <si>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</si>
  <si>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</si>
  <si>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</si>
  <si>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</si>
  <si>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</si>
  <si>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</si>
  <si>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</si>
  <si>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</si>
  <si>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</si>
  <si>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</si>
  <si>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</si>
  <si>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</si>
  <si>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</si>
  <si>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</si>
  <si>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</si>
  <si>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</si>
  <si>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</si>
  <si>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</si>
  <si>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</si>
  <si>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</si>
  <si>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</si>
  <si>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</si>
  <si>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</si>
  <si>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</si>
  <si>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</si>
  <si>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</si>
  <si>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</si>
  <si>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</si>
  <si>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</si>
  <si>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</si>
  <si>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</si>
  <si>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</si>
  <si>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</si>
  <si>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</si>
  <si>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</si>
  <si>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</si>
  <si>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</si>
  <si>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</si>
  <si>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</si>
  <si>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</si>
  <si>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</si>
  <si>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</si>
  <si>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</si>
  <si>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</si>
  <si>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</si>
  <si>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</si>
  <si>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</si>
  <si>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</si>
  <si>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</si>
  <si>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</si>
  <si>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</si>
  <si>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</si>
  <si>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</si>
  <si>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</si>
  <si>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</si>
  <si>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</si>
  <si>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</si>
  <si>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</si>
  <si>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</si>
  <si>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</si>
  <si>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</si>
  <si>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</si>
  <si>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</si>
  <si>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</si>
  <si>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</si>
  <si>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</si>
  <si>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</si>
  <si>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</si>
  <si>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</si>
  <si>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</si>
  <si>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</si>
  <si>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</si>
  <si>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</si>
  <si>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</si>
  <si>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</si>
  <si>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</si>
  <si>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</si>
  <si>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</si>
  <si>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</si>
  <si>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</si>
  <si>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</si>
  <si>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</si>
  <si>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</si>
  <si>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</si>
  <si>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</si>
  <si>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</si>
  <si>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</si>
  <si>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</si>
  <si>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</si>
  <si>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</si>
  <si>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</si>
  <si>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</si>
  <si>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</si>
  <si>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</si>
  <si>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</si>
  <si>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</si>
  <si>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</si>
  <si>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</si>
  <si>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</si>
  <si>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</si>
  <si>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</si>
  <si>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</si>
  <si>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</si>
  <si>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</si>
  <si>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</si>
  <si>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</si>
  <si>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</si>
  <si>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</si>
  <si>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</si>
  <si>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</si>
  <si>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</si>
  <si>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</si>
  <si>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</si>
  <si>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</si>
  <si>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</si>
  <si>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</si>
  <si>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</si>
  <si>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</si>
  <si>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</si>
  <si>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</si>
  <si>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</si>
  <si>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</si>
  <si>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</si>
  <si>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</si>
  <si>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</si>
  <si>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</si>
  <si>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</si>
  <si>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</si>
  <si>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</si>
  <si>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</si>
  <si>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</si>
  <si>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</si>
  <si>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</si>
  <si>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</si>
  <si>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</si>
  <si>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</si>
  <si>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</si>
  <si>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</si>
  <si>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</si>
  <si>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</si>
  <si>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</si>
  <si>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</si>
  <si>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</si>
  <si>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</si>
  <si>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</si>
  <si>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</si>
  <si>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</si>
  <si>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</si>
  <si>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</si>
  <si>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</si>
  <si>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</si>
  <si>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</si>
  <si>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</si>
  <si>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</si>
  <si>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</si>
  <si>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</si>
  <si>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</si>
  <si>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</si>
  <si>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</si>
  <si>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</si>
  <si>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</si>
  <si>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</si>
  <si>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</si>
  <si>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</si>
  <si>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</si>
  <si>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</si>
  <si>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</si>
  <si>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Kn ~ local environment + broad env + resource quality + resource availability + fish pressure + local density + population density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</si>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</sst>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25" priority="12" operator="greaterThanOrEqual">
      <formula>0.05</formula>
    </cfRule>
  </conditionalFormatting>
  <conditionalFormatting sqref="B1:B118 B120:B1048576">
    <cfRule type="cellIs" dxfId="124" priority="10" operator="lessThan">
      <formula>0.01</formula>
    </cfRule>
    <cfRule type="cellIs" dxfId="123" priority="11" operator="lessThan">
      <formula>0.05</formula>
    </cfRule>
  </conditionalFormatting>
  <conditionalFormatting sqref="K1:K1048576">
    <cfRule type="cellIs" dxfId="122" priority="7" operator="greaterThan">
      <formula>0.05</formula>
    </cfRule>
  </conditionalFormatting>
  <conditionalFormatting sqref="I1:I85 I119:I1048576 I87:I117">
    <cfRule type="cellIs" dxfId="121" priority="5" operator="lessThan">
      <formula>0.01</formula>
    </cfRule>
    <cfRule type="cellIs" dxfId="120" priority="6" operator="lessThan">
      <formula>0.05</formula>
    </cfRule>
  </conditionalFormatting>
  <conditionalFormatting sqref="I118">
    <cfRule type="cellIs" dxfId="119" priority="3" operator="lessThan">
      <formula>0.01</formula>
    </cfRule>
    <cfRule type="cellIs" dxfId="118" priority="4" operator="lessThan">
      <formula>0.05</formula>
    </cfRule>
  </conditionalFormatting>
  <conditionalFormatting sqref="I86">
    <cfRule type="cellIs" dxfId="117" priority="1" operator="lessThan">
      <formula>0.01</formula>
    </cfRule>
    <cfRule type="cellIs" dxfId="116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15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14" priority="40" operator="lessThan">
      <formula>0.01</formula>
    </cfRule>
    <cfRule type="cellIs" dxfId="113" priority="41" operator="lessThan">
      <formula>0.05</formula>
    </cfRule>
  </conditionalFormatting>
  <conditionalFormatting sqref="G2:G31">
    <cfRule type="cellIs" dxfId="112" priority="36" operator="greaterThanOrEqual">
      <formula>0.05</formula>
    </cfRule>
  </conditionalFormatting>
  <conditionalFormatting sqref="F2:F31">
    <cfRule type="cellIs" dxfId="111" priority="34" operator="lessThan">
      <formula>0.01</formula>
    </cfRule>
    <cfRule type="cellIs" dxfId="110" priority="35" operator="lessThan">
      <formula>0.05</formula>
    </cfRule>
  </conditionalFormatting>
  <conditionalFormatting sqref="I2:I31">
    <cfRule type="cellIs" dxfId="109" priority="33" operator="greaterThanOrEqual">
      <formula>0.05</formula>
    </cfRule>
  </conditionalFormatting>
  <conditionalFormatting sqref="H2:H31">
    <cfRule type="cellIs" dxfId="108" priority="31" operator="lessThan">
      <formula>0.01</formula>
    </cfRule>
    <cfRule type="cellIs" dxfId="107" priority="32" operator="lessThan">
      <formula>0.05</formula>
    </cfRule>
  </conditionalFormatting>
  <conditionalFormatting sqref="K2:K31">
    <cfRule type="cellIs" dxfId="106" priority="30" operator="greaterThanOrEqual">
      <formula>0.05</formula>
    </cfRule>
  </conditionalFormatting>
  <conditionalFormatting sqref="J2:J31">
    <cfRule type="cellIs" dxfId="105" priority="28" operator="lessThan">
      <formula>0.01</formula>
    </cfRule>
    <cfRule type="cellIs" dxfId="104" priority="29" operator="lessThan">
      <formula>0.05</formula>
    </cfRule>
  </conditionalFormatting>
  <conditionalFormatting sqref="M2:M31">
    <cfRule type="cellIs" dxfId="103" priority="27" operator="greaterThanOrEqual">
      <formula>0.05</formula>
    </cfRule>
  </conditionalFormatting>
  <conditionalFormatting sqref="L2:L31">
    <cfRule type="cellIs" dxfId="102" priority="25" operator="lessThan">
      <formula>0.01</formula>
    </cfRule>
    <cfRule type="cellIs" dxfId="101" priority="26" operator="lessThan">
      <formula>0.05</formula>
    </cfRule>
  </conditionalFormatting>
  <conditionalFormatting sqref="O2:O31">
    <cfRule type="cellIs" dxfId="100" priority="24" operator="greaterThanOrEqual">
      <formula>0.05</formula>
    </cfRule>
  </conditionalFormatting>
  <conditionalFormatting sqref="N2:N31">
    <cfRule type="cellIs" dxfId="99" priority="22" operator="lessThan">
      <formula>0.01</formula>
    </cfRule>
    <cfRule type="cellIs" dxfId="98" priority="23" operator="lessThan">
      <formula>0.05</formula>
    </cfRule>
  </conditionalFormatting>
  <conditionalFormatting sqref="Q2:Q31">
    <cfRule type="cellIs" dxfId="97" priority="21" operator="greaterThanOrEqual">
      <formula>0.05</formula>
    </cfRule>
  </conditionalFormatting>
  <conditionalFormatting sqref="P2:P31">
    <cfRule type="cellIs" dxfId="96" priority="19" operator="lessThan">
      <formula>0.01</formula>
    </cfRule>
    <cfRule type="cellIs" dxfId="95" priority="20" operator="lessThan">
      <formula>0.05</formula>
    </cfRule>
  </conditionalFormatting>
  <conditionalFormatting sqref="S2:S31">
    <cfRule type="cellIs" dxfId="94" priority="18" operator="greaterThanOrEqual">
      <formula>0.05</formula>
    </cfRule>
  </conditionalFormatting>
  <conditionalFormatting sqref="R2:R31">
    <cfRule type="cellIs" dxfId="93" priority="16" operator="lessThan">
      <formula>0.01</formula>
    </cfRule>
    <cfRule type="cellIs" dxfId="92" priority="17" operator="lessThan">
      <formula>0.05</formula>
    </cfRule>
  </conditionalFormatting>
  <conditionalFormatting sqref="U2:U31">
    <cfRule type="cellIs" dxfId="91" priority="15" operator="greaterThanOrEqual">
      <formula>0.05</formula>
    </cfRule>
  </conditionalFormatting>
  <conditionalFormatting sqref="T2:T31">
    <cfRule type="cellIs" dxfId="90" priority="13" operator="lessThan">
      <formula>0.01</formula>
    </cfRule>
    <cfRule type="cellIs" dxfId="89" priority="14" operator="lessThan">
      <formula>0.05</formula>
    </cfRule>
  </conditionalFormatting>
  <conditionalFormatting sqref="W2:W31">
    <cfRule type="cellIs" dxfId="88" priority="12" operator="greaterThanOrEqual">
      <formula>0.05</formula>
    </cfRule>
  </conditionalFormatting>
  <conditionalFormatting sqref="V2:V31">
    <cfRule type="cellIs" dxfId="87" priority="10" operator="lessThan">
      <formula>0.01</formula>
    </cfRule>
    <cfRule type="cellIs" dxfId="86" priority="11" operator="lessThan">
      <formula>0.05</formula>
    </cfRule>
  </conditionalFormatting>
  <conditionalFormatting sqref="Y2:Y31">
    <cfRule type="cellIs" dxfId="85" priority="9" operator="greaterThanOrEqual">
      <formula>0.05</formula>
    </cfRule>
  </conditionalFormatting>
  <conditionalFormatting sqref="X2:X31">
    <cfRule type="cellIs" dxfId="84" priority="7" operator="lessThan">
      <formula>0.01</formula>
    </cfRule>
    <cfRule type="cellIs" dxfId="83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2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1" priority="48" operator="lessThan">
      <formula>0.01</formula>
    </cfRule>
    <cfRule type="cellIs" dxfId="80" priority="49" operator="lessThan">
      <formula>0.05</formula>
    </cfRule>
  </conditionalFormatting>
  <conditionalFormatting sqref="F2:F31">
    <cfRule type="cellIs" dxfId="79" priority="45" operator="lessThan">
      <formula>0.01</formula>
    </cfRule>
    <cfRule type="cellIs" dxfId="78" priority="46" operator="lessThan">
      <formula>0.05</formula>
    </cfRule>
  </conditionalFormatting>
  <conditionalFormatting sqref="H2:H31">
    <cfRule type="cellIs" dxfId="77" priority="42" operator="lessThan">
      <formula>0.01</formula>
    </cfRule>
    <cfRule type="cellIs" dxfId="76" priority="43" operator="lessThan">
      <formula>0.05</formula>
    </cfRule>
  </conditionalFormatting>
  <conditionalFormatting sqref="J2 J5 J10 J14 J17:J18 J21:J22 J24:J25 J27:J29">
    <cfRule type="cellIs" dxfId="75" priority="39" operator="lessThan">
      <formula>0.01</formula>
    </cfRule>
    <cfRule type="cellIs" dxfId="74" priority="40" operator="lessThan">
      <formula>0.05</formula>
    </cfRule>
  </conditionalFormatting>
  <conditionalFormatting sqref="M2:M31 L5 L10 L14 L17:L18 L21:L22 L27:L29 L24:L25">
    <cfRule type="cellIs" dxfId="73" priority="38" operator="greaterThanOrEqual">
      <formula>0.05</formula>
    </cfRule>
  </conditionalFormatting>
  <conditionalFormatting sqref="L2:L4 L6:L9 L11:L13 L15:L16 L19:L20 L23 L30:L31 L26">
    <cfRule type="cellIs" dxfId="72" priority="36" operator="lessThan">
      <formula>0.01</formula>
    </cfRule>
    <cfRule type="cellIs" dxfId="71" priority="37" operator="lessThan">
      <formula>0.05</formula>
    </cfRule>
  </conditionalFormatting>
  <conditionalFormatting sqref="O2:O31">
    <cfRule type="cellIs" dxfId="70" priority="35" operator="greaterThanOrEqual">
      <formula>0.05</formula>
    </cfRule>
  </conditionalFormatting>
  <conditionalFormatting sqref="N2:N31">
    <cfRule type="cellIs" dxfId="69" priority="33" operator="lessThan">
      <formula>0.01</formula>
    </cfRule>
    <cfRule type="cellIs" dxfId="68" priority="34" operator="lessThan">
      <formula>0.05</formula>
    </cfRule>
  </conditionalFormatting>
  <conditionalFormatting sqref="Q2:Q16 Q30:Q31 Q18:Q26 P4:P9 P11 P13:P15 P19:P21 P24 P30">
    <cfRule type="cellIs" dxfId="67" priority="29" operator="greaterThanOrEqual">
      <formula>0.05</formula>
    </cfRule>
  </conditionalFormatting>
  <conditionalFormatting sqref="P2:P3 P31 P18 P10 P12 P16 P22:P23 P25:P26">
    <cfRule type="cellIs" dxfId="66" priority="27" operator="lessThan">
      <formula>0.01</formula>
    </cfRule>
    <cfRule type="cellIs" dxfId="65" priority="28" operator="lessThan">
      <formula>0.05</formula>
    </cfRule>
  </conditionalFormatting>
  <conditionalFormatting sqref="S14:S15">
    <cfRule type="cellIs" dxfId="64" priority="17" operator="greaterThanOrEqual">
      <formula>0.05</formula>
    </cfRule>
  </conditionalFormatting>
  <conditionalFormatting sqref="R14:R15">
    <cfRule type="cellIs" dxfId="63" priority="15" operator="lessThan">
      <formula>0.01</formula>
    </cfRule>
    <cfRule type="cellIs" dxfId="62" priority="16" operator="lessThan">
      <formula>0.05</formula>
    </cfRule>
  </conditionalFormatting>
  <conditionalFormatting sqref="S2:S4 S16:S31 S6:S13 R10 R12 R16:R18 R22:R23 R25:R29 R31 R3">
    <cfRule type="cellIs" dxfId="61" priority="20" operator="greaterThanOrEqual">
      <formula>0.05</formula>
    </cfRule>
  </conditionalFormatting>
  <conditionalFormatting sqref="R2 R19:R21 R6:R9 R11 R13 R24 R30 R4">
    <cfRule type="cellIs" dxfId="60" priority="18" operator="lessThan">
      <formula>0.01</formula>
    </cfRule>
    <cfRule type="cellIs" dxfId="59" priority="19" operator="lessThan">
      <formula>0.05</formula>
    </cfRule>
  </conditionalFormatting>
  <conditionalFormatting sqref="Q27:Q29">
    <cfRule type="cellIs" dxfId="58" priority="14" operator="greaterThanOrEqual">
      <formula>0.05</formula>
    </cfRule>
  </conditionalFormatting>
  <conditionalFormatting sqref="P27:P29">
    <cfRule type="cellIs" dxfId="57" priority="12" operator="lessThan">
      <formula>0.01</formula>
    </cfRule>
    <cfRule type="cellIs" dxfId="56" priority="13" operator="lessThan">
      <formula>0.05</formula>
    </cfRule>
  </conditionalFormatting>
  <conditionalFormatting sqref="Q17">
    <cfRule type="cellIs" dxfId="55" priority="11" operator="greaterThanOrEqual">
      <formula>0.05</formula>
    </cfRule>
  </conditionalFormatting>
  <conditionalFormatting sqref="P17">
    <cfRule type="cellIs" dxfId="54" priority="9" operator="lessThan">
      <formula>0.01</formula>
    </cfRule>
    <cfRule type="cellIs" dxfId="53" priority="10" operator="lessThan">
      <formula>0.05</formula>
    </cfRule>
  </conditionalFormatting>
  <conditionalFormatting sqref="S5">
    <cfRule type="cellIs" dxfId="52" priority="8" operator="greaterThanOrEqual">
      <formula>0.05</formula>
    </cfRule>
  </conditionalFormatting>
  <conditionalFormatting sqref="R5">
    <cfRule type="cellIs" dxfId="51" priority="6" operator="lessThan">
      <formula>0.01</formula>
    </cfRule>
    <cfRule type="cellIs" dxfId="50" priority="7" operator="lessThan">
      <formula>0.05</formula>
    </cfRule>
  </conditionalFormatting>
  <conditionalFormatting sqref="C121:C1048576 C1:C17 C19:C26 C28 C30:C119 B31:B37">
    <cfRule type="cellIs" dxfId="49" priority="5" operator="greaterThanOrEqual">
      <formula>0.05</formula>
    </cfRule>
  </conditionalFormatting>
  <conditionalFormatting sqref="E2:E17 E19:E26 E28 E30">
    <cfRule type="cellIs" dxfId="48" priority="4" operator="greaterThanOrEqual">
      <formula>0.05</formula>
    </cfRule>
  </conditionalFormatting>
  <conditionalFormatting sqref="G2:G31">
    <cfRule type="cellIs" dxfId="47" priority="3" operator="greaterThanOrEqual">
      <formula>0.05</formula>
    </cfRule>
  </conditionalFormatting>
  <conditionalFormatting sqref="I2:I31">
    <cfRule type="cellIs" dxfId="46" priority="2" operator="greaterThanOrEqual">
      <formula>0.05</formula>
    </cfRule>
  </conditionalFormatting>
  <conditionalFormatting sqref="K2:K31 J3:J4 J6:J9 J11:J13 J15:J16 J19:J20 J23 J26 J30:J31">
    <cfRule type="cellIs" dxfId="45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O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44" priority="21" operator="greaterThan">
      <formula>0.1</formula>
    </cfRule>
  </conditionalFormatting>
  <conditionalFormatting sqref="B1:G1048576">
    <cfRule type="cellIs" dxfId="43" priority="19" operator="lessThan">
      <formula>0.01</formula>
    </cfRule>
    <cfRule type="cellIs" dxfId="42" priority="20" operator="lessThan">
      <formula>0.05</formula>
    </cfRule>
  </conditionalFormatting>
  <conditionalFormatting sqref="L55:L77">
    <cfRule type="cellIs" dxfId="41" priority="18" operator="greaterThan">
      <formula>0.1</formula>
    </cfRule>
  </conditionalFormatting>
  <conditionalFormatting sqref="H55:H77">
    <cfRule type="cellIs" dxfId="40" priority="17" operator="greaterThan">
      <formula>0.1</formula>
    </cfRule>
  </conditionalFormatting>
  <conditionalFormatting sqref="H81:H104">
    <cfRule type="cellIs" dxfId="39" priority="15" operator="lessThan">
      <formula>0.01</formula>
    </cfRule>
    <cfRule type="cellIs" dxfId="38" priority="16" operator="lessThan">
      <formula>0.05</formula>
    </cfRule>
  </conditionalFormatting>
  <conditionalFormatting sqref="J81:J104">
    <cfRule type="cellIs" dxfId="37" priority="14" operator="greaterThan">
      <formula>0.1</formula>
    </cfRule>
  </conditionalFormatting>
  <conditionalFormatting sqref="H109:H132">
    <cfRule type="cellIs" dxfId="36" priority="12" operator="lessThan">
      <formula>0.01</formula>
    </cfRule>
    <cfRule type="cellIs" dxfId="35" priority="13" operator="lessThan">
      <formula>0.05</formula>
    </cfRule>
  </conditionalFormatting>
  <conditionalFormatting sqref="J109:J132">
    <cfRule type="cellIs" dxfId="34" priority="11" operator="greaterThan">
      <formula>0.1</formula>
    </cfRule>
  </conditionalFormatting>
  <conditionalFormatting sqref="J136:J159">
    <cfRule type="cellIs" dxfId="33" priority="8" operator="greaterThan">
      <formula>0.1</formula>
    </cfRule>
  </conditionalFormatting>
  <conditionalFormatting sqref="H136:H159">
    <cfRule type="cellIs" dxfId="32" priority="9" operator="lessThan">
      <formula>0.01</formula>
    </cfRule>
    <cfRule type="cellIs" dxfId="31" priority="10" operator="lessThan">
      <formula>0.05</formula>
    </cfRule>
  </conditionalFormatting>
  <conditionalFormatting sqref="J164:J187">
    <cfRule type="cellIs" dxfId="30" priority="5" operator="greaterThan">
      <formula>0.1</formula>
    </cfRule>
  </conditionalFormatting>
  <conditionalFormatting sqref="H164:H187">
    <cfRule type="cellIs" dxfId="29" priority="6" operator="lessThan">
      <formula>0.01</formula>
    </cfRule>
    <cfRule type="cellIs" dxfId="28" priority="7" operator="lessThan">
      <formula>0.05</formula>
    </cfRule>
  </conditionalFormatting>
  <conditionalFormatting sqref="Y164:Y192">
    <cfRule type="cellIs" dxfId="27" priority="3" operator="greaterThan">
      <formula>0</formula>
    </cfRule>
  </conditionalFormatting>
  <conditionalFormatting sqref="T164:T192">
    <cfRule type="cellIs" dxfId="26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abSelected="1" topLeftCell="P1" workbookViewId="0">
      <selection activeCell="AD29" sqref="AD29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68" t="s">
        <v>107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2"/>
      <c r="O2" s="3"/>
      <c r="Q2" s="1"/>
      <c r="R2" s="68" t="s">
        <v>107</v>
      </c>
      <c r="S2" s="69"/>
      <c r="T2" s="69"/>
      <c r="U2" s="69"/>
      <c r="V2" s="69"/>
      <c r="W2" s="69"/>
      <c r="X2" s="69"/>
      <c r="Y2" s="69"/>
      <c r="Z2" s="69"/>
      <c r="AA2" s="70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74" t="s">
        <v>111</v>
      </c>
      <c r="D3" s="76" t="s">
        <v>40</v>
      </c>
      <c r="E3" s="74" t="s">
        <v>1</v>
      </c>
      <c r="F3" s="71" t="s">
        <v>108</v>
      </c>
      <c r="G3" s="72"/>
      <c r="H3" s="71" t="s">
        <v>109</v>
      </c>
      <c r="I3" s="73"/>
      <c r="J3" s="72"/>
      <c r="K3" s="71" t="s">
        <v>110</v>
      </c>
      <c r="L3" s="73"/>
      <c r="M3" s="72"/>
      <c r="N3" s="5"/>
      <c r="O3" s="6"/>
      <c r="Q3" s="1"/>
      <c r="R3" s="4"/>
      <c r="S3" s="74" t="s">
        <v>111</v>
      </c>
      <c r="T3" s="71" t="s">
        <v>108</v>
      </c>
      <c r="U3" s="72"/>
      <c r="V3" s="71" t="s">
        <v>109</v>
      </c>
      <c r="W3" s="73"/>
      <c r="X3" s="72"/>
      <c r="Y3" s="71" t="s">
        <v>110</v>
      </c>
      <c r="Z3" s="73"/>
      <c r="AA3" s="72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75"/>
      <c r="D4" s="77"/>
      <c r="E4" s="75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75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25" priority="18" operator="lessThan">
      <formula>0.01</formula>
    </cfRule>
    <cfRule type="cellIs" dxfId="24" priority="19" operator="lessThan">
      <formula>0.05</formula>
    </cfRule>
  </conditionalFormatting>
  <conditionalFormatting sqref="O1:O1048576">
    <cfRule type="cellIs" dxfId="23" priority="14" operator="greaterThan">
      <formula>0.1</formula>
    </cfRule>
  </conditionalFormatting>
  <conditionalFormatting sqref="AX4:AX27">
    <cfRule type="cellIs" dxfId="22" priority="12" operator="greaterThan">
      <formula>0.1</formula>
    </cfRule>
  </conditionalFormatting>
  <conditionalFormatting sqref="AQ4:AV27">
    <cfRule type="cellIs" dxfId="21" priority="10" operator="lessThan">
      <formula>0.01</formula>
    </cfRule>
    <cfRule type="cellIs" dxfId="20" priority="11" operator="lessThan">
      <formula>0.05</formula>
    </cfRule>
  </conditionalFormatting>
  <conditionalFormatting sqref="AF4:AI27">
    <cfRule type="cellIs" dxfId="19" priority="8" operator="lessThan">
      <formula>0.01</formula>
    </cfRule>
    <cfRule type="cellIs" dxfId="18" priority="9" operator="lessThan">
      <formula>0.05</formula>
    </cfRule>
  </conditionalFormatting>
  <conditionalFormatting sqref="AK4:AK27">
    <cfRule type="cellIs" dxfId="17" priority="7" operator="greaterThan">
      <formula>0.1</formula>
    </cfRule>
  </conditionalFormatting>
  <conditionalFormatting sqref="BJ4:BJ27">
    <cfRule type="cellIs" dxfId="16" priority="6" operator="greaterThan">
      <formula>0.1</formula>
    </cfRule>
  </conditionalFormatting>
  <conditionalFormatting sqref="BB4:BH27">
    <cfRule type="cellIs" dxfId="15" priority="4" operator="lessThan">
      <formula>0.01</formula>
    </cfRule>
    <cfRule type="cellIs" dxfId="14" priority="5" operator="lessThan">
      <formula>0.05</formula>
    </cfRule>
  </conditionalFormatting>
  <conditionalFormatting sqref="BJ28:BJ32">
    <cfRule type="cellIs" dxfId="13" priority="3" operator="greaterThan">
      <formula>0.1</formula>
    </cfRule>
  </conditionalFormatting>
  <conditionalFormatting sqref="BB28:BH32">
    <cfRule type="cellIs" dxfId="12" priority="1" operator="lessThan">
      <formula>0.01</formula>
    </cfRule>
    <cfRule type="cellIs" dxfId="11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workbookViewId="0">
      <selection activeCell="A14" sqref="A14:XFD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18" x14ac:dyDescent="0.35">
      <c r="A1" t="s">
        <v>186</v>
      </c>
      <c r="B1" s="66" t="s">
        <v>200</v>
      </c>
      <c r="C1" s="66"/>
      <c r="D1" s="66"/>
      <c r="E1" s="66"/>
      <c r="F1" s="66"/>
      <c r="G1" s="66"/>
      <c r="H1" s="66"/>
      <c r="I1" s="67" t="s">
        <v>201</v>
      </c>
      <c r="J1" s="67"/>
      <c r="K1" s="67"/>
    </row>
    <row r="2" spans="1:18" x14ac:dyDescent="0.35">
      <c r="A2" t="s">
        <v>0</v>
      </c>
      <c r="B2" t="s">
        <v>186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186</v>
      </c>
      <c r="K2" t="s">
        <v>2</v>
      </c>
      <c r="L2" t="s">
        <v>3</v>
      </c>
      <c r="M2" t="s">
        <v>4</v>
      </c>
      <c r="N2" t="s">
        <v>5</v>
      </c>
      <c r="O2" t="s">
        <v>202</v>
      </c>
      <c r="P2" t="s">
        <v>203</v>
      </c>
      <c r="Q2" t="s">
        <v>204</v>
      </c>
      <c r="R2" t="s">
        <v>205</v>
      </c>
    </row>
    <row r="3" spans="1:18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4.8000000000000001E-2</v>
      </c>
      <c r="L3">
        <v>5.5E-2</v>
      </c>
      <c r="M3">
        <v>14.795999999999999</v>
      </c>
      <c r="N3">
        <v>1056</v>
      </c>
      <c r="O3">
        <f>F3-N3</f>
        <v>18</v>
      </c>
      <c r="P3">
        <f>O3/N3</f>
        <v>1.7045454545454544E-2</v>
      </c>
      <c r="Q3">
        <f>D3-L3</f>
        <v>-3.0000000000000027E-3</v>
      </c>
      <c r="R3">
        <f>E3-M3</f>
        <v>2.2810000000000024</v>
      </c>
    </row>
    <row r="4" spans="1:18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43" si="0">F4-N4</f>
        <v>15</v>
      </c>
      <c r="P4">
        <f t="shared" ref="P4:P42" si="1">O4/N4</f>
        <v>1.1971268954509178E-2</v>
      </c>
      <c r="Q4">
        <f t="shared" ref="Q4:Q42" si="2">D4-L4</f>
        <v>-3.0000000000000027E-3</v>
      </c>
      <c r="R4">
        <f t="shared" ref="R4:R42" si="3">E4-M4</f>
        <v>2.5839999999999996</v>
      </c>
    </row>
    <row r="5" spans="1:18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18" x14ac:dyDescent="0.35">
      <c r="A6" t="s">
        <v>191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191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18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5.6000000000000001E-2</v>
      </c>
      <c r="L7">
        <v>6.2E-2</v>
      </c>
      <c r="M7">
        <v>96.352000000000004</v>
      </c>
      <c r="N7">
        <v>1496</v>
      </c>
      <c r="O7">
        <f t="shared" si="0"/>
        <v>1</v>
      </c>
      <c r="P7">
        <f t="shared" si="1"/>
        <v>6.6844919786096253E-4</v>
      </c>
      <c r="Q7">
        <f t="shared" si="2"/>
        <v>0</v>
      </c>
      <c r="R7">
        <f t="shared" si="3"/>
        <v>0.17099999999999227</v>
      </c>
    </row>
    <row r="8" spans="1:18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18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18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3.5000000000000003E-2</v>
      </c>
      <c r="L10">
        <v>0.04</v>
      </c>
      <c r="M10">
        <v>46.838000000000001</v>
      </c>
      <c r="N10">
        <v>1185</v>
      </c>
      <c r="O10">
        <f t="shared" si="0"/>
        <v>95</v>
      </c>
      <c r="P10">
        <f t="shared" si="1"/>
        <v>8.0168776371308023E-2</v>
      </c>
      <c r="Q10">
        <f t="shared" si="2"/>
        <v>3.9999999999999966E-3</v>
      </c>
      <c r="R10">
        <f t="shared" si="3"/>
        <v>15.536999999999999</v>
      </c>
    </row>
    <row r="11" spans="1:18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2.7E-2</v>
      </c>
      <c r="L11">
        <v>2.9000000000000001E-2</v>
      </c>
      <c r="M11">
        <v>25.256</v>
      </c>
      <c r="N11">
        <v>1622</v>
      </c>
      <c r="O11">
        <f t="shared" si="0"/>
        <v>36</v>
      </c>
      <c r="P11">
        <f t="shared" si="1"/>
        <v>2.2194821208384709E-2</v>
      </c>
      <c r="Q11">
        <f t="shared" si="2"/>
        <v>1.2E-2</v>
      </c>
      <c r="R11">
        <f t="shared" si="3"/>
        <v>2.9649999999999999</v>
      </c>
    </row>
    <row r="12" spans="1:18" x14ac:dyDescent="0.35">
      <c r="A12" t="s">
        <v>188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188</v>
      </c>
      <c r="J12">
        <v>3.0000000000000001E-3</v>
      </c>
      <c r="K12">
        <v>5.0999999999999997E-2</v>
      </c>
      <c r="L12">
        <v>6.9000000000000006E-2</v>
      </c>
      <c r="M12">
        <v>119.63800000000001</v>
      </c>
      <c r="N12">
        <v>380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</row>
    <row r="13" spans="1:18" x14ac:dyDescent="0.35">
      <c r="A13" s="66" t="s">
        <v>189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189</v>
      </c>
      <c r="J13">
        <v>0.17699999999999999</v>
      </c>
      <c r="K13">
        <v>8.0000000000000002E-3</v>
      </c>
      <c r="L13">
        <v>1.2999999999999999E-2</v>
      </c>
      <c r="M13">
        <v>13.912000000000001</v>
      </c>
      <c r="N13">
        <v>426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</row>
    <row r="14" spans="1:18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4.2999999999999997E-2</v>
      </c>
      <c r="L14">
        <v>4.4999999999999998E-2</v>
      </c>
      <c r="M14">
        <v>221.203</v>
      </c>
      <c r="N14">
        <v>4458</v>
      </c>
      <c r="O14">
        <f t="shared" si="0"/>
        <v>130</v>
      </c>
      <c r="P14">
        <f t="shared" si="1"/>
        <v>2.9161058770749215E-2</v>
      </c>
      <c r="Q14">
        <f t="shared" si="2"/>
        <v>-6.9999999999999993E-3</v>
      </c>
      <c r="R14">
        <f t="shared" si="3"/>
        <v>43.876999999999981</v>
      </c>
    </row>
    <row r="15" spans="1:18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0</v>
      </c>
      <c r="K15">
        <v>4.1000000000000002E-2</v>
      </c>
      <c r="L15">
        <v>0.05</v>
      </c>
      <c r="M15">
        <v>94.92</v>
      </c>
      <c r="N15">
        <v>674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</row>
    <row r="16" spans="1:18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1E-3</v>
      </c>
      <c r="K17">
        <v>8.0000000000000002E-3</v>
      </c>
      <c r="L17">
        <v>8.0000000000000002E-3</v>
      </c>
      <c r="M17">
        <v>56.027000000000001</v>
      </c>
      <c r="N17">
        <v>1871</v>
      </c>
      <c r="O17">
        <f t="shared" si="0"/>
        <v>5</v>
      </c>
      <c r="P17">
        <f t="shared" si="1"/>
        <v>2.6723677177979692E-3</v>
      </c>
      <c r="Q17">
        <f t="shared" si="2"/>
        <v>9.9999999999999915E-4</v>
      </c>
      <c r="R17">
        <f t="shared" si="3"/>
        <v>0.22099999999999653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3.7999999999999999E-2</v>
      </c>
      <c r="L18">
        <v>4.2000000000000003E-2</v>
      </c>
      <c r="M18">
        <v>14.353</v>
      </c>
      <c r="N18">
        <v>1581</v>
      </c>
      <c r="O18">
        <f t="shared" si="0"/>
        <v>3</v>
      </c>
      <c r="P18">
        <f t="shared" si="1"/>
        <v>1.8975332068311196E-3</v>
      </c>
      <c r="Q18">
        <f t="shared" si="2"/>
        <v>0</v>
      </c>
      <c r="R18">
        <f t="shared" si="3"/>
        <v>5.1000000000000156E-2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</v>
      </c>
      <c r="K19">
        <v>2.3E-2</v>
      </c>
      <c r="L19">
        <v>2.5999999999999999E-2</v>
      </c>
      <c r="M19">
        <v>62.2</v>
      </c>
      <c r="N19">
        <v>2213</v>
      </c>
      <c r="O19">
        <f t="shared" si="0"/>
        <v>3</v>
      </c>
      <c r="P19">
        <f t="shared" si="1"/>
        <v>1.3556258472661546E-3</v>
      </c>
      <c r="Q19">
        <f t="shared" si="2"/>
        <v>0</v>
      </c>
      <c r="R19">
        <f t="shared" si="3"/>
        <v>0.45199999999999818</v>
      </c>
    </row>
    <row r="20" spans="1:18" x14ac:dyDescent="0.35">
      <c r="A20" t="s">
        <v>192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192</v>
      </c>
      <c r="J20">
        <v>0</v>
      </c>
      <c r="K20">
        <v>3.2000000000000001E-2</v>
      </c>
      <c r="L20">
        <v>0.04</v>
      </c>
      <c r="M20">
        <v>24.454999999999998</v>
      </c>
      <c r="N20">
        <v>842</v>
      </c>
      <c r="O20">
        <f t="shared" si="0"/>
        <v>24</v>
      </c>
      <c r="P20">
        <f t="shared" si="1"/>
        <v>2.8503562945368172E-2</v>
      </c>
      <c r="Q20">
        <f t="shared" si="2"/>
        <v>-2.0000000000000018E-3</v>
      </c>
      <c r="R20">
        <f t="shared" si="3"/>
        <v>4.5840000000000032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190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190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0</v>
      </c>
      <c r="K23">
        <v>5.0999999999999997E-2</v>
      </c>
      <c r="L23">
        <v>5.8999999999999997E-2</v>
      </c>
      <c r="M23">
        <v>23.785</v>
      </c>
      <c r="N23">
        <v>673</v>
      </c>
      <c r="O23">
        <f t="shared" si="0"/>
        <v>1</v>
      </c>
      <c r="P23">
        <f t="shared" si="1"/>
        <v>1.4858841010401188E-3</v>
      </c>
      <c r="Q23">
        <f t="shared" si="2"/>
        <v>-1.9999999999999948E-3</v>
      </c>
      <c r="R23">
        <f t="shared" si="3"/>
        <v>4.5999999999999375E-2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2.1999999999999999E-2</v>
      </c>
      <c r="L24">
        <v>2.4E-2</v>
      </c>
      <c r="M24">
        <v>24.63</v>
      </c>
      <c r="N24">
        <v>2168</v>
      </c>
      <c r="O24">
        <f t="shared" si="0"/>
        <v>318</v>
      </c>
      <c r="P24">
        <f t="shared" si="1"/>
        <v>0.14667896678966791</v>
      </c>
      <c r="Q24">
        <f t="shared" si="2"/>
        <v>1.8999999999999996E-2</v>
      </c>
      <c r="R24">
        <f t="shared" si="3"/>
        <v>31.498999999999999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8.9999999999999993E-3</v>
      </c>
      <c r="K25">
        <v>3.1E-2</v>
      </c>
      <c r="L25">
        <v>4.1000000000000002E-2</v>
      </c>
      <c r="M25">
        <v>97.986000000000004</v>
      </c>
      <c r="N25">
        <v>462</v>
      </c>
      <c r="O25">
        <f t="shared" si="0"/>
        <v>4</v>
      </c>
      <c r="P25">
        <f t="shared" si="1"/>
        <v>8.658008658008658E-3</v>
      </c>
      <c r="Q25">
        <f t="shared" si="2"/>
        <v>-1.2E-2</v>
      </c>
      <c r="R25">
        <f t="shared" si="3"/>
        <v>5.9779999999999944</v>
      </c>
    </row>
    <row r="26" spans="1:18" x14ac:dyDescent="0.35">
      <c r="A26" s="67" t="s">
        <v>187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187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6.6000000000000003E-2</v>
      </c>
      <c r="L27">
        <v>6.9000000000000006E-2</v>
      </c>
      <c r="M27">
        <v>35.896000000000001</v>
      </c>
      <c r="N27">
        <v>2154</v>
      </c>
      <c r="O27">
        <f t="shared" si="0"/>
        <v>114</v>
      </c>
      <c r="P27">
        <f t="shared" si="1"/>
        <v>5.2924791086350974E-2</v>
      </c>
      <c r="Q27">
        <f t="shared" si="2"/>
        <v>2.6999999999999996E-2</v>
      </c>
      <c r="R27">
        <f t="shared" si="3"/>
        <v>10.591000000000001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3.0000000000000001E-3</v>
      </c>
      <c r="K29">
        <v>5.0000000000000001E-3</v>
      </c>
      <c r="L29">
        <v>6.0000000000000001E-3</v>
      </c>
      <c r="M29">
        <v>27.884</v>
      </c>
      <c r="N29">
        <v>3115</v>
      </c>
      <c r="O29">
        <f t="shared" si="0"/>
        <v>447</v>
      </c>
      <c r="P29">
        <f t="shared" si="1"/>
        <v>0.14349919743178169</v>
      </c>
      <c r="Q29">
        <f>D29-L29</f>
        <v>1.4E-2</v>
      </c>
      <c r="R29">
        <f t="shared" si="3"/>
        <v>32.805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193</v>
      </c>
      <c r="J31">
        <v>0</v>
      </c>
      <c r="K31">
        <v>0.09</v>
      </c>
      <c r="L31">
        <v>0.11</v>
      </c>
      <c r="M31">
        <v>19.895</v>
      </c>
      <c r="N31">
        <v>246</v>
      </c>
      <c r="O31">
        <f t="shared" ref="O31:O42" si="4">F32-N31</f>
        <v>0</v>
      </c>
      <c r="P31">
        <f t="shared" si="1"/>
        <v>0</v>
      </c>
      <c r="Q31">
        <f t="shared" ref="Q31:Q44" si="5">D32-L31</f>
        <v>0</v>
      </c>
      <c r="R31">
        <f t="shared" ref="R31:R42" si="6">E32-M31</f>
        <v>0</v>
      </c>
    </row>
    <row r="32" spans="1:18" x14ac:dyDescent="0.35">
      <c r="A32" t="s">
        <v>193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2.4E-2</v>
      </c>
      <c r="M34">
        <v>13.988</v>
      </c>
      <c r="N34">
        <v>1927</v>
      </c>
      <c r="O34">
        <f t="shared" si="4"/>
        <v>0</v>
      </c>
      <c r="P34">
        <f t="shared" si="1"/>
        <v>0</v>
      </c>
      <c r="Q34">
        <f t="shared" si="5"/>
        <v>0</v>
      </c>
      <c r="R34">
        <f t="shared" si="6"/>
        <v>0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6.0999999999999999E-2</v>
      </c>
      <c r="K35">
        <v>0.01</v>
      </c>
      <c r="L35">
        <v>1.4E-2</v>
      </c>
      <c r="M35">
        <v>45.295999999999999</v>
      </c>
      <c r="N35">
        <v>664</v>
      </c>
      <c r="O35">
        <f t="shared" si="4"/>
        <v>0</v>
      </c>
      <c r="P35">
        <f t="shared" si="1"/>
        <v>0</v>
      </c>
      <c r="Q35">
        <f t="shared" si="5"/>
        <v>0</v>
      </c>
      <c r="R35">
        <f t="shared" si="6"/>
        <v>0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3.7999999999999999E-2</v>
      </c>
      <c r="L36">
        <v>4.2000000000000003E-2</v>
      </c>
      <c r="M36">
        <v>17.315000000000001</v>
      </c>
      <c r="N36">
        <v>1409</v>
      </c>
      <c r="O36">
        <f t="shared" si="4"/>
        <v>101</v>
      </c>
      <c r="P36">
        <f t="shared" si="1"/>
        <v>7.1682044002838896E-2</v>
      </c>
      <c r="Q36">
        <f t="shared" si="5"/>
        <v>4.7999999999999994E-2</v>
      </c>
      <c r="R36">
        <f t="shared" si="6"/>
        <v>36.551999999999992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0</v>
      </c>
      <c r="K37">
        <v>1.9E-2</v>
      </c>
      <c r="L37">
        <v>2.5000000000000001E-2</v>
      </c>
      <c r="M37">
        <v>20.257000000000001</v>
      </c>
      <c r="N37">
        <v>1348</v>
      </c>
      <c r="O37">
        <f t="shared" si="4"/>
        <v>20</v>
      </c>
      <c r="P37">
        <f t="shared" si="1"/>
        <v>1.483679525222552E-2</v>
      </c>
      <c r="Q37">
        <f t="shared" si="5"/>
        <v>4.0000000000000001E-3</v>
      </c>
      <c r="R37">
        <f t="shared" si="6"/>
        <v>1.6289999999999978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0.04</v>
      </c>
      <c r="L39">
        <v>4.3999999999999997E-2</v>
      </c>
      <c r="M39">
        <v>11.335000000000001</v>
      </c>
      <c r="N39">
        <v>1572</v>
      </c>
      <c r="O39">
        <f t="shared" si="4"/>
        <v>3</v>
      </c>
      <c r="P39">
        <f t="shared" si="1"/>
        <v>1.9083969465648854E-3</v>
      </c>
      <c r="Q39">
        <f t="shared" si="5"/>
        <v>1.0000000000000009E-3</v>
      </c>
      <c r="R39">
        <f t="shared" si="6"/>
        <v>0.13599999999999923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1E-3</v>
      </c>
      <c r="K40">
        <v>2.1000000000000001E-2</v>
      </c>
      <c r="L40">
        <v>2.8000000000000001E-2</v>
      </c>
      <c r="M40">
        <v>34.43</v>
      </c>
      <c r="N40">
        <v>1170</v>
      </c>
      <c r="O40">
        <f t="shared" si="4"/>
        <v>0</v>
      </c>
      <c r="P40">
        <f t="shared" si="1"/>
        <v>0</v>
      </c>
      <c r="Q40">
        <f t="shared" si="5"/>
        <v>0</v>
      </c>
      <c r="R40">
        <f t="shared" si="6"/>
        <v>0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5.3999999999999999E-2</v>
      </c>
      <c r="L42">
        <v>5.8000000000000003E-2</v>
      </c>
      <c r="M42">
        <v>15.227</v>
      </c>
      <c r="N42">
        <v>1080</v>
      </c>
      <c r="O42">
        <f t="shared" si="4"/>
        <v>98</v>
      </c>
      <c r="P42">
        <f t="shared" si="1"/>
        <v>9.0740740740740747E-2</v>
      </c>
      <c r="Q42">
        <f t="shared" si="5"/>
        <v>2.4E-2</v>
      </c>
      <c r="R42">
        <f t="shared" si="6"/>
        <v>24.602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1.5250000000000004</v>
      </c>
      <c r="O43">
        <f>SUM(O3:O42)</f>
        <v>2031</v>
      </c>
      <c r="Q43">
        <f>SUM(Q3:Q42)</f>
        <v>0.159</v>
      </c>
      <c r="R43">
        <f>SUM(R3:R42)</f>
        <v>325.84999999999991</v>
      </c>
    </row>
    <row r="44" spans="1:18" x14ac:dyDescent="0.35">
      <c r="D44">
        <f>SUM(D3:D43)</f>
        <v>1.6840000000000002</v>
      </c>
      <c r="Q44" t="s">
        <v>207</v>
      </c>
      <c r="R44" t="s">
        <v>206</v>
      </c>
    </row>
    <row r="45" spans="1:18" x14ac:dyDescent="0.35">
      <c r="A45" t="s">
        <v>195</v>
      </c>
      <c r="B45" s="66" t="s">
        <v>197</v>
      </c>
    </row>
    <row r="46" spans="1:18" x14ac:dyDescent="0.35">
      <c r="A46" t="s">
        <v>0</v>
      </c>
      <c r="B46" t="s">
        <v>196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187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188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189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190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191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192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193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187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188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189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190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191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192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193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187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188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189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190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191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192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193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187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188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189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190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191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192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193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199</v>
      </c>
    </row>
    <row r="222" spans="1:6" x14ac:dyDescent="0.35">
      <c r="A222" t="s">
        <v>0</v>
      </c>
      <c r="B222" t="s">
        <v>198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187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188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189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A3:F43">
    <sortCondition ref="A2"/>
  </sortState>
  <conditionalFormatting sqref="B1:B1048576"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D1:D1048576">
    <cfRule type="cellIs" dxfId="8" priority="4" operator="greaterThanOrEqual">
      <formula>0.05</formula>
    </cfRule>
  </conditionalFormatting>
  <conditionalFormatting sqref="L1:L1048576">
    <cfRule type="cellIs" dxfId="7" priority="3" operator="greaterThanOrEqual">
      <formula>0.05</formula>
    </cfRule>
  </conditionalFormatting>
  <conditionalFormatting sqref="J1:J1048576">
    <cfRule type="cellIs" dxfId="6" priority="1" operator="lessThan">
      <formula>0.01</formula>
    </cfRule>
    <cfRule type="cellIs" dxfId="5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="117" workbookViewId="0">
      <selection activeCell="AL2" sqref="AL2"/>
    </sheetView>
  </sheetViews>
  <sheetFormatPr defaultRowHeight="14.5" x14ac:dyDescent="0.35"/>
  <cols>
    <col min="25" max="25" width="12.54296875" customWidth="1"/>
  </cols>
  <sheetData>
    <row r="1" spans="1:41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178</v>
      </c>
    </row>
    <row r="2" spans="1:41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78" t="s">
        <v>108</v>
      </c>
      <c r="X2" s="78"/>
      <c r="Y2" s="63" t="s">
        <v>184</v>
      </c>
      <c r="Z2" s="78" t="s">
        <v>179</v>
      </c>
      <c r="AA2" s="78"/>
      <c r="AB2" s="78" t="s">
        <v>180</v>
      </c>
      <c r="AC2" s="78"/>
      <c r="AD2" s="78"/>
      <c r="AE2" s="78"/>
      <c r="AF2" s="63" t="s">
        <v>181</v>
      </c>
      <c r="AG2" s="78" t="s">
        <v>182</v>
      </c>
      <c r="AH2" s="78"/>
      <c r="AI2" s="78"/>
      <c r="AJ2" s="78"/>
      <c r="AK2" s="78"/>
      <c r="AL2" s="63" t="s">
        <v>183</v>
      </c>
      <c r="AM2" s="78" t="s">
        <v>194</v>
      </c>
      <c r="AN2" s="78"/>
      <c r="AO2" s="63" t="s">
        <v>185</v>
      </c>
    </row>
    <row r="3" spans="1:41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144</v>
      </c>
      <c r="X3" s="64" t="s">
        <v>145</v>
      </c>
      <c r="Y3" s="64" t="s">
        <v>171</v>
      </c>
      <c r="Z3" s="64" t="s">
        <v>162</v>
      </c>
      <c r="AA3" s="64" t="s">
        <v>174</v>
      </c>
      <c r="AB3" s="64" t="s">
        <v>163</v>
      </c>
      <c r="AC3" s="64" t="s">
        <v>164</v>
      </c>
      <c r="AD3" s="64" t="s">
        <v>165</v>
      </c>
      <c r="AE3" s="64" t="s">
        <v>166</v>
      </c>
      <c r="AF3" s="64" t="s">
        <v>167</v>
      </c>
      <c r="AG3" s="64" t="s">
        <v>168</v>
      </c>
      <c r="AH3" s="64" t="s">
        <v>169</v>
      </c>
      <c r="AI3" s="64" t="s">
        <v>170</v>
      </c>
      <c r="AJ3" s="64" t="s">
        <v>172</v>
      </c>
      <c r="AK3" s="64" t="s">
        <v>173</v>
      </c>
      <c r="AL3" s="64" t="s">
        <v>1</v>
      </c>
      <c r="AM3" s="64" t="s">
        <v>175</v>
      </c>
      <c r="AN3" s="64" t="s">
        <v>176</v>
      </c>
      <c r="AO3" s="64" t="s">
        <v>177</v>
      </c>
    </row>
    <row r="4" spans="1:41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1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1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1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1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1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1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1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1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1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1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1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1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5">
    <mergeCell ref="W2:X2"/>
    <mergeCell ref="Z2:AA2"/>
    <mergeCell ref="AB2:AE2"/>
    <mergeCell ref="AG2:AK2"/>
    <mergeCell ref="AM2:AN2"/>
  </mergeCells>
  <conditionalFormatting sqref="B2:T20">
    <cfRule type="cellIs" dxfId="4" priority="1" operator="lessThan">
      <formula>-0.3</formula>
    </cfRule>
    <cfRule type="cellIs" dxfId="3" priority="2" operator="lessThan">
      <formula>-0.1</formula>
    </cfRule>
    <cfRule type="cellIs" dxfId="2" priority="3" operator="greaterThan">
      <formula>0.3</formula>
    </cfRule>
    <cfRule type="cellIs" dxfId="1" priority="4" operator="greaterThan">
      <formula>0.1</formula>
    </cfRule>
    <cfRule type="cellIs" dxfId="0" priority="5" operator="greaterThan">
      <formula>0.3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2021-04-14T03:15:54Z</dcterms:modified>
</cp:coreProperties>
</file>