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7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AN18" i="8" l="1"/>
  <c r="AO18" i="8"/>
  <c r="AP18" i="8"/>
  <c r="AG18" i="8"/>
  <c r="AH18" i="8"/>
  <c r="AI18" i="8"/>
  <c r="AN13" i="8"/>
  <c r="AO13" i="8"/>
  <c r="AP13" i="8"/>
  <c r="AN14" i="8"/>
  <c r="AO14" i="8"/>
  <c r="AP14" i="8"/>
  <c r="AN15" i="8"/>
  <c r="AO15" i="8"/>
  <c r="AP15" i="8"/>
  <c r="AN16" i="8"/>
  <c r="AO16" i="8"/>
  <c r="AP16" i="8"/>
  <c r="AN17" i="8"/>
  <c r="AO17" i="8"/>
  <c r="AP17" i="8"/>
  <c r="AN19" i="8"/>
  <c r="AO19" i="8"/>
  <c r="AP19" i="8"/>
  <c r="AN20" i="8"/>
  <c r="AO20" i="8"/>
  <c r="AP20" i="8"/>
  <c r="AN21" i="8"/>
  <c r="AO21" i="8"/>
  <c r="AP21" i="8"/>
  <c r="AN22" i="8"/>
  <c r="AO22" i="8"/>
  <c r="AP22" i="8"/>
  <c r="AN23" i="8"/>
  <c r="AO23" i="8"/>
  <c r="AP23" i="8"/>
  <c r="AN24" i="8"/>
  <c r="AO24" i="8"/>
  <c r="AP24" i="8"/>
  <c r="AN25" i="8"/>
  <c r="AO25" i="8"/>
  <c r="AP25" i="8"/>
  <c r="AN26" i="8"/>
  <c r="AO26" i="8"/>
  <c r="AP26" i="8"/>
  <c r="AN27" i="8"/>
  <c r="AO27" i="8"/>
  <c r="AP27" i="8"/>
  <c r="AN28" i="8"/>
  <c r="AO28" i="8"/>
  <c r="AP28" i="8"/>
  <c r="AN29" i="8"/>
  <c r="AO29" i="8"/>
  <c r="AP29" i="8"/>
  <c r="AN30" i="8"/>
  <c r="AO30" i="8"/>
  <c r="AP30" i="8"/>
  <c r="AN31" i="8"/>
  <c r="AO31" i="8"/>
  <c r="AP31" i="8"/>
  <c r="AN32" i="8"/>
  <c r="AO32" i="8"/>
  <c r="AP32" i="8"/>
  <c r="AN33" i="8"/>
  <c r="AO33" i="8"/>
  <c r="AP33" i="8"/>
  <c r="AN34" i="8"/>
  <c r="AO34" i="8"/>
  <c r="AP34" i="8"/>
  <c r="AN35" i="8"/>
  <c r="AO35" i="8"/>
  <c r="AP35" i="8"/>
  <c r="AN36" i="8"/>
  <c r="AO36" i="8"/>
  <c r="AP36" i="8"/>
  <c r="AN37" i="8"/>
  <c r="AO37" i="8"/>
  <c r="AP37" i="8"/>
  <c r="AN38" i="8"/>
  <c r="AO38" i="8"/>
  <c r="AP38" i="8"/>
  <c r="AN39" i="8"/>
  <c r="AO39" i="8"/>
  <c r="AP39" i="8"/>
  <c r="AN40" i="8"/>
  <c r="AO40" i="8"/>
  <c r="AP40" i="8"/>
  <c r="AN41" i="8"/>
  <c r="AO41" i="8"/>
  <c r="AP41" i="8"/>
  <c r="AN42" i="8"/>
  <c r="AO42" i="8"/>
  <c r="AP42" i="8"/>
  <c r="AN43" i="8"/>
  <c r="AO43" i="8"/>
  <c r="AP43" i="8"/>
  <c r="AN10" i="8"/>
  <c r="AO10" i="8"/>
  <c r="AP10" i="8"/>
  <c r="AN11" i="8"/>
  <c r="AO11" i="8"/>
  <c r="AP11" i="8"/>
  <c r="AN12" i="8"/>
  <c r="AO12" i="8"/>
  <c r="AP12" i="8"/>
  <c r="AN6" i="8"/>
  <c r="AO6" i="8"/>
  <c r="AP6" i="8"/>
  <c r="AN7" i="8"/>
  <c r="AO7" i="8"/>
  <c r="AP7" i="8"/>
  <c r="AN8" i="8"/>
  <c r="AO8" i="8"/>
  <c r="AP8" i="8"/>
  <c r="AN9" i="8"/>
  <c r="AO9" i="8"/>
  <c r="AP9" i="8"/>
  <c r="AO5" i="8"/>
  <c r="AP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H5" i="8"/>
  <c r="AI5" i="8"/>
  <c r="AG5" i="8"/>
  <c r="AA5" i="8"/>
  <c r="BA6" i="8"/>
  <c r="BB6" i="8"/>
  <c r="BC6" i="8"/>
  <c r="BA7" i="8"/>
  <c r="BB7" i="8"/>
  <c r="BC7" i="8"/>
  <c r="BA8" i="8"/>
  <c r="BB8" i="8"/>
  <c r="BC8" i="8"/>
  <c r="BA9" i="8"/>
  <c r="BB9" i="8"/>
  <c r="BC9" i="8"/>
  <c r="BA10" i="8"/>
  <c r="BB10" i="8"/>
  <c r="BC10" i="8"/>
  <c r="BA11" i="8"/>
  <c r="BB11" i="8"/>
  <c r="BC11" i="8"/>
  <c r="BA12" i="8"/>
  <c r="BB12" i="8"/>
  <c r="BC12" i="8"/>
  <c r="BA13" i="8"/>
  <c r="BB13" i="8"/>
  <c r="BC13" i="8"/>
  <c r="BA14" i="8"/>
  <c r="BB14" i="8"/>
  <c r="BC14" i="8"/>
  <c r="BA15" i="8"/>
  <c r="BB15" i="8"/>
  <c r="BC15" i="8"/>
  <c r="BA16" i="8"/>
  <c r="BB16" i="8"/>
  <c r="BC16" i="8"/>
  <c r="BA17" i="8"/>
  <c r="BB17" i="8"/>
  <c r="BC17" i="8"/>
  <c r="BA5" i="8"/>
  <c r="BB5" i="8"/>
  <c r="BC5" i="8"/>
  <c r="BJ40" i="8" l="1"/>
  <c r="BJ41" i="8"/>
  <c r="BJ42" i="8"/>
  <c r="BJ43" i="8"/>
  <c r="BJ6" i="8"/>
  <c r="BJ7" i="8"/>
  <c r="BJ8" i="8"/>
  <c r="BJ9" i="8"/>
  <c r="BJ10" i="8"/>
  <c r="BJ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25" i="8"/>
  <c r="BJ26" i="8"/>
  <c r="BJ27" i="8"/>
  <c r="BJ28" i="8"/>
  <c r="BJ29" i="8"/>
  <c r="BJ30" i="8"/>
  <c r="BJ31" i="8"/>
  <c r="BJ32" i="8"/>
  <c r="BJ33" i="8"/>
  <c r="BJ34" i="8"/>
  <c r="BJ35" i="8"/>
  <c r="BJ36" i="8"/>
  <c r="BJ37" i="8"/>
  <c r="BJ38" i="8"/>
  <c r="BJ39" i="8"/>
  <c r="BJ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H34" i="8" l="1"/>
  <c r="BI34" i="8"/>
  <c r="BH35" i="8"/>
  <c r="BI35" i="8"/>
  <c r="BH36" i="8"/>
  <c r="BI36" i="8"/>
  <c r="BH37" i="8"/>
  <c r="BI37" i="8"/>
  <c r="BH38" i="8"/>
  <c r="BI38" i="8"/>
  <c r="BH39" i="8"/>
  <c r="BI39" i="8"/>
  <c r="BH40" i="8"/>
  <c r="BI40" i="8"/>
  <c r="BH41" i="8"/>
  <c r="BI41" i="8"/>
  <c r="BH42" i="8"/>
  <c r="BI42" i="8"/>
  <c r="BH43" i="8"/>
  <c r="BI43" i="8"/>
  <c r="BH7" i="8"/>
  <c r="BI7" i="8"/>
  <c r="BH8" i="8"/>
  <c r="BI8" i="8"/>
  <c r="BH9" i="8"/>
  <c r="BI9" i="8"/>
  <c r="BH10" i="8"/>
  <c r="BI10" i="8"/>
  <c r="BH11" i="8"/>
  <c r="BI11" i="8"/>
  <c r="BH12" i="8"/>
  <c r="BI12" i="8"/>
  <c r="BH13" i="8"/>
  <c r="BI13" i="8"/>
  <c r="BH14" i="8"/>
  <c r="BI14" i="8"/>
  <c r="BH15" i="8"/>
  <c r="BI15" i="8"/>
  <c r="BH16" i="8"/>
  <c r="BI16" i="8"/>
  <c r="BH17" i="8"/>
  <c r="BI17" i="8"/>
  <c r="BH18" i="8"/>
  <c r="BI18" i="8"/>
  <c r="BH19" i="8"/>
  <c r="BI19" i="8"/>
  <c r="BH20" i="8"/>
  <c r="BI20" i="8"/>
  <c r="BH21" i="8"/>
  <c r="BI21" i="8"/>
  <c r="BH22" i="8"/>
  <c r="BI22" i="8"/>
  <c r="BH23" i="8"/>
  <c r="BI23" i="8"/>
  <c r="BH24" i="8"/>
  <c r="BI24" i="8"/>
  <c r="BH25" i="8"/>
  <c r="BI25" i="8"/>
  <c r="BH26" i="8"/>
  <c r="BI26" i="8"/>
  <c r="BH27" i="8"/>
  <c r="BI27" i="8"/>
  <c r="BH28" i="8"/>
  <c r="BI28" i="8"/>
  <c r="BH29" i="8"/>
  <c r="BI29" i="8"/>
  <c r="BH30" i="8"/>
  <c r="BI30" i="8"/>
  <c r="BH31" i="8"/>
  <c r="BI31" i="8"/>
  <c r="BH32" i="8"/>
  <c r="BI32" i="8"/>
  <c r="BH33" i="8"/>
  <c r="BI33" i="8"/>
  <c r="BH5" i="8"/>
  <c r="BI5" i="8"/>
  <c r="BI6" i="8"/>
  <c r="BH6" i="8"/>
  <c r="BI45" i="8" l="1"/>
  <c r="BH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Z45" i="8" l="1"/>
  <c r="AA45" i="8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<sst xmlns="http://schemas.openxmlformats.org/spreadsheetml/2006/main" count="2278" uniqueCount="232">
  <si>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</si>
  <si>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</si>
  <si>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</si>
  <si>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</si>
  <si>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</si>
  <si>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</si>
  <si>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</si>
  <si>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</si>
  <si>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</si>
  <si>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</si>
  <si>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</si>
  <si>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</si>
  <si>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</si>
  <si>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</si>
  <si>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</si>
  <si>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</si>
  <si>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</si>
  <si>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</si>
  <si>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</si>
  <si>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</si>
  <si>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</si>
  <si>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</si>
  <si>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</si>
  <si>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</si>
  <si>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</si>
  <si>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</si>
  <si>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</si>
  <si>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</si>
  <si>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</si>
  <si>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</si>
  <si>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</si>
  <si>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</si>
  <si>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</si>
  <si>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</si>
  <si>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</si>
  <si>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</si>
  <si>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</si>
  <si>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</si>
  <si>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</si>
  <si>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</si>
  <si>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</si>
  <si>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</si>
  <si>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</si>
  <si>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</si>
  <si>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</si>
  <si>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</si>
  <si>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</si>
  <si>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</si>
  <si>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</si>
  <si>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</si>
  <si>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</si>
  <si>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</si>
  <si>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</si>
  <si>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</si>
  <si>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</si>
  <si>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</si>
  <si>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</si>
  <si>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</si>
  <si>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</si>
  <si>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</si>
  <si>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</si>
  <si>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</si>
  <si>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</si>
  <si>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</si>
  <si>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</si>
  <si>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</si>
  <si>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</si>
  <si>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</si>
  <si>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</si>
  <si>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</si>
  <si>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</si>
  <si>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</si>
  <si>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</si>
  <si>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</si>
  <si>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</si>
  <si>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</si>
  <si>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</si>
  <si>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</si>
  <si>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</si>
  <si>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</si>
  <si>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</si>
  <si>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</si>
  <si>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</si>
  <si>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</si>
  <si>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</si>
  <si>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</si>
  <si>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</si>
  <si>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</si>
  <si>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</si>
  <si>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</si>
  <si>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</si>
  <si>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</si>
  <si>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</si>
  <si>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</si>
  <si>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</si>
  <si>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</si>
  <si>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</si>
  <si>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</si>
  <si>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</si>
  <si>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</si>
  <si>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</si>
  <si>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</si>
  <si>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</si>
  <si>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</si>
  <si>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</si>
  <si>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</si>
  <si>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</si>
  <si>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</si>
  <si>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</si>
  <si>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</si>
  <si>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</si>
  <si>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</si>
  <si>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</si>
  <si>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</si>
  <si>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</si>
  <si>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</si>
  <si>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</si>
  <si>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</si>
  <si>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</si>
  <si>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</si>
  <si>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</si>
  <si>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</si>
  <si>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</si>
  <si>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</si>
  <si>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</si>
  <si>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</si>
  <si>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</si>
  <si>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</si>
  <si>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</si>
  <si>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</si>
  <si>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</si>
  <si>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</si>
  <si>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</si>
  <si>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</si>
  <si>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</si>
  <si>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</si>
  <si>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</si>
  <si>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</si>
  <si>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</si>
  <si>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</si>
  <si>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</si>
  <si>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</si>
  <si>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</si>
  <si>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</si>
  <si>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</si>
  <si>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</si>
  <si>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</si>
  <si>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</si>
  <si>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</si>
  <si>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</si>
  <si>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</si>
  <si>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</si>
  <si>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</si>
  <si>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</si>
  <si>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</si>
  <si>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</si>
  <si>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</si>
  <si>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</si>
  <si>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</si>
  <si>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</si>
  <si>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</si>
  <si>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</si>
  <si>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</si>
  <si>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</si>
  <si>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</si>
  <si>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</si>
  <si>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</si>
  <si>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</si>
  <si>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</si>
  <si>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</si>
  <si>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</si>
  <si>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</si>
  <si>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</si>
  <si>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</si>
  <si>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</si>
  <si>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</si>
  <si>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</si>
  <si>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</si>
  <si>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</si>
  <si>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</si>
  <si>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</si>
  <si>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</si>
  <si>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</si>
  <si>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</si>
  <si>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</si>
  <si>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</si>
  <si>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</si>
  <si>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</si>
  <si>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</si>
  <si>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</si>
  <si>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</si>
  <si>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</si>
  <si>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</si>
  <si>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</si>
  <si>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</si>
  <si>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</si>
  <si>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</si>
  <si>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</si>
  <si>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</si>
  <si>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</si>
  <si>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</si>
  <si>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</si>
  <si>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</si>
  <si>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</si>
  <si>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</si>
  <si>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</si>
  <si>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</si>
  <si>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</si>
  <si>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</si>
  <si>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</si>
  <si>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</si>
  <si>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</si>
  <si>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</si>
  <si>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</si>
  <si>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</si>
  <si>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</si>
  <si>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</si>
  <si>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</si>
  <si>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</si>
  <si>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</si>
  <si>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</si>
  <si>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</si>
  <si>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</si>
  <si>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</si>
  <si>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</si>
  <si>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Completed 7/23/2021</t>
  </si>
  <si>
    <t>n diff</t>
  </si>
  <si>
    <t>need to change to ITIScodes?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</si>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</sst>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8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2" priority="12" operator="greaterThanOrEqual">
      <formula>0.05</formula>
    </cfRule>
  </conditionalFormatting>
  <conditionalFormatting sqref="B1:B118 B120:B1048576">
    <cfRule type="cellIs" dxfId="131" priority="10" operator="lessThan">
      <formula>0.01</formula>
    </cfRule>
    <cfRule type="cellIs" dxfId="130" priority="11" operator="lessThan">
      <formula>0.05</formula>
    </cfRule>
  </conditionalFormatting>
  <conditionalFormatting sqref="K1:K1048576">
    <cfRule type="cellIs" dxfId="129" priority="7" operator="greaterThan">
      <formula>0.05</formula>
    </cfRule>
  </conditionalFormatting>
  <conditionalFormatting sqref="I1:I85 I119:I1048576 I87:I117">
    <cfRule type="cellIs" dxfId="128" priority="5" operator="lessThan">
      <formula>0.01</formula>
    </cfRule>
    <cfRule type="cellIs" dxfId="127" priority="6" operator="lessThan">
      <formula>0.05</formula>
    </cfRule>
  </conditionalFormatting>
  <conditionalFormatting sqref="I118">
    <cfRule type="cellIs" dxfId="126" priority="3" operator="lessThan">
      <formula>0.01</formula>
    </cfRule>
    <cfRule type="cellIs" dxfId="125" priority="4" operator="lessThan">
      <formula>0.05</formula>
    </cfRule>
  </conditionalFormatting>
  <conditionalFormatting sqref="I86">
    <cfRule type="cellIs" dxfId="124" priority="1" operator="lessThan">
      <formula>0.01</formula>
    </cfRule>
    <cfRule type="cellIs" dxfId="123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2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21" priority="40" operator="lessThan">
      <formula>0.01</formula>
    </cfRule>
    <cfRule type="cellIs" dxfId="120" priority="41" operator="lessThan">
      <formula>0.05</formula>
    </cfRule>
  </conditionalFormatting>
  <conditionalFormatting sqref="G2:G31">
    <cfRule type="cellIs" dxfId="119" priority="36" operator="greaterThanOrEqual">
      <formula>0.05</formula>
    </cfRule>
  </conditionalFormatting>
  <conditionalFormatting sqref="F2:F31">
    <cfRule type="cellIs" dxfId="118" priority="34" operator="lessThan">
      <formula>0.01</formula>
    </cfRule>
    <cfRule type="cellIs" dxfId="117" priority="35" operator="lessThan">
      <formula>0.05</formula>
    </cfRule>
  </conditionalFormatting>
  <conditionalFormatting sqref="I2:I31">
    <cfRule type="cellIs" dxfId="116" priority="33" operator="greaterThanOrEqual">
      <formula>0.05</formula>
    </cfRule>
  </conditionalFormatting>
  <conditionalFormatting sqref="H2:H31">
    <cfRule type="cellIs" dxfId="115" priority="31" operator="lessThan">
      <formula>0.01</formula>
    </cfRule>
    <cfRule type="cellIs" dxfId="114" priority="32" operator="lessThan">
      <formula>0.05</formula>
    </cfRule>
  </conditionalFormatting>
  <conditionalFormatting sqref="K2:K31">
    <cfRule type="cellIs" dxfId="113" priority="30" operator="greaterThanOrEqual">
      <formula>0.05</formula>
    </cfRule>
  </conditionalFormatting>
  <conditionalFormatting sqref="J2:J31">
    <cfRule type="cellIs" dxfId="112" priority="28" operator="lessThan">
      <formula>0.01</formula>
    </cfRule>
    <cfRule type="cellIs" dxfId="111" priority="29" operator="lessThan">
      <formula>0.05</formula>
    </cfRule>
  </conditionalFormatting>
  <conditionalFormatting sqref="M2:M31">
    <cfRule type="cellIs" dxfId="110" priority="27" operator="greaterThanOrEqual">
      <formula>0.05</formula>
    </cfRule>
  </conditionalFormatting>
  <conditionalFormatting sqref="L2:L31">
    <cfRule type="cellIs" dxfId="109" priority="25" operator="lessThan">
      <formula>0.01</formula>
    </cfRule>
    <cfRule type="cellIs" dxfId="108" priority="26" operator="lessThan">
      <formula>0.05</formula>
    </cfRule>
  </conditionalFormatting>
  <conditionalFormatting sqref="O2:O31">
    <cfRule type="cellIs" dxfId="107" priority="24" operator="greaterThanOrEqual">
      <formula>0.05</formula>
    </cfRule>
  </conditionalFormatting>
  <conditionalFormatting sqref="N2:N31">
    <cfRule type="cellIs" dxfId="106" priority="22" operator="lessThan">
      <formula>0.01</formula>
    </cfRule>
    <cfRule type="cellIs" dxfId="105" priority="23" operator="lessThan">
      <formula>0.05</formula>
    </cfRule>
  </conditionalFormatting>
  <conditionalFormatting sqref="Q2:Q31">
    <cfRule type="cellIs" dxfId="104" priority="21" operator="greaterThanOrEqual">
      <formula>0.05</formula>
    </cfRule>
  </conditionalFormatting>
  <conditionalFormatting sqref="P2:P31">
    <cfRule type="cellIs" dxfId="103" priority="19" operator="lessThan">
      <formula>0.01</formula>
    </cfRule>
    <cfRule type="cellIs" dxfId="102" priority="20" operator="lessThan">
      <formula>0.05</formula>
    </cfRule>
  </conditionalFormatting>
  <conditionalFormatting sqref="S2:S31">
    <cfRule type="cellIs" dxfId="101" priority="18" operator="greaterThanOrEqual">
      <formula>0.05</formula>
    </cfRule>
  </conditionalFormatting>
  <conditionalFormatting sqref="R2:R31">
    <cfRule type="cellIs" dxfId="100" priority="16" operator="lessThan">
      <formula>0.01</formula>
    </cfRule>
    <cfRule type="cellIs" dxfId="99" priority="17" operator="lessThan">
      <formula>0.05</formula>
    </cfRule>
  </conditionalFormatting>
  <conditionalFormatting sqref="U2:U31">
    <cfRule type="cellIs" dxfId="98" priority="15" operator="greaterThanOrEqual">
      <formula>0.05</formula>
    </cfRule>
  </conditionalFormatting>
  <conditionalFormatting sqref="T2:T31">
    <cfRule type="cellIs" dxfId="97" priority="13" operator="lessThan">
      <formula>0.01</formula>
    </cfRule>
    <cfRule type="cellIs" dxfId="96" priority="14" operator="lessThan">
      <formula>0.05</formula>
    </cfRule>
  </conditionalFormatting>
  <conditionalFormatting sqref="W2:W31">
    <cfRule type="cellIs" dxfId="95" priority="12" operator="greaterThanOrEqual">
      <formula>0.05</formula>
    </cfRule>
  </conditionalFormatting>
  <conditionalFormatting sqref="V2:V31">
    <cfRule type="cellIs" dxfId="94" priority="10" operator="lessThan">
      <formula>0.01</formula>
    </cfRule>
    <cfRule type="cellIs" dxfId="93" priority="11" operator="lessThan">
      <formula>0.05</formula>
    </cfRule>
  </conditionalFormatting>
  <conditionalFormatting sqref="Y2:Y31">
    <cfRule type="cellIs" dxfId="92" priority="9" operator="greaterThanOrEqual">
      <formula>0.05</formula>
    </cfRule>
  </conditionalFormatting>
  <conditionalFormatting sqref="X2:X31">
    <cfRule type="cellIs" dxfId="91" priority="7" operator="lessThan">
      <formula>0.01</formula>
    </cfRule>
    <cfRule type="cellIs" dxfId="90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9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8" priority="48" operator="lessThan">
      <formula>0.01</formula>
    </cfRule>
    <cfRule type="cellIs" dxfId="87" priority="49" operator="lessThan">
      <formula>0.05</formula>
    </cfRule>
  </conditionalFormatting>
  <conditionalFormatting sqref="F2:F31">
    <cfRule type="cellIs" dxfId="86" priority="45" operator="lessThan">
      <formula>0.01</formula>
    </cfRule>
    <cfRule type="cellIs" dxfId="85" priority="46" operator="lessThan">
      <formula>0.05</formula>
    </cfRule>
  </conditionalFormatting>
  <conditionalFormatting sqref="H2:H31">
    <cfRule type="cellIs" dxfId="84" priority="42" operator="lessThan">
      <formula>0.01</formula>
    </cfRule>
    <cfRule type="cellIs" dxfId="83" priority="43" operator="lessThan">
      <formula>0.05</formula>
    </cfRule>
  </conditionalFormatting>
  <conditionalFormatting sqref="J2 J5 J10 J14 J17:J18 J21:J22 J24:J25 J27:J29">
    <cfRule type="cellIs" dxfId="82" priority="39" operator="lessThan">
      <formula>0.01</formula>
    </cfRule>
    <cfRule type="cellIs" dxfId="81" priority="40" operator="lessThan">
      <formula>0.05</formula>
    </cfRule>
  </conditionalFormatting>
  <conditionalFormatting sqref="M2:M31 L5 L10 L14 L17:L18 L21:L22 L27:L29 L24:L25">
    <cfRule type="cellIs" dxfId="80" priority="38" operator="greaterThanOrEqual">
      <formula>0.05</formula>
    </cfRule>
  </conditionalFormatting>
  <conditionalFormatting sqref="L2:L4 L6:L9 L11:L13 L15:L16 L19:L20 L23 L30:L31 L26">
    <cfRule type="cellIs" dxfId="79" priority="36" operator="lessThan">
      <formula>0.01</formula>
    </cfRule>
    <cfRule type="cellIs" dxfId="78" priority="37" operator="lessThan">
      <formula>0.05</formula>
    </cfRule>
  </conditionalFormatting>
  <conditionalFormatting sqref="O2:O31">
    <cfRule type="cellIs" dxfId="77" priority="35" operator="greaterThanOrEqual">
      <formula>0.05</formula>
    </cfRule>
  </conditionalFormatting>
  <conditionalFormatting sqref="N2:N31">
    <cfRule type="cellIs" dxfId="76" priority="33" operator="lessThan">
      <formula>0.01</formula>
    </cfRule>
    <cfRule type="cellIs" dxfId="75" priority="34" operator="lessThan">
      <formula>0.05</formula>
    </cfRule>
  </conditionalFormatting>
  <conditionalFormatting sqref="Q2:Q16 Q30:Q31 Q18:Q26 P4:P9 P11 P13:P15 P19:P21 P24 P30">
    <cfRule type="cellIs" dxfId="74" priority="29" operator="greaterThanOrEqual">
      <formula>0.05</formula>
    </cfRule>
  </conditionalFormatting>
  <conditionalFormatting sqref="P2:P3 P31 P18 P10 P12 P16 P22:P23 P25:P26">
    <cfRule type="cellIs" dxfId="73" priority="27" operator="lessThan">
      <formula>0.01</formula>
    </cfRule>
    <cfRule type="cellIs" dxfId="72" priority="28" operator="lessThan">
      <formula>0.05</formula>
    </cfRule>
  </conditionalFormatting>
  <conditionalFormatting sqref="S14:S15">
    <cfRule type="cellIs" dxfId="71" priority="17" operator="greaterThanOrEqual">
      <formula>0.05</formula>
    </cfRule>
  </conditionalFormatting>
  <conditionalFormatting sqref="R14:R15">
    <cfRule type="cellIs" dxfId="70" priority="15" operator="lessThan">
      <formula>0.01</formula>
    </cfRule>
    <cfRule type="cellIs" dxfId="69" priority="16" operator="lessThan">
      <formula>0.05</formula>
    </cfRule>
  </conditionalFormatting>
  <conditionalFormatting sqref="S2:S4 S16:S31 S6:S13 R10 R12 R16:R18 R22:R23 R25:R29 R31 R3">
    <cfRule type="cellIs" dxfId="68" priority="20" operator="greaterThanOrEqual">
      <formula>0.05</formula>
    </cfRule>
  </conditionalFormatting>
  <conditionalFormatting sqref="R2 R19:R21 R6:R9 R11 R13 R24 R30 R4">
    <cfRule type="cellIs" dxfId="67" priority="18" operator="lessThan">
      <formula>0.01</formula>
    </cfRule>
    <cfRule type="cellIs" dxfId="66" priority="19" operator="lessThan">
      <formula>0.05</formula>
    </cfRule>
  </conditionalFormatting>
  <conditionalFormatting sqref="Q27:Q29">
    <cfRule type="cellIs" dxfId="65" priority="14" operator="greaterThanOrEqual">
      <formula>0.05</formula>
    </cfRule>
  </conditionalFormatting>
  <conditionalFormatting sqref="P27:P29">
    <cfRule type="cellIs" dxfId="64" priority="12" operator="lessThan">
      <formula>0.01</formula>
    </cfRule>
    <cfRule type="cellIs" dxfId="63" priority="13" operator="lessThan">
      <formula>0.05</formula>
    </cfRule>
  </conditionalFormatting>
  <conditionalFormatting sqref="Q17">
    <cfRule type="cellIs" dxfId="62" priority="11" operator="greaterThanOrEqual">
      <formula>0.05</formula>
    </cfRule>
  </conditionalFormatting>
  <conditionalFormatting sqref="P17">
    <cfRule type="cellIs" dxfId="61" priority="9" operator="lessThan">
      <formula>0.01</formula>
    </cfRule>
    <cfRule type="cellIs" dxfId="60" priority="10" operator="lessThan">
      <formula>0.05</formula>
    </cfRule>
  </conditionalFormatting>
  <conditionalFormatting sqref="S5">
    <cfRule type="cellIs" dxfId="59" priority="8" operator="greaterThanOrEqual">
      <formula>0.05</formula>
    </cfRule>
  </conditionalFormatting>
  <conditionalFormatting sqref="R5">
    <cfRule type="cellIs" dxfId="58" priority="6" operator="lessThan">
      <formula>0.01</formula>
    </cfRule>
    <cfRule type="cellIs" dxfId="57" priority="7" operator="lessThan">
      <formula>0.05</formula>
    </cfRule>
  </conditionalFormatting>
  <conditionalFormatting sqref="C121:C1048576 C1:C17 C19:C26 C28 C30:C119 B31:B37">
    <cfRule type="cellIs" dxfId="56" priority="5" operator="greaterThanOrEqual">
      <formula>0.05</formula>
    </cfRule>
  </conditionalFormatting>
  <conditionalFormatting sqref="E2:E17 E19:E26 E28 E30">
    <cfRule type="cellIs" dxfId="55" priority="4" operator="greaterThanOrEqual">
      <formula>0.05</formula>
    </cfRule>
  </conditionalFormatting>
  <conditionalFormatting sqref="G2:G31">
    <cfRule type="cellIs" dxfId="54" priority="3" operator="greaterThanOrEqual">
      <formula>0.05</formula>
    </cfRule>
  </conditionalFormatting>
  <conditionalFormatting sqref="I2:I31">
    <cfRule type="cellIs" dxfId="53" priority="2" operator="greaterThanOrEqual">
      <formula>0.05</formula>
    </cfRule>
  </conditionalFormatting>
  <conditionalFormatting sqref="K2:K31 J3:J4 J6:J9 J11:J13 J15:J16 J19:J20 J23 J26 J30:J31">
    <cfRule type="cellIs" dxfId="52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51" priority="21" operator="greaterThan">
      <formula>0.1</formula>
    </cfRule>
  </conditionalFormatting>
  <conditionalFormatting sqref="B1:G1048576">
    <cfRule type="cellIs" dxfId="50" priority="19" operator="lessThan">
      <formula>0.01</formula>
    </cfRule>
    <cfRule type="cellIs" dxfId="49" priority="20" operator="lessThan">
      <formula>0.05</formula>
    </cfRule>
  </conditionalFormatting>
  <conditionalFormatting sqref="L55:L77">
    <cfRule type="cellIs" dxfId="48" priority="18" operator="greaterThan">
      <formula>0.1</formula>
    </cfRule>
  </conditionalFormatting>
  <conditionalFormatting sqref="H55:H77">
    <cfRule type="cellIs" dxfId="47" priority="17" operator="greaterThan">
      <formula>0.1</formula>
    </cfRule>
  </conditionalFormatting>
  <conditionalFormatting sqref="H81:H104">
    <cfRule type="cellIs" dxfId="46" priority="15" operator="lessThan">
      <formula>0.01</formula>
    </cfRule>
    <cfRule type="cellIs" dxfId="45" priority="16" operator="lessThan">
      <formula>0.05</formula>
    </cfRule>
  </conditionalFormatting>
  <conditionalFormatting sqref="J81:J104">
    <cfRule type="cellIs" dxfId="44" priority="14" operator="greaterThan">
      <formula>0.1</formula>
    </cfRule>
  </conditionalFormatting>
  <conditionalFormatting sqref="H109:H132">
    <cfRule type="cellIs" dxfId="43" priority="12" operator="lessThan">
      <formula>0.01</formula>
    </cfRule>
    <cfRule type="cellIs" dxfId="42" priority="13" operator="lessThan">
      <formula>0.05</formula>
    </cfRule>
  </conditionalFormatting>
  <conditionalFormatting sqref="J109:J132">
    <cfRule type="cellIs" dxfId="41" priority="11" operator="greaterThan">
      <formula>0.1</formula>
    </cfRule>
  </conditionalFormatting>
  <conditionalFormatting sqref="J136:J159">
    <cfRule type="cellIs" dxfId="40" priority="8" operator="greaterThan">
      <formula>0.1</formula>
    </cfRule>
  </conditionalFormatting>
  <conditionalFormatting sqref="H136:H159">
    <cfRule type="cellIs" dxfId="39" priority="9" operator="lessThan">
      <formula>0.01</formula>
    </cfRule>
    <cfRule type="cellIs" dxfId="38" priority="10" operator="lessThan">
      <formula>0.05</formula>
    </cfRule>
  </conditionalFormatting>
  <conditionalFormatting sqref="J164:J187">
    <cfRule type="cellIs" dxfId="37" priority="5" operator="greaterThan">
      <formula>0.1</formula>
    </cfRule>
  </conditionalFormatting>
  <conditionalFormatting sqref="H164:H187">
    <cfRule type="cellIs" dxfId="36" priority="6" operator="lessThan">
      <formula>0.01</formula>
    </cfRule>
    <cfRule type="cellIs" dxfId="35" priority="7" operator="lessThan">
      <formula>0.05</formula>
    </cfRule>
  </conditionalFormatting>
  <conditionalFormatting sqref="Y164:Y192">
    <cfRule type="cellIs" dxfId="34" priority="3" operator="greaterThan">
      <formula>0</formula>
    </cfRule>
  </conditionalFormatting>
  <conditionalFormatting sqref="T164:T192">
    <cfRule type="cellIs" dxfId="33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82" t="s">
        <v>107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2"/>
      <c r="O2" s="3"/>
      <c r="Q2" s="1"/>
      <c r="R2" s="82" t="s">
        <v>107</v>
      </c>
      <c r="S2" s="83"/>
      <c r="T2" s="83"/>
      <c r="U2" s="83"/>
      <c r="V2" s="83"/>
      <c r="W2" s="83"/>
      <c r="X2" s="83"/>
      <c r="Y2" s="83"/>
      <c r="Z2" s="83"/>
      <c r="AA2" s="84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88" t="s">
        <v>111</v>
      </c>
      <c r="D3" s="90" t="s">
        <v>40</v>
      </c>
      <c r="E3" s="88" t="s">
        <v>1</v>
      </c>
      <c r="F3" s="85" t="s">
        <v>108</v>
      </c>
      <c r="G3" s="86"/>
      <c r="H3" s="85" t="s">
        <v>109</v>
      </c>
      <c r="I3" s="87"/>
      <c r="J3" s="86"/>
      <c r="K3" s="85" t="s">
        <v>110</v>
      </c>
      <c r="L3" s="87"/>
      <c r="M3" s="86"/>
      <c r="N3" s="5"/>
      <c r="O3" s="6"/>
      <c r="Q3" s="1"/>
      <c r="R3" s="4"/>
      <c r="S3" s="88" t="s">
        <v>111</v>
      </c>
      <c r="T3" s="85" t="s">
        <v>108</v>
      </c>
      <c r="U3" s="86"/>
      <c r="V3" s="85" t="s">
        <v>109</v>
      </c>
      <c r="W3" s="87"/>
      <c r="X3" s="86"/>
      <c r="Y3" s="85" t="s">
        <v>110</v>
      </c>
      <c r="Z3" s="87"/>
      <c r="AA3" s="86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89"/>
      <c r="D4" s="91"/>
      <c r="E4" s="8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8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2" priority="18" operator="lessThan">
      <formula>0.01</formula>
    </cfRule>
    <cfRule type="cellIs" dxfId="31" priority="19" operator="lessThan">
      <formula>0.05</formula>
    </cfRule>
  </conditionalFormatting>
  <conditionalFormatting sqref="O1:O1048576">
    <cfRule type="cellIs" dxfId="30" priority="14" operator="greaterThan">
      <formula>0.1</formula>
    </cfRule>
  </conditionalFormatting>
  <conditionalFormatting sqref="AX4:AX27">
    <cfRule type="cellIs" dxfId="29" priority="12" operator="greaterThan">
      <formula>0.1</formula>
    </cfRule>
  </conditionalFormatting>
  <conditionalFormatting sqref="AQ4:AV27">
    <cfRule type="cellIs" dxfId="28" priority="10" operator="lessThan">
      <formula>0.01</formula>
    </cfRule>
    <cfRule type="cellIs" dxfId="27" priority="11" operator="lessThan">
      <formula>0.05</formula>
    </cfRule>
  </conditionalFormatting>
  <conditionalFormatting sqref="AF4:AI27">
    <cfRule type="cellIs" dxfId="26" priority="8" operator="lessThan">
      <formula>0.01</formula>
    </cfRule>
    <cfRule type="cellIs" dxfId="25" priority="9" operator="lessThan">
      <formula>0.05</formula>
    </cfRule>
  </conditionalFormatting>
  <conditionalFormatting sqref="AK4:AK27">
    <cfRule type="cellIs" dxfId="24" priority="7" operator="greaterThan">
      <formula>0.1</formula>
    </cfRule>
  </conditionalFormatting>
  <conditionalFormatting sqref="BJ4:BJ27">
    <cfRule type="cellIs" dxfId="23" priority="6" operator="greaterThan">
      <formula>0.1</formula>
    </cfRule>
  </conditionalFormatting>
  <conditionalFormatting sqref="BB4:BH27">
    <cfRule type="cellIs" dxfId="22" priority="4" operator="lessThan">
      <formula>0.01</formula>
    </cfRule>
    <cfRule type="cellIs" dxfId="21" priority="5" operator="lessThan">
      <formula>0.05</formula>
    </cfRule>
  </conditionalFormatting>
  <conditionalFormatting sqref="BJ28:BJ32">
    <cfRule type="cellIs" dxfId="20" priority="3" operator="greaterThan">
      <formula>0.1</formula>
    </cfRule>
  </conditionalFormatting>
  <conditionalFormatting sqref="BB28:BH32">
    <cfRule type="cellIs" dxfId="19" priority="1" operator="lessThan">
      <formula>0.01</formula>
    </cfRule>
    <cfRule type="cellIs" dxfId="18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7" priority="6" operator="lessThan">
      <formula>0.01</formula>
    </cfRule>
    <cfRule type="cellIs" dxfId="16" priority="7" operator="lessThan">
      <formula>0.05</formula>
    </cfRule>
  </conditionalFormatting>
  <conditionalFormatting sqref="D1:D1048576">
    <cfRule type="cellIs" dxfId="15" priority="4" operator="greaterThanOrEqual">
      <formula>0.05</formula>
    </cfRule>
  </conditionalFormatting>
  <conditionalFormatting sqref="L1:L1048576">
    <cfRule type="cellIs" dxfId="14" priority="3" operator="greaterThanOrEqual">
      <formula>0.05</formula>
    </cfRule>
  </conditionalFormatting>
  <conditionalFormatting sqref="J1:J1048576">
    <cfRule type="cellIs" dxfId="13" priority="1" operator="lessThan">
      <formula>0.01</formula>
    </cfRule>
    <cfRule type="cellIs" dxfId="12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93" t="s">
        <v>178</v>
      </c>
      <c r="X2" s="94"/>
      <c r="Y2" s="92" t="s">
        <v>179</v>
      </c>
      <c r="Z2" s="92"/>
      <c r="AA2" s="92"/>
      <c r="AB2" s="92"/>
      <c r="AC2" s="63" t="s">
        <v>180</v>
      </c>
      <c r="AD2" s="92" t="s">
        <v>181</v>
      </c>
      <c r="AE2" s="92"/>
      <c r="AF2" s="92"/>
      <c r="AG2" s="92"/>
      <c r="AH2" s="92"/>
      <c r="AI2" s="92" t="s">
        <v>108</v>
      </c>
      <c r="AJ2" s="92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11" priority="1" operator="lessThan">
      <formula>-0.3</formula>
    </cfRule>
    <cfRule type="cellIs" dxfId="10" priority="2" operator="lessThan">
      <formula>-0.1</formula>
    </cfRule>
    <cfRule type="cellIs" dxfId="9" priority="3" operator="greaterThan">
      <formula>0.3</formula>
    </cfRule>
    <cfRule type="cellIs" dxfId="8" priority="4" operator="greaterThan">
      <formula>0.1</formula>
    </cfRule>
    <cfRule type="cellIs" dxfId="7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5"/>
  <sheetViews>
    <sheetView tabSelected="1" topLeftCell="AJ1" workbookViewId="0">
      <selection activeCell="AO6" sqref="AO6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2" max="12" width="10.26953125" customWidth="1"/>
    <col min="15" max="15" width="10.26953125" customWidth="1"/>
    <col min="16" max="16" width="9.81640625" customWidth="1"/>
    <col min="18" max="18" width="11.26953125" customWidth="1"/>
    <col min="23" max="25" width="8.81640625" customWidth="1"/>
  </cols>
  <sheetData>
    <row r="1" spans="1:68" s="69" customFormat="1" x14ac:dyDescent="0.35">
      <c r="B1" s="78" t="s">
        <v>216</v>
      </c>
      <c r="C1" s="72"/>
      <c r="D1" s="73"/>
      <c r="E1" s="73"/>
      <c r="F1" s="79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76" t="s">
        <v>215</v>
      </c>
      <c r="R1" s="73"/>
      <c r="S1" s="74" t="s">
        <v>212</v>
      </c>
      <c r="W1" s="75" t="s">
        <v>213</v>
      </c>
      <c r="AX1" t="s">
        <v>224</v>
      </c>
      <c r="BJ1"/>
    </row>
    <row r="2" spans="1:68" x14ac:dyDescent="0.35">
      <c r="B2" s="62" t="s">
        <v>210</v>
      </c>
      <c r="AD2" t="s">
        <v>228</v>
      </c>
      <c r="AK2" t="s">
        <v>231</v>
      </c>
      <c r="AR2" t="s">
        <v>227</v>
      </c>
      <c r="AX2" t="s">
        <v>230</v>
      </c>
      <c r="BE2" t="s">
        <v>225</v>
      </c>
    </row>
    <row r="3" spans="1:68" s="69" customFormat="1" ht="29" x14ac:dyDescent="0.35">
      <c r="B3" s="95" t="s">
        <v>178</v>
      </c>
      <c r="C3" s="96"/>
      <c r="D3" s="97" t="s">
        <v>179</v>
      </c>
      <c r="E3" s="97"/>
      <c r="F3" s="97"/>
      <c r="G3" s="97"/>
      <c r="H3" s="70" t="s">
        <v>180</v>
      </c>
      <c r="I3" s="97" t="s">
        <v>181</v>
      </c>
      <c r="J3" s="97"/>
      <c r="K3" s="97"/>
      <c r="L3" s="97"/>
      <c r="M3" s="97"/>
      <c r="N3" s="97" t="s">
        <v>108</v>
      </c>
      <c r="O3" s="97"/>
      <c r="P3" s="70" t="s">
        <v>183</v>
      </c>
      <c r="Q3" s="70" t="s">
        <v>182</v>
      </c>
      <c r="R3" s="70" t="s">
        <v>193</v>
      </c>
      <c r="W3" s="75" t="s">
        <v>217</v>
      </c>
      <c r="AD3" s="75" t="s">
        <v>229</v>
      </c>
      <c r="AK3" s="75" t="s">
        <v>229</v>
      </c>
      <c r="AR3" s="75" t="s">
        <v>220</v>
      </c>
      <c r="AX3" s="75" t="s">
        <v>221</v>
      </c>
      <c r="BE3" s="75" t="s">
        <v>222</v>
      </c>
      <c r="BJ3"/>
      <c r="BL3" s="75" t="s">
        <v>223</v>
      </c>
    </row>
    <row r="4" spans="1:68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226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226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226</v>
      </c>
      <c r="AR4" s="69" t="s">
        <v>4</v>
      </c>
      <c r="AS4" s="69" t="s">
        <v>3</v>
      </c>
      <c r="AT4" s="69" t="s">
        <v>5</v>
      </c>
      <c r="AU4" s="69" t="s">
        <v>218</v>
      </c>
      <c r="AV4" s="69" t="s">
        <v>219</v>
      </c>
      <c r="AX4" s="69" t="s">
        <v>4</v>
      </c>
      <c r="AY4" s="69" t="s">
        <v>3</v>
      </c>
      <c r="AZ4" s="69" t="s">
        <v>5</v>
      </c>
      <c r="BA4" s="69" t="s">
        <v>218</v>
      </c>
      <c r="BB4" s="69" t="s">
        <v>219</v>
      </c>
      <c r="BC4" s="69" t="s">
        <v>226</v>
      </c>
      <c r="BE4" s="69" t="s">
        <v>4</v>
      </c>
      <c r="BF4" s="69" t="s">
        <v>3</v>
      </c>
      <c r="BG4" s="69" t="s">
        <v>5</v>
      </c>
      <c r="BH4" s="69" t="s">
        <v>218</v>
      </c>
      <c r="BI4" s="69" t="s">
        <v>219</v>
      </c>
      <c r="BJ4" s="69" t="s">
        <v>226</v>
      </c>
      <c r="BL4" s="69" t="s">
        <v>4</v>
      </c>
      <c r="BM4" s="69" t="s">
        <v>3</v>
      </c>
      <c r="BN4" s="69" t="s">
        <v>5</v>
      </c>
      <c r="BO4" s="69" t="s">
        <v>218</v>
      </c>
      <c r="BP4" s="69" t="s">
        <v>219</v>
      </c>
    </row>
    <row r="5" spans="1:68" x14ac:dyDescent="0.35">
      <c r="A5" t="s">
        <v>9</v>
      </c>
      <c r="B5" t="s">
        <v>211</v>
      </c>
      <c r="F5" s="77" t="s">
        <v>211</v>
      </c>
      <c r="G5" s="61"/>
      <c r="H5" t="s">
        <v>211</v>
      </c>
      <c r="L5" s="61"/>
      <c r="M5" s="77" t="s">
        <v>211</v>
      </c>
      <c r="N5" s="61"/>
      <c r="O5" s="77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AD5-AX5</f>
        <v>6.3363000000000014</v>
      </c>
      <c r="AH5">
        <f>AE5-AY5</f>
        <v>-6.7799999999999985E-2</v>
      </c>
      <c r="AI5">
        <f>AF5-AZ5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:AP5" si="0">AL5-AE5</f>
        <v>2.471799999999999E-2</v>
      </c>
      <c r="AP5">
        <f t="shared" si="0"/>
        <v>110</v>
      </c>
      <c r="AX5">
        <v>21.826599999999999</v>
      </c>
      <c r="AY5">
        <v>0.15859999999999999</v>
      </c>
      <c r="AZ5">
        <v>564</v>
      </c>
      <c r="BA5">
        <f>AX5-BE5</f>
        <v>21.826599999999999</v>
      </c>
      <c r="BB5">
        <f>AY5-BF5</f>
        <v>0.15859999999999999</v>
      </c>
      <c r="BC5">
        <f>AZ5-BG5</f>
        <v>564</v>
      </c>
      <c r="BH5">
        <f t="shared" ref="BH5:BH43" si="1">BE5-S5</f>
        <v>-23.66</v>
      </c>
      <c r="BI5">
        <f t="shared" ref="BI5:BI43" si="2">BF5-T5</f>
        <v>-6.7900000000000002E-2</v>
      </c>
      <c r="BJ5">
        <f t="shared" ref="BJ5:BJ43" si="3">BG5-U5</f>
        <v>-722</v>
      </c>
    </row>
    <row r="6" spans="1:68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4">W6-S6</f>
        <v>-19.489999999999998</v>
      </c>
      <c r="AA6">
        <f t="shared" ref="AA6:AA43" si="5">X6-T6</f>
        <v>-0.1578</v>
      </c>
      <c r="AB6">
        <f t="shared" ref="AB6:AB43" si="6">Y6-U6</f>
        <v>-918</v>
      </c>
      <c r="AD6">
        <v>24.764700000000001</v>
      </c>
      <c r="AE6">
        <v>9.1875999999999999E-2</v>
      </c>
      <c r="AF6">
        <v>2298</v>
      </c>
      <c r="AG6">
        <f>AD6-AX6</f>
        <v>3.078400000000002</v>
      </c>
      <c r="AH6">
        <f t="shared" ref="AH6:AH22" si="7">AE6-AY6</f>
        <v>-3.2021999999999995E-2</v>
      </c>
      <c r="AI6">
        <f t="shared" ref="AI6:AI22" si="8">AF6-AZ6</f>
        <v>1114</v>
      </c>
      <c r="AK6">
        <v>99.863500000000002</v>
      </c>
      <c r="AL6">
        <v>9.5115000000000005E-2</v>
      </c>
      <c r="AM6">
        <v>2448</v>
      </c>
      <c r="AN6">
        <f t="shared" ref="AN6:AN9" si="9">AK6-AD6</f>
        <v>75.098799999999997</v>
      </c>
      <c r="AO6">
        <f t="shared" ref="AO6:AO9" si="10">AL6-AE6</f>
        <v>3.2390000000000058E-3</v>
      </c>
      <c r="AP6">
        <f t="shared" ref="AP6:AP9" si="11">AM6-AF6</f>
        <v>150</v>
      </c>
      <c r="AX6">
        <v>21.686299999999999</v>
      </c>
      <c r="AY6">
        <v>0.12389799999999999</v>
      </c>
      <c r="AZ6">
        <v>1184</v>
      </c>
      <c r="BA6">
        <f t="shared" ref="BA6:BA17" si="12">AX6-BE6</f>
        <v>0.3882399999999997</v>
      </c>
      <c r="BB6">
        <f t="shared" ref="BB6:BB17" si="13">AY6-BF6</f>
        <v>-2.7019999999999961E-3</v>
      </c>
      <c r="BC6">
        <f t="shared" ref="BC6:BC17" si="14">AZ6-BG6</f>
        <v>-855</v>
      </c>
      <c r="BE6">
        <v>21.29806</v>
      </c>
      <c r="BF6">
        <v>0.12659999999999999</v>
      </c>
      <c r="BG6">
        <v>2039</v>
      </c>
      <c r="BH6">
        <f t="shared" si="1"/>
        <v>1.8080600000000011</v>
      </c>
      <c r="BI6">
        <f t="shared" si="2"/>
        <v>-3.1200000000000006E-2</v>
      </c>
      <c r="BJ6">
        <f t="shared" si="3"/>
        <v>1121</v>
      </c>
    </row>
    <row r="7" spans="1:68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4"/>
        <v>-24.05</v>
      </c>
      <c r="AA7">
        <f t="shared" si="5"/>
        <v>-0.17219999999999999</v>
      </c>
      <c r="AB7">
        <f t="shared" si="6"/>
        <v>-514</v>
      </c>
      <c r="AD7">
        <v>25.19595</v>
      </c>
      <c r="AE7">
        <v>0.16868</v>
      </c>
      <c r="AF7">
        <v>630</v>
      </c>
      <c r="AG7">
        <f>AD7-AX7</f>
        <v>0.74465000000000003</v>
      </c>
      <c r="AH7">
        <f t="shared" si="7"/>
        <v>-4.156999999999994E-3</v>
      </c>
      <c r="AI7">
        <f t="shared" si="8"/>
        <v>101</v>
      </c>
      <c r="AK7">
        <v>81.785700000000006</v>
      </c>
      <c r="AL7">
        <v>0.30153999999999997</v>
      </c>
      <c r="AM7">
        <v>716</v>
      </c>
      <c r="AN7">
        <f t="shared" si="9"/>
        <v>56.589750000000009</v>
      </c>
      <c r="AO7">
        <f t="shared" si="10"/>
        <v>0.13285999999999998</v>
      </c>
      <c r="AP7">
        <f t="shared" si="11"/>
        <v>86</v>
      </c>
      <c r="AX7">
        <v>24.4513</v>
      </c>
      <c r="AY7">
        <v>0.17283699999999999</v>
      </c>
      <c r="AZ7">
        <v>529</v>
      </c>
      <c r="BA7">
        <f t="shared" si="12"/>
        <v>-2.5864000000000011</v>
      </c>
      <c r="BB7">
        <f t="shared" si="13"/>
        <v>3.7637000000000004E-2</v>
      </c>
      <c r="BC7">
        <f t="shared" si="14"/>
        <v>-384</v>
      </c>
      <c r="BE7" s="81">
        <v>27.037700000000001</v>
      </c>
      <c r="BF7">
        <v>0.13519999999999999</v>
      </c>
      <c r="BG7">
        <v>913</v>
      </c>
      <c r="BH7">
        <f t="shared" si="1"/>
        <v>2.9877000000000002</v>
      </c>
      <c r="BI7">
        <f t="shared" si="2"/>
        <v>-3.7000000000000005E-2</v>
      </c>
      <c r="BJ7">
        <f t="shared" si="3"/>
        <v>399</v>
      </c>
    </row>
    <row r="8" spans="1:68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4"/>
        <v>-8.4600000000000009</v>
      </c>
      <c r="AA8">
        <f t="shared" si="5"/>
        <v>-0.2122</v>
      </c>
      <c r="AB8">
        <f t="shared" si="6"/>
        <v>-434</v>
      </c>
      <c r="AD8">
        <v>12.230399999999999</v>
      </c>
      <c r="AE8">
        <v>0.16598199999999999</v>
      </c>
      <c r="AF8">
        <v>868</v>
      </c>
      <c r="AG8">
        <f>AD8-AX8</f>
        <v>2.6120000000000001</v>
      </c>
      <c r="AH8">
        <f t="shared" si="7"/>
        <v>-4.1987999999999998E-2</v>
      </c>
      <c r="AI8">
        <f t="shared" si="8"/>
        <v>191</v>
      </c>
      <c r="AK8">
        <v>41.561320000000002</v>
      </c>
      <c r="AL8">
        <v>0.2364</v>
      </c>
      <c r="AM8">
        <v>929</v>
      </c>
      <c r="AN8">
        <f t="shared" si="9"/>
        <v>29.330920000000003</v>
      </c>
      <c r="AO8">
        <f t="shared" si="10"/>
        <v>7.0418000000000008E-2</v>
      </c>
      <c r="AP8">
        <f t="shared" si="11"/>
        <v>61</v>
      </c>
      <c r="AX8">
        <v>9.6183999999999994</v>
      </c>
      <c r="AY8">
        <v>0.20796999999999999</v>
      </c>
      <c r="AZ8">
        <v>677</v>
      </c>
      <c r="BA8">
        <f t="shared" si="12"/>
        <v>9.6183999999999994</v>
      </c>
      <c r="BB8">
        <f t="shared" si="13"/>
        <v>0.20796999999999999</v>
      </c>
      <c r="BC8">
        <f t="shared" si="14"/>
        <v>677</v>
      </c>
      <c r="BH8">
        <f t="shared" si="1"/>
        <v>-8.4600000000000009</v>
      </c>
      <c r="BI8">
        <f t="shared" si="2"/>
        <v>-0.2122</v>
      </c>
      <c r="BJ8">
        <f t="shared" si="3"/>
        <v>-434</v>
      </c>
    </row>
    <row r="9" spans="1:68" x14ac:dyDescent="0.35">
      <c r="A9" t="s">
        <v>23</v>
      </c>
      <c r="B9" t="s">
        <v>211</v>
      </c>
      <c r="D9" t="s">
        <v>211</v>
      </c>
      <c r="L9" t="s">
        <v>211</v>
      </c>
      <c r="N9" s="77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4"/>
        <v>2.1599999999999966</v>
      </c>
      <c r="AA9">
        <f t="shared" si="5"/>
        <v>-2.2699999999999998E-2</v>
      </c>
      <c r="AB9">
        <f t="shared" si="6"/>
        <v>304</v>
      </c>
      <c r="AD9">
        <v>74.304000000000002</v>
      </c>
      <c r="AE9">
        <v>0.12945000000000001</v>
      </c>
      <c r="AF9">
        <v>2004</v>
      </c>
      <c r="AG9">
        <f>AD9-AX9</f>
        <v>24.653100000000002</v>
      </c>
      <c r="AH9">
        <f t="shared" si="7"/>
        <v>-1.3899999999999996E-2</v>
      </c>
      <c r="AI9">
        <f t="shared" si="8"/>
        <v>248</v>
      </c>
      <c r="AK9">
        <v>185.83799999999999</v>
      </c>
      <c r="AL9">
        <v>0.21282999999999999</v>
      </c>
      <c r="AM9">
        <v>2228</v>
      </c>
      <c r="AN9">
        <f t="shared" si="9"/>
        <v>111.53399999999999</v>
      </c>
      <c r="AO9">
        <f t="shared" si="10"/>
        <v>8.3379999999999982E-2</v>
      </c>
      <c r="AP9">
        <f t="shared" si="11"/>
        <v>224</v>
      </c>
      <c r="AX9">
        <v>49.6509</v>
      </c>
      <c r="AY9">
        <v>0.14335000000000001</v>
      </c>
      <c r="AZ9">
        <v>1756</v>
      </c>
      <c r="BA9">
        <f t="shared" si="12"/>
        <v>-2.4835800000000035</v>
      </c>
      <c r="BB9">
        <f t="shared" si="13"/>
        <v>6.6100000000000006E-2</v>
      </c>
      <c r="BC9">
        <f t="shared" si="14"/>
        <v>-793</v>
      </c>
      <c r="BE9">
        <v>52.134480000000003</v>
      </c>
      <c r="BF9">
        <v>7.7249999999999999E-2</v>
      </c>
      <c r="BG9">
        <v>2549</v>
      </c>
      <c r="BH9">
        <f t="shared" si="1"/>
        <v>5.4644800000000018</v>
      </c>
      <c r="BI9">
        <f t="shared" si="2"/>
        <v>-7.2650000000000006E-2</v>
      </c>
      <c r="BJ9">
        <f t="shared" si="3"/>
        <v>1467</v>
      </c>
    </row>
    <row r="10" spans="1:68" x14ac:dyDescent="0.35">
      <c r="A10" t="s">
        <v>24</v>
      </c>
      <c r="B10" t="s">
        <v>211</v>
      </c>
      <c r="D10" s="61"/>
      <c r="E10" s="77" t="s">
        <v>211</v>
      </c>
      <c r="H10" s="77" t="s">
        <v>211</v>
      </c>
      <c r="I10" s="77" t="s">
        <v>211</v>
      </c>
      <c r="M10" s="61"/>
      <c r="N10" t="s">
        <v>211</v>
      </c>
      <c r="P10" s="77" t="s">
        <v>211</v>
      </c>
      <c r="Q10" s="77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4"/>
        <v>-0.12000000000000099</v>
      </c>
      <c r="AA10">
        <f t="shared" si="5"/>
        <v>1.4399999999999996E-2</v>
      </c>
      <c r="AB10">
        <f t="shared" si="6"/>
        <v>0</v>
      </c>
      <c r="AD10">
        <v>29.107600000000001</v>
      </c>
      <c r="AE10">
        <v>9.0768000000000001E-2</v>
      </c>
      <c r="AF10">
        <v>883</v>
      </c>
      <c r="AG10">
        <f>AD10-AX10</f>
        <v>8.2198600000000006</v>
      </c>
      <c r="AH10">
        <f t="shared" si="7"/>
        <v>-1.2492000000000003E-2</v>
      </c>
      <c r="AI10">
        <f t="shared" si="8"/>
        <v>26</v>
      </c>
      <c r="AK10">
        <v>72.706999999999994</v>
      </c>
      <c r="AL10">
        <v>0.21526000000000001</v>
      </c>
      <c r="AM10">
        <v>1015</v>
      </c>
      <c r="AN10">
        <f t="shared" ref="AN10:AN13" si="15">AK10-AD10</f>
        <v>43.599399999999989</v>
      </c>
      <c r="AO10">
        <f t="shared" ref="AO10:AO13" si="16">AL10-AE10</f>
        <v>0.12449200000000001</v>
      </c>
      <c r="AP10">
        <f t="shared" ref="AP10:AP13" si="17">AM10-AF10</f>
        <v>132</v>
      </c>
      <c r="AX10">
        <v>20.887740000000001</v>
      </c>
      <c r="AY10">
        <v>0.10326</v>
      </c>
      <c r="AZ10">
        <v>857</v>
      </c>
      <c r="BA10">
        <f t="shared" si="12"/>
        <v>20.887740000000001</v>
      </c>
      <c r="BB10">
        <f t="shared" si="13"/>
        <v>0.10326</v>
      </c>
      <c r="BC10">
        <f t="shared" si="14"/>
        <v>857</v>
      </c>
      <c r="BH10">
        <f t="shared" si="1"/>
        <v>-18.89</v>
      </c>
      <c r="BI10">
        <f t="shared" si="2"/>
        <v>-0.1711</v>
      </c>
      <c r="BJ10">
        <f t="shared" si="3"/>
        <v>-628</v>
      </c>
    </row>
    <row r="11" spans="1:68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4"/>
        <v>-16.059999999999999</v>
      </c>
      <c r="AA11">
        <f t="shared" si="5"/>
        <v>-0.1303</v>
      </c>
      <c r="AB11">
        <f t="shared" si="6"/>
        <v>-525</v>
      </c>
      <c r="AD11">
        <v>20.465959999999999</v>
      </c>
      <c r="AE11">
        <v>9.3369999999999995E-2</v>
      </c>
      <c r="AF11">
        <v>988</v>
      </c>
      <c r="AG11">
        <f>AD11-AX11</f>
        <v>3.8467199999999977</v>
      </c>
      <c r="AH11">
        <f t="shared" si="7"/>
        <v>-3.033000000000001E-2</v>
      </c>
      <c r="AI11">
        <f t="shared" si="8"/>
        <v>446</v>
      </c>
      <c r="AK11">
        <v>68.496600000000001</v>
      </c>
      <c r="AL11">
        <v>0.16120000000000001</v>
      </c>
      <c r="AM11">
        <v>1133</v>
      </c>
      <c r="AN11">
        <f t="shared" si="15"/>
        <v>48.030640000000005</v>
      </c>
      <c r="AO11">
        <f t="shared" si="16"/>
        <v>6.7830000000000015E-2</v>
      </c>
      <c r="AP11">
        <f t="shared" si="17"/>
        <v>145</v>
      </c>
      <c r="AX11">
        <v>16.619240000000001</v>
      </c>
      <c r="AY11">
        <v>0.1237</v>
      </c>
      <c r="AZ11">
        <v>542</v>
      </c>
      <c r="BA11">
        <f t="shared" si="12"/>
        <v>-2.7645599999999995</v>
      </c>
      <c r="BB11">
        <f t="shared" si="13"/>
        <v>4.224E-2</v>
      </c>
      <c r="BC11">
        <f t="shared" si="14"/>
        <v>-320</v>
      </c>
      <c r="BE11">
        <v>19.383800000000001</v>
      </c>
      <c r="BF11">
        <v>8.1460000000000005E-2</v>
      </c>
      <c r="BG11">
        <v>862</v>
      </c>
      <c r="BH11">
        <f t="shared" si="1"/>
        <v>3.3238000000000021</v>
      </c>
      <c r="BI11">
        <f t="shared" si="2"/>
        <v>-4.8839999999999995E-2</v>
      </c>
      <c r="BJ11">
        <f t="shared" si="3"/>
        <v>337</v>
      </c>
    </row>
    <row r="12" spans="1:68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4"/>
        <v>-20.85</v>
      </c>
      <c r="AA12">
        <f t="shared" si="5"/>
        <v>-0.32519999999999999</v>
      </c>
      <c r="AB12">
        <f t="shared" si="6"/>
        <v>-588</v>
      </c>
      <c r="AG12">
        <f>AD12-AX12</f>
        <v>0</v>
      </c>
      <c r="AH12">
        <f t="shared" si="7"/>
        <v>0</v>
      </c>
      <c r="AI12">
        <f t="shared" si="8"/>
        <v>0</v>
      </c>
      <c r="AK12">
        <v>95.403899999999993</v>
      </c>
      <c r="AL12">
        <v>0.29437999999999998</v>
      </c>
      <c r="AM12">
        <v>1157</v>
      </c>
      <c r="AN12">
        <f t="shared" si="15"/>
        <v>95.403899999999993</v>
      </c>
      <c r="AO12">
        <f t="shared" si="16"/>
        <v>0.29437999999999998</v>
      </c>
      <c r="AP12">
        <f t="shared" si="17"/>
        <v>1157</v>
      </c>
      <c r="BA12">
        <f t="shared" si="12"/>
        <v>0</v>
      </c>
      <c r="BB12">
        <f t="shared" si="13"/>
        <v>0</v>
      </c>
      <c r="BC12">
        <f t="shared" si="14"/>
        <v>0</v>
      </c>
      <c r="BH12">
        <f t="shared" si="1"/>
        <v>-20.85</v>
      </c>
      <c r="BI12">
        <f t="shared" si="2"/>
        <v>-0.32519999999999999</v>
      </c>
      <c r="BJ12">
        <f t="shared" si="3"/>
        <v>-588</v>
      </c>
    </row>
    <row r="13" spans="1:68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7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4"/>
        <v>0.18999999999999773</v>
      </c>
      <c r="AA13">
        <f t="shared" si="5"/>
        <v>1.5899999999999984E-2</v>
      </c>
      <c r="AB13">
        <f t="shared" si="6"/>
        <v>21</v>
      </c>
      <c r="AG13">
        <f>AD13-AX13</f>
        <v>0</v>
      </c>
      <c r="AH13">
        <f t="shared" si="7"/>
        <v>0</v>
      </c>
      <c r="AI13">
        <f t="shared" si="8"/>
        <v>0</v>
      </c>
      <c r="AK13">
        <v>114.5904</v>
      </c>
      <c r="AL13">
        <v>0.16016</v>
      </c>
      <c r="AM13">
        <v>1375</v>
      </c>
      <c r="AN13">
        <f t="shared" si="15"/>
        <v>114.5904</v>
      </c>
      <c r="AO13">
        <f t="shared" si="16"/>
        <v>0.16016</v>
      </c>
      <c r="AP13">
        <f t="shared" si="17"/>
        <v>1375</v>
      </c>
      <c r="BA13">
        <f t="shared" si="12"/>
        <v>0</v>
      </c>
      <c r="BB13">
        <f t="shared" si="13"/>
        <v>0</v>
      </c>
      <c r="BC13">
        <f t="shared" si="14"/>
        <v>0</v>
      </c>
      <c r="BH13">
        <f t="shared" si="1"/>
        <v>-33.68</v>
      </c>
      <c r="BI13">
        <f t="shared" si="2"/>
        <v>-0.11020000000000001</v>
      </c>
      <c r="BJ13">
        <f t="shared" si="3"/>
        <v>-778</v>
      </c>
    </row>
    <row r="14" spans="1:68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4"/>
        <v>-13.17</v>
      </c>
      <c r="AA14">
        <f t="shared" si="5"/>
        <v>-0.2238</v>
      </c>
      <c r="AB14">
        <f t="shared" si="6"/>
        <v>-514</v>
      </c>
      <c r="AD14">
        <v>18.104900000000001</v>
      </c>
      <c r="AE14">
        <v>0.12770000000000001</v>
      </c>
      <c r="AF14">
        <v>1064</v>
      </c>
      <c r="AG14">
        <f>AD14-AX14</f>
        <v>4.7050000000000001</v>
      </c>
      <c r="AH14">
        <f t="shared" si="7"/>
        <v>-8.7299999999999989E-2</v>
      </c>
      <c r="AI14">
        <f t="shared" si="8"/>
        <v>537</v>
      </c>
      <c r="AK14">
        <v>71.672600000000003</v>
      </c>
      <c r="AL14">
        <v>0.15629999999999999</v>
      </c>
      <c r="AM14">
        <v>1154</v>
      </c>
      <c r="AN14">
        <f t="shared" ref="AN14:AN43" si="18">AK14-AD14</f>
        <v>53.567700000000002</v>
      </c>
      <c r="AO14">
        <f t="shared" ref="AO14:AO43" si="19">AL14-AE14</f>
        <v>2.8599999999999987E-2</v>
      </c>
      <c r="AP14">
        <f t="shared" ref="AP14:AP43" si="20">AM14-AF14</f>
        <v>90</v>
      </c>
      <c r="AX14">
        <v>13.399900000000001</v>
      </c>
      <c r="AY14">
        <v>0.215</v>
      </c>
      <c r="AZ14">
        <v>527</v>
      </c>
      <c r="BA14">
        <f t="shared" si="12"/>
        <v>-0.30439999999999934</v>
      </c>
      <c r="BB14">
        <f t="shared" si="13"/>
        <v>4.0199999999999986E-2</v>
      </c>
      <c r="BC14">
        <f t="shared" si="14"/>
        <v>-495</v>
      </c>
      <c r="BE14">
        <v>13.7043</v>
      </c>
      <c r="BF14">
        <v>0.17480000000000001</v>
      </c>
      <c r="BG14">
        <v>1022</v>
      </c>
      <c r="BH14">
        <f t="shared" si="1"/>
        <v>0.5343</v>
      </c>
      <c r="BI14">
        <f t="shared" si="2"/>
        <v>-4.8999999999999988E-2</v>
      </c>
      <c r="BJ14">
        <f t="shared" si="3"/>
        <v>508</v>
      </c>
    </row>
    <row r="15" spans="1:68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4"/>
        <v>-19.57</v>
      </c>
      <c r="AA15">
        <f t="shared" si="5"/>
        <v>-0.23630000000000001</v>
      </c>
      <c r="AB15">
        <f t="shared" si="6"/>
        <v>-663</v>
      </c>
      <c r="AG15">
        <f>AD15-AX15</f>
        <v>0</v>
      </c>
      <c r="AH15">
        <f t="shared" si="7"/>
        <v>0</v>
      </c>
      <c r="AI15">
        <f t="shared" si="8"/>
        <v>0</v>
      </c>
      <c r="AK15">
        <v>90.829400000000007</v>
      </c>
      <c r="AL15">
        <v>0.1797</v>
      </c>
      <c r="AM15">
        <v>1656</v>
      </c>
      <c r="AN15">
        <f t="shared" si="18"/>
        <v>90.829400000000007</v>
      </c>
      <c r="AO15">
        <f t="shared" si="19"/>
        <v>0.1797</v>
      </c>
      <c r="AP15">
        <f t="shared" si="20"/>
        <v>1656</v>
      </c>
      <c r="BA15">
        <f t="shared" si="12"/>
        <v>0</v>
      </c>
      <c r="BB15">
        <f t="shared" si="13"/>
        <v>0</v>
      </c>
      <c r="BC15">
        <f t="shared" si="14"/>
        <v>0</v>
      </c>
      <c r="BH15">
        <f t="shared" si="1"/>
        <v>-19.57</v>
      </c>
      <c r="BI15">
        <f t="shared" si="2"/>
        <v>-0.23630000000000001</v>
      </c>
      <c r="BJ15">
        <f t="shared" si="3"/>
        <v>-663</v>
      </c>
    </row>
    <row r="16" spans="1:68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4"/>
        <v>-52.53</v>
      </c>
      <c r="AA16">
        <f t="shared" si="5"/>
        <v>-4.9299999999999997E-2</v>
      </c>
      <c r="AB16">
        <f t="shared" si="6"/>
        <v>-716</v>
      </c>
      <c r="AG16">
        <f>AD16-AX16</f>
        <v>0</v>
      </c>
      <c r="AH16">
        <f t="shared" si="7"/>
        <v>0</v>
      </c>
      <c r="AI16">
        <f t="shared" si="8"/>
        <v>0</v>
      </c>
      <c r="AK16">
        <v>240.0746</v>
      </c>
      <c r="AL16">
        <v>8.5360000000000005E-2</v>
      </c>
      <c r="AM16">
        <v>1396</v>
      </c>
      <c r="AN16">
        <f t="shared" si="18"/>
        <v>240.0746</v>
      </c>
      <c r="AO16">
        <f t="shared" si="19"/>
        <v>8.5360000000000005E-2</v>
      </c>
      <c r="AP16">
        <f t="shared" si="20"/>
        <v>1396</v>
      </c>
      <c r="BA16">
        <f t="shared" si="12"/>
        <v>-53.034950000000002</v>
      </c>
      <c r="BB16">
        <f t="shared" si="13"/>
        <v>-5.9695999999999999E-2</v>
      </c>
      <c r="BC16">
        <f t="shared" si="14"/>
        <v>-1133</v>
      </c>
      <c r="BE16">
        <v>53.034950000000002</v>
      </c>
      <c r="BF16">
        <v>5.9695999999999999E-2</v>
      </c>
      <c r="BG16">
        <v>1133</v>
      </c>
      <c r="BH16">
        <f t="shared" si="1"/>
        <v>0.5049500000000009</v>
      </c>
      <c r="BI16">
        <f t="shared" si="2"/>
        <v>1.0396000000000002E-2</v>
      </c>
      <c r="BJ16">
        <f t="shared" si="3"/>
        <v>417</v>
      </c>
    </row>
    <row r="17" spans="1:62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4"/>
        <v>1.9199999999999982</v>
      </c>
      <c r="AA17">
        <f t="shared" si="5"/>
        <v>-1.0000000000000009E-3</v>
      </c>
      <c r="AB17">
        <f t="shared" si="6"/>
        <v>57</v>
      </c>
      <c r="AG17">
        <f>AD17-AX17</f>
        <v>0</v>
      </c>
      <c r="AH17">
        <f t="shared" si="7"/>
        <v>0</v>
      </c>
      <c r="AI17">
        <f t="shared" si="8"/>
        <v>0</v>
      </c>
      <c r="AK17">
        <v>151.08240000000001</v>
      </c>
      <c r="AL17">
        <v>0.36549999999999999</v>
      </c>
      <c r="AM17">
        <v>527</v>
      </c>
      <c r="AN17">
        <f t="shared" si="18"/>
        <v>151.08240000000001</v>
      </c>
      <c r="AO17">
        <f t="shared" si="19"/>
        <v>0.36549999999999999</v>
      </c>
      <c r="AP17">
        <f t="shared" si="20"/>
        <v>527</v>
      </c>
      <c r="BA17">
        <f t="shared" si="12"/>
        <v>0</v>
      </c>
      <c r="BB17">
        <f t="shared" si="13"/>
        <v>0</v>
      </c>
      <c r="BC17">
        <f t="shared" si="14"/>
        <v>0</v>
      </c>
      <c r="BH17">
        <f t="shared" si="1"/>
        <v>-31.77</v>
      </c>
      <c r="BI17">
        <f t="shared" si="2"/>
        <v>-0.2361</v>
      </c>
      <c r="BJ17">
        <f t="shared" si="3"/>
        <v>-231</v>
      </c>
    </row>
    <row r="18" spans="1:62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4"/>
        <v>0.1899999999999995</v>
      </c>
      <c r="AA18">
        <f t="shared" si="5"/>
        <v>3.0599999999999988E-2</v>
      </c>
      <c r="AB18">
        <f t="shared" si="6"/>
        <v>40</v>
      </c>
      <c r="AG18">
        <f>AD18-AX18</f>
        <v>0</v>
      </c>
      <c r="AH18">
        <f t="shared" ref="AH18" si="21">AE18-AY18</f>
        <v>0</v>
      </c>
      <c r="AI18">
        <f t="shared" ref="AI18" si="22">AF18-AZ18</f>
        <v>0</v>
      </c>
      <c r="AK18">
        <v>76.399000000000001</v>
      </c>
      <c r="AL18">
        <v>0.15029999999999999</v>
      </c>
      <c r="AM18">
        <v>947</v>
      </c>
      <c r="AN18">
        <f t="shared" ref="AN18" si="23">AK18-AD18</f>
        <v>76.399000000000001</v>
      </c>
      <c r="AO18">
        <f t="shared" ref="AO18" si="24">AL18-AE18</f>
        <v>0.15029999999999999</v>
      </c>
      <c r="AP18">
        <f t="shared" ref="AP18" si="25">AM18-AF18</f>
        <v>947</v>
      </c>
      <c r="BH18">
        <f t="shared" si="1"/>
        <v>-13.96</v>
      </c>
      <c r="BI18">
        <f t="shared" si="2"/>
        <v>-0.1061</v>
      </c>
      <c r="BJ18">
        <f t="shared" si="3"/>
        <v>-343</v>
      </c>
    </row>
    <row r="19" spans="1:62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7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4"/>
        <v>-22.79</v>
      </c>
      <c r="AA19">
        <f t="shared" si="5"/>
        <v>-0.28999999999999998</v>
      </c>
      <c r="AB19">
        <f t="shared" si="6"/>
        <v>-320</v>
      </c>
      <c r="AG19">
        <f>AD19-AX19</f>
        <v>0</v>
      </c>
      <c r="AH19">
        <f t="shared" si="7"/>
        <v>0</v>
      </c>
      <c r="AI19">
        <f t="shared" si="8"/>
        <v>0</v>
      </c>
      <c r="AK19">
        <v>80.852900000000005</v>
      </c>
      <c r="AL19">
        <v>0.24697</v>
      </c>
      <c r="AM19">
        <v>734</v>
      </c>
      <c r="AN19">
        <f t="shared" si="18"/>
        <v>80.852900000000005</v>
      </c>
      <c r="AO19">
        <f t="shared" si="19"/>
        <v>0.24697</v>
      </c>
      <c r="AP19">
        <f t="shared" si="20"/>
        <v>734</v>
      </c>
      <c r="BH19">
        <f t="shared" si="1"/>
        <v>-22.79</v>
      </c>
      <c r="BI19">
        <f t="shared" si="2"/>
        <v>-0.28999999999999998</v>
      </c>
      <c r="BJ19">
        <f t="shared" si="3"/>
        <v>-320</v>
      </c>
    </row>
    <row r="20" spans="1:62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4"/>
        <v>-63.69</v>
      </c>
      <c r="AA20">
        <f t="shared" si="5"/>
        <v>-0.1002</v>
      </c>
      <c r="AB20">
        <f t="shared" si="6"/>
        <v>-283</v>
      </c>
      <c r="AG20">
        <f>AD20-AX20</f>
        <v>0</v>
      </c>
      <c r="AH20">
        <f t="shared" si="7"/>
        <v>0</v>
      </c>
      <c r="AI20">
        <f t="shared" si="8"/>
        <v>0</v>
      </c>
      <c r="AK20">
        <v>225.16650000000001</v>
      </c>
      <c r="AL20">
        <v>0.1212</v>
      </c>
      <c r="AM20">
        <v>651</v>
      </c>
      <c r="AN20">
        <f t="shared" si="18"/>
        <v>225.16650000000001</v>
      </c>
      <c r="AO20">
        <f t="shared" si="19"/>
        <v>0.1212</v>
      </c>
      <c r="AP20">
        <f t="shared" si="20"/>
        <v>651</v>
      </c>
      <c r="BE20">
        <v>68.383750000000006</v>
      </c>
      <c r="BF20">
        <v>0.11585139999999999</v>
      </c>
      <c r="BG20">
        <v>454</v>
      </c>
      <c r="BH20">
        <f t="shared" si="1"/>
        <v>4.6937500000000085</v>
      </c>
      <c r="BI20">
        <f t="shared" si="2"/>
        <v>1.5651399999999996E-2</v>
      </c>
      <c r="BJ20">
        <f t="shared" si="3"/>
        <v>171</v>
      </c>
    </row>
    <row r="21" spans="1:62" x14ac:dyDescent="0.35">
      <c r="A21" t="s">
        <v>18</v>
      </c>
      <c r="B21" t="s">
        <v>211</v>
      </c>
      <c r="E21" s="61"/>
      <c r="F21" s="77" t="s">
        <v>211</v>
      </c>
      <c r="H21" t="s">
        <v>211</v>
      </c>
      <c r="I21" s="77" t="s">
        <v>211</v>
      </c>
      <c r="M21" s="61"/>
      <c r="N21" s="77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4"/>
        <v>1.1120000000000001</v>
      </c>
      <c r="AA21">
        <f t="shared" si="5"/>
        <v>0.06</v>
      </c>
      <c r="AB21">
        <f t="shared" si="6"/>
        <v>106</v>
      </c>
      <c r="AG21">
        <f>AD21-AX21</f>
        <v>0</v>
      </c>
      <c r="AH21">
        <f t="shared" si="7"/>
        <v>0</v>
      </c>
      <c r="AI21">
        <f t="shared" si="8"/>
        <v>0</v>
      </c>
      <c r="AK21">
        <v>48.740499999999997</v>
      </c>
      <c r="AL21">
        <v>0.1769</v>
      </c>
      <c r="AM21">
        <v>1742</v>
      </c>
      <c r="AN21">
        <f t="shared" si="18"/>
        <v>48.740499999999997</v>
      </c>
      <c r="AO21">
        <f t="shared" si="19"/>
        <v>0.1769</v>
      </c>
      <c r="AP21">
        <f t="shared" si="20"/>
        <v>1742</v>
      </c>
      <c r="BH21">
        <f t="shared" si="1"/>
        <v>-11.31</v>
      </c>
      <c r="BI21">
        <f t="shared" si="2"/>
        <v>-0.11219999999999999</v>
      </c>
      <c r="BJ21">
        <f t="shared" si="3"/>
        <v>-646</v>
      </c>
    </row>
    <row r="22" spans="1:62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4"/>
        <v>-10.199999999999999</v>
      </c>
      <c r="AA22">
        <f t="shared" si="5"/>
        <v>-0.37130000000000002</v>
      </c>
      <c r="AB22">
        <f t="shared" si="6"/>
        <v>-236</v>
      </c>
      <c r="AG22">
        <f>AD22-AX22</f>
        <v>0</v>
      </c>
      <c r="AH22">
        <f t="shared" si="7"/>
        <v>0</v>
      </c>
      <c r="AI22">
        <f t="shared" si="8"/>
        <v>0</v>
      </c>
      <c r="AK22">
        <v>56.912999999999997</v>
      </c>
      <c r="AL22">
        <v>0.26650000000000001</v>
      </c>
      <c r="AM22">
        <v>963</v>
      </c>
      <c r="AN22">
        <f t="shared" si="18"/>
        <v>56.912999999999997</v>
      </c>
      <c r="AO22">
        <f t="shared" si="19"/>
        <v>0.26650000000000001</v>
      </c>
      <c r="AP22">
        <f t="shared" si="20"/>
        <v>963</v>
      </c>
      <c r="BH22">
        <f t="shared" si="1"/>
        <v>-10.199999999999999</v>
      </c>
      <c r="BI22">
        <f t="shared" si="2"/>
        <v>-0.37130000000000002</v>
      </c>
      <c r="BJ22">
        <f t="shared" si="3"/>
        <v>-236</v>
      </c>
    </row>
    <row r="23" spans="1:62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4"/>
        <v>-14.93</v>
      </c>
      <c r="AA23">
        <f t="shared" si="5"/>
        <v>-0.1002</v>
      </c>
      <c r="AB23">
        <f t="shared" si="6"/>
        <v>-323</v>
      </c>
      <c r="AK23">
        <v>74.535600000000002</v>
      </c>
      <c r="AL23">
        <v>0.13339999999999999</v>
      </c>
      <c r="AM23">
        <v>579</v>
      </c>
      <c r="AN23">
        <f t="shared" si="18"/>
        <v>74.535600000000002</v>
      </c>
      <c r="AO23">
        <f t="shared" si="19"/>
        <v>0.13339999999999999</v>
      </c>
      <c r="AP23">
        <f t="shared" si="20"/>
        <v>579</v>
      </c>
      <c r="BE23">
        <v>15.04355</v>
      </c>
      <c r="BF23">
        <v>9.3257999999999994E-2</v>
      </c>
      <c r="BG23">
        <v>829</v>
      </c>
      <c r="BH23">
        <f t="shared" si="1"/>
        <v>0.11355000000000004</v>
      </c>
      <c r="BI23">
        <f t="shared" si="2"/>
        <v>-6.9420000000000037E-3</v>
      </c>
      <c r="BJ23">
        <f t="shared" si="3"/>
        <v>506</v>
      </c>
    </row>
    <row r="24" spans="1:62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4"/>
        <v>-23.49</v>
      </c>
      <c r="AA24">
        <f t="shared" si="5"/>
        <v>-0.1487</v>
      </c>
      <c r="AB24">
        <f t="shared" si="6"/>
        <v>-283</v>
      </c>
      <c r="AK24">
        <v>121.116</v>
      </c>
      <c r="AL24">
        <v>0.2165</v>
      </c>
      <c r="AM24">
        <v>462</v>
      </c>
      <c r="AN24">
        <f t="shared" si="18"/>
        <v>121.116</v>
      </c>
      <c r="AO24">
        <f t="shared" si="19"/>
        <v>0.2165</v>
      </c>
      <c r="AP24">
        <f t="shared" si="20"/>
        <v>462</v>
      </c>
      <c r="BE24">
        <v>21.397960000000001</v>
      </c>
      <c r="BF24">
        <v>0.14054</v>
      </c>
      <c r="BG24">
        <v>602</v>
      </c>
      <c r="BH24">
        <f t="shared" si="1"/>
        <v>-2.0920399999999972</v>
      </c>
      <c r="BI24">
        <f t="shared" si="2"/>
        <v>-8.1600000000000006E-3</v>
      </c>
      <c r="BJ24">
        <f t="shared" si="3"/>
        <v>319</v>
      </c>
    </row>
    <row r="25" spans="1:62" x14ac:dyDescent="0.35">
      <c r="A25" t="s">
        <v>37</v>
      </c>
      <c r="B25" t="s">
        <v>211</v>
      </c>
      <c r="E25" s="77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4"/>
        <v>3.6370000000000005</v>
      </c>
      <c r="AA25">
        <f t="shared" si="5"/>
        <v>6.0100000000000015E-2</v>
      </c>
      <c r="AB25">
        <f t="shared" si="6"/>
        <v>82</v>
      </c>
      <c r="AK25">
        <v>98.161590000000004</v>
      </c>
      <c r="AL25">
        <v>0.26608999999999999</v>
      </c>
      <c r="AM25">
        <v>599</v>
      </c>
      <c r="AN25">
        <f t="shared" si="18"/>
        <v>98.161590000000004</v>
      </c>
      <c r="AO25">
        <f t="shared" si="19"/>
        <v>0.26608999999999999</v>
      </c>
      <c r="AP25">
        <f t="shared" si="20"/>
        <v>599</v>
      </c>
      <c r="BH25">
        <f t="shared" si="1"/>
        <v>-17.02</v>
      </c>
      <c r="BI25">
        <f t="shared" si="2"/>
        <v>-0.21240000000000001</v>
      </c>
      <c r="BJ25">
        <f t="shared" si="3"/>
        <v>-204</v>
      </c>
    </row>
    <row r="26" spans="1:62" x14ac:dyDescent="0.35">
      <c r="A26" t="s">
        <v>15</v>
      </c>
      <c r="B26" t="s">
        <v>211</v>
      </c>
      <c r="E26" s="77" t="s">
        <v>211</v>
      </c>
      <c r="F26" s="61"/>
      <c r="H26" t="s">
        <v>211</v>
      </c>
      <c r="I26" s="61"/>
      <c r="J26" s="77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4"/>
        <v>4.0500000000000007</v>
      </c>
      <c r="AA26">
        <f t="shared" si="5"/>
        <v>-9.4700000000000006E-2</v>
      </c>
      <c r="AB26">
        <f t="shared" si="6"/>
        <v>121</v>
      </c>
      <c r="AK26">
        <v>72.231539999999995</v>
      </c>
      <c r="AL26">
        <v>0.2412</v>
      </c>
      <c r="AM26">
        <v>795</v>
      </c>
      <c r="AN26">
        <f t="shared" si="18"/>
        <v>72.231539999999995</v>
      </c>
      <c r="AO26">
        <f t="shared" si="19"/>
        <v>0.2412</v>
      </c>
      <c r="AP26">
        <f t="shared" si="20"/>
        <v>795</v>
      </c>
      <c r="BH26">
        <f t="shared" si="1"/>
        <v>-10.1</v>
      </c>
      <c r="BI26">
        <f t="shared" si="2"/>
        <v>-0.3599</v>
      </c>
      <c r="BJ26">
        <f t="shared" si="3"/>
        <v>-220</v>
      </c>
    </row>
    <row r="27" spans="1:62" x14ac:dyDescent="0.35">
      <c r="A27" t="s">
        <v>22</v>
      </c>
      <c r="B27" t="s">
        <v>211</v>
      </c>
      <c r="F27" t="s">
        <v>211</v>
      </c>
      <c r="H27" t="s">
        <v>211</v>
      </c>
      <c r="J27" s="77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4"/>
        <v>-2.4648000000000003</v>
      </c>
      <c r="AA27">
        <f t="shared" si="5"/>
        <v>8.2099999999999951E-2</v>
      </c>
      <c r="AB27">
        <f t="shared" si="6"/>
        <v>76</v>
      </c>
      <c r="AK27">
        <v>83.323599999999999</v>
      </c>
      <c r="AL27">
        <v>0.31533</v>
      </c>
      <c r="AM27">
        <v>421</v>
      </c>
      <c r="AN27">
        <f t="shared" si="18"/>
        <v>83.323599999999999</v>
      </c>
      <c r="AO27">
        <f t="shared" si="19"/>
        <v>0.31533</v>
      </c>
      <c r="AP27">
        <f t="shared" si="20"/>
        <v>421</v>
      </c>
      <c r="BH27">
        <f t="shared" si="1"/>
        <v>-22.76</v>
      </c>
      <c r="BI27">
        <f t="shared" si="2"/>
        <v>-0.27900000000000003</v>
      </c>
      <c r="BJ27">
        <f t="shared" si="3"/>
        <v>-174</v>
      </c>
    </row>
    <row r="28" spans="1:62" x14ac:dyDescent="0.35">
      <c r="A28" t="s">
        <v>10</v>
      </c>
      <c r="B28" t="s">
        <v>211</v>
      </c>
      <c r="F28" s="77" t="s">
        <v>211</v>
      </c>
      <c r="G28" s="61"/>
      <c r="H28" t="s">
        <v>211</v>
      </c>
      <c r="I28" s="80"/>
      <c r="M28" s="77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4"/>
        <v>1.9999999999999574E-2</v>
      </c>
      <c r="AA28">
        <f t="shared" si="5"/>
        <v>-2.0199999999999996E-2</v>
      </c>
      <c r="AB28">
        <f t="shared" si="6"/>
        <v>14</v>
      </c>
      <c r="AK28">
        <v>119.6892</v>
      </c>
      <c r="AL28">
        <v>0.22966</v>
      </c>
      <c r="AM28">
        <v>408</v>
      </c>
      <c r="AN28">
        <f t="shared" si="18"/>
        <v>119.6892</v>
      </c>
      <c r="AO28">
        <f t="shared" si="19"/>
        <v>0.22966</v>
      </c>
      <c r="AP28">
        <f t="shared" si="20"/>
        <v>408</v>
      </c>
      <c r="BH28">
        <f t="shared" si="1"/>
        <v>-30.57</v>
      </c>
      <c r="BI28">
        <f t="shared" si="2"/>
        <v>-0.26269999999999999</v>
      </c>
      <c r="BJ28">
        <f t="shared" si="3"/>
        <v>-165</v>
      </c>
    </row>
    <row r="29" spans="1:62" x14ac:dyDescent="0.35">
      <c r="A29" t="s">
        <v>17</v>
      </c>
      <c r="B29" t="s">
        <v>211</v>
      </c>
      <c r="D29" s="77" t="s">
        <v>211</v>
      </c>
      <c r="F29" s="61"/>
      <c r="H29" t="s">
        <v>211</v>
      </c>
      <c r="I29" s="61"/>
      <c r="M29" s="77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4"/>
        <v>1.3628</v>
      </c>
      <c r="AA29">
        <f t="shared" si="5"/>
        <v>-3.7200000000000011E-2</v>
      </c>
      <c r="AB29">
        <f t="shared" si="6"/>
        <v>60</v>
      </c>
      <c r="AK29">
        <v>91.474900000000005</v>
      </c>
      <c r="AL29">
        <v>0.34320000000000001</v>
      </c>
      <c r="AM29">
        <v>712</v>
      </c>
      <c r="AN29">
        <f t="shared" si="18"/>
        <v>91.474900000000005</v>
      </c>
      <c r="AO29">
        <f t="shared" si="19"/>
        <v>0.34320000000000001</v>
      </c>
      <c r="AP29">
        <f t="shared" si="20"/>
        <v>712</v>
      </c>
      <c r="BH29">
        <f t="shared" si="1"/>
        <v>-19.22</v>
      </c>
      <c r="BI29">
        <f t="shared" si="2"/>
        <v>-0.3029</v>
      </c>
      <c r="BJ29">
        <f t="shared" si="3"/>
        <v>-324</v>
      </c>
    </row>
    <row r="30" spans="1:62" x14ac:dyDescent="0.35">
      <c r="A30" t="s">
        <v>26</v>
      </c>
      <c r="B30" t="s">
        <v>211</v>
      </c>
      <c r="D30" s="77" t="s">
        <v>211</v>
      </c>
      <c r="F30" s="61"/>
      <c r="H30" t="s">
        <v>211</v>
      </c>
      <c r="J30" s="77" t="s">
        <v>211</v>
      </c>
      <c r="M30" s="80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4"/>
        <v>1.25</v>
      </c>
      <c r="AA30">
        <f t="shared" si="5"/>
        <v>-1.7999999999999995E-2</v>
      </c>
      <c r="AB30">
        <f t="shared" si="6"/>
        <v>51</v>
      </c>
      <c r="AK30">
        <v>88.2821</v>
      </c>
      <c r="AL30">
        <v>8.9889999999999998E-2</v>
      </c>
      <c r="AM30">
        <v>454</v>
      </c>
      <c r="AN30">
        <f t="shared" si="18"/>
        <v>88.2821</v>
      </c>
      <c r="AO30">
        <f t="shared" si="19"/>
        <v>8.9889999999999998E-2</v>
      </c>
      <c r="AP30">
        <f t="shared" si="20"/>
        <v>454</v>
      </c>
      <c r="BH30">
        <f t="shared" si="1"/>
        <v>-11.61</v>
      </c>
      <c r="BI30">
        <f t="shared" si="2"/>
        <v>-6.8199999999999997E-2</v>
      </c>
      <c r="BJ30">
        <f t="shared" si="3"/>
        <v>-233</v>
      </c>
    </row>
    <row r="31" spans="1:62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4"/>
        <v>2.135900000000003</v>
      </c>
      <c r="AA31">
        <f t="shared" si="5"/>
        <v>2.0100000000000007E-2</v>
      </c>
      <c r="AB31">
        <f t="shared" si="6"/>
        <v>24</v>
      </c>
      <c r="AK31">
        <v>67.405699999999996</v>
      </c>
      <c r="AL31">
        <v>0.19688</v>
      </c>
      <c r="AM31">
        <v>327</v>
      </c>
      <c r="AN31">
        <f t="shared" si="18"/>
        <v>67.405699999999996</v>
      </c>
      <c r="AO31">
        <f t="shared" si="19"/>
        <v>0.19688</v>
      </c>
      <c r="AP31">
        <f t="shared" si="20"/>
        <v>327</v>
      </c>
      <c r="BH31">
        <f t="shared" si="1"/>
        <v>-16.989999999999998</v>
      </c>
      <c r="BI31">
        <f t="shared" si="2"/>
        <v>-0.20349999999999999</v>
      </c>
      <c r="BJ31">
        <f t="shared" si="3"/>
        <v>-140</v>
      </c>
    </row>
    <row r="32" spans="1:62" x14ac:dyDescent="0.35">
      <c r="A32" t="s">
        <v>34</v>
      </c>
      <c r="B32" t="s">
        <v>211</v>
      </c>
      <c r="E32" t="s">
        <v>211</v>
      </c>
      <c r="H32" t="s">
        <v>211</v>
      </c>
      <c r="L32" s="77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4"/>
        <v>0.5</v>
      </c>
      <c r="AA32">
        <f t="shared" si="5"/>
        <v>-1.6900000000000026E-2</v>
      </c>
      <c r="AB32">
        <f t="shared" si="6"/>
        <v>79</v>
      </c>
      <c r="AK32">
        <v>84.632999999999996</v>
      </c>
      <c r="AL32">
        <v>0.2198</v>
      </c>
      <c r="AM32">
        <v>828</v>
      </c>
      <c r="AN32">
        <f t="shared" si="18"/>
        <v>84.632999999999996</v>
      </c>
      <c r="AO32">
        <f t="shared" si="19"/>
        <v>0.2198</v>
      </c>
      <c r="AP32">
        <f t="shared" si="20"/>
        <v>828</v>
      </c>
      <c r="BH32">
        <f t="shared" si="1"/>
        <v>-14.08</v>
      </c>
      <c r="BI32">
        <f t="shared" si="2"/>
        <v>-0.26400000000000001</v>
      </c>
      <c r="BJ32">
        <f t="shared" si="3"/>
        <v>-318</v>
      </c>
    </row>
    <row r="33" spans="1:62" x14ac:dyDescent="0.35">
      <c r="A33" t="s">
        <v>25</v>
      </c>
      <c r="B33" t="s">
        <v>211</v>
      </c>
      <c r="D33" s="61"/>
      <c r="F33" s="77" t="s">
        <v>211</v>
      </c>
      <c r="H33" t="s">
        <v>211</v>
      </c>
      <c r="L33" t="s">
        <v>211</v>
      </c>
      <c r="O33" t="s">
        <v>211</v>
      </c>
      <c r="P33" s="77" t="s">
        <v>211</v>
      </c>
      <c r="Q33" s="77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4"/>
        <v>-0.16999999999999815</v>
      </c>
      <c r="AA33">
        <f t="shared" si="5"/>
        <v>3.699999999999995E-3</v>
      </c>
      <c r="AB33">
        <f t="shared" si="6"/>
        <v>0</v>
      </c>
      <c r="AK33">
        <v>113.6572</v>
      </c>
      <c r="AL33">
        <v>0.13764999999999999</v>
      </c>
      <c r="AM33">
        <v>1052</v>
      </c>
      <c r="AN33">
        <f t="shared" si="18"/>
        <v>113.6572</v>
      </c>
      <c r="AO33">
        <f t="shared" si="19"/>
        <v>0.13764999999999999</v>
      </c>
      <c r="AP33">
        <f t="shared" si="20"/>
        <v>1052</v>
      </c>
      <c r="BH33">
        <f t="shared" si="1"/>
        <v>-27.43</v>
      </c>
      <c r="BI33">
        <f t="shared" si="2"/>
        <v>-0.1033</v>
      </c>
      <c r="BJ33">
        <f t="shared" si="3"/>
        <v>-477</v>
      </c>
    </row>
    <row r="34" spans="1:62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4"/>
        <v>-11.52</v>
      </c>
      <c r="AA34">
        <f t="shared" si="5"/>
        <v>-0.24110000000000001</v>
      </c>
      <c r="AB34">
        <f t="shared" si="6"/>
        <v>-530</v>
      </c>
      <c r="AK34">
        <v>46.363799999999998</v>
      </c>
      <c r="AL34">
        <v>0.27146999999999999</v>
      </c>
      <c r="AM34">
        <v>840</v>
      </c>
      <c r="AN34">
        <f t="shared" si="18"/>
        <v>46.363799999999998</v>
      </c>
      <c r="AO34">
        <f t="shared" si="19"/>
        <v>0.27146999999999999</v>
      </c>
      <c r="AP34">
        <f t="shared" si="20"/>
        <v>840</v>
      </c>
      <c r="BE34">
        <v>14.0328</v>
      </c>
      <c r="BF34">
        <v>0.1895</v>
      </c>
      <c r="BG34">
        <v>764</v>
      </c>
      <c r="BH34">
        <f t="shared" si="1"/>
        <v>2.5128000000000004</v>
      </c>
      <c r="BI34">
        <f t="shared" si="2"/>
        <v>-5.1600000000000007E-2</v>
      </c>
      <c r="BJ34">
        <f t="shared" si="3"/>
        <v>234</v>
      </c>
    </row>
    <row r="35" spans="1:62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4"/>
        <v>-8.57</v>
      </c>
      <c r="AA35">
        <f t="shared" si="5"/>
        <v>-0.2122</v>
      </c>
      <c r="AB35">
        <f t="shared" si="6"/>
        <v>-454</v>
      </c>
      <c r="AK35">
        <v>30.443850000000001</v>
      </c>
      <c r="AL35">
        <v>0.28094999999999998</v>
      </c>
      <c r="AM35">
        <v>610</v>
      </c>
      <c r="AN35">
        <f t="shared" si="18"/>
        <v>30.443850000000001</v>
      </c>
      <c r="AO35">
        <f t="shared" si="19"/>
        <v>0.28094999999999998</v>
      </c>
      <c r="AP35">
        <f t="shared" si="20"/>
        <v>610</v>
      </c>
      <c r="BE35">
        <v>8.6080649999999999</v>
      </c>
      <c r="BF35">
        <v>0.2099</v>
      </c>
      <c r="BG35">
        <v>477</v>
      </c>
      <c r="BH35">
        <f t="shared" si="1"/>
        <v>3.8064999999999571E-2</v>
      </c>
      <c r="BI35">
        <f t="shared" si="2"/>
        <v>-2.2999999999999965E-3</v>
      </c>
      <c r="BJ35">
        <f t="shared" si="3"/>
        <v>23</v>
      </c>
    </row>
    <row r="36" spans="1:62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4"/>
        <v>1.6099999999999994</v>
      </c>
      <c r="AA36">
        <f t="shared" si="5"/>
        <v>5.8000000000000274E-3</v>
      </c>
      <c r="AB36">
        <f t="shared" si="6"/>
        <v>3</v>
      </c>
      <c r="AK36">
        <v>66.238900000000001</v>
      </c>
      <c r="AL36">
        <v>0.42817</v>
      </c>
      <c r="AM36">
        <v>307</v>
      </c>
      <c r="AN36">
        <f t="shared" si="18"/>
        <v>66.238900000000001</v>
      </c>
      <c r="AO36">
        <f t="shared" si="19"/>
        <v>0.42817</v>
      </c>
      <c r="AP36">
        <f t="shared" si="20"/>
        <v>307</v>
      </c>
      <c r="BH36">
        <f t="shared" si="1"/>
        <v>-26.52</v>
      </c>
      <c r="BI36">
        <f t="shared" si="2"/>
        <v>-0.36399999999999999</v>
      </c>
      <c r="BJ36">
        <f t="shared" si="3"/>
        <v>-159</v>
      </c>
    </row>
    <row r="37" spans="1:62" x14ac:dyDescent="0.35">
      <c r="A37" t="s">
        <v>157</v>
      </c>
      <c r="B37" t="s">
        <v>211</v>
      </c>
      <c r="D37" s="77" t="s">
        <v>211</v>
      </c>
      <c r="G37" s="61"/>
      <c r="H37" t="s">
        <v>211</v>
      </c>
      <c r="I37" s="61"/>
      <c r="J37" s="77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4"/>
        <v>1.9170000000000016</v>
      </c>
      <c r="AA37">
        <f t="shared" si="5"/>
        <v>-2.4500000000000008E-2</v>
      </c>
      <c r="AB37">
        <f t="shared" si="6"/>
        <v>138</v>
      </c>
      <c r="AK37">
        <v>157.17169999999999</v>
      </c>
      <c r="AL37">
        <v>9.6170000000000005E-2</v>
      </c>
      <c r="AM37">
        <v>464</v>
      </c>
      <c r="AN37">
        <f t="shared" si="18"/>
        <v>157.17169999999999</v>
      </c>
      <c r="AO37">
        <f t="shared" si="19"/>
        <v>9.6170000000000005E-2</v>
      </c>
      <c r="AP37">
        <f t="shared" si="20"/>
        <v>464</v>
      </c>
      <c r="BH37">
        <f t="shared" si="1"/>
        <v>-39.68</v>
      </c>
      <c r="BI37">
        <f t="shared" si="2"/>
        <v>-0.1246</v>
      </c>
      <c r="BJ37">
        <f t="shared" si="3"/>
        <v>-250</v>
      </c>
    </row>
    <row r="38" spans="1:62" x14ac:dyDescent="0.35">
      <c r="A38" t="s">
        <v>159</v>
      </c>
      <c r="B38" t="s">
        <v>211</v>
      </c>
      <c r="D38" s="61"/>
      <c r="G38" s="77" t="s">
        <v>211</v>
      </c>
      <c r="H38" t="s">
        <v>211</v>
      </c>
      <c r="I38" s="61"/>
      <c r="L38" s="77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4"/>
        <v>0.44000000000000128</v>
      </c>
      <c r="AA38">
        <f t="shared" si="5"/>
        <v>-1.0900000000000021E-2</v>
      </c>
      <c r="AB38">
        <f t="shared" si="6"/>
        <v>10</v>
      </c>
      <c r="AK38">
        <v>98.72</v>
      </c>
      <c r="AL38">
        <v>0.21548</v>
      </c>
      <c r="AM38">
        <v>508</v>
      </c>
      <c r="AN38">
        <f t="shared" si="18"/>
        <v>98.72</v>
      </c>
      <c r="AO38">
        <f t="shared" si="19"/>
        <v>0.21548</v>
      </c>
      <c r="AP38">
        <f t="shared" si="20"/>
        <v>508</v>
      </c>
      <c r="BH38">
        <f t="shared" si="1"/>
        <v>-22.22</v>
      </c>
      <c r="BI38">
        <f t="shared" si="2"/>
        <v>-0.30280000000000001</v>
      </c>
      <c r="BJ38">
        <f t="shared" si="3"/>
        <v>-263</v>
      </c>
    </row>
    <row r="39" spans="1:62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4"/>
        <v>1.3999999999999346E-2</v>
      </c>
      <c r="AA39">
        <f t="shared" si="5"/>
        <v>5.8400000000000007E-2</v>
      </c>
      <c r="AB39">
        <f t="shared" si="6"/>
        <v>22</v>
      </c>
      <c r="AK39">
        <v>102.0086</v>
      </c>
      <c r="AL39">
        <v>7.3599999999999999E-2</v>
      </c>
      <c r="AM39">
        <v>230</v>
      </c>
      <c r="AN39">
        <f t="shared" si="18"/>
        <v>102.0086</v>
      </c>
      <c r="AO39">
        <f t="shared" si="19"/>
        <v>7.3599999999999999E-2</v>
      </c>
      <c r="AP39">
        <f t="shared" si="20"/>
        <v>230</v>
      </c>
      <c r="BH39">
        <f t="shared" si="1"/>
        <v>-26.34</v>
      </c>
      <c r="BI39">
        <f t="shared" si="2"/>
        <v>-0.22470000000000001</v>
      </c>
      <c r="BJ39">
        <f t="shared" si="3"/>
        <v>-137</v>
      </c>
    </row>
    <row r="40" spans="1:62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4"/>
        <v>-20.14</v>
      </c>
      <c r="AA40">
        <f t="shared" si="5"/>
        <v>-0.17030000000000001</v>
      </c>
      <c r="AB40">
        <f t="shared" si="6"/>
        <v>-173</v>
      </c>
      <c r="AK40">
        <v>90.071899999999999</v>
      </c>
      <c r="AL40">
        <v>0.2913</v>
      </c>
      <c r="AM40">
        <v>301</v>
      </c>
      <c r="AN40">
        <f t="shared" si="18"/>
        <v>90.071899999999999</v>
      </c>
      <c r="AO40">
        <f t="shared" si="19"/>
        <v>0.2913</v>
      </c>
      <c r="AP40">
        <f t="shared" si="20"/>
        <v>301</v>
      </c>
      <c r="BE40">
        <v>19.668900000000001</v>
      </c>
      <c r="BF40" s="81">
        <v>0.33239999999999997</v>
      </c>
      <c r="BG40">
        <v>211</v>
      </c>
      <c r="BH40">
        <f t="shared" si="1"/>
        <v>-0.47109999999999985</v>
      </c>
      <c r="BI40">
        <f t="shared" si="2"/>
        <v>0.16209999999999997</v>
      </c>
      <c r="BJ40">
        <f t="shared" si="3"/>
        <v>38</v>
      </c>
    </row>
    <row r="41" spans="1:62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4"/>
        <v>-9.7100000000000009</v>
      </c>
      <c r="AA41">
        <f t="shared" si="5"/>
        <v>-0.187</v>
      </c>
      <c r="AB41">
        <f t="shared" si="6"/>
        <v>-248</v>
      </c>
      <c r="AK41">
        <v>46.406399999999998</v>
      </c>
      <c r="AL41">
        <v>0.15325</v>
      </c>
      <c r="AM41">
        <v>404</v>
      </c>
      <c r="AN41">
        <f t="shared" si="18"/>
        <v>46.406399999999998</v>
      </c>
      <c r="AO41">
        <f t="shared" si="19"/>
        <v>0.15325</v>
      </c>
      <c r="AP41">
        <f t="shared" si="20"/>
        <v>404</v>
      </c>
      <c r="BE41">
        <v>9.7552000000000003</v>
      </c>
      <c r="BF41">
        <v>0.16739999999999999</v>
      </c>
      <c r="BG41">
        <v>260</v>
      </c>
      <c r="BH41">
        <f t="shared" si="1"/>
        <v>4.5199999999999463E-2</v>
      </c>
      <c r="BI41">
        <f t="shared" si="2"/>
        <v>-1.9600000000000006E-2</v>
      </c>
      <c r="BJ41">
        <f t="shared" si="3"/>
        <v>12</v>
      </c>
    </row>
    <row r="42" spans="1:62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4"/>
        <v>-12.46</v>
      </c>
      <c r="AA42">
        <f t="shared" si="5"/>
        <v>-0.19750000000000001</v>
      </c>
      <c r="AB42">
        <f t="shared" si="6"/>
        <v>-108</v>
      </c>
      <c r="AK42">
        <v>83.256900000000002</v>
      </c>
      <c r="AL42">
        <v>0.30740000000000001</v>
      </c>
      <c r="AM42">
        <v>212</v>
      </c>
      <c r="AN42">
        <f t="shared" si="18"/>
        <v>83.256900000000002</v>
      </c>
      <c r="AO42">
        <f t="shared" si="19"/>
        <v>0.30740000000000001</v>
      </c>
      <c r="AP42">
        <f t="shared" si="20"/>
        <v>212</v>
      </c>
      <c r="BE42">
        <v>12.31058</v>
      </c>
      <c r="BF42">
        <v>0.19095999999999999</v>
      </c>
      <c r="BG42">
        <v>115</v>
      </c>
      <c r="BH42">
        <f t="shared" si="1"/>
        <v>-0.149420000000001</v>
      </c>
      <c r="BI42">
        <f t="shared" si="2"/>
        <v>-6.540000000000018E-3</v>
      </c>
      <c r="BJ42">
        <f t="shared" si="3"/>
        <v>7</v>
      </c>
    </row>
    <row r="43" spans="1:62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4"/>
        <v>-33.28</v>
      </c>
      <c r="AA43">
        <f t="shared" si="5"/>
        <v>-0.2903</v>
      </c>
      <c r="AB43">
        <f t="shared" si="6"/>
        <v>-117</v>
      </c>
      <c r="AK43">
        <v>215.42920000000001</v>
      </c>
      <c r="AL43">
        <v>0.25890000000000002</v>
      </c>
      <c r="AM43">
        <v>202</v>
      </c>
      <c r="AN43">
        <f t="shared" si="18"/>
        <v>215.42920000000001</v>
      </c>
      <c r="AO43">
        <f t="shared" si="19"/>
        <v>0.25890000000000002</v>
      </c>
      <c r="AP43">
        <f t="shared" si="20"/>
        <v>202</v>
      </c>
      <c r="BE43">
        <v>41.243749999999999</v>
      </c>
      <c r="BF43">
        <v>0.32723000000000002</v>
      </c>
      <c r="BG43">
        <v>145</v>
      </c>
      <c r="BH43">
        <f t="shared" si="1"/>
        <v>7.9637499999999974</v>
      </c>
      <c r="BI43">
        <f t="shared" si="2"/>
        <v>3.6930000000000018E-2</v>
      </c>
      <c r="BJ43">
        <f t="shared" si="3"/>
        <v>28</v>
      </c>
    </row>
    <row r="45" spans="1:62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BH45">
        <f>SUM(BH6:BH7,BH9,BH11,BH14,BH16,BH20,BH23:BH24,BH34:BH35,BH40:BH43)</f>
        <v>27.277845000000013</v>
      </c>
      <c r="BI45">
        <f>SUM(BI6:BI7,BI9,BI11,BI14,BI16,BI20,BI23:BI24,BI34:BI35,BI40:BI43)</f>
        <v>-0.10875460000000006</v>
      </c>
    </row>
  </sheetData>
  <mergeCells count="4">
    <mergeCell ref="B3:C3"/>
    <mergeCell ref="D3:G3"/>
    <mergeCell ref="I3:M3"/>
    <mergeCell ref="N3:O3"/>
  </mergeCells>
  <conditionalFormatting sqref="Z5:Z43 BH5:BH43">
    <cfRule type="cellIs" dxfId="6" priority="12" operator="greaterThan">
      <formula>0</formula>
    </cfRule>
  </conditionalFormatting>
  <conditionalFormatting sqref="AA45:AB45 AA5:AB43 BI5:BJ43">
    <cfRule type="cellIs" dxfId="5" priority="11" operator="greaterThan">
      <formula>0</formula>
    </cfRule>
  </conditionalFormatting>
  <conditionalFormatting sqref="Z45">
    <cfRule type="cellIs" dxfId="4" priority="10" operator="greaterThan">
      <formula>0</formula>
    </cfRule>
  </conditionalFormatting>
  <conditionalFormatting sqref="AA46:AB46">
    <cfRule type="cellIs" dxfId="3" priority="7" operator="greaterThan">
      <formula>0</formula>
    </cfRule>
  </conditionalFormatting>
  <conditionalFormatting sqref="Z46">
    <cfRule type="cellIs" dxfId="2" priority="6" operator="greaterThan">
      <formula>0</formula>
    </cfRule>
  </conditionalFormatting>
  <conditionalFormatting sqref="BH45:BI45">
    <cfRule type="cellIs" dxfId="1" priority="2" operator="greaterThan">
      <formula>0</formula>
    </cfRule>
  </conditionalFormatting>
  <conditionalFormatting sqref="BJ1:BJ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2021-07-30T03:03:19Z</dcterms:modified>
</cp:coreProperties>
</file>