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5" activeTab="7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</sheets>
  <calcPr calcId="162913"/>
</workbook>
</file>

<file path=xl/calcChain.xml><?xml version="1.0" encoding="utf-8"?>
<calcChain xmlns="http://schemas.openxmlformats.org/spreadsheetml/2006/main">
  <c r="BA6" i="8" l="1"/>
  <c r="BA7" i="8"/>
  <c r="BA8" i="8"/>
  <c r="BA9" i="8"/>
  <c r="BA10" i="8"/>
  <c r="BA11" i="8"/>
  <c r="BA12" i="8"/>
  <c r="BA13" i="8"/>
  <c r="BA14" i="8"/>
  <c r="BA15" i="8"/>
  <c r="BA16" i="8"/>
  <c r="BA17" i="8"/>
  <c r="BA5" i="8"/>
  <c r="AY6" i="8"/>
  <c r="AZ6" i="8"/>
  <c r="AY7" i="8"/>
  <c r="AZ7" i="8"/>
  <c r="AY8" i="8"/>
  <c r="AZ8" i="8"/>
  <c r="AY9" i="8"/>
  <c r="AZ9" i="8"/>
  <c r="AY10" i="8"/>
  <c r="AZ10" i="8"/>
  <c r="AY11" i="8"/>
  <c r="AZ11" i="8"/>
  <c r="AY12" i="8"/>
  <c r="AZ12" i="8"/>
  <c r="AY13" i="8"/>
  <c r="AZ13" i="8"/>
  <c r="AY14" i="8"/>
  <c r="AZ14" i="8"/>
  <c r="AY15" i="8"/>
  <c r="AZ15" i="8"/>
  <c r="AY16" i="8"/>
  <c r="AZ16" i="8"/>
  <c r="AY17" i="8"/>
  <c r="AZ17" i="8"/>
  <c r="AZ5" i="8"/>
  <c r="AY5" i="8"/>
  <c r="BH40" i="8" l="1"/>
  <c r="BH41" i="8"/>
  <c r="BH42" i="8"/>
  <c r="BH43" i="8"/>
  <c r="BH6" i="8"/>
  <c r="BH7" i="8"/>
  <c r="BH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29" i="8"/>
  <c r="BH30" i="8"/>
  <c r="BH31" i="8"/>
  <c r="BH32" i="8"/>
  <c r="BH33" i="8"/>
  <c r="BH34" i="8"/>
  <c r="BH35" i="8"/>
  <c r="BH36" i="8"/>
  <c r="BH37" i="8"/>
  <c r="BH38" i="8"/>
  <c r="BH39" i="8"/>
  <c r="BH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F34" i="8" l="1"/>
  <c r="BG34" i="8"/>
  <c r="BF35" i="8"/>
  <c r="BG35" i="8"/>
  <c r="BF36" i="8"/>
  <c r="BG36" i="8"/>
  <c r="BF37" i="8"/>
  <c r="BG37" i="8"/>
  <c r="BF38" i="8"/>
  <c r="BG38" i="8"/>
  <c r="BF39" i="8"/>
  <c r="BG39" i="8"/>
  <c r="BF40" i="8"/>
  <c r="BG40" i="8"/>
  <c r="BF41" i="8"/>
  <c r="BG41" i="8"/>
  <c r="BF42" i="8"/>
  <c r="BG42" i="8"/>
  <c r="BF43" i="8"/>
  <c r="BG43" i="8"/>
  <c r="BF7" i="8"/>
  <c r="BG7" i="8"/>
  <c r="BF8" i="8"/>
  <c r="BG8" i="8"/>
  <c r="BF9" i="8"/>
  <c r="BG9" i="8"/>
  <c r="BF10" i="8"/>
  <c r="BG10" i="8"/>
  <c r="BF11" i="8"/>
  <c r="BG11" i="8"/>
  <c r="BF12" i="8"/>
  <c r="BG12" i="8"/>
  <c r="BF13" i="8"/>
  <c r="BG13" i="8"/>
  <c r="BF14" i="8"/>
  <c r="BG14" i="8"/>
  <c r="BF15" i="8"/>
  <c r="BG15" i="8"/>
  <c r="BF16" i="8"/>
  <c r="BG16" i="8"/>
  <c r="BF17" i="8"/>
  <c r="BG17" i="8"/>
  <c r="BF18" i="8"/>
  <c r="BG18" i="8"/>
  <c r="BF19" i="8"/>
  <c r="BG19" i="8"/>
  <c r="BF20" i="8"/>
  <c r="BG20" i="8"/>
  <c r="BF21" i="8"/>
  <c r="BG21" i="8"/>
  <c r="BF22" i="8"/>
  <c r="BG22" i="8"/>
  <c r="BF23" i="8"/>
  <c r="BG23" i="8"/>
  <c r="BF24" i="8"/>
  <c r="BG24" i="8"/>
  <c r="BF25" i="8"/>
  <c r="BG25" i="8"/>
  <c r="BF26" i="8"/>
  <c r="BG26" i="8"/>
  <c r="BF27" i="8"/>
  <c r="BG27" i="8"/>
  <c r="BF28" i="8"/>
  <c r="BG28" i="8"/>
  <c r="BF29" i="8"/>
  <c r="BG29" i="8"/>
  <c r="BF30" i="8"/>
  <c r="BG30" i="8"/>
  <c r="BF31" i="8"/>
  <c r="BG31" i="8"/>
  <c r="BF32" i="8"/>
  <c r="BG32" i="8"/>
  <c r="BF33" i="8"/>
  <c r="BG33" i="8"/>
  <c r="BF5" i="8"/>
  <c r="BG5" i="8"/>
  <c r="BG6" i="8"/>
  <c r="BF6" i="8"/>
  <c r="BG45" i="8" l="1"/>
  <c r="BF45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Z45" i="8" l="1"/>
  <c r="AA45" i="8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<sst xmlns="http://schemas.openxmlformats.org/spreadsheetml/2006/main" count="2276" uniqueCount="232">
  <si>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</si>
  <si>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</si>
  <si>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</si>
  <si>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</si>
  <si>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</si>
  <si>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</si>
  <si>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</si>
  <si>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</si>
  <si>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</si>
  <si>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</si>
  <si>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</si>
  <si>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</si>
  <si>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</si>
  <si>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</si>
  <si>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</si>
  <si>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</si>
  <si>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</si>
  <si>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</si>
  <si>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</si>
  <si>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</si>
  <si>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</si>
  <si>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</si>
  <si>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</si>
  <si>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</si>
  <si>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</si>
  <si>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</si>
  <si>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</si>
  <si>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</si>
  <si>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</si>
  <si>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</si>
  <si>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</si>
  <si>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</si>
  <si>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</si>
  <si>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</si>
  <si>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</si>
  <si>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</si>
  <si>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</si>
  <si>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</si>
  <si>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</si>
  <si>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</si>
  <si>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</si>
  <si>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</si>
  <si>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</si>
  <si>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</si>
  <si>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</si>
  <si>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</si>
  <si>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</si>
  <si>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</si>
  <si>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</si>
  <si>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</si>
  <si>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</si>
  <si>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</si>
  <si>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</si>
  <si>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</si>
  <si>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</si>
  <si>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</si>
  <si>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</si>
  <si>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</si>
  <si>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</si>
  <si>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</si>
  <si>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</si>
  <si>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</si>
  <si>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</si>
  <si>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</si>
  <si>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</si>
  <si>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</si>
  <si>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</si>
  <si>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</si>
  <si>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</si>
  <si>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</si>
  <si>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</si>
  <si>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</si>
  <si>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</si>
  <si>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</si>
  <si>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</si>
  <si>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</si>
  <si>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</si>
  <si>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</si>
  <si>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</si>
  <si>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</si>
  <si>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</si>
  <si>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</si>
  <si>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</si>
  <si>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</si>
  <si>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</si>
  <si>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</si>
  <si>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</si>
  <si>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</si>
  <si>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</si>
  <si>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</si>
  <si>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</si>
  <si>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</si>
  <si>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</si>
  <si>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</si>
  <si>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</si>
  <si>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</si>
  <si>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</si>
  <si>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</si>
  <si>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</si>
  <si>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</si>
  <si>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</si>
  <si>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</si>
  <si>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</si>
  <si>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</si>
  <si>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</si>
  <si>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</si>
  <si>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</si>
  <si>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</si>
  <si>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</si>
  <si>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</si>
  <si>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</si>
  <si>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</si>
  <si>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</si>
  <si>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</si>
  <si>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</si>
  <si>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</si>
  <si>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</si>
  <si>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</si>
  <si>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</si>
  <si>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</si>
  <si>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</si>
  <si>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</si>
  <si>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</si>
  <si>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</si>
  <si>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</si>
  <si>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</si>
  <si>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</si>
  <si>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</si>
  <si>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</si>
  <si>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</si>
  <si>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</si>
  <si>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</si>
  <si>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</si>
  <si>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</si>
  <si>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</si>
  <si>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</si>
  <si>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</si>
  <si>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</si>
  <si>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</si>
  <si>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</si>
  <si>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</si>
  <si>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</si>
  <si>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</si>
  <si>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</si>
  <si>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</si>
  <si>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</si>
  <si>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</si>
  <si>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</si>
  <si>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</si>
  <si>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</si>
  <si>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</si>
  <si>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</si>
  <si>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</si>
  <si>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</si>
  <si>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</si>
  <si>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</si>
  <si>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</si>
  <si>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</si>
  <si>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</si>
  <si>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</si>
  <si>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</si>
  <si>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</si>
  <si>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</si>
  <si>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</si>
  <si>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</si>
  <si>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</si>
  <si>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</si>
  <si>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</si>
  <si>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</si>
  <si>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</si>
  <si>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</si>
  <si>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</si>
  <si>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</si>
  <si>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</si>
  <si>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</si>
  <si>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</si>
  <si>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</si>
  <si>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</si>
  <si>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</si>
  <si>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</si>
  <si>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</si>
  <si>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</si>
  <si>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</si>
  <si>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</si>
  <si>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</si>
  <si>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</si>
  <si>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</si>
  <si>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</si>
  <si>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</si>
  <si>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</si>
  <si>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</si>
  <si>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</si>
  <si>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</si>
  <si>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</si>
  <si>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</si>
  <si>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</si>
  <si>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</si>
  <si>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</si>
  <si>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</si>
  <si>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</si>
  <si>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</si>
  <si>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</si>
  <si>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</si>
  <si>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</si>
  <si>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</si>
  <si>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</si>
  <si>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</si>
  <si>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</si>
  <si>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</si>
  <si>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</si>
  <si>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</si>
  <si>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</si>
  <si>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</si>
  <si>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</si>
  <si>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</si>
  <si>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</si>
  <si>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</si>
  <si>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</si>
  <si>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</si>
  <si>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</si>
  <si>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</si>
  <si>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</si>
  <si>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</si>
  <si>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</si>
  <si>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</si>
  <si>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Completed 7/23/2021</t>
  </si>
  <si>
    <t>n diff</t>
  </si>
  <si>
    <t>need to change to ITIScodes?</t>
  </si>
  <si>
    <t>Rexamine removing outliers: mean instead of 100 before removing 1std dev</t>
  </si>
  <si>
    <t>Rexamine removing outliers: only remove extreme outliers</t>
  </si>
  <si>
    <t>Outliers</t>
  </si>
  <si>
    <t>Use EPU_expanded in survdat file (now 11,500 rows are missing EPU or 6,485/273,626 of final data without outliers):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</si>
</sst>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8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5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34" priority="12" operator="greaterThanOrEqual">
      <formula>0.05</formula>
    </cfRule>
  </conditionalFormatting>
  <conditionalFormatting sqref="B1:B118 B120:B1048576">
    <cfRule type="cellIs" dxfId="133" priority="10" operator="lessThan">
      <formula>0.01</formula>
    </cfRule>
    <cfRule type="cellIs" dxfId="132" priority="11" operator="lessThan">
      <formula>0.05</formula>
    </cfRule>
  </conditionalFormatting>
  <conditionalFormatting sqref="K1:K1048576">
    <cfRule type="cellIs" dxfId="131" priority="7" operator="greaterThan">
      <formula>0.05</formula>
    </cfRule>
  </conditionalFormatting>
  <conditionalFormatting sqref="I1:I85 I119:I1048576 I87:I117">
    <cfRule type="cellIs" dxfId="130" priority="5" operator="lessThan">
      <formula>0.01</formula>
    </cfRule>
    <cfRule type="cellIs" dxfId="129" priority="6" operator="lessThan">
      <formula>0.05</formula>
    </cfRule>
  </conditionalFormatting>
  <conditionalFormatting sqref="I118">
    <cfRule type="cellIs" dxfId="128" priority="3" operator="lessThan">
      <formula>0.01</formula>
    </cfRule>
    <cfRule type="cellIs" dxfId="127" priority="4" operator="lessThan">
      <formula>0.05</formula>
    </cfRule>
  </conditionalFormatting>
  <conditionalFormatting sqref="I86">
    <cfRule type="cellIs" dxfId="126" priority="1" operator="lessThan">
      <formula>0.01</formula>
    </cfRule>
    <cfRule type="cellIs" dxfId="125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24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23" priority="40" operator="lessThan">
      <formula>0.01</formula>
    </cfRule>
    <cfRule type="cellIs" dxfId="122" priority="41" operator="lessThan">
      <formula>0.05</formula>
    </cfRule>
  </conditionalFormatting>
  <conditionalFormatting sqref="G2:G31">
    <cfRule type="cellIs" dxfId="121" priority="36" operator="greaterThanOrEqual">
      <formula>0.05</formula>
    </cfRule>
  </conditionalFormatting>
  <conditionalFormatting sqref="F2:F31">
    <cfRule type="cellIs" dxfId="120" priority="34" operator="lessThan">
      <formula>0.01</formula>
    </cfRule>
    <cfRule type="cellIs" dxfId="119" priority="35" operator="lessThan">
      <formula>0.05</formula>
    </cfRule>
  </conditionalFormatting>
  <conditionalFormatting sqref="I2:I31">
    <cfRule type="cellIs" dxfId="118" priority="33" operator="greaterThanOrEqual">
      <formula>0.05</formula>
    </cfRule>
  </conditionalFormatting>
  <conditionalFormatting sqref="H2:H31">
    <cfRule type="cellIs" dxfId="117" priority="31" operator="lessThan">
      <formula>0.01</formula>
    </cfRule>
    <cfRule type="cellIs" dxfId="116" priority="32" operator="lessThan">
      <formula>0.05</formula>
    </cfRule>
  </conditionalFormatting>
  <conditionalFormatting sqref="K2:K31">
    <cfRule type="cellIs" dxfId="115" priority="30" operator="greaterThanOrEqual">
      <formula>0.05</formula>
    </cfRule>
  </conditionalFormatting>
  <conditionalFormatting sqref="J2:J31">
    <cfRule type="cellIs" dxfId="114" priority="28" operator="lessThan">
      <formula>0.01</formula>
    </cfRule>
    <cfRule type="cellIs" dxfId="113" priority="29" operator="lessThan">
      <formula>0.05</formula>
    </cfRule>
  </conditionalFormatting>
  <conditionalFormatting sqref="M2:M31">
    <cfRule type="cellIs" dxfId="112" priority="27" operator="greaterThanOrEqual">
      <formula>0.05</formula>
    </cfRule>
  </conditionalFormatting>
  <conditionalFormatting sqref="L2:L31">
    <cfRule type="cellIs" dxfId="111" priority="25" operator="lessThan">
      <formula>0.01</formula>
    </cfRule>
    <cfRule type="cellIs" dxfId="110" priority="26" operator="lessThan">
      <formula>0.05</formula>
    </cfRule>
  </conditionalFormatting>
  <conditionalFormatting sqref="O2:O31">
    <cfRule type="cellIs" dxfId="109" priority="24" operator="greaterThanOrEqual">
      <formula>0.05</formula>
    </cfRule>
  </conditionalFormatting>
  <conditionalFormatting sqref="N2:N31">
    <cfRule type="cellIs" dxfId="108" priority="22" operator="lessThan">
      <formula>0.01</formula>
    </cfRule>
    <cfRule type="cellIs" dxfId="107" priority="23" operator="lessThan">
      <formula>0.05</formula>
    </cfRule>
  </conditionalFormatting>
  <conditionalFormatting sqref="Q2:Q31">
    <cfRule type="cellIs" dxfId="106" priority="21" operator="greaterThanOrEqual">
      <formula>0.05</formula>
    </cfRule>
  </conditionalFormatting>
  <conditionalFormatting sqref="P2:P31">
    <cfRule type="cellIs" dxfId="105" priority="19" operator="lessThan">
      <formula>0.01</formula>
    </cfRule>
    <cfRule type="cellIs" dxfId="104" priority="20" operator="lessThan">
      <formula>0.05</formula>
    </cfRule>
  </conditionalFormatting>
  <conditionalFormatting sqref="S2:S31">
    <cfRule type="cellIs" dxfId="103" priority="18" operator="greaterThanOrEqual">
      <formula>0.05</formula>
    </cfRule>
  </conditionalFormatting>
  <conditionalFormatting sqref="R2:R31">
    <cfRule type="cellIs" dxfId="102" priority="16" operator="lessThan">
      <formula>0.01</formula>
    </cfRule>
    <cfRule type="cellIs" dxfId="101" priority="17" operator="lessThan">
      <formula>0.05</formula>
    </cfRule>
  </conditionalFormatting>
  <conditionalFormatting sqref="U2:U31">
    <cfRule type="cellIs" dxfId="100" priority="15" operator="greaterThanOrEqual">
      <formula>0.05</formula>
    </cfRule>
  </conditionalFormatting>
  <conditionalFormatting sqref="T2:T31">
    <cfRule type="cellIs" dxfId="99" priority="13" operator="lessThan">
      <formula>0.01</formula>
    </cfRule>
    <cfRule type="cellIs" dxfId="98" priority="14" operator="lessThan">
      <formula>0.05</formula>
    </cfRule>
  </conditionalFormatting>
  <conditionalFormatting sqref="W2:W31">
    <cfRule type="cellIs" dxfId="97" priority="12" operator="greaterThanOrEqual">
      <formula>0.05</formula>
    </cfRule>
  </conditionalFormatting>
  <conditionalFormatting sqref="V2:V31">
    <cfRule type="cellIs" dxfId="96" priority="10" operator="lessThan">
      <formula>0.01</formula>
    </cfRule>
    <cfRule type="cellIs" dxfId="95" priority="11" operator="lessThan">
      <formula>0.05</formula>
    </cfRule>
  </conditionalFormatting>
  <conditionalFormatting sqref="Y2:Y31">
    <cfRule type="cellIs" dxfId="94" priority="9" operator="greaterThanOrEqual">
      <formula>0.05</formula>
    </cfRule>
  </conditionalFormatting>
  <conditionalFormatting sqref="X2:X31">
    <cfRule type="cellIs" dxfId="93" priority="7" operator="lessThan">
      <formula>0.01</formula>
    </cfRule>
    <cfRule type="cellIs" dxfId="92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91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90" priority="48" operator="lessThan">
      <formula>0.01</formula>
    </cfRule>
    <cfRule type="cellIs" dxfId="89" priority="49" operator="lessThan">
      <formula>0.05</formula>
    </cfRule>
  </conditionalFormatting>
  <conditionalFormatting sqref="F2:F31">
    <cfRule type="cellIs" dxfId="88" priority="45" operator="lessThan">
      <formula>0.01</formula>
    </cfRule>
    <cfRule type="cellIs" dxfId="87" priority="46" operator="lessThan">
      <formula>0.05</formula>
    </cfRule>
  </conditionalFormatting>
  <conditionalFormatting sqref="H2:H31">
    <cfRule type="cellIs" dxfId="86" priority="42" operator="lessThan">
      <formula>0.01</formula>
    </cfRule>
    <cfRule type="cellIs" dxfId="85" priority="43" operator="lessThan">
      <formula>0.05</formula>
    </cfRule>
  </conditionalFormatting>
  <conditionalFormatting sqref="J2 J5 J10 J14 J17:J18 J21:J22 J24:J25 J27:J29">
    <cfRule type="cellIs" dxfId="84" priority="39" operator="lessThan">
      <formula>0.01</formula>
    </cfRule>
    <cfRule type="cellIs" dxfId="83" priority="40" operator="lessThan">
      <formula>0.05</formula>
    </cfRule>
  </conditionalFormatting>
  <conditionalFormatting sqref="M2:M31 L5 L10 L14 L17:L18 L21:L22 L27:L29 L24:L25">
    <cfRule type="cellIs" dxfId="82" priority="38" operator="greaterThanOrEqual">
      <formula>0.05</formula>
    </cfRule>
  </conditionalFormatting>
  <conditionalFormatting sqref="L2:L4 L6:L9 L11:L13 L15:L16 L19:L20 L23 L30:L31 L26">
    <cfRule type="cellIs" dxfId="81" priority="36" operator="lessThan">
      <formula>0.01</formula>
    </cfRule>
    <cfRule type="cellIs" dxfId="80" priority="37" operator="lessThan">
      <formula>0.05</formula>
    </cfRule>
  </conditionalFormatting>
  <conditionalFormatting sqref="O2:O31">
    <cfRule type="cellIs" dxfId="79" priority="35" operator="greaterThanOrEqual">
      <formula>0.05</formula>
    </cfRule>
  </conditionalFormatting>
  <conditionalFormatting sqref="N2:N31">
    <cfRule type="cellIs" dxfId="78" priority="33" operator="lessThan">
      <formula>0.01</formula>
    </cfRule>
    <cfRule type="cellIs" dxfId="77" priority="34" operator="lessThan">
      <formula>0.05</formula>
    </cfRule>
  </conditionalFormatting>
  <conditionalFormatting sqref="Q2:Q16 Q30:Q31 Q18:Q26 P4:P9 P11 P13:P15 P19:P21 P24 P30">
    <cfRule type="cellIs" dxfId="76" priority="29" operator="greaterThanOrEqual">
      <formula>0.05</formula>
    </cfRule>
  </conditionalFormatting>
  <conditionalFormatting sqref="P2:P3 P31 P18 P10 P12 P16 P22:P23 P25:P26">
    <cfRule type="cellIs" dxfId="75" priority="27" operator="lessThan">
      <formula>0.01</formula>
    </cfRule>
    <cfRule type="cellIs" dxfId="74" priority="28" operator="lessThan">
      <formula>0.05</formula>
    </cfRule>
  </conditionalFormatting>
  <conditionalFormatting sqref="S14:S15">
    <cfRule type="cellIs" dxfId="73" priority="17" operator="greaterThanOrEqual">
      <formula>0.05</formula>
    </cfRule>
  </conditionalFormatting>
  <conditionalFormatting sqref="R14:R15">
    <cfRule type="cellIs" dxfId="72" priority="15" operator="lessThan">
      <formula>0.01</formula>
    </cfRule>
    <cfRule type="cellIs" dxfId="71" priority="16" operator="lessThan">
      <formula>0.05</formula>
    </cfRule>
  </conditionalFormatting>
  <conditionalFormatting sqref="S2:S4 S16:S31 S6:S13 R10 R12 R16:R18 R22:R23 R25:R29 R31 R3">
    <cfRule type="cellIs" dxfId="70" priority="20" operator="greaterThanOrEqual">
      <formula>0.05</formula>
    </cfRule>
  </conditionalFormatting>
  <conditionalFormatting sqref="R2 R19:R21 R6:R9 R11 R13 R24 R30 R4">
    <cfRule type="cellIs" dxfId="69" priority="18" operator="lessThan">
      <formula>0.01</formula>
    </cfRule>
    <cfRule type="cellIs" dxfId="68" priority="19" operator="lessThan">
      <formula>0.05</formula>
    </cfRule>
  </conditionalFormatting>
  <conditionalFormatting sqref="Q27:Q29">
    <cfRule type="cellIs" dxfId="67" priority="14" operator="greaterThanOrEqual">
      <formula>0.05</formula>
    </cfRule>
  </conditionalFormatting>
  <conditionalFormatting sqref="P27:P29">
    <cfRule type="cellIs" dxfId="66" priority="12" operator="lessThan">
      <formula>0.01</formula>
    </cfRule>
    <cfRule type="cellIs" dxfId="65" priority="13" operator="lessThan">
      <formula>0.05</formula>
    </cfRule>
  </conditionalFormatting>
  <conditionalFormatting sqref="Q17">
    <cfRule type="cellIs" dxfId="64" priority="11" operator="greaterThanOrEqual">
      <formula>0.05</formula>
    </cfRule>
  </conditionalFormatting>
  <conditionalFormatting sqref="P17">
    <cfRule type="cellIs" dxfId="63" priority="9" operator="lessThan">
      <formula>0.01</formula>
    </cfRule>
    <cfRule type="cellIs" dxfId="62" priority="10" operator="lessThan">
      <formula>0.05</formula>
    </cfRule>
  </conditionalFormatting>
  <conditionalFormatting sqref="S5">
    <cfRule type="cellIs" dxfId="61" priority="8" operator="greaterThanOrEqual">
      <formula>0.05</formula>
    </cfRule>
  </conditionalFormatting>
  <conditionalFormatting sqref="R5">
    <cfRule type="cellIs" dxfId="60" priority="6" operator="lessThan">
      <formula>0.01</formula>
    </cfRule>
    <cfRule type="cellIs" dxfId="59" priority="7" operator="lessThan">
      <formula>0.05</formula>
    </cfRule>
  </conditionalFormatting>
  <conditionalFormatting sqref="C121:C1048576 C1:C17 C19:C26 C28 C30:C119 B31:B37">
    <cfRule type="cellIs" dxfId="58" priority="5" operator="greaterThanOrEqual">
      <formula>0.05</formula>
    </cfRule>
  </conditionalFormatting>
  <conditionalFormatting sqref="E2:E17 E19:E26 E28 E30">
    <cfRule type="cellIs" dxfId="57" priority="4" operator="greaterThanOrEqual">
      <formula>0.05</formula>
    </cfRule>
  </conditionalFormatting>
  <conditionalFormatting sqref="G2:G31">
    <cfRule type="cellIs" dxfId="56" priority="3" operator="greaterThanOrEqual">
      <formula>0.05</formula>
    </cfRule>
  </conditionalFormatting>
  <conditionalFormatting sqref="I2:I31">
    <cfRule type="cellIs" dxfId="55" priority="2" operator="greaterThanOrEqual">
      <formula>0.05</formula>
    </cfRule>
  </conditionalFormatting>
  <conditionalFormatting sqref="K2:K31 J3:J4 J6:J9 J11:J13 J15:J16 J19:J20 J23 J26 J30:J31">
    <cfRule type="cellIs" dxfId="54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53" priority="21" operator="greaterThan">
      <formula>0.1</formula>
    </cfRule>
  </conditionalFormatting>
  <conditionalFormatting sqref="B1:G1048576">
    <cfRule type="cellIs" dxfId="52" priority="19" operator="lessThan">
      <formula>0.01</formula>
    </cfRule>
    <cfRule type="cellIs" dxfId="51" priority="20" operator="lessThan">
      <formula>0.05</formula>
    </cfRule>
  </conditionalFormatting>
  <conditionalFormatting sqref="L55:L77">
    <cfRule type="cellIs" dxfId="50" priority="18" operator="greaterThan">
      <formula>0.1</formula>
    </cfRule>
  </conditionalFormatting>
  <conditionalFormatting sqref="H55:H77">
    <cfRule type="cellIs" dxfId="49" priority="17" operator="greaterThan">
      <formula>0.1</formula>
    </cfRule>
  </conditionalFormatting>
  <conditionalFormatting sqref="H81:H104">
    <cfRule type="cellIs" dxfId="48" priority="15" operator="lessThan">
      <formula>0.01</formula>
    </cfRule>
    <cfRule type="cellIs" dxfId="47" priority="16" operator="lessThan">
      <formula>0.05</formula>
    </cfRule>
  </conditionalFormatting>
  <conditionalFormatting sqref="J81:J104">
    <cfRule type="cellIs" dxfId="46" priority="14" operator="greaterThan">
      <formula>0.1</formula>
    </cfRule>
  </conditionalFormatting>
  <conditionalFormatting sqref="H109:H132">
    <cfRule type="cellIs" dxfId="45" priority="12" operator="lessThan">
      <formula>0.01</formula>
    </cfRule>
    <cfRule type="cellIs" dxfId="44" priority="13" operator="lessThan">
      <formula>0.05</formula>
    </cfRule>
  </conditionalFormatting>
  <conditionalFormatting sqref="J109:J132">
    <cfRule type="cellIs" dxfId="43" priority="11" operator="greaterThan">
      <formula>0.1</formula>
    </cfRule>
  </conditionalFormatting>
  <conditionalFormatting sqref="J136:J159">
    <cfRule type="cellIs" dxfId="42" priority="8" operator="greaterThan">
      <formula>0.1</formula>
    </cfRule>
  </conditionalFormatting>
  <conditionalFormatting sqref="H136:H159">
    <cfRule type="cellIs" dxfId="41" priority="9" operator="lessThan">
      <formula>0.01</formula>
    </cfRule>
    <cfRule type="cellIs" dxfId="40" priority="10" operator="lessThan">
      <formula>0.05</formula>
    </cfRule>
  </conditionalFormatting>
  <conditionalFormatting sqref="J164:J187">
    <cfRule type="cellIs" dxfId="39" priority="5" operator="greaterThan">
      <formula>0.1</formula>
    </cfRule>
  </conditionalFormatting>
  <conditionalFormatting sqref="H164:H187">
    <cfRule type="cellIs" dxfId="38" priority="6" operator="lessThan">
      <formula>0.01</formula>
    </cfRule>
    <cfRule type="cellIs" dxfId="37" priority="7" operator="lessThan">
      <formula>0.05</formula>
    </cfRule>
  </conditionalFormatting>
  <conditionalFormatting sqref="Y164:Y192">
    <cfRule type="cellIs" dxfId="36" priority="3" operator="greaterThan">
      <formula>0</formula>
    </cfRule>
  </conditionalFormatting>
  <conditionalFormatting sqref="T164:T192">
    <cfRule type="cellIs" dxfId="35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82" t="s">
        <v>107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2"/>
      <c r="O2" s="3"/>
      <c r="Q2" s="1"/>
      <c r="R2" s="82" t="s">
        <v>107</v>
      </c>
      <c r="S2" s="83"/>
      <c r="T2" s="83"/>
      <c r="U2" s="83"/>
      <c r="V2" s="83"/>
      <c r="W2" s="83"/>
      <c r="X2" s="83"/>
      <c r="Y2" s="83"/>
      <c r="Z2" s="83"/>
      <c r="AA2" s="84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88" t="s">
        <v>111</v>
      </c>
      <c r="D3" s="90" t="s">
        <v>40</v>
      </c>
      <c r="E3" s="88" t="s">
        <v>1</v>
      </c>
      <c r="F3" s="85" t="s">
        <v>108</v>
      </c>
      <c r="G3" s="86"/>
      <c r="H3" s="85" t="s">
        <v>109</v>
      </c>
      <c r="I3" s="87"/>
      <c r="J3" s="86"/>
      <c r="K3" s="85" t="s">
        <v>110</v>
      </c>
      <c r="L3" s="87"/>
      <c r="M3" s="86"/>
      <c r="N3" s="5"/>
      <c r="O3" s="6"/>
      <c r="Q3" s="1"/>
      <c r="R3" s="4"/>
      <c r="S3" s="88" t="s">
        <v>111</v>
      </c>
      <c r="T3" s="85" t="s">
        <v>108</v>
      </c>
      <c r="U3" s="86"/>
      <c r="V3" s="85" t="s">
        <v>109</v>
      </c>
      <c r="W3" s="87"/>
      <c r="X3" s="86"/>
      <c r="Y3" s="85" t="s">
        <v>110</v>
      </c>
      <c r="Z3" s="87"/>
      <c r="AA3" s="86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89"/>
      <c r="D4" s="91"/>
      <c r="E4" s="89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89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34" priority="18" operator="lessThan">
      <formula>0.01</formula>
    </cfRule>
    <cfRule type="cellIs" dxfId="33" priority="19" operator="lessThan">
      <formula>0.05</formula>
    </cfRule>
  </conditionalFormatting>
  <conditionalFormatting sqref="O1:O1048576">
    <cfRule type="cellIs" dxfId="32" priority="14" operator="greaterThan">
      <formula>0.1</formula>
    </cfRule>
  </conditionalFormatting>
  <conditionalFormatting sqref="AX4:AX27">
    <cfRule type="cellIs" dxfId="31" priority="12" operator="greaterThan">
      <formula>0.1</formula>
    </cfRule>
  </conditionalFormatting>
  <conditionalFormatting sqref="AQ4:AV27">
    <cfRule type="cellIs" dxfId="30" priority="10" operator="lessThan">
      <formula>0.01</formula>
    </cfRule>
    <cfRule type="cellIs" dxfId="29" priority="11" operator="lessThan">
      <formula>0.05</formula>
    </cfRule>
  </conditionalFormatting>
  <conditionalFormatting sqref="AF4:AI27">
    <cfRule type="cellIs" dxfId="28" priority="8" operator="lessThan">
      <formula>0.01</formula>
    </cfRule>
    <cfRule type="cellIs" dxfId="27" priority="9" operator="lessThan">
      <formula>0.05</formula>
    </cfRule>
  </conditionalFormatting>
  <conditionalFormatting sqref="AK4:AK27">
    <cfRule type="cellIs" dxfId="26" priority="7" operator="greaterThan">
      <formula>0.1</formula>
    </cfRule>
  </conditionalFormatting>
  <conditionalFormatting sqref="BJ4:BJ27">
    <cfRule type="cellIs" dxfId="25" priority="6" operator="greaterThan">
      <formula>0.1</formula>
    </cfRule>
  </conditionalFormatting>
  <conditionalFormatting sqref="BB4:BH27">
    <cfRule type="cellIs" dxfId="24" priority="4" operator="lessThan">
      <formula>0.01</formula>
    </cfRule>
    <cfRule type="cellIs" dxfId="23" priority="5" operator="lessThan">
      <formula>0.05</formula>
    </cfRule>
  </conditionalFormatting>
  <conditionalFormatting sqref="BJ28:BJ32">
    <cfRule type="cellIs" dxfId="22" priority="3" operator="greaterThan">
      <formula>0.1</formula>
    </cfRule>
  </conditionalFormatting>
  <conditionalFormatting sqref="BB28:BH32">
    <cfRule type="cellIs" dxfId="21" priority="1" operator="lessThan">
      <formula>0.01</formula>
    </cfRule>
    <cfRule type="cellIs" dxfId="20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19" priority="6" operator="lessThan">
      <formula>0.01</formula>
    </cfRule>
    <cfRule type="cellIs" dxfId="18" priority="7" operator="lessThan">
      <formula>0.05</formula>
    </cfRule>
  </conditionalFormatting>
  <conditionalFormatting sqref="D1:D1048576">
    <cfRule type="cellIs" dxfId="17" priority="4" operator="greaterThanOrEqual">
      <formula>0.05</formula>
    </cfRule>
  </conditionalFormatting>
  <conditionalFormatting sqref="L1:L1048576">
    <cfRule type="cellIs" dxfId="16" priority="3" operator="greaterThanOrEqual">
      <formula>0.05</formula>
    </cfRule>
  </conditionalFormatting>
  <conditionalFormatting sqref="J1:J1048576">
    <cfRule type="cellIs" dxfId="15" priority="1" operator="lessThan">
      <formula>0.01</formula>
    </cfRule>
    <cfRule type="cellIs" dxfId="14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93" t="s">
        <v>178</v>
      </c>
      <c r="X2" s="94"/>
      <c r="Y2" s="92" t="s">
        <v>179</v>
      </c>
      <c r="Z2" s="92"/>
      <c r="AA2" s="92"/>
      <c r="AB2" s="92"/>
      <c r="AC2" s="63" t="s">
        <v>180</v>
      </c>
      <c r="AD2" s="92" t="s">
        <v>181</v>
      </c>
      <c r="AE2" s="92"/>
      <c r="AF2" s="92"/>
      <c r="AG2" s="92"/>
      <c r="AH2" s="92"/>
      <c r="AI2" s="92" t="s">
        <v>108</v>
      </c>
      <c r="AJ2" s="92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13" priority="1" operator="lessThan">
      <formula>-0.3</formula>
    </cfRule>
    <cfRule type="cellIs" dxfId="12" priority="2" operator="lessThan">
      <formula>-0.1</formula>
    </cfRule>
    <cfRule type="cellIs" dxfId="11" priority="3" operator="greaterThan">
      <formula>0.3</formula>
    </cfRule>
    <cfRule type="cellIs" dxfId="10" priority="4" operator="greaterThan">
      <formula>0.1</formula>
    </cfRule>
    <cfRule type="cellIs" dxfId="9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5"/>
  <sheetViews>
    <sheetView tabSelected="1" topLeftCell="Y4" workbookViewId="0">
      <selection activeCell="Z7" sqref="Z7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2" max="12" width="10.26953125" customWidth="1"/>
    <col min="15" max="15" width="10.26953125" customWidth="1"/>
    <col min="16" max="16" width="9.81640625" customWidth="1"/>
    <col min="18" max="18" width="11.26953125" customWidth="1"/>
    <col min="23" max="25" width="8.81640625" customWidth="1"/>
  </cols>
  <sheetData>
    <row r="1" spans="1:66" s="69" customFormat="1" x14ac:dyDescent="0.35">
      <c r="B1" s="78" t="s">
        <v>216</v>
      </c>
      <c r="C1" s="72"/>
      <c r="D1" s="73"/>
      <c r="E1" s="73"/>
      <c r="F1" s="79" t="s">
        <v>214</v>
      </c>
      <c r="G1" s="73"/>
      <c r="H1" s="73"/>
      <c r="I1" s="73"/>
      <c r="J1" s="73"/>
      <c r="K1" s="73"/>
      <c r="L1" s="73"/>
      <c r="M1" s="73"/>
      <c r="N1" s="73"/>
      <c r="O1" s="73"/>
      <c r="P1" s="76" t="s">
        <v>215</v>
      </c>
      <c r="R1" s="73"/>
      <c r="S1" s="74" t="s">
        <v>212</v>
      </c>
      <c r="W1" s="75" t="s">
        <v>213</v>
      </c>
      <c r="AV1" t="s">
        <v>224</v>
      </c>
      <c r="BH1"/>
    </row>
    <row r="2" spans="1:66" x14ac:dyDescent="0.35">
      <c r="B2" s="62" t="s">
        <v>210</v>
      </c>
      <c r="AD2" t="s">
        <v>228</v>
      </c>
      <c r="AJ2" t="s">
        <v>229</v>
      </c>
      <c r="AP2" t="s">
        <v>227</v>
      </c>
      <c r="AV2" t="s">
        <v>231</v>
      </c>
      <c r="BC2" t="s">
        <v>225</v>
      </c>
    </row>
    <row r="3" spans="1:66" s="69" customFormat="1" ht="29" x14ac:dyDescent="0.35">
      <c r="B3" s="95" t="s">
        <v>178</v>
      </c>
      <c r="C3" s="96"/>
      <c r="D3" s="97" t="s">
        <v>179</v>
      </c>
      <c r="E3" s="97"/>
      <c r="F3" s="97"/>
      <c r="G3" s="97"/>
      <c r="H3" s="70" t="s">
        <v>180</v>
      </c>
      <c r="I3" s="97" t="s">
        <v>181</v>
      </c>
      <c r="J3" s="97"/>
      <c r="K3" s="97"/>
      <c r="L3" s="97"/>
      <c r="M3" s="97"/>
      <c r="N3" s="97" t="s">
        <v>108</v>
      </c>
      <c r="O3" s="97"/>
      <c r="P3" s="70" t="s">
        <v>183</v>
      </c>
      <c r="Q3" s="70" t="s">
        <v>182</v>
      </c>
      <c r="R3" s="70" t="s">
        <v>193</v>
      </c>
      <c r="W3" s="75" t="s">
        <v>217</v>
      </c>
      <c r="AD3" s="75" t="s">
        <v>230</v>
      </c>
      <c r="AJ3" s="75" t="s">
        <v>230</v>
      </c>
      <c r="AP3" s="75" t="s">
        <v>220</v>
      </c>
      <c r="AV3" s="75" t="s">
        <v>221</v>
      </c>
      <c r="BC3" s="75" t="s">
        <v>222</v>
      </c>
      <c r="BH3"/>
      <c r="BJ3" s="75" t="s">
        <v>223</v>
      </c>
    </row>
    <row r="4" spans="1:66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226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J4" s="69" t="s">
        <v>4</v>
      </c>
      <c r="AK4" s="69" t="s">
        <v>3</v>
      </c>
      <c r="AL4" s="69" t="s">
        <v>5</v>
      </c>
      <c r="AM4" s="69" t="s">
        <v>218</v>
      </c>
      <c r="AN4" s="69" t="s">
        <v>219</v>
      </c>
      <c r="AP4" s="69" t="s">
        <v>4</v>
      </c>
      <c r="AQ4" s="69" t="s">
        <v>3</v>
      </c>
      <c r="AR4" s="69" t="s">
        <v>5</v>
      </c>
      <c r="AS4" s="69" t="s">
        <v>218</v>
      </c>
      <c r="AT4" s="69" t="s">
        <v>219</v>
      </c>
      <c r="AV4" s="69" t="s">
        <v>4</v>
      </c>
      <c r="AW4" s="69" t="s">
        <v>3</v>
      </c>
      <c r="AX4" s="69" t="s">
        <v>5</v>
      </c>
      <c r="AY4" s="69" t="s">
        <v>218</v>
      </c>
      <c r="AZ4" s="69" t="s">
        <v>219</v>
      </c>
      <c r="BA4" s="69" t="s">
        <v>226</v>
      </c>
      <c r="BC4" s="69" t="s">
        <v>4</v>
      </c>
      <c r="BD4" s="69" t="s">
        <v>3</v>
      </c>
      <c r="BE4" s="69" t="s">
        <v>5</v>
      </c>
      <c r="BF4" s="69" t="s">
        <v>218</v>
      </c>
      <c r="BG4" s="69" t="s">
        <v>219</v>
      </c>
      <c r="BH4" s="69" t="s">
        <v>226</v>
      </c>
      <c r="BJ4" s="69" t="s">
        <v>4</v>
      </c>
      <c r="BK4" s="69" t="s">
        <v>3</v>
      </c>
      <c r="BL4" s="69" t="s">
        <v>5</v>
      </c>
      <c r="BM4" s="69" t="s">
        <v>218</v>
      </c>
      <c r="BN4" s="69" t="s">
        <v>219</v>
      </c>
    </row>
    <row r="5" spans="1:66" x14ac:dyDescent="0.35">
      <c r="A5" t="s">
        <v>9</v>
      </c>
      <c r="B5" t="s">
        <v>211</v>
      </c>
      <c r="F5" s="77" t="s">
        <v>211</v>
      </c>
      <c r="G5" s="61"/>
      <c r="H5" t="s">
        <v>211</v>
      </c>
      <c r="L5" s="61"/>
      <c r="M5" s="77" t="s">
        <v>211</v>
      </c>
      <c r="N5" s="61"/>
      <c r="O5" s="77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 t="shared" ref="AA5:AA43" si="0">X5-T5</f>
        <v>2.8700000000000003E-2</v>
      </c>
      <c r="AB5">
        <f>Y5-U5</f>
        <v>55</v>
      </c>
      <c r="AV5">
        <v>21.826599999999999</v>
      </c>
      <c r="AW5">
        <v>0.15859999999999999</v>
      </c>
      <c r="AX5">
        <v>564</v>
      </c>
      <c r="AY5">
        <f>AV5-S5</f>
        <v>-1.833400000000001</v>
      </c>
      <c r="AZ5">
        <f>AW5-T5</f>
        <v>9.0699999999999989E-2</v>
      </c>
      <c r="BA5">
        <f>AX5-U5</f>
        <v>-158</v>
      </c>
      <c r="BF5">
        <f t="shared" ref="BF5:BF43" si="1">BC5-S5</f>
        <v>-23.66</v>
      </c>
      <c r="BG5">
        <f t="shared" ref="BG5:BG43" si="2">BD5-T5</f>
        <v>-6.7900000000000002E-2</v>
      </c>
      <c r="BH5">
        <f t="shared" ref="BH5:BH43" si="3">BE5-U5</f>
        <v>-722</v>
      </c>
    </row>
    <row r="6" spans="1:66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4">W6-S6</f>
        <v>-19.489999999999998</v>
      </c>
      <c r="AA6">
        <f t="shared" si="0"/>
        <v>-0.1578</v>
      </c>
      <c r="AB6">
        <f t="shared" ref="AB6:AB43" si="5">Y6-U6</f>
        <v>-918</v>
      </c>
      <c r="AV6">
        <v>21.686299999999999</v>
      </c>
      <c r="AW6">
        <v>0.12389799999999999</v>
      </c>
      <c r="AX6">
        <v>1184</v>
      </c>
      <c r="AY6">
        <f t="shared" ref="AY6:AY17" si="6">AV6-S6</f>
        <v>2.1963000000000008</v>
      </c>
      <c r="AZ6">
        <f t="shared" ref="AZ6:AZ17" si="7">AW6-T6</f>
        <v>-3.3902000000000002E-2</v>
      </c>
      <c r="BA6">
        <f t="shared" ref="BA6:BA17" si="8">AX6-U6</f>
        <v>266</v>
      </c>
      <c r="BC6">
        <v>21.29806</v>
      </c>
      <c r="BD6">
        <v>0.12659999999999999</v>
      </c>
      <c r="BE6">
        <v>2039</v>
      </c>
      <c r="BF6">
        <f t="shared" si="1"/>
        <v>1.8080600000000011</v>
      </c>
      <c r="BG6">
        <f t="shared" si="2"/>
        <v>-3.1200000000000006E-2</v>
      </c>
      <c r="BH6">
        <f t="shared" si="3"/>
        <v>1121</v>
      </c>
    </row>
    <row r="7" spans="1:66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4"/>
        <v>-24.05</v>
      </c>
      <c r="AA7">
        <f t="shared" si="0"/>
        <v>-0.17219999999999999</v>
      </c>
      <c r="AB7">
        <f t="shared" si="5"/>
        <v>-514</v>
      </c>
      <c r="AV7">
        <v>24.4513</v>
      </c>
      <c r="AW7">
        <v>0.17283699999999999</v>
      </c>
      <c r="AX7">
        <v>529</v>
      </c>
      <c r="AY7">
        <f t="shared" si="6"/>
        <v>0.4012999999999991</v>
      </c>
      <c r="AZ7">
        <f t="shared" si="7"/>
        <v>6.3699999999999868E-4</v>
      </c>
      <c r="BA7">
        <f t="shared" si="8"/>
        <v>15</v>
      </c>
      <c r="BC7" s="81">
        <v>27.037700000000001</v>
      </c>
      <c r="BD7">
        <v>0.13519999999999999</v>
      </c>
      <c r="BE7">
        <v>913</v>
      </c>
      <c r="BF7">
        <f t="shared" si="1"/>
        <v>2.9877000000000002</v>
      </c>
      <c r="BG7">
        <f t="shared" si="2"/>
        <v>-3.7000000000000005E-2</v>
      </c>
      <c r="BH7">
        <f t="shared" si="3"/>
        <v>399</v>
      </c>
    </row>
    <row r="8" spans="1:66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4"/>
        <v>-8.4600000000000009</v>
      </c>
      <c r="AA8">
        <f t="shared" si="0"/>
        <v>-0.2122</v>
      </c>
      <c r="AB8">
        <f t="shared" si="5"/>
        <v>-434</v>
      </c>
      <c r="AV8">
        <v>9.6183999999999994</v>
      </c>
      <c r="AW8">
        <v>0.20796999999999999</v>
      </c>
      <c r="AX8">
        <v>677</v>
      </c>
      <c r="AY8">
        <f t="shared" si="6"/>
        <v>1.1583999999999985</v>
      </c>
      <c r="AZ8">
        <f t="shared" si="7"/>
        <v>-4.2300000000000115E-3</v>
      </c>
      <c r="BA8">
        <f t="shared" si="8"/>
        <v>243</v>
      </c>
      <c r="BF8">
        <f t="shared" si="1"/>
        <v>-8.4600000000000009</v>
      </c>
      <c r="BG8">
        <f t="shared" si="2"/>
        <v>-0.2122</v>
      </c>
      <c r="BH8">
        <f t="shared" si="3"/>
        <v>-434</v>
      </c>
    </row>
    <row r="9" spans="1:66" x14ac:dyDescent="0.35">
      <c r="A9" t="s">
        <v>23</v>
      </c>
      <c r="B9" t="s">
        <v>211</v>
      </c>
      <c r="D9" t="s">
        <v>211</v>
      </c>
      <c r="L9" t="s">
        <v>211</v>
      </c>
      <c r="N9" s="77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4"/>
        <v>2.1599999999999966</v>
      </c>
      <c r="AA9">
        <f t="shared" si="0"/>
        <v>-2.2699999999999998E-2</v>
      </c>
      <c r="AB9">
        <f t="shared" si="5"/>
        <v>304</v>
      </c>
      <c r="AV9">
        <v>49.6509</v>
      </c>
      <c r="AW9">
        <v>0.14335000000000001</v>
      </c>
      <c r="AX9">
        <v>1756</v>
      </c>
      <c r="AY9">
        <f t="shared" si="6"/>
        <v>2.9808999999999983</v>
      </c>
      <c r="AZ9">
        <f t="shared" si="7"/>
        <v>-6.5500000000000003E-3</v>
      </c>
      <c r="BA9">
        <f t="shared" si="8"/>
        <v>674</v>
      </c>
      <c r="BC9">
        <v>52.134480000000003</v>
      </c>
      <c r="BD9">
        <v>7.7249999999999999E-2</v>
      </c>
      <c r="BE9">
        <v>2549</v>
      </c>
      <c r="BF9">
        <f t="shared" si="1"/>
        <v>5.4644800000000018</v>
      </c>
      <c r="BG9">
        <f t="shared" si="2"/>
        <v>-7.2650000000000006E-2</v>
      </c>
      <c r="BH9">
        <f t="shared" si="3"/>
        <v>1467</v>
      </c>
    </row>
    <row r="10" spans="1:66" x14ac:dyDescent="0.35">
      <c r="A10" t="s">
        <v>24</v>
      </c>
      <c r="B10" t="s">
        <v>211</v>
      </c>
      <c r="D10" s="61"/>
      <c r="E10" s="77" t="s">
        <v>211</v>
      </c>
      <c r="H10" s="77" t="s">
        <v>211</v>
      </c>
      <c r="I10" s="77" t="s">
        <v>211</v>
      </c>
      <c r="M10" s="61"/>
      <c r="N10" t="s">
        <v>211</v>
      </c>
      <c r="P10" s="77" t="s">
        <v>211</v>
      </c>
      <c r="Q10" s="77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4"/>
        <v>-0.12000000000000099</v>
      </c>
      <c r="AA10">
        <f t="shared" si="0"/>
        <v>1.4399999999999996E-2</v>
      </c>
      <c r="AB10">
        <f t="shared" si="5"/>
        <v>0</v>
      </c>
      <c r="AV10">
        <v>20.887740000000001</v>
      </c>
      <c r="AW10">
        <v>0.10326</v>
      </c>
      <c r="AX10">
        <v>857</v>
      </c>
      <c r="AY10">
        <f t="shared" si="6"/>
        <v>1.9977400000000003</v>
      </c>
      <c r="AZ10">
        <f t="shared" si="7"/>
        <v>-6.7839999999999998E-2</v>
      </c>
      <c r="BA10">
        <f t="shared" si="8"/>
        <v>229</v>
      </c>
      <c r="BF10">
        <f t="shared" si="1"/>
        <v>-18.89</v>
      </c>
      <c r="BG10">
        <f t="shared" si="2"/>
        <v>-0.1711</v>
      </c>
      <c r="BH10">
        <f t="shared" si="3"/>
        <v>-628</v>
      </c>
    </row>
    <row r="11" spans="1:66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4"/>
        <v>-16.059999999999999</v>
      </c>
      <c r="AA11">
        <f t="shared" si="0"/>
        <v>-0.1303</v>
      </c>
      <c r="AB11">
        <f t="shared" si="5"/>
        <v>-525</v>
      </c>
      <c r="AV11">
        <v>16.619240000000001</v>
      </c>
      <c r="AW11">
        <v>0.1237</v>
      </c>
      <c r="AX11">
        <v>542</v>
      </c>
      <c r="AY11">
        <f t="shared" si="6"/>
        <v>0.55924000000000262</v>
      </c>
      <c r="AZ11">
        <f t="shared" si="7"/>
        <v>-6.5999999999999948E-3</v>
      </c>
      <c r="BA11">
        <f t="shared" si="8"/>
        <v>17</v>
      </c>
      <c r="BC11">
        <v>19.383800000000001</v>
      </c>
      <c r="BD11">
        <v>8.1460000000000005E-2</v>
      </c>
      <c r="BE11">
        <v>862</v>
      </c>
      <c r="BF11">
        <f t="shared" si="1"/>
        <v>3.3238000000000021</v>
      </c>
      <c r="BG11">
        <f t="shared" si="2"/>
        <v>-4.8839999999999995E-2</v>
      </c>
      <c r="BH11">
        <f t="shared" si="3"/>
        <v>337</v>
      </c>
    </row>
    <row r="12" spans="1:66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4"/>
        <v>-20.85</v>
      </c>
      <c r="AA12">
        <f t="shared" si="0"/>
        <v>-0.32519999999999999</v>
      </c>
      <c r="AB12">
        <f t="shared" si="5"/>
        <v>-588</v>
      </c>
      <c r="AY12">
        <f t="shared" si="6"/>
        <v>-20.85</v>
      </c>
      <c r="AZ12">
        <f t="shared" si="7"/>
        <v>-0.32519999999999999</v>
      </c>
      <c r="BA12">
        <f t="shared" si="8"/>
        <v>-588</v>
      </c>
      <c r="BF12">
        <f t="shared" si="1"/>
        <v>-20.85</v>
      </c>
      <c r="BG12">
        <f t="shared" si="2"/>
        <v>-0.32519999999999999</v>
      </c>
      <c r="BH12">
        <f t="shared" si="3"/>
        <v>-588</v>
      </c>
    </row>
    <row r="13" spans="1:66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7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4"/>
        <v>0.18999999999999773</v>
      </c>
      <c r="AA13">
        <f t="shared" si="0"/>
        <v>1.5899999999999984E-2</v>
      </c>
      <c r="AB13">
        <f t="shared" si="5"/>
        <v>21</v>
      </c>
      <c r="AY13">
        <f t="shared" si="6"/>
        <v>-33.68</v>
      </c>
      <c r="AZ13">
        <f t="shared" si="7"/>
        <v>-0.11020000000000001</v>
      </c>
      <c r="BA13">
        <f t="shared" si="8"/>
        <v>-778</v>
      </c>
      <c r="BF13">
        <f t="shared" si="1"/>
        <v>-33.68</v>
      </c>
      <c r="BG13">
        <f t="shared" si="2"/>
        <v>-0.11020000000000001</v>
      </c>
      <c r="BH13">
        <f t="shared" si="3"/>
        <v>-778</v>
      </c>
    </row>
    <row r="14" spans="1:66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4"/>
        <v>-13.17</v>
      </c>
      <c r="AA14">
        <f t="shared" si="0"/>
        <v>-0.2238</v>
      </c>
      <c r="AB14">
        <f t="shared" si="5"/>
        <v>-514</v>
      </c>
      <c r="AV14">
        <v>13.399900000000001</v>
      </c>
      <c r="AW14">
        <v>0.215</v>
      </c>
      <c r="AX14">
        <v>527</v>
      </c>
      <c r="AY14">
        <f t="shared" si="6"/>
        <v>0.22990000000000066</v>
      </c>
      <c r="AZ14">
        <f t="shared" si="7"/>
        <v>-8.8000000000000023E-3</v>
      </c>
      <c r="BA14">
        <f t="shared" si="8"/>
        <v>13</v>
      </c>
      <c r="BC14">
        <v>13.7043</v>
      </c>
      <c r="BD14">
        <v>0.17480000000000001</v>
      </c>
      <c r="BE14">
        <v>1022</v>
      </c>
      <c r="BF14">
        <f t="shared" si="1"/>
        <v>0.5343</v>
      </c>
      <c r="BG14">
        <f t="shared" si="2"/>
        <v>-4.8999999999999988E-2</v>
      </c>
      <c r="BH14">
        <f t="shared" si="3"/>
        <v>508</v>
      </c>
    </row>
    <row r="15" spans="1:66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4"/>
        <v>-19.57</v>
      </c>
      <c r="AA15">
        <f t="shared" si="0"/>
        <v>-0.23630000000000001</v>
      </c>
      <c r="AB15">
        <f t="shared" si="5"/>
        <v>-663</v>
      </c>
      <c r="AY15">
        <f t="shared" si="6"/>
        <v>-19.57</v>
      </c>
      <c r="AZ15">
        <f t="shared" si="7"/>
        <v>-0.23630000000000001</v>
      </c>
      <c r="BA15">
        <f t="shared" si="8"/>
        <v>-663</v>
      </c>
      <c r="BF15">
        <f t="shared" si="1"/>
        <v>-19.57</v>
      </c>
      <c r="BG15">
        <f t="shared" si="2"/>
        <v>-0.23630000000000001</v>
      </c>
      <c r="BH15">
        <f t="shared" si="3"/>
        <v>-663</v>
      </c>
    </row>
    <row r="16" spans="1:66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4"/>
        <v>-52.53</v>
      </c>
      <c r="AA16">
        <f t="shared" si="0"/>
        <v>-4.9299999999999997E-2</v>
      </c>
      <c r="AB16">
        <f t="shared" si="5"/>
        <v>-716</v>
      </c>
      <c r="AY16">
        <f t="shared" si="6"/>
        <v>-52.53</v>
      </c>
      <c r="AZ16">
        <f t="shared" si="7"/>
        <v>-4.9299999999999997E-2</v>
      </c>
      <c r="BA16">
        <f t="shared" si="8"/>
        <v>-716</v>
      </c>
      <c r="BC16">
        <v>53.034950000000002</v>
      </c>
      <c r="BD16">
        <v>5.9695999999999999E-2</v>
      </c>
      <c r="BE16">
        <v>1133</v>
      </c>
      <c r="BF16">
        <f t="shared" si="1"/>
        <v>0.5049500000000009</v>
      </c>
      <c r="BG16">
        <f t="shared" si="2"/>
        <v>1.0396000000000002E-2</v>
      </c>
      <c r="BH16">
        <f t="shared" si="3"/>
        <v>417</v>
      </c>
    </row>
    <row r="17" spans="1:60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4"/>
        <v>1.9199999999999982</v>
      </c>
      <c r="AA17">
        <f t="shared" si="0"/>
        <v>-1.0000000000000009E-3</v>
      </c>
      <c r="AB17">
        <f t="shared" si="5"/>
        <v>57</v>
      </c>
      <c r="AY17">
        <f t="shared" si="6"/>
        <v>-31.77</v>
      </c>
      <c r="AZ17">
        <f t="shared" si="7"/>
        <v>-0.2361</v>
      </c>
      <c r="BA17">
        <f t="shared" si="8"/>
        <v>-231</v>
      </c>
      <c r="BF17">
        <f t="shared" si="1"/>
        <v>-31.77</v>
      </c>
      <c r="BG17">
        <f t="shared" si="2"/>
        <v>-0.2361</v>
      </c>
      <c r="BH17">
        <f t="shared" si="3"/>
        <v>-231</v>
      </c>
    </row>
    <row r="18" spans="1:60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4"/>
        <v>0.1899999999999995</v>
      </c>
      <c r="AA18">
        <f t="shared" si="0"/>
        <v>3.0599999999999988E-2</v>
      </c>
      <c r="AB18">
        <f t="shared" si="5"/>
        <v>40</v>
      </c>
      <c r="BF18">
        <f t="shared" si="1"/>
        <v>-13.96</v>
      </c>
      <c r="BG18">
        <f t="shared" si="2"/>
        <v>-0.1061</v>
      </c>
      <c r="BH18">
        <f t="shared" si="3"/>
        <v>-343</v>
      </c>
    </row>
    <row r="19" spans="1:60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7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4"/>
        <v>-22.79</v>
      </c>
      <c r="AA19">
        <f t="shared" si="0"/>
        <v>-0.28999999999999998</v>
      </c>
      <c r="AB19">
        <f t="shared" si="5"/>
        <v>-320</v>
      </c>
      <c r="BF19">
        <f t="shared" si="1"/>
        <v>-22.79</v>
      </c>
      <c r="BG19">
        <f t="shared" si="2"/>
        <v>-0.28999999999999998</v>
      </c>
      <c r="BH19">
        <f t="shared" si="3"/>
        <v>-320</v>
      </c>
    </row>
    <row r="20" spans="1:60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4"/>
        <v>-63.69</v>
      </c>
      <c r="AA20">
        <f t="shared" si="0"/>
        <v>-0.1002</v>
      </c>
      <c r="AB20">
        <f t="shared" si="5"/>
        <v>-283</v>
      </c>
      <c r="BC20">
        <v>68.383750000000006</v>
      </c>
      <c r="BD20">
        <v>0.11585139999999999</v>
      </c>
      <c r="BE20">
        <v>454</v>
      </c>
      <c r="BF20">
        <f t="shared" si="1"/>
        <v>4.6937500000000085</v>
      </c>
      <c r="BG20">
        <f t="shared" si="2"/>
        <v>1.5651399999999996E-2</v>
      </c>
      <c r="BH20">
        <f t="shared" si="3"/>
        <v>171</v>
      </c>
    </row>
    <row r="21" spans="1:60" x14ac:dyDescent="0.35">
      <c r="A21" t="s">
        <v>18</v>
      </c>
      <c r="B21" t="s">
        <v>211</v>
      </c>
      <c r="E21" s="61"/>
      <c r="F21" s="77" t="s">
        <v>211</v>
      </c>
      <c r="H21" t="s">
        <v>211</v>
      </c>
      <c r="I21" s="77" t="s">
        <v>211</v>
      </c>
      <c r="M21" s="61"/>
      <c r="N21" s="77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4"/>
        <v>1.1120000000000001</v>
      </c>
      <c r="AA21">
        <f t="shared" si="0"/>
        <v>0.06</v>
      </c>
      <c r="AB21">
        <f t="shared" si="5"/>
        <v>106</v>
      </c>
      <c r="BF21">
        <f t="shared" si="1"/>
        <v>-11.31</v>
      </c>
      <c r="BG21">
        <f t="shared" si="2"/>
        <v>-0.11219999999999999</v>
      </c>
      <c r="BH21">
        <f t="shared" si="3"/>
        <v>-646</v>
      </c>
    </row>
    <row r="22" spans="1:60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4"/>
        <v>-10.199999999999999</v>
      </c>
      <c r="AA22">
        <f t="shared" si="0"/>
        <v>-0.37130000000000002</v>
      </c>
      <c r="AB22">
        <f t="shared" si="5"/>
        <v>-236</v>
      </c>
      <c r="BF22">
        <f t="shared" si="1"/>
        <v>-10.199999999999999</v>
      </c>
      <c r="BG22">
        <f t="shared" si="2"/>
        <v>-0.37130000000000002</v>
      </c>
      <c r="BH22">
        <f t="shared" si="3"/>
        <v>-236</v>
      </c>
    </row>
    <row r="23" spans="1:60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4"/>
        <v>-14.93</v>
      </c>
      <c r="AA23">
        <f t="shared" si="0"/>
        <v>-0.1002</v>
      </c>
      <c r="AB23">
        <f t="shared" si="5"/>
        <v>-323</v>
      </c>
      <c r="BC23">
        <v>15.04355</v>
      </c>
      <c r="BD23">
        <v>9.3257999999999994E-2</v>
      </c>
      <c r="BE23">
        <v>829</v>
      </c>
      <c r="BF23">
        <f t="shared" si="1"/>
        <v>0.11355000000000004</v>
      </c>
      <c r="BG23">
        <f t="shared" si="2"/>
        <v>-6.9420000000000037E-3</v>
      </c>
      <c r="BH23">
        <f t="shared" si="3"/>
        <v>506</v>
      </c>
    </row>
    <row r="24" spans="1:60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4"/>
        <v>-23.49</v>
      </c>
      <c r="AA24">
        <f t="shared" si="0"/>
        <v>-0.1487</v>
      </c>
      <c r="AB24">
        <f t="shared" si="5"/>
        <v>-283</v>
      </c>
      <c r="BC24">
        <v>21.397960000000001</v>
      </c>
      <c r="BD24">
        <v>0.14054</v>
      </c>
      <c r="BE24">
        <v>602</v>
      </c>
      <c r="BF24">
        <f t="shared" si="1"/>
        <v>-2.0920399999999972</v>
      </c>
      <c r="BG24">
        <f t="shared" si="2"/>
        <v>-8.1600000000000006E-3</v>
      </c>
      <c r="BH24">
        <f t="shared" si="3"/>
        <v>319</v>
      </c>
    </row>
    <row r="25" spans="1:60" x14ac:dyDescent="0.35">
      <c r="A25" t="s">
        <v>37</v>
      </c>
      <c r="B25" t="s">
        <v>211</v>
      </c>
      <c r="E25" s="77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4"/>
        <v>3.6370000000000005</v>
      </c>
      <c r="AA25">
        <f t="shared" si="0"/>
        <v>6.0100000000000015E-2</v>
      </c>
      <c r="AB25">
        <f t="shared" si="5"/>
        <v>82</v>
      </c>
      <c r="BF25">
        <f t="shared" si="1"/>
        <v>-17.02</v>
      </c>
      <c r="BG25">
        <f t="shared" si="2"/>
        <v>-0.21240000000000001</v>
      </c>
      <c r="BH25">
        <f t="shared" si="3"/>
        <v>-204</v>
      </c>
    </row>
    <row r="26" spans="1:60" x14ac:dyDescent="0.35">
      <c r="A26" t="s">
        <v>15</v>
      </c>
      <c r="B26" t="s">
        <v>211</v>
      </c>
      <c r="E26" s="77" t="s">
        <v>211</v>
      </c>
      <c r="F26" s="61"/>
      <c r="H26" t="s">
        <v>211</v>
      </c>
      <c r="I26" s="61"/>
      <c r="J26" s="77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4"/>
        <v>4.0500000000000007</v>
      </c>
      <c r="AA26">
        <f t="shared" si="0"/>
        <v>-9.4700000000000006E-2</v>
      </c>
      <c r="AB26">
        <f t="shared" si="5"/>
        <v>121</v>
      </c>
      <c r="BF26">
        <f t="shared" si="1"/>
        <v>-10.1</v>
      </c>
      <c r="BG26">
        <f t="shared" si="2"/>
        <v>-0.3599</v>
      </c>
      <c r="BH26">
        <f t="shared" si="3"/>
        <v>-220</v>
      </c>
    </row>
    <row r="27" spans="1:60" x14ac:dyDescent="0.35">
      <c r="A27" t="s">
        <v>22</v>
      </c>
      <c r="B27" t="s">
        <v>211</v>
      </c>
      <c r="F27" t="s">
        <v>211</v>
      </c>
      <c r="H27" t="s">
        <v>211</v>
      </c>
      <c r="J27" s="77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4"/>
        <v>-2.4648000000000003</v>
      </c>
      <c r="AA27">
        <f t="shared" si="0"/>
        <v>8.2099999999999951E-2</v>
      </c>
      <c r="AB27">
        <f t="shared" si="5"/>
        <v>76</v>
      </c>
      <c r="BF27">
        <f t="shared" si="1"/>
        <v>-22.76</v>
      </c>
      <c r="BG27">
        <f t="shared" si="2"/>
        <v>-0.27900000000000003</v>
      </c>
      <c r="BH27">
        <f t="shared" si="3"/>
        <v>-174</v>
      </c>
    </row>
    <row r="28" spans="1:60" x14ac:dyDescent="0.35">
      <c r="A28" t="s">
        <v>10</v>
      </c>
      <c r="B28" t="s">
        <v>211</v>
      </c>
      <c r="F28" s="77" t="s">
        <v>211</v>
      </c>
      <c r="G28" s="61"/>
      <c r="H28" t="s">
        <v>211</v>
      </c>
      <c r="I28" s="80"/>
      <c r="M28" s="77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4"/>
        <v>1.9999999999999574E-2</v>
      </c>
      <c r="AA28">
        <f t="shared" si="0"/>
        <v>-2.0199999999999996E-2</v>
      </c>
      <c r="AB28">
        <f t="shared" si="5"/>
        <v>14</v>
      </c>
      <c r="BF28">
        <f t="shared" si="1"/>
        <v>-30.57</v>
      </c>
      <c r="BG28">
        <f t="shared" si="2"/>
        <v>-0.26269999999999999</v>
      </c>
      <c r="BH28">
        <f t="shared" si="3"/>
        <v>-165</v>
      </c>
    </row>
    <row r="29" spans="1:60" x14ac:dyDescent="0.35">
      <c r="A29" t="s">
        <v>17</v>
      </c>
      <c r="B29" t="s">
        <v>211</v>
      </c>
      <c r="D29" s="77" t="s">
        <v>211</v>
      </c>
      <c r="F29" s="61"/>
      <c r="H29" t="s">
        <v>211</v>
      </c>
      <c r="I29" s="61"/>
      <c r="M29" s="77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4"/>
        <v>1.3628</v>
      </c>
      <c r="AA29">
        <f t="shared" si="0"/>
        <v>-3.7200000000000011E-2</v>
      </c>
      <c r="AB29">
        <f t="shared" si="5"/>
        <v>60</v>
      </c>
      <c r="BF29">
        <f t="shared" si="1"/>
        <v>-19.22</v>
      </c>
      <c r="BG29">
        <f t="shared" si="2"/>
        <v>-0.3029</v>
      </c>
      <c r="BH29">
        <f t="shared" si="3"/>
        <v>-324</v>
      </c>
    </row>
    <row r="30" spans="1:60" x14ac:dyDescent="0.35">
      <c r="A30" t="s">
        <v>26</v>
      </c>
      <c r="B30" t="s">
        <v>211</v>
      </c>
      <c r="D30" s="77" t="s">
        <v>211</v>
      </c>
      <c r="F30" s="61"/>
      <c r="H30" t="s">
        <v>211</v>
      </c>
      <c r="J30" s="77" t="s">
        <v>211</v>
      </c>
      <c r="M30" s="80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4"/>
        <v>1.25</v>
      </c>
      <c r="AA30">
        <f t="shared" si="0"/>
        <v>-1.7999999999999995E-2</v>
      </c>
      <c r="AB30">
        <f t="shared" si="5"/>
        <v>51</v>
      </c>
      <c r="BF30">
        <f t="shared" si="1"/>
        <v>-11.61</v>
      </c>
      <c r="BG30">
        <f t="shared" si="2"/>
        <v>-6.8199999999999997E-2</v>
      </c>
      <c r="BH30">
        <f t="shared" si="3"/>
        <v>-233</v>
      </c>
    </row>
    <row r="31" spans="1:60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4"/>
        <v>2.135900000000003</v>
      </c>
      <c r="AA31">
        <f t="shared" si="0"/>
        <v>2.0100000000000007E-2</v>
      </c>
      <c r="AB31">
        <f t="shared" si="5"/>
        <v>24</v>
      </c>
      <c r="BF31">
        <f t="shared" si="1"/>
        <v>-16.989999999999998</v>
      </c>
      <c r="BG31">
        <f t="shared" si="2"/>
        <v>-0.20349999999999999</v>
      </c>
      <c r="BH31">
        <f t="shared" si="3"/>
        <v>-140</v>
      </c>
    </row>
    <row r="32" spans="1:60" x14ac:dyDescent="0.35">
      <c r="A32" t="s">
        <v>34</v>
      </c>
      <c r="B32" t="s">
        <v>211</v>
      </c>
      <c r="E32" t="s">
        <v>211</v>
      </c>
      <c r="H32" t="s">
        <v>211</v>
      </c>
      <c r="L32" s="77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4"/>
        <v>0.5</v>
      </c>
      <c r="AA32">
        <f t="shared" si="0"/>
        <v>-1.6900000000000026E-2</v>
      </c>
      <c r="AB32">
        <f t="shared" si="5"/>
        <v>79</v>
      </c>
      <c r="BF32">
        <f t="shared" si="1"/>
        <v>-14.08</v>
      </c>
      <c r="BG32">
        <f t="shared" si="2"/>
        <v>-0.26400000000000001</v>
      </c>
      <c r="BH32">
        <f t="shared" si="3"/>
        <v>-318</v>
      </c>
    </row>
    <row r="33" spans="1:60" x14ac:dyDescent="0.35">
      <c r="A33" t="s">
        <v>25</v>
      </c>
      <c r="B33" t="s">
        <v>211</v>
      </c>
      <c r="D33" s="61"/>
      <c r="F33" s="77" t="s">
        <v>211</v>
      </c>
      <c r="H33" t="s">
        <v>211</v>
      </c>
      <c r="L33" t="s">
        <v>211</v>
      </c>
      <c r="O33" t="s">
        <v>211</v>
      </c>
      <c r="P33" s="77" t="s">
        <v>211</v>
      </c>
      <c r="Q33" s="77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4"/>
        <v>-0.16999999999999815</v>
      </c>
      <c r="AA33">
        <f t="shared" si="0"/>
        <v>3.699999999999995E-3</v>
      </c>
      <c r="AB33">
        <f t="shared" si="5"/>
        <v>0</v>
      </c>
      <c r="BF33">
        <f t="shared" si="1"/>
        <v>-27.43</v>
      </c>
      <c r="BG33">
        <f t="shared" si="2"/>
        <v>-0.1033</v>
      </c>
      <c r="BH33">
        <f t="shared" si="3"/>
        <v>-477</v>
      </c>
    </row>
    <row r="34" spans="1:60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4"/>
        <v>-11.52</v>
      </c>
      <c r="AA34">
        <f t="shared" si="0"/>
        <v>-0.24110000000000001</v>
      </c>
      <c r="AB34">
        <f t="shared" si="5"/>
        <v>-530</v>
      </c>
      <c r="BC34">
        <v>14.0328</v>
      </c>
      <c r="BD34">
        <v>0.1895</v>
      </c>
      <c r="BE34">
        <v>764</v>
      </c>
      <c r="BF34">
        <f t="shared" si="1"/>
        <v>2.5128000000000004</v>
      </c>
      <c r="BG34">
        <f t="shared" si="2"/>
        <v>-5.1600000000000007E-2</v>
      </c>
      <c r="BH34">
        <f t="shared" si="3"/>
        <v>234</v>
      </c>
    </row>
    <row r="35" spans="1:60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4"/>
        <v>-8.57</v>
      </c>
      <c r="AA35">
        <f t="shared" si="0"/>
        <v>-0.2122</v>
      </c>
      <c r="AB35">
        <f t="shared" si="5"/>
        <v>-454</v>
      </c>
      <c r="BC35">
        <v>8.6080649999999999</v>
      </c>
      <c r="BD35">
        <v>0.2099</v>
      </c>
      <c r="BE35">
        <v>477</v>
      </c>
      <c r="BF35">
        <f t="shared" si="1"/>
        <v>3.8064999999999571E-2</v>
      </c>
      <c r="BG35">
        <f t="shared" si="2"/>
        <v>-2.2999999999999965E-3</v>
      </c>
      <c r="BH35">
        <f t="shared" si="3"/>
        <v>23</v>
      </c>
    </row>
    <row r="36" spans="1:60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4"/>
        <v>1.6099999999999994</v>
      </c>
      <c r="AA36">
        <f t="shared" si="0"/>
        <v>5.8000000000000274E-3</v>
      </c>
      <c r="AB36">
        <f t="shared" si="5"/>
        <v>3</v>
      </c>
      <c r="BF36">
        <f t="shared" si="1"/>
        <v>-26.52</v>
      </c>
      <c r="BG36">
        <f t="shared" si="2"/>
        <v>-0.36399999999999999</v>
      </c>
      <c r="BH36">
        <f t="shared" si="3"/>
        <v>-159</v>
      </c>
    </row>
    <row r="37" spans="1:60" x14ac:dyDescent="0.35">
      <c r="A37" t="s">
        <v>157</v>
      </c>
      <c r="B37" t="s">
        <v>211</v>
      </c>
      <c r="D37" s="77" t="s">
        <v>211</v>
      </c>
      <c r="G37" s="61"/>
      <c r="H37" t="s">
        <v>211</v>
      </c>
      <c r="I37" s="61"/>
      <c r="J37" s="77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4"/>
        <v>1.9170000000000016</v>
      </c>
      <c r="AA37">
        <f t="shared" si="0"/>
        <v>-2.4500000000000008E-2</v>
      </c>
      <c r="AB37">
        <f t="shared" si="5"/>
        <v>138</v>
      </c>
      <c r="BF37">
        <f t="shared" si="1"/>
        <v>-39.68</v>
      </c>
      <c r="BG37">
        <f t="shared" si="2"/>
        <v>-0.1246</v>
      </c>
      <c r="BH37">
        <f t="shared" si="3"/>
        <v>-250</v>
      </c>
    </row>
    <row r="38" spans="1:60" x14ac:dyDescent="0.35">
      <c r="A38" t="s">
        <v>159</v>
      </c>
      <c r="B38" t="s">
        <v>211</v>
      </c>
      <c r="D38" s="61"/>
      <c r="G38" s="77" t="s">
        <v>211</v>
      </c>
      <c r="H38" t="s">
        <v>211</v>
      </c>
      <c r="I38" s="61"/>
      <c r="L38" s="77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4"/>
        <v>0.44000000000000128</v>
      </c>
      <c r="AA38">
        <f t="shared" si="0"/>
        <v>-1.0900000000000021E-2</v>
      </c>
      <c r="AB38">
        <f t="shared" si="5"/>
        <v>10</v>
      </c>
      <c r="BF38">
        <f t="shared" si="1"/>
        <v>-22.22</v>
      </c>
      <c r="BG38">
        <f t="shared" si="2"/>
        <v>-0.30280000000000001</v>
      </c>
      <c r="BH38">
        <f t="shared" si="3"/>
        <v>-263</v>
      </c>
    </row>
    <row r="39" spans="1:60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4"/>
        <v>1.3999999999999346E-2</v>
      </c>
      <c r="AA39">
        <f t="shared" si="0"/>
        <v>5.8400000000000007E-2</v>
      </c>
      <c r="AB39">
        <f t="shared" si="5"/>
        <v>22</v>
      </c>
      <c r="BF39">
        <f t="shared" si="1"/>
        <v>-26.34</v>
      </c>
      <c r="BG39">
        <f t="shared" si="2"/>
        <v>-0.22470000000000001</v>
      </c>
      <c r="BH39">
        <f t="shared" si="3"/>
        <v>-137</v>
      </c>
    </row>
    <row r="40" spans="1:60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4"/>
        <v>-20.14</v>
      </c>
      <c r="AA40">
        <f t="shared" si="0"/>
        <v>-0.17030000000000001</v>
      </c>
      <c r="AB40">
        <f t="shared" si="5"/>
        <v>-173</v>
      </c>
      <c r="BC40">
        <v>19.668900000000001</v>
      </c>
      <c r="BD40" s="81">
        <v>0.33239999999999997</v>
      </c>
      <c r="BE40">
        <v>211</v>
      </c>
      <c r="BF40">
        <f t="shared" si="1"/>
        <v>-0.47109999999999985</v>
      </c>
      <c r="BG40">
        <f t="shared" si="2"/>
        <v>0.16209999999999997</v>
      </c>
      <c r="BH40">
        <f t="shared" si="3"/>
        <v>38</v>
      </c>
    </row>
    <row r="41" spans="1:60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4"/>
        <v>-9.7100000000000009</v>
      </c>
      <c r="AA41">
        <f t="shared" si="0"/>
        <v>-0.187</v>
      </c>
      <c r="AB41">
        <f t="shared" si="5"/>
        <v>-248</v>
      </c>
      <c r="BC41">
        <v>9.7552000000000003</v>
      </c>
      <c r="BD41">
        <v>0.16739999999999999</v>
      </c>
      <c r="BE41">
        <v>260</v>
      </c>
      <c r="BF41">
        <f t="shared" si="1"/>
        <v>4.5199999999999463E-2</v>
      </c>
      <c r="BG41">
        <f t="shared" si="2"/>
        <v>-1.9600000000000006E-2</v>
      </c>
      <c r="BH41">
        <f t="shared" si="3"/>
        <v>12</v>
      </c>
    </row>
    <row r="42" spans="1:60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4"/>
        <v>-12.46</v>
      </c>
      <c r="AA42">
        <f t="shared" si="0"/>
        <v>-0.19750000000000001</v>
      </c>
      <c r="AB42">
        <f t="shared" si="5"/>
        <v>-108</v>
      </c>
      <c r="BC42">
        <v>12.31058</v>
      </c>
      <c r="BD42">
        <v>0.19095999999999999</v>
      </c>
      <c r="BE42">
        <v>115</v>
      </c>
      <c r="BF42">
        <f t="shared" si="1"/>
        <v>-0.149420000000001</v>
      </c>
      <c r="BG42">
        <f t="shared" si="2"/>
        <v>-6.540000000000018E-3</v>
      </c>
      <c r="BH42">
        <f t="shared" si="3"/>
        <v>7</v>
      </c>
    </row>
    <row r="43" spans="1:60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4"/>
        <v>-33.28</v>
      </c>
      <c r="AA43">
        <f t="shared" si="0"/>
        <v>-0.2903</v>
      </c>
      <c r="AB43">
        <f t="shared" si="5"/>
        <v>-117</v>
      </c>
      <c r="BC43">
        <v>41.243749999999999</v>
      </c>
      <c r="BD43">
        <v>0.32723000000000002</v>
      </c>
      <c r="BE43">
        <v>145</v>
      </c>
      <c r="BF43">
        <f t="shared" si="1"/>
        <v>7.9637499999999974</v>
      </c>
      <c r="BG43">
        <f t="shared" si="2"/>
        <v>3.6930000000000018E-2</v>
      </c>
      <c r="BH43">
        <f t="shared" si="3"/>
        <v>28</v>
      </c>
    </row>
    <row r="45" spans="1:60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BF45">
        <f>SUM(BF6:BF7,BF9,BF11,BF14,BF16,BF20,BF23:BF24,BF34:BF35,BF40:BF43)</f>
        <v>27.277845000000013</v>
      </c>
      <c r="BG45">
        <f>SUM(BG6:BG7,BG9,BG11,BG14,BG16,BG20,BG23:BG24,BG34:BG35,BG40:BG43)</f>
        <v>-0.10875460000000006</v>
      </c>
    </row>
  </sheetData>
  <mergeCells count="4">
    <mergeCell ref="B3:C3"/>
    <mergeCell ref="D3:G3"/>
    <mergeCell ref="I3:M3"/>
    <mergeCell ref="N3:O3"/>
  </mergeCells>
  <conditionalFormatting sqref="Z5:Z43">
    <cfRule type="cellIs" dxfId="8" priority="12" operator="greaterThan">
      <formula>0</formula>
    </cfRule>
  </conditionalFormatting>
  <conditionalFormatting sqref="AA45:AB45 AA5:AB43">
    <cfRule type="cellIs" dxfId="7" priority="11" operator="greaterThan">
      <formula>0</formula>
    </cfRule>
  </conditionalFormatting>
  <conditionalFormatting sqref="Z45">
    <cfRule type="cellIs" dxfId="6" priority="10" operator="greaterThan">
      <formula>0</formula>
    </cfRule>
  </conditionalFormatting>
  <conditionalFormatting sqref="AA46:AB46">
    <cfRule type="cellIs" dxfId="5" priority="7" operator="greaterThan">
      <formula>0</formula>
    </cfRule>
  </conditionalFormatting>
  <conditionalFormatting sqref="Z46">
    <cfRule type="cellIs" dxfId="4" priority="6" operator="greaterThan">
      <formula>0</formula>
    </cfRule>
  </conditionalFormatting>
  <conditionalFormatting sqref="BF5:BF43">
    <cfRule type="cellIs" dxfId="3" priority="5" operator="greaterThan">
      <formula>0</formula>
    </cfRule>
  </conditionalFormatting>
  <conditionalFormatting sqref="BG5:BG43">
    <cfRule type="cellIs" dxfId="2" priority="4" operator="greaterThan">
      <formula>0</formula>
    </cfRule>
  </conditionalFormatting>
  <conditionalFormatting sqref="BF45:BG45">
    <cfRule type="cellIs" dxfId="1" priority="2" operator="greaterThan">
      <formula>0</formula>
    </cfRule>
  </conditionalFormatting>
  <conditionalFormatting sqref="BH1:BH3 BH5:BH4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2021-07-29T14:52:37Z</dcterms:modified>
</cp:coreProperties>
</file>