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8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Q6" i="8" l="1"/>
  <c r="FR6" i="8"/>
  <c r="FS6" i="8"/>
  <c r="FT6" i="8" s="1"/>
  <c r="FQ7" i="8"/>
  <c r="FR7" i="8"/>
  <c r="FS7" i="8"/>
  <c r="FT7" i="8"/>
  <c r="FQ8" i="8"/>
  <c r="FR8" i="8"/>
  <c r="FS8" i="8"/>
  <c r="FT8" i="8" s="1"/>
  <c r="FQ9" i="8"/>
  <c r="FR9" i="8"/>
  <c r="FS9" i="8"/>
  <c r="FT9" i="8"/>
  <c r="FQ10" i="8"/>
  <c r="FR10" i="8"/>
  <c r="FS10" i="8"/>
  <c r="FT10" i="8" s="1"/>
  <c r="FQ11" i="8"/>
  <c r="FR11" i="8"/>
  <c r="FS11" i="8"/>
  <c r="FT11" i="8"/>
  <c r="FQ12" i="8"/>
  <c r="FR12" i="8"/>
  <c r="FS12" i="8"/>
  <c r="FT12" i="8" s="1"/>
  <c r="FQ13" i="8"/>
  <c r="FR13" i="8"/>
  <c r="FS13" i="8"/>
  <c r="FT13" i="8"/>
  <c r="FQ14" i="8"/>
  <c r="FR14" i="8"/>
  <c r="FS14" i="8"/>
  <c r="FT14" i="8" s="1"/>
  <c r="FQ15" i="8"/>
  <c r="FR15" i="8"/>
  <c r="FS15" i="8"/>
  <c r="FT15" i="8"/>
  <c r="FQ16" i="8"/>
  <c r="FR16" i="8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S21" i="8"/>
  <c r="FT21" i="8"/>
  <c r="FQ22" i="8"/>
  <c r="FR22" i="8"/>
  <c r="FS22" i="8"/>
  <c r="FT22" i="8" s="1"/>
  <c r="FQ23" i="8"/>
  <c r="FR23" i="8"/>
  <c r="FS23" i="8"/>
  <c r="FT23" i="8"/>
  <c r="FQ24" i="8"/>
  <c r="FR24" i="8"/>
  <c r="FS24" i="8"/>
  <c r="FT24" i="8" s="1"/>
  <c r="FQ25" i="8"/>
  <c r="FR25" i="8"/>
  <c r="FS25" i="8"/>
  <c r="FT25" i="8"/>
  <c r="FQ26" i="8"/>
  <c r="FR26" i="8"/>
  <c r="FS26" i="8"/>
  <c r="FT26" i="8" s="1"/>
  <c r="FQ27" i="8"/>
  <c r="FR27" i="8"/>
  <c r="FS27" i="8"/>
  <c r="FT27" i="8"/>
  <c r="FQ28" i="8"/>
  <c r="FR28" i="8"/>
  <c r="FS28" i="8"/>
  <c r="FT28" i="8" s="1"/>
  <c r="FQ29" i="8"/>
  <c r="FR29" i="8"/>
  <c r="FS29" i="8"/>
  <c r="FT29" i="8"/>
  <c r="FQ30" i="8"/>
  <c r="FR30" i="8"/>
  <c r="FS30" i="8"/>
  <c r="FT30" i="8" s="1"/>
  <c r="FQ31" i="8"/>
  <c r="FR31" i="8"/>
  <c r="FS31" i="8"/>
  <c r="FT31" i="8"/>
  <c r="FQ32" i="8"/>
  <c r="FR32" i="8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S35" i="8"/>
  <c r="FT35" i="8"/>
  <c r="FQ36" i="8"/>
  <c r="FR36" i="8"/>
  <c r="FS36" i="8"/>
  <c r="FT36" i="8" s="1"/>
  <c r="FQ37" i="8"/>
  <c r="FR37" i="8"/>
  <c r="FS37" i="8"/>
  <c r="FT37" i="8"/>
  <c r="FQ38" i="8"/>
  <c r="FR38" i="8"/>
  <c r="FS38" i="8"/>
  <c r="FT38" i="8" s="1"/>
  <c r="FQ39" i="8"/>
  <c r="FR39" i="8"/>
  <c r="FS39" i="8"/>
  <c r="FT39" i="8"/>
  <c r="FQ40" i="8"/>
  <c r="FR40" i="8"/>
  <c r="FS40" i="8"/>
  <c r="FT40" i="8" s="1"/>
  <c r="FQ41" i="8"/>
  <c r="FR41" i="8"/>
  <c r="FS41" i="8"/>
  <c r="FT41" i="8"/>
  <c r="FQ42" i="8"/>
  <c r="FR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R5" i="8"/>
  <c r="FQ5" i="8"/>
  <c r="FI5" i="8" l="1"/>
  <c r="FI6" i="8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<sst xmlns="http://schemas.openxmlformats.org/spreadsheetml/2006/main" count="3605" uniqueCount="309">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</sst>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4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2" priority="5">
      <formula>LEN(TRIM(B5))=0</formula>
    </cfRule>
    <cfRule type="cellIs" dxfId="211" priority="6" operator="equal">
      <formula>" "</formula>
    </cfRule>
    <cfRule type="cellIs" dxfId="210" priority="7" operator="lessThan">
      <formula>0.01</formula>
    </cfRule>
    <cfRule type="cellIs" dxfId="209" priority="8" operator="lessThan">
      <formula>0.05</formula>
    </cfRule>
  </conditionalFormatting>
  <conditionalFormatting sqref="G5:H43">
    <cfRule type="containsBlanks" dxfId="208" priority="1">
      <formula>LEN(TRIM(G5))=0</formula>
    </cfRule>
    <cfRule type="containsBlanks" priority="2">
      <formula>LEN(TRIM(G5))=0</formula>
    </cfRule>
    <cfRule type="cellIs" dxfId="207" priority="3" operator="lessThan">
      <formula>0.01</formula>
    </cfRule>
    <cfRule type="cellIs" dxfId="206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20" activePane="bottomLeft" state="frozen"/>
      <selection pane="bottomLeft" activeCell="B43" sqref="B4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5" priority="12" operator="greaterThanOrEqual">
      <formula>0.05</formula>
    </cfRule>
  </conditionalFormatting>
  <conditionalFormatting sqref="B1:B118 B120:B1048576">
    <cfRule type="cellIs" dxfId="204" priority="10" operator="lessThan">
      <formula>0.01</formula>
    </cfRule>
    <cfRule type="cellIs" dxfId="203" priority="11" operator="lessThan">
      <formula>0.05</formula>
    </cfRule>
  </conditionalFormatting>
  <conditionalFormatting sqref="K1:K1048576">
    <cfRule type="cellIs" dxfId="202" priority="7" operator="greaterThan">
      <formula>0.05</formula>
    </cfRule>
  </conditionalFormatting>
  <conditionalFormatting sqref="I1:I85 I119:I1048576 I87:I117">
    <cfRule type="cellIs" dxfId="201" priority="5" operator="lessThan">
      <formula>0.01</formula>
    </cfRule>
    <cfRule type="cellIs" dxfId="200" priority="6" operator="lessThan">
      <formula>0.05</formula>
    </cfRule>
  </conditionalFormatting>
  <conditionalFormatting sqref="I118">
    <cfRule type="cellIs" dxfId="199" priority="3" operator="lessThan">
      <formula>0.01</formula>
    </cfRule>
    <cfRule type="cellIs" dxfId="198" priority="4" operator="lessThan">
      <formula>0.05</formula>
    </cfRule>
  </conditionalFormatting>
  <conditionalFormatting sqref="I86">
    <cfRule type="cellIs" dxfId="197" priority="1" operator="lessThan">
      <formula>0.01</formula>
    </cfRule>
    <cfRule type="cellIs" dxfId="19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sqref="A1:A40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4" priority="40" operator="lessThan">
      <formula>0.01</formula>
    </cfRule>
    <cfRule type="cellIs" dxfId="193" priority="41" operator="lessThan">
      <formula>0.05</formula>
    </cfRule>
  </conditionalFormatting>
  <conditionalFormatting sqref="G2:G31">
    <cfRule type="cellIs" dxfId="192" priority="36" operator="greaterThanOrEqual">
      <formula>0.05</formula>
    </cfRule>
  </conditionalFormatting>
  <conditionalFormatting sqref="F2:F31">
    <cfRule type="cellIs" dxfId="191" priority="34" operator="lessThan">
      <formula>0.01</formula>
    </cfRule>
    <cfRule type="cellIs" dxfId="190" priority="35" operator="lessThan">
      <formula>0.05</formula>
    </cfRule>
  </conditionalFormatting>
  <conditionalFormatting sqref="I2:I31">
    <cfRule type="cellIs" dxfId="189" priority="33" operator="greaterThanOrEqual">
      <formula>0.05</formula>
    </cfRule>
  </conditionalFormatting>
  <conditionalFormatting sqref="H2:H31">
    <cfRule type="cellIs" dxfId="188" priority="31" operator="lessThan">
      <formula>0.01</formula>
    </cfRule>
    <cfRule type="cellIs" dxfId="187" priority="32" operator="lessThan">
      <formula>0.05</formula>
    </cfRule>
  </conditionalFormatting>
  <conditionalFormatting sqref="K2:K31">
    <cfRule type="cellIs" dxfId="186" priority="30" operator="greaterThanOrEqual">
      <formula>0.05</formula>
    </cfRule>
  </conditionalFormatting>
  <conditionalFormatting sqref="J2:J31">
    <cfRule type="cellIs" dxfId="185" priority="28" operator="lessThan">
      <formula>0.01</formula>
    </cfRule>
    <cfRule type="cellIs" dxfId="184" priority="29" operator="lessThan">
      <formula>0.05</formula>
    </cfRule>
  </conditionalFormatting>
  <conditionalFormatting sqref="M2:M31">
    <cfRule type="cellIs" dxfId="183" priority="27" operator="greaterThanOrEqual">
      <formula>0.05</formula>
    </cfRule>
  </conditionalFormatting>
  <conditionalFormatting sqref="L2:L31">
    <cfRule type="cellIs" dxfId="182" priority="25" operator="lessThan">
      <formula>0.01</formula>
    </cfRule>
    <cfRule type="cellIs" dxfId="181" priority="26" operator="lessThan">
      <formula>0.05</formula>
    </cfRule>
  </conditionalFormatting>
  <conditionalFormatting sqref="O2:O31">
    <cfRule type="cellIs" dxfId="180" priority="24" operator="greaterThanOrEqual">
      <formula>0.05</formula>
    </cfRule>
  </conditionalFormatting>
  <conditionalFormatting sqref="N2:N31">
    <cfRule type="cellIs" dxfId="179" priority="22" operator="lessThan">
      <formula>0.01</formula>
    </cfRule>
    <cfRule type="cellIs" dxfId="178" priority="23" operator="lessThan">
      <formula>0.05</formula>
    </cfRule>
  </conditionalFormatting>
  <conditionalFormatting sqref="Q2:Q31">
    <cfRule type="cellIs" dxfId="177" priority="21" operator="greaterThanOrEqual">
      <formula>0.05</formula>
    </cfRule>
  </conditionalFormatting>
  <conditionalFormatting sqref="P2:P31">
    <cfRule type="cellIs" dxfId="176" priority="19" operator="lessThan">
      <formula>0.01</formula>
    </cfRule>
    <cfRule type="cellIs" dxfId="175" priority="20" operator="lessThan">
      <formula>0.05</formula>
    </cfRule>
  </conditionalFormatting>
  <conditionalFormatting sqref="S2:S31">
    <cfRule type="cellIs" dxfId="174" priority="18" operator="greaterThanOrEqual">
      <formula>0.05</formula>
    </cfRule>
  </conditionalFormatting>
  <conditionalFormatting sqref="R2:R31">
    <cfRule type="cellIs" dxfId="173" priority="16" operator="lessThan">
      <formula>0.01</formula>
    </cfRule>
    <cfRule type="cellIs" dxfId="172" priority="17" operator="lessThan">
      <formula>0.05</formula>
    </cfRule>
  </conditionalFormatting>
  <conditionalFormatting sqref="U2:U31">
    <cfRule type="cellIs" dxfId="171" priority="15" operator="greaterThanOrEqual">
      <formula>0.05</formula>
    </cfRule>
  </conditionalFormatting>
  <conditionalFormatting sqref="T2:T31">
    <cfRule type="cellIs" dxfId="170" priority="13" operator="lessThan">
      <formula>0.01</formula>
    </cfRule>
    <cfRule type="cellIs" dxfId="169" priority="14" operator="lessThan">
      <formula>0.05</formula>
    </cfRule>
  </conditionalFormatting>
  <conditionalFormatting sqref="W2:W31">
    <cfRule type="cellIs" dxfId="168" priority="12" operator="greaterThanOrEqual">
      <formula>0.05</formula>
    </cfRule>
  </conditionalFormatting>
  <conditionalFormatting sqref="V2:V31">
    <cfRule type="cellIs" dxfId="167" priority="10" operator="lessThan">
      <formula>0.01</formula>
    </cfRule>
    <cfRule type="cellIs" dxfId="166" priority="11" operator="lessThan">
      <formula>0.05</formula>
    </cfRule>
  </conditionalFormatting>
  <conditionalFormatting sqref="Y2:Y31">
    <cfRule type="cellIs" dxfId="165" priority="9" operator="greaterThanOrEqual">
      <formula>0.05</formula>
    </cfRule>
  </conditionalFormatting>
  <conditionalFormatting sqref="X2:X31">
    <cfRule type="cellIs" dxfId="164" priority="7" operator="lessThan">
      <formula>0.01</formula>
    </cfRule>
    <cfRule type="cellIs" dxfId="163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1" priority="48" operator="lessThan">
      <formula>0.01</formula>
    </cfRule>
    <cfRule type="cellIs" dxfId="160" priority="49" operator="lessThan">
      <formula>0.05</formula>
    </cfRule>
  </conditionalFormatting>
  <conditionalFormatting sqref="F2:F31">
    <cfRule type="cellIs" dxfId="159" priority="45" operator="lessThan">
      <formula>0.01</formula>
    </cfRule>
    <cfRule type="cellIs" dxfId="158" priority="46" operator="lessThan">
      <formula>0.05</formula>
    </cfRule>
  </conditionalFormatting>
  <conditionalFormatting sqref="H2:H31">
    <cfRule type="cellIs" dxfId="157" priority="42" operator="lessThan">
      <formula>0.01</formula>
    </cfRule>
    <cfRule type="cellIs" dxfId="156" priority="43" operator="lessThan">
      <formula>0.05</formula>
    </cfRule>
  </conditionalFormatting>
  <conditionalFormatting sqref="J2 J5 J10 J14 J17:J18 J21:J22 J24:J25 J27:J29">
    <cfRule type="cellIs" dxfId="155" priority="39" operator="lessThan">
      <formula>0.01</formula>
    </cfRule>
    <cfRule type="cellIs" dxfId="154" priority="40" operator="lessThan">
      <formula>0.05</formula>
    </cfRule>
  </conditionalFormatting>
  <conditionalFormatting sqref="M2:M31 L5 L10 L14 L17:L18 L21:L22 L27:L29 L24:L25">
    <cfRule type="cellIs" dxfId="153" priority="38" operator="greaterThanOrEqual">
      <formula>0.05</formula>
    </cfRule>
  </conditionalFormatting>
  <conditionalFormatting sqref="L2:L4 L6:L9 L11:L13 L15:L16 L19:L20 L23 L30:L31 L26">
    <cfRule type="cellIs" dxfId="152" priority="36" operator="lessThan">
      <formula>0.01</formula>
    </cfRule>
    <cfRule type="cellIs" dxfId="151" priority="37" operator="lessThan">
      <formula>0.05</formula>
    </cfRule>
  </conditionalFormatting>
  <conditionalFormatting sqref="O2:O31">
    <cfRule type="cellIs" dxfId="150" priority="35" operator="greaterThanOrEqual">
      <formula>0.05</formula>
    </cfRule>
  </conditionalFormatting>
  <conditionalFormatting sqref="N2:N31">
    <cfRule type="cellIs" dxfId="149" priority="33" operator="lessThan">
      <formula>0.01</formula>
    </cfRule>
    <cfRule type="cellIs" dxfId="148" priority="34" operator="lessThan">
      <formula>0.05</formula>
    </cfRule>
  </conditionalFormatting>
  <conditionalFormatting sqref="Q2:Q16 Q30:Q31 Q18:Q26 P4:P9 P11 P13:P15 P19:P21 P24 P30">
    <cfRule type="cellIs" dxfId="147" priority="29" operator="greaterThanOrEqual">
      <formula>0.05</formula>
    </cfRule>
  </conditionalFormatting>
  <conditionalFormatting sqref="P2:P3 P31 P18 P10 P12 P16 P22:P23 P25:P26">
    <cfRule type="cellIs" dxfId="146" priority="27" operator="lessThan">
      <formula>0.01</formula>
    </cfRule>
    <cfRule type="cellIs" dxfId="145" priority="28" operator="lessThan">
      <formula>0.05</formula>
    </cfRule>
  </conditionalFormatting>
  <conditionalFormatting sqref="S14:S15">
    <cfRule type="cellIs" dxfId="144" priority="17" operator="greaterThanOrEqual">
      <formula>0.05</formula>
    </cfRule>
  </conditionalFormatting>
  <conditionalFormatting sqref="R14:R15">
    <cfRule type="cellIs" dxfId="143" priority="15" operator="lessThan">
      <formula>0.01</formula>
    </cfRule>
    <cfRule type="cellIs" dxfId="142" priority="16" operator="lessThan">
      <formula>0.05</formula>
    </cfRule>
  </conditionalFormatting>
  <conditionalFormatting sqref="S2:S4 S16:S31 S6:S13 R10 R12 R16:R18 R22:R23 R25:R29 R31 R3">
    <cfRule type="cellIs" dxfId="141" priority="20" operator="greaterThanOrEqual">
      <formula>0.05</formula>
    </cfRule>
  </conditionalFormatting>
  <conditionalFormatting sqref="R2 R19:R21 R6:R9 R11 R13 R24 R30 R4">
    <cfRule type="cellIs" dxfId="140" priority="18" operator="lessThan">
      <formula>0.01</formula>
    </cfRule>
    <cfRule type="cellIs" dxfId="139" priority="19" operator="lessThan">
      <formula>0.05</formula>
    </cfRule>
  </conditionalFormatting>
  <conditionalFormatting sqref="Q27:Q29">
    <cfRule type="cellIs" dxfId="138" priority="14" operator="greaterThanOrEqual">
      <formula>0.05</formula>
    </cfRule>
  </conditionalFormatting>
  <conditionalFormatting sqref="P27:P29">
    <cfRule type="cellIs" dxfId="137" priority="12" operator="lessThan">
      <formula>0.01</formula>
    </cfRule>
    <cfRule type="cellIs" dxfId="136" priority="13" operator="lessThan">
      <formula>0.05</formula>
    </cfRule>
  </conditionalFormatting>
  <conditionalFormatting sqref="Q17">
    <cfRule type="cellIs" dxfId="135" priority="11" operator="greaterThanOrEqual">
      <formula>0.05</formula>
    </cfRule>
  </conditionalFormatting>
  <conditionalFormatting sqref="P17">
    <cfRule type="cellIs" dxfId="134" priority="9" operator="lessThan">
      <formula>0.01</formula>
    </cfRule>
    <cfRule type="cellIs" dxfId="133" priority="10" operator="lessThan">
      <formula>0.05</formula>
    </cfRule>
  </conditionalFormatting>
  <conditionalFormatting sqref="S5">
    <cfRule type="cellIs" dxfId="132" priority="8" operator="greaterThanOrEqual">
      <formula>0.05</formula>
    </cfRule>
  </conditionalFormatting>
  <conditionalFormatting sqref="R5">
    <cfRule type="cellIs" dxfId="131" priority="6" operator="lessThan">
      <formula>0.01</formula>
    </cfRule>
    <cfRule type="cellIs" dxfId="130" priority="7" operator="lessThan">
      <formula>0.05</formula>
    </cfRule>
  </conditionalFormatting>
  <conditionalFormatting sqref="C121:C1048576 C1:C17 C19:C26 C28 C30:C119 B31:B37">
    <cfRule type="cellIs" dxfId="129" priority="5" operator="greaterThanOrEqual">
      <formula>0.05</formula>
    </cfRule>
  </conditionalFormatting>
  <conditionalFormatting sqref="E2:E17 E19:E26 E28 E30">
    <cfRule type="cellIs" dxfId="128" priority="4" operator="greaterThanOrEqual">
      <formula>0.05</formula>
    </cfRule>
  </conditionalFormatting>
  <conditionalFormatting sqref="G2:G31">
    <cfRule type="cellIs" dxfId="127" priority="3" operator="greaterThanOrEqual">
      <formula>0.05</formula>
    </cfRule>
  </conditionalFormatting>
  <conditionalFormatting sqref="I2:I31">
    <cfRule type="cellIs" dxfId="126" priority="2" operator="greaterThanOrEqual">
      <formula>0.05</formula>
    </cfRule>
  </conditionalFormatting>
  <conditionalFormatting sqref="K2:K31 J3:J4 J6:J9 J11:J13 J15:J16 J19:J20 J23 J26 J30:J31">
    <cfRule type="cellIs" dxfId="12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4" priority="21" operator="greaterThan">
      <formula>0.1</formula>
    </cfRule>
  </conditionalFormatting>
  <conditionalFormatting sqref="B1:G1048576">
    <cfRule type="cellIs" dxfId="123" priority="19" operator="lessThan">
      <formula>0.01</formula>
    </cfRule>
    <cfRule type="cellIs" dxfId="122" priority="20" operator="lessThan">
      <formula>0.05</formula>
    </cfRule>
  </conditionalFormatting>
  <conditionalFormatting sqref="L55:L77">
    <cfRule type="cellIs" dxfId="121" priority="18" operator="greaterThan">
      <formula>0.1</formula>
    </cfRule>
  </conditionalFormatting>
  <conditionalFormatting sqref="H55:H77">
    <cfRule type="cellIs" dxfId="120" priority="17" operator="greaterThan">
      <formula>0.1</formula>
    </cfRule>
  </conditionalFormatting>
  <conditionalFormatting sqref="H81:H104">
    <cfRule type="cellIs" dxfId="119" priority="15" operator="lessThan">
      <formula>0.01</formula>
    </cfRule>
    <cfRule type="cellIs" dxfId="118" priority="16" operator="lessThan">
      <formula>0.05</formula>
    </cfRule>
  </conditionalFormatting>
  <conditionalFormatting sqref="J81:J104">
    <cfRule type="cellIs" dxfId="117" priority="14" operator="greaterThan">
      <formula>0.1</formula>
    </cfRule>
  </conditionalFormatting>
  <conditionalFormatting sqref="H109:H132">
    <cfRule type="cellIs" dxfId="116" priority="12" operator="lessThan">
      <formula>0.01</formula>
    </cfRule>
    <cfRule type="cellIs" dxfId="115" priority="13" operator="lessThan">
      <formula>0.05</formula>
    </cfRule>
  </conditionalFormatting>
  <conditionalFormatting sqref="J109:J132">
    <cfRule type="cellIs" dxfId="114" priority="11" operator="greaterThan">
      <formula>0.1</formula>
    </cfRule>
  </conditionalFormatting>
  <conditionalFormatting sqref="J136:J159">
    <cfRule type="cellIs" dxfId="113" priority="8" operator="greaterThan">
      <formula>0.1</formula>
    </cfRule>
  </conditionalFormatting>
  <conditionalFormatting sqref="H136:H159">
    <cfRule type="cellIs" dxfId="112" priority="9" operator="lessThan">
      <formula>0.01</formula>
    </cfRule>
    <cfRule type="cellIs" dxfId="111" priority="10" operator="lessThan">
      <formula>0.05</formula>
    </cfRule>
  </conditionalFormatting>
  <conditionalFormatting sqref="J164:J187">
    <cfRule type="cellIs" dxfId="110" priority="5" operator="greaterThan">
      <formula>0.1</formula>
    </cfRule>
  </conditionalFormatting>
  <conditionalFormatting sqref="H164:H187">
    <cfRule type="cellIs" dxfId="109" priority="6" operator="lessThan">
      <formula>0.01</formula>
    </cfRule>
    <cfRule type="cellIs" dxfId="108" priority="7" operator="lessThan">
      <formula>0.05</formula>
    </cfRule>
  </conditionalFormatting>
  <conditionalFormatting sqref="Y164:Y192">
    <cfRule type="cellIs" dxfId="107" priority="3" operator="greaterThan">
      <formula>0</formula>
    </cfRule>
  </conditionalFormatting>
  <conditionalFormatting sqref="T164:T192">
    <cfRule type="cellIs" dxfId="10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7" t="s">
        <v>107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2"/>
      <c r="O2" s="3"/>
      <c r="Q2" s="1"/>
      <c r="R2" s="127" t="s">
        <v>107</v>
      </c>
      <c r="S2" s="128"/>
      <c r="T2" s="128"/>
      <c r="U2" s="128"/>
      <c r="V2" s="128"/>
      <c r="W2" s="128"/>
      <c r="X2" s="128"/>
      <c r="Y2" s="128"/>
      <c r="Z2" s="128"/>
      <c r="AA2" s="129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3" t="s">
        <v>111</v>
      </c>
      <c r="D3" s="135" t="s">
        <v>40</v>
      </c>
      <c r="E3" s="133" t="s">
        <v>1</v>
      </c>
      <c r="F3" s="130" t="s">
        <v>108</v>
      </c>
      <c r="G3" s="131"/>
      <c r="H3" s="130" t="s">
        <v>109</v>
      </c>
      <c r="I3" s="132"/>
      <c r="J3" s="131"/>
      <c r="K3" s="130" t="s">
        <v>110</v>
      </c>
      <c r="L3" s="132"/>
      <c r="M3" s="131"/>
      <c r="N3" s="5"/>
      <c r="O3" s="6"/>
      <c r="Q3" s="1"/>
      <c r="R3" s="4"/>
      <c r="S3" s="133" t="s">
        <v>111</v>
      </c>
      <c r="T3" s="130" t="s">
        <v>108</v>
      </c>
      <c r="U3" s="131"/>
      <c r="V3" s="130" t="s">
        <v>109</v>
      </c>
      <c r="W3" s="132"/>
      <c r="X3" s="131"/>
      <c r="Y3" s="130" t="s">
        <v>110</v>
      </c>
      <c r="Z3" s="132"/>
      <c r="AA3" s="131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4"/>
      <c r="D4" s="136"/>
      <c r="E4" s="134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4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5" priority="18" operator="lessThan">
      <formula>0.01</formula>
    </cfRule>
    <cfRule type="cellIs" dxfId="104" priority="19" operator="lessThan">
      <formula>0.05</formula>
    </cfRule>
  </conditionalFormatting>
  <conditionalFormatting sqref="O1:O1048576">
    <cfRule type="cellIs" dxfId="103" priority="14" operator="greaterThan">
      <formula>0.1</formula>
    </cfRule>
  </conditionalFormatting>
  <conditionalFormatting sqref="AX4:AX27">
    <cfRule type="cellIs" dxfId="102" priority="12" operator="greaterThan">
      <formula>0.1</formula>
    </cfRule>
  </conditionalFormatting>
  <conditionalFormatting sqref="AQ4:AV27">
    <cfRule type="cellIs" dxfId="101" priority="10" operator="lessThan">
      <formula>0.01</formula>
    </cfRule>
    <cfRule type="cellIs" dxfId="100" priority="11" operator="lessThan">
      <formula>0.05</formula>
    </cfRule>
  </conditionalFormatting>
  <conditionalFormatting sqref="AF4:AI27">
    <cfRule type="cellIs" dxfId="99" priority="8" operator="lessThan">
      <formula>0.01</formula>
    </cfRule>
    <cfRule type="cellIs" dxfId="98" priority="9" operator="lessThan">
      <formula>0.05</formula>
    </cfRule>
  </conditionalFormatting>
  <conditionalFormatting sqref="AK4:AK27">
    <cfRule type="cellIs" dxfId="97" priority="7" operator="greaterThan">
      <formula>0.1</formula>
    </cfRule>
  </conditionalFormatting>
  <conditionalFormatting sqref="BJ4:BJ27">
    <cfRule type="cellIs" dxfId="96" priority="6" operator="greaterThan">
      <formula>0.1</formula>
    </cfRule>
  </conditionalFormatting>
  <conditionalFormatting sqref="BB4:BH27">
    <cfRule type="cellIs" dxfId="95" priority="4" operator="lessThan">
      <formula>0.01</formula>
    </cfRule>
    <cfRule type="cellIs" dxfId="94" priority="5" operator="lessThan">
      <formula>0.05</formula>
    </cfRule>
  </conditionalFormatting>
  <conditionalFormatting sqref="BJ28:BJ32">
    <cfRule type="cellIs" dxfId="93" priority="3" operator="greaterThan">
      <formula>0.1</formula>
    </cfRule>
  </conditionalFormatting>
  <conditionalFormatting sqref="BB28:BH32">
    <cfRule type="cellIs" dxfId="92" priority="1" operator="lessThan">
      <formula>0.01</formula>
    </cfRule>
    <cfRule type="cellIs" dxfId="9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0" priority="6" operator="lessThan">
      <formula>0.01</formula>
    </cfRule>
    <cfRule type="cellIs" dxfId="89" priority="7" operator="lessThan">
      <formula>0.05</formula>
    </cfRule>
  </conditionalFormatting>
  <conditionalFormatting sqref="D1:D1048576">
    <cfRule type="cellIs" dxfId="88" priority="4" operator="greaterThanOrEqual">
      <formula>0.05</formula>
    </cfRule>
  </conditionalFormatting>
  <conditionalFormatting sqref="L1:L1048576">
    <cfRule type="cellIs" dxfId="87" priority="3" operator="greaterThanOrEqual">
      <formula>0.05</formula>
    </cfRule>
  </conditionalFormatting>
  <conditionalFormatting sqref="J1:J1048576">
    <cfRule type="cellIs" dxfId="86" priority="1" operator="lessThan">
      <formula>0.01</formula>
    </cfRule>
    <cfRule type="cellIs" dxfId="85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38" t="s">
        <v>178</v>
      </c>
      <c r="X2" s="139"/>
      <c r="Y2" s="137" t="s">
        <v>179</v>
      </c>
      <c r="Z2" s="137"/>
      <c r="AA2" s="137"/>
      <c r="AB2" s="137"/>
      <c r="AC2" s="63" t="s">
        <v>180</v>
      </c>
      <c r="AD2" s="137" t="s">
        <v>181</v>
      </c>
      <c r="AE2" s="137"/>
      <c r="AF2" s="137"/>
      <c r="AG2" s="137"/>
      <c r="AH2" s="137"/>
      <c r="AI2" s="137" t="s">
        <v>108</v>
      </c>
      <c r="AJ2" s="137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4" priority="1" operator="lessThan">
      <formula>-0.3</formula>
    </cfRule>
    <cfRule type="cellIs" dxfId="83" priority="2" operator="lessThan">
      <formula>-0.1</formula>
    </cfRule>
    <cfRule type="cellIs" dxfId="82" priority="3" operator="greaterThan">
      <formula>0.3</formula>
    </cfRule>
    <cfRule type="cellIs" dxfId="81" priority="4" operator="greaterThan">
      <formula>0.1</formula>
    </cfRule>
    <cfRule type="cellIs" dxfId="80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9"/>
  <sheetViews>
    <sheetView tabSelected="1" zoomScale="88" workbookViewId="0">
      <pane xSplit="1" topLeftCell="FJ1" activePane="topRight" state="frozen"/>
      <selection pane="topRight" activeCell="FW11" sqref="FW11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</cols>
  <sheetData>
    <row r="1" spans="1:184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</row>
    <row r="2" spans="1:184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</row>
    <row r="3" spans="1:184" s="69" customFormat="1" ht="29" x14ac:dyDescent="0.35">
      <c r="B3" s="140" t="s">
        <v>178</v>
      </c>
      <c r="C3" s="141"/>
      <c r="D3" s="142" t="s">
        <v>179</v>
      </c>
      <c r="E3" s="142"/>
      <c r="F3" s="142"/>
      <c r="G3" s="142"/>
      <c r="H3" s="70" t="s">
        <v>180</v>
      </c>
      <c r="I3" s="142" t="s">
        <v>181</v>
      </c>
      <c r="J3" s="142"/>
      <c r="K3" s="142"/>
      <c r="L3" s="142"/>
      <c r="M3" s="142"/>
      <c r="N3" s="142" t="s">
        <v>108</v>
      </c>
      <c r="O3" s="142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</row>
    <row r="4" spans="1:184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</row>
    <row r="5" spans="1:184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 t="shared" ref="ED5:ED43" si="10">EA5-DB5</f>
        <v>7.6500000000000179E-3</v>
      </c>
      <c r="EE5">
        <f t="shared" ref="EE5:EE43" si="11">EB5-DC5</f>
        <v>0</v>
      </c>
      <c r="EF5">
        <f t="shared" ref="EF5:EF43" si="12">EE5/DC5</f>
        <v>0</v>
      </c>
      <c r="EG5">
        <f t="shared" ref="EG5:EG43" si="13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 t="shared" ref="FI5:FJ5" si="14">FF5-EJ5</f>
        <v>-1.2900000000000023E-2</v>
      </c>
      <c r="FJ5">
        <f t="shared" si="14"/>
        <v>0</v>
      </c>
      <c r="FK5">
        <f>FJ5/EK5</f>
        <v>0</v>
      </c>
      <c r="FL5">
        <f>FI5/EJ5</f>
        <v>-5.1828043390920134E-2</v>
      </c>
      <c r="FQ5">
        <f>FN5-FE5</f>
        <v>-41.577399999999997</v>
      </c>
      <c r="FR5">
        <f>FO5-FF5</f>
        <v>-0.23599999999999999</v>
      </c>
      <c r="FS5">
        <f>FP5-FG5</f>
        <v>-577</v>
      </c>
      <c r="FT5">
        <f>FS5/FF5</f>
        <v>-2444.9152542372881</v>
      </c>
      <c r="FU5" s="143"/>
    </row>
    <row r="6" spans="1:184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5">W6-S6</f>
        <v>-19.489999999999998</v>
      </c>
      <c r="AA6">
        <f t="shared" ref="AA6:AA43" si="16">X6-T6</f>
        <v>-0.1578</v>
      </c>
      <c r="AB6">
        <f t="shared" ref="AB6:AB43" si="1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8">AD6-BH6</f>
        <v>3.078400000000002</v>
      </c>
      <c r="AH6">
        <f t="shared" ref="AH6:AH22" si="19">AE6-BI6</f>
        <v>-3.2021999999999995E-2</v>
      </c>
      <c r="AI6">
        <f t="shared" ref="AI6:AI22" si="2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1">AK6-AD6</f>
        <v>75.098799999999997</v>
      </c>
      <c r="AO6">
        <f t="shared" ref="AO6:AO9" si="22">AL6-AE6</f>
        <v>3.2390000000000058E-3</v>
      </c>
      <c r="AP6">
        <f t="shared" ref="AP6:AP9" si="23">AM6-AF6</f>
        <v>150</v>
      </c>
      <c r="AQ6">
        <f t="shared" ref="AQ6:AQ43" si="2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5">AS6-AK6</f>
        <v>-1.3114999999999952</v>
      </c>
      <c r="AW6">
        <f t="shared" si="1"/>
        <v>2.1675E-2</v>
      </c>
      <c r="AX6">
        <f t="shared" ref="AX6:AX43" si="26">AM6-AU6</f>
        <v>1152</v>
      </c>
      <c r="AY6">
        <f t="shared" ref="AY6:AY43" si="2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8">BH6-BP6</f>
        <v>0.3882399999999997</v>
      </c>
      <c r="BL6">
        <f t="shared" ref="BL6:BL17" si="29">BI6-BQ6</f>
        <v>-2.7019999999999961E-3</v>
      </c>
      <c r="BM6">
        <f t="shared" ref="BM6:BM17" si="3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2">BW6-AS6</f>
        <v>-49.005600000000008</v>
      </c>
      <c r="CA6">
        <f t="shared" ref="CA6:CA42" si="33">BX6-AT6</f>
        <v>0.11260999999999999</v>
      </c>
      <c r="CB6">
        <f t="shared" ref="CB6:CB43" si="34">BY6-AU6</f>
        <v>-442</v>
      </c>
      <c r="CC6" t="s">
        <v>233</v>
      </c>
      <c r="CD6">
        <f t="shared" ref="CD6:CD43" si="3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6">CF6-BW6</f>
        <v>0.4076999999999984</v>
      </c>
      <c r="CJ6">
        <f t="shared" ref="CJ6:CJ38" si="37">CG6-BX6</f>
        <v>-1.9869999999999999E-2</v>
      </c>
      <c r="CK6">
        <f t="shared" ref="CK6:CK38" si="38">CH6-BY6</f>
        <v>0</v>
      </c>
      <c r="CL6" t="s">
        <v>235</v>
      </c>
      <c r="CM6">
        <f t="shared" ref="CM6:CM43" si="39">CK6/BY6</f>
        <v>0</v>
      </c>
      <c r="CO6">
        <v>53.601100000000002</v>
      </c>
      <c r="CP6">
        <v>0.17835999999999999</v>
      </c>
      <c r="CQ6">
        <v>1107</v>
      </c>
      <c r="CR6">
        <f t="shared" ref="CR6:CR43" si="40">CO6-CF6</f>
        <v>3.6470000000000056</v>
      </c>
      <c r="CS6">
        <f t="shared" ref="CS6:CS43" si="41">CP6-CG6</f>
        <v>-3.1170000000000003E-2</v>
      </c>
      <c r="CT6">
        <f t="shared" ref="CT6:CT43" si="42">CQ6-CH6</f>
        <v>253</v>
      </c>
      <c r="CU6" t="s">
        <v>236</v>
      </c>
      <c r="CV6">
        <f t="shared" ref="CV6:CV43" si="4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si="10"/>
        <v>8.7785000000000002E-2</v>
      </c>
      <c r="EE6">
        <f t="shared" si="11"/>
        <v>-300</v>
      </c>
      <c r="EF6">
        <f t="shared" si="12"/>
        <v>-0.23346303501945526</v>
      </c>
      <c r="EG6">
        <f t="shared" si="13"/>
        <v>0.55768375579696339</v>
      </c>
      <c r="EI6">
        <v>45.3889</v>
      </c>
      <c r="EJ6">
        <v>0.35056900000000002</v>
      </c>
      <c r="EK6">
        <v>537</v>
      </c>
      <c r="EL6">
        <f t="shared" ref="EL6:EL43" si="44">EI6-DZ6</f>
        <v>-4.7260600000000039</v>
      </c>
      <c r="EM6">
        <f t="shared" ref="EM6:EM43" si="45">EJ6-EA6</f>
        <v>0.10537400000000002</v>
      </c>
      <c r="EN6">
        <f t="shared" ref="EN6:EN43" si="46">EK6-EB6</f>
        <v>-448</v>
      </c>
      <c r="EO6">
        <f t="shared" ref="EO6:EO43" si="47">EN6/EB6</f>
        <v>-0.45482233502538072</v>
      </c>
      <c r="EP6">
        <f t="shared" ref="EP6:EP43" si="48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49">FE6-EI6</f>
        <v>0.42510000000000048</v>
      </c>
      <c r="FI6">
        <f t="shared" ref="FI6:FI18" si="50"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Q6">
        <f t="shared" ref="FQ6:FQ44" si="54">FN6-FE6</f>
        <v>-45.814</v>
      </c>
      <c r="FR6">
        <f t="shared" ref="FR6:FR44" si="55">FO6-FF6</f>
        <v>-0.34549999999999997</v>
      </c>
      <c r="FS6">
        <f t="shared" ref="FS6:FS44" si="56">FP6-FG6</f>
        <v>-537</v>
      </c>
      <c r="FT6">
        <f t="shared" ref="FT6:FT44" si="57">FS6/FF6</f>
        <v>-1554.2691751085385</v>
      </c>
    </row>
    <row r="7" spans="1:184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5"/>
        <v>-24.05</v>
      </c>
      <c r="AA7">
        <f t="shared" si="16"/>
        <v>-0.17219999999999999</v>
      </c>
      <c r="AB7">
        <f t="shared" si="17"/>
        <v>-514</v>
      </c>
      <c r="AD7">
        <v>25.19595</v>
      </c>
      <c r="AE7">
        <v>0.16868</v>
      </c>
      <c r="AF7">
        <v>630</v>
      </c>
      <c r="AG7">
        <f t="shared" si="18"/>
        <v>0.74465000000000003</v>
      </c>
      <c r="AH7">
        <f t="shared" si="19"/>
        <v>-4.156999999999994E-3</v>
      </c>
      <c r="AI7">
        <f t="shared" si="20"/>
        <v>101</v>
      </c>
      <c r="AK7">
        <v>81.785700000000006</v>
      </c>
      <c r="AL7">
        <v>0.30153999999999997</v>
      </c>
      <c r="AM7">
        <v>716</v>
      </c>
      <c r="AN7">
        <f t="shared" si="21"/>
        <v>56.589750000000009</v>
      </c>
      <c r="AO7">
        <f t="shared" si="22"/>
        <v>0.13285999999999998</v>
      </c>
      <c r="AP7">
        <f t="shared" si="23"/>
        <v>86</v>
      </c>
      <c r="AQ7">
        <f t="shared" si="24"/>
        <v>0.13650793650793649</v>
      </c>
      <c r="AS7">
        <v>86.528989999999993</v>
      </c>
      <c r="AT7">
        <v>0.3301268</v>
      </c>
      <c r="AU7">
        <v>587</v>
      </c>
      <c r="AV7">
        <f t="shared" si="25"/>
        <v>4.7432899999999876</v>
      </c>
      <c r="AW7">
        <f t="shared" si="1"/>
        <v>2.8586800000000023E-2</v>
      </c>
      <c r="AX7">
        <f t="shared" si="26"/>
        <v>129</v>
      </c>
      <c r="AY7">
        <f t="shared" si="27"/>
        <v>0.18016759776536312</v>
      </c>
      <c r="BH7">
        <v>24.4513</v>
      </c>
      <c r="BI7">
        <v>0.17283699999999999</v>
      </c>
      <c r="BJ7">
        <v>529</v>
      </c>
      <c r="BK7">
        <f t="shared" si="28"/>
        <v>-2.5864000000000011</v>
      </c>
      <c r="BL7">
        <f t="shared" si="29"/>
        <v>3.7637000000000004E-2</v>
      </c>
      <c r="BM7">
        <f t="shared" si="3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2"/>
        <v>-27.696989999999992</v>
      </c>
      <c r="CA7">
        <f t="shared" si="33"/>
        <v>1.8663199999999991E-2</v>
      </c>
      <c r="CB7">
        <f t="shared" si="34"/>
        <v>-165</v>
      </c>
      <c r="CC7" t="s">
        <v>234</v>
      </c>
      <c r="CD7">
        <f t="shared" si="35"/>
        <v>-0.28109028960817717</v>
      </c>
      <c r="CF7">
        <v>58.8324</v>
      </c>
      <c r="CG7">
        <v>0.34989999999999999</v>
      </c>
      <c r="CH7">
        <v>422</v>
      </c>
      <c r="CI7">
        <f t="shared" si="36"/>
        <v>3.9999999999906777E-4</v>
      </c>
      <c r="CJ7">
        <f t="shared" si="37"/>
        <v>1.1099999999999999E-3</v>
      </c>
      <c r="CK7">
        <f t="shared" si="38"/>
        <v>0</v>
      </c>
      <c r="CL7" t="s">
        <v>234</v>
      </c>
      <c r="CM7">
        <f t="shared" si="39"/>
        <v>0</v>
      </c>
      <c r="CO7">
        <v>61.273859999999999</v>
      </c>
      <c r="CP7">
        <v>0.31509999999999999</v>
      </c>
      <c r="CQ7">
        <v>541</v>
      </c>
      <c r="CR7">
        <f t="shared" si="40"/>
        <v>2.4414599999999993</v>
      </c>
      <c r="CS7">
        <f t="shared" si="41"/>
        <v>-3.4799999999999998E-2</v>
      </c>
      <c r="CT7">
        <f t="shared" si="42"/>
        <v>119</v>
      </c>
      <c r="CU7" t="s">
        <v>236</v>
      </c>
      <c r="CV7">
        <f t="shared" si="4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10"/>
        <v>0</v>
      </c>
      <c r="EE7">
        <f t="shared" si="11"/>
        <v>0</v>
      </c>
      <c r="EF7">
        <f t="shared" si="12"/>
        <v>0</v>
      </c>
      <c r="EG7">
        <f t="shared" si="13"/>
        <v>0</v>
      </c>
      <c r="EI7">
        <v>56.337000000000003</v>
      </c>
      <c r="EJ7">
        <v>0.36193999999999998</v>
      </c>
      <c r="EK7">
        <v>442</v>
      </c>
      <c r="EL7">
        <f t="shared" si="44"/>
        <v>-6.1909999999999954</v>
      </c>
      <c r="EM7">
        <f t="shared" si="45"/>
        <v>6.2340000000000007E-2</v>
      </c>
      <c r="EN7">
        <f t="shared" si="46"/>
        <v>-136</v>
      </c>
      <c r="EO7">
        <f t="shared" si="47"/>
        <v>-0.23529411764705882</v>
      </c>
      <c r="EP7">
        <f t="shared" si="48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49"/>
        <v>0</v>
      </c>
      <c r="FI7">
        <f t="shared" si="50"/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Q7">
        <f t="shared" si="54"/>
        <v>-56.337000000000003</v>
      </c>
      <c r="FR7">
        <f t="shared" si="55"/>
        <v>-0.3619</v>
      </c>
      <c r="FS7">
        <f t="shared" si="56"/>
        <v>-442</v>
      </c>
      <c r="FT7">
        <f t="shared" si="57"/>
        <v>-1221.331859629732</v>
      </c>
    </row>
    <row r="8" spans="1:184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5"/>
        <v>-8.4600000000000009</v>
      </c>
      <c r="AA8">
        <f t="shared" si="16"/>
        <v>-0.2122</v>
      </c>
      <c r="AB8">
        <f t="shared" si="17"/>
        <v>-434</v>
      </c>
      <c r="AD8">
        <v>12.230399999999999</v>
      </c>
      <c r="AE8">
        <v>0.16598199999999999</v>
      </c>
      <c r="AF8">
        <v>868</v>
      </c>
      <c r="AG8">
        <f t="shared" si="18"/>
        <v>2.6120000000000001</v>
      </c>
      <c r="AH8">
        <f t="shared" si="19"/>
        <v>-4.1987999999999998E-2</v>
      </c>
      <c r="AI8">
        <f t="shared" si="20"/>
        <v>191</v>
      </c>
      <c r="AK8">
        <v>41.561320000000002</v>
      </c>
      <c r="AL8">
        <v>0.2364</v>
      </c>
      <c r="AM8">
        <v>929</v>
      </c>
      <c r="AN8">
        <f t="shared" si="21"/>
        <v>29.330920000000003</v>
      </c>
      <c r="AO8">
        <f t="shared" si="22"/>
        <v>7.0418000000000008E-2</v>
      </c>
      <c r="AP8">
        <f t="shared" si="23"/>
        <v>61</v>
      </c>
      <c r="AQ8">
        <f t="shared" si="24"/>
        <v>7.0276497695852536E-2</v>
      </c>
      <c r="AS8">
        <v>42.622</v>
      </c>
      <c r="AT8">
        <v>0.24540000000000001</v>
      </c>
      <c r="AU8">
        <v>735</v>
      </c>
      <c r="AV8">
        <f t="shared" si="25"/>
        <v>1.0606799999999978</v>
      </c>
      <c r="AW8">
        <f t="shared" si="1"/>
        <v>9.000000000000008E-3</v>
      </c>
      <c r="AX8">
        <f t="shared" si="26"/>
        <v>194</v>
      </c>
      <c r="AY8">
        <f t="shared" si="2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8"/>
        <v>9.6183999999999994</v>
      </c>
      <c r="BL8">
        <f t="shared" si="29"/>
        <v>0.20796999999999999</v>
      </c>
      <c r="BM8">
        <f t="shared" si="30"/>
        <v>677</v>
      </c>
      <c r="BS8">
        <f t="shared" si="2"/>
        <v>-8.4600000000000009</v>
      </c>
      <c r="BT8">
        <f t="shared" si="3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2"/>
        <v>-19.467120000000001</v>
      </c>
      <c r="CA8">
        <f t="shared" si="33"/>
        <v>8.3179999999999976E-2</v>
      </c>
      <c r="CB8">
        <f t="shared" si="34"/>
        <v>-360</v>
      </c>
      <c r="CC8" t="s">
        <v>233</v>
      </c>
      <c r="CD8">
        <f t="shared" si="35"/>
        <v>-0.48979591836734693</v>
      </c>
      <c r="CF8">
        <v>23.905000000000001</v>
      </c>
      <c r="CG8">
        <v>0.29580000000000001</v>
      </c>
      <c r="CH8">
        <v>375</v>
      </c>
      <c r="CI8">
        <f t="shared" si="36"/>
        <v>0.75012000000000256</v>
      </c>
      <c r="CJ8">
        <f t="shared" si="37"/>
        <v>-3.2779999999999976E-2</v>
      </c>
      <c r="CK8">
        <f t="shared" si="38"/>
        <v>0</v>
      </c>
      <c r="CL8" t="s">
        <v>236</v>
      </c>
      <c r="CM8">
        <f t="shared" si="39"/>
        <v>0</v>
      </c>
      <c r="CO8">
        <v>27.462900000000001</v>
      </c>
      <c r="CP8">
        <v>0.22028</v>
      </c>
      <c r="CQ8">
        <v>553</v>
      </c>
      <c r="CR8">
        <f t="shared" si="40"/>
        <v>3.5579000000000001</v>
      </c>
      <c r="CS8">
        <f t="shared" si="41"/>
        <v>-7.5520000000000004E-2</v>
      </c>
      <c r="CT8">
        <f t="shared" si="42"/>
        <v>178</v>
      </c>
      <c r="CU8" t="s">
        <v>236</v>
      </c>
      <c r="CV8">
        <f t="shared" si="4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10"/>
        <v>1.4339999999999992E-2</v>
      </c>
      <c r="EE8">
        <f t="shared" si="11"/>
        <v>-173</v>
      </c>
      <c r="EF8">
        <f t="shared" si="12"/>
        <v>-0.23796423658872076</v>
      </c>
      <c r="EG8">
        <f t="shared" si="13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6"/>
        <v>-213</v>
      </c>
      <c r="EO8">
        <f t="shared" si="47"/>
        <v>-0.3844765342960289</v>
      </c>
      <c r="EP8">
        <f t="shared" si="48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49"/>
        <v>-0.88620000000000232</v>
      </c>
      <c r="FI8">
        <f t="shared" si="50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Q8">
        <f t="shared" si="54"/>
        <v>-24.486799999999999</v>
      </c>
      <c r="FR8">
        <f t="shared" si="55"/>
        <v>-0.300566</v>
      </c>
      <c r="FS8">
        <f t="shared" si="56"/>
        <v>-341</v>
      </c>
      <c r="FT8">
        <f t="shared" si="57"/>
        <v>-1134.5261939141487</v>
      </c>
    </row>
    <row r="9" spans="1:184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5"/>
        <v>2.1599999999999966</v>
      </c>
      <c r="AA9">
        <f t="shared" si="16"/>
        <v>-2.2699999999999998E-2</v>
      </c>
      <c r="AB9">
        <f t="shared" si="17"/>
        <v>304</v>
      </c>
      <c r="AD9">
        <v>74.304000000000002</v>
      </c>
      <c r="AE9">
        <v>0.12945000000000001</v>
      </c>
      <c r="AF9">
        <v>2004</v>
      </c>
      <c r="AG9">
        <f t="shared" si="18"/>
        <v>24.653100000000002</v>
      </c>
      <c r="AH9">
        <f t="shared" si="19"/>
        <v>-1.3899999999999996E-2</v>
      </c>
      <c r="AI9">
        <f t="shared" si="20"/>
        <v>248</v>
      </c>
      <c r="AK9">
        <v>185.83799999999999</v>
      </c>
      <c r="AL9">
        <v>0.21282999999999999</v>
      </c>
      <c r="AM9">
        <v>2228</v>
      </c>
      <c r="AN9">
        <f t="shared" si="21"/>
        <v>111.53399999999999</v>
      </c>
      <c r="AO9">
        <f t="shared" si="22"/>
        <v>8.3379999999999982E-2</v>
      </c>
      <c r="AP9">
        <f t="shared" si="23"/>
        <v>224</v>
      </c>
      <c r="AQ9">
        <f t="shared" si="24"/>
        <v>0.11177644710578842</v>
      </c>
      <c r="AS9">
        <v>179.22739999999999</v>
      </c>
      <c r="AT9">
        <v>0.22117870000000001</v>
      </c>
      <c r="AU9">
        <v>1950</v>
      </c>
      <c r="AV9">
        <f t="shared" si="25"/>
        <v>-6.6106000000000051</v>
      </c>
      <c r="AW9">
        <f t="shared" si="1"/>
        <v>8.3487000000000144E-3</v>
      </c>
      <c r="AX9">
        <f t="shared" si="26"/>
        <v>278</v>
      </c>
      <c r="AY9">
        <f t="shared" si="2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8"/>
        <v>-2.4835800000000035</v>
      </c>
      <c r="BL9">
        <f t="shared" si="29"/>
        <v>6.6100000000000006E-2</v>
      </c>
      <c r="BM9">
        <f t="shared" si="3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2"/>
        <v>-47.947399999999988</v>
      </c>
      <c r="CA9">
        <f t="shared" si="33"/>
        <v>4.5812999999999826E-3</v>
      </c>
      <c r="CB9">
        <f t="shared" si="34"/>
        <v>-710</v>
      </c>
      <c r="CC9" t="s">
        <v>233</v>
      </c>
      <c r="CD9">
        <f t="shared" si="35"/>
        <v>-0.36410256410256409</v>
      </c>
      <c r="CF9">
        <v>133.82599999999999</v>
      </c>
      <c r="CG9">
        <v>0.20325599999999999</v>
      </c>
      <c r="CH9">
        <v>1240</v>
      </c>
      <c r="CI9">
        <f t="shared" si="36"/>
        <v>2.5459999999999923</v>
      </c>
      <c r="CJ9">
        <f t="shared" si="37"/>
        <v>-2.2503999999999996E-2</v>
      </c>
      <c r="CK9">
        <f t="shared" si="38"/>
        <v>0</v>
      </c>
      <c r="CL9" t="s">
        <v>236</v>
      </c>
      <c r="CM9">
        <f t="shared" si="39"/>
        <v>0</v>
      </c>
      <c r="CO9">
        <v>133.82599999999999</v>
      </c>
      <c r="CP9">
        <v>0.20325599999999999</v>
      </c>
      <c r="CQ9">
        <v>1240</v>
      </c>
      <c r="CR9">
        <f t="shared" si="40"/>
        <v>0</v>
      </c>
      <c r="CS9">
        <f t="shared" si="41"/>
        <v>0</v>
      </c>
      <c r="CT9">
        <f t="shared" si="42"/>
        <v>0</v>
      </c>
      <c r="CU9" t="s">
        <v>236</v>
      </c>
      <c r="CV9">
        <f t="shared" si="4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10"/>
        <v>-2.1299999999999986E-2</v>
      </c>
      <c r="EE9">
        <f t="shared" si="11"/>
        <v>0</v>
      </c>
      <c r="EF9">
        <f t="shared" si="12"/>
        <v>0</v>
      </c>
      <c r="EG9">
        <f t="shared" si="13"/>
        <v>-9.1306584362139856E-2</v>
      </c>
      <c r="EI9">
        <v>137.46199999999999</v>
      </c>
      <c r="EJ9">
        <v>0.19755</v>
      </c>
      <c r="EK9">
        <v>1614</v>
      </c>
      <c r="EL9">
        <f t="shared" si="44"/>
        <v>1.6305999999999869</v>
      </c>
      <c r="EM9">
        <f t="shared" si="45"/>
        <v>-1.4429999999999998E-2</v>
      </c>
      <c r="EN9">
        <f t="shared" si="46"/>
        <v>-312</v>
      </c>
      <c r="EO9">
        <f t="shared" si="47"/>
        <v>-0.16199376947040497</v>
      </c>
      <c r="EP9">
        <f t="shared" si="48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49"/>
        <v>0</v>
      </c>
      <c r="FI9">
        <f t="shared" si="50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 t="shared" si="54"/>
        <v>-5.2012999999999749</v>
      </c>
      <c r="FR9">
        <f t="shared" si="55"/>
        <v>4.3879799999999997E-2</v>
      </c>
      <c r="FS9">
        <f t="shared" si="56"/>
        <v>310</v>
      </c>
      <c r="FT9">
        <f t="shared" si="57"/>
        <v>1569.2229815236649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</row>
    <row r="10" spans="1:184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5"/>
        <v>-0.12000000000000099</v>
      </c>
      <c r="AA10">
        <f t="shared" si="16"/>
        <v>1.4399999999999996E-2</v>
      </c>
      <c r="AB10">
        <f t="shared" si="17"/>
        <v>0</v>
      </c>
      <c r="AD10">
        <v>29.107600000000001</v>
      </c>
      <c r="AE10">
        <v>9.0768000000000001E-2</v>
      </c>
      <c r="AF10">
        <v>883</v>
      </c>
      <c r="AG10">
        <f t="shared" si="18"/>
        <v>8.2198600000000006</v>
      </c>
      <c r="AH10">
        <f t="shared" si="19"/>
        <v>-1.2492000000000003E-2</v>
      </c>
      <c r="AI10">
        <f t="shared" si="20"/>
        <v>26</v>
      </c>
      <c r="AK10">
        <v>72.706999999999994</v>
      </c>
      <c r="AL10">
        <v>0.21526000000000001</v>
      </c>
      <c r="AM10">
        <v>1015</v>
      </c>
      <c r="AN10">
        <f t="shared" ref="AN10:AN13" si="58">AK10-AD10</f>
        <v>43.599399999999989</v>
      </c>
      <c r="AO10">
        <f t="shared" ref="AO10:AO13" si="59">AL10-AE10</f>
        <v>0.12449200000000001</v>
      </c>
      <c r="AP10">
        <f t="shared" ref="AP10:AP13" si="60">AM10-AF10</f>
        <v>132</v>
      </c>
      <c r="AQ10">
        <f t="shared" si="2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6"/>
        <v>0</v>
      </c>
      <c r="AY10">
        <f t="shared" si="27"/>
        <v>0</v>
      </c>
      <c r="BH10">
        <v>20.887740000000001</v>
      </c>
      <c r="BI10">
        <v>0.10326</v>
      </c>
      <c r="BJ10">
        <v>857</v>
      </c>
      <c r="BK10">
        <f t="shared" si="28"/>
        <v>20.887740000000001</v>
      </c>
      <c r="BL10">
        <f t="shared" si="29"/>
        <v>0.10326</v>
      </c>
      <c r="BM10">
        <f t="shared" si="30"/>
        <v>857</v>
      </c>
      <c r="BS10">
        <f t="shared" si="2"/>
        <v>-18.89</v>
      </c>
      <c r="BT10">
        <f t="shared" si="3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2"/>
        <v>-15.715800000000002</v>
      </c>
      <c r="CA10">
        <f t="shared" si="33"/>
        <v>-1.754E-2</v>
      </c>
      <c r="CB10">
        <f t="shared" si="34"/>
        <v>-22</v>
      </c>
      <c r="CC10" t="s">
        <v>233</v>
      </c>
      <c r="CD10">
        <f t="shared" si="35"/>
        <v>-2.167487684729064E-2</v>
      </c>
      <c r="CM10">
        <f t="shared" si="3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1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10"/>
        <v>0</v>
      </c>
      <c r="EE10">
        <f t="shared" si="11"/>
        <v>0</v>
      </c>
      <c r="EF10">
        <f t="shared" si="12"/>
        <v>0</v>
      </c>
      <c r="EG10">
        <f t="shared" si="13"/>
        <v>0</v>
      </c>
      <c r="EI10">
        <v>52.053199999999997</v>
      </c>
      <c r="EJ10">
        <v>0.25435000000000002</v>
      </c>
      <c r="EK10">
        <v>647</v>
      </c>
      <c r="EL10">
        <f t="shared" si="44"/>
        <v>-4.8806000000000012</v>
      </c>
      <c r="EM10">
        <f t="shared" si="45"/>
        <v>5.8390000000000025E-2</v>
      </c>
      <c r="EN10">
        <f t="shared" si="46"/>
        <v>-346</v>
      </c>
      <c r="EO10">
        <f t="shared" si="47"/>
        <v>-0.34843907351460224</v>
      </c>
      <c r="EP10">
        <f t="shared" si="48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49"/>
        <v>0.18080000000000496</v>
      </c>
      <c r="FI10">
        <f t="shared" si="50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Q10">
        <f t="shared" si="54"/>
        <v>-52.234000000000002</v>
      </c>
      <c r="FR10">
        <f t="shared" si="55"/>
        <v>-0.24516499999999999</v>
      </c>
      <c r="FS10">
        <f t="shared" si="56"/>
        <v>-647</v>
      </c>
      <c r="FT10">
        <f t="shared" si="57"/>
        <v>-2639.0390145412275</v>
      </c>
      <c r="FV10" s="65"/>
      <c r="FW10" s="65"/>
      <c r="FX10" s="65"/>
      <c r="FY10" s="65"/>
      <c r="FZ10" s="65"/>
      <c r="GA10" s="65"/>
      <c r="GB10" s="65"/>
    </row>
    <row r="11" spans="1:184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5"/>
        <v>-16.059999999999999</v>
      </c>
      <c r="AA11">
        <f t="shared" si="16"/>
        <v>-0.1303</v>
      </c>
      <c r="AB11">
        <f t="shared" si="17"/>
        <v>-525</v>
      </c>
      <c r="AD11">
        <v>20.465959999999999</v>
      </c>
      <c r="AE11">
        <v>9.3369999999999995E-2</v>
      </c>
      <c r="AF11">
        <v>988</v>
      </c>
      <c r="AG11">
        <f t="shared" si="18"/>
        <v>3.8467199999999977</v>
      </c>
      <c r="AH11">
        <f t="shared" si="19"/>
        <v>-3.033000000000001E-2</v>
      </c>
      <c r="AI11">
        <f t="shared" si="20"/>
        <v>446</v>
      </c>
      <c r="AK11">
        <v>68.496600000000001</v>
      </c>
      <c r="AL11">
        <v>0.16120000000000001</v>
      </c>
      <c r="AM11">
        <v>1133</v>
      </c>
      <c r="AN11">
        <f t="shared" si="58"/>
        <v>48.030640000000005</v>
      </c>
      <c r="AO11">
        <f t="shared" si="59"/>
        <v>6.7830000000000015E-2</v>
      </c>
      <c r="AP11">
        <f t="shared" si="60"/>
        <v>145</v>
      </c>
      <c r="AQ11">
        <f t="shared" si="24"/>
        <v>0.14676113360323886</v>
      </c>
      <c r="AS11">
        <v>54.328000000000003</v>
      </c>
      <c r="AT11">
        <v>0.19400000000000001</v>
      </c>
      <c r="AU11">
        <v>582</v>
      </c>
      <c r="AV11">
        <f t="shared" si="25"/>
        <v>-14.168599999999998</v>
      </c>
      <c r="AW11">
        <f t="shared" si="1"/>
        <v>3.2799999999999996E-2</v>
      </c>
      <c r="AX11">
        <f t="shared" si="26"/>
        <v>551</v>
      </c>
      <c r="AY11">
        <f t="shared" si="27"/>
        <v>0.48631950573698146</v>
      </c>
      <c r="BH11">
        <v>16.619240000000001</v>
      </c>
      <c r="BI11">
        <v>0.1237</v>
      </c>
      <c r="BJ11">
        <v>542</v>
      </c>
      <c r="BK11">
        <f t="shared" si="28"/>
        <v>-2.7645599999999995</v>
      </c>
      <c r="BL11">
        <f t="shared" si="29"/>
        <v>4.224E-2</v>
      </c>
      <c r="BM11">
        <f t="shared" si="3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2"/>
        <v>-24.329000000000004</v>
      </c>
      <c r="CA11">
        <f t="shared" si="33"/>
        <v>3.3200000000000007E-2</v>
      </c>
      <c r="CB11">
        <f t="shared" si="34"/>
        <v>-164</v>
      </c>
      <c r="CC11" t="s">
        <v>233</v>
      </c>
      <c r="CD11">
        <f t="shared" si="35"/>
        <v>-0.28178694158075601</v>
      </c>
      <c r="CF11">
        <v>30.216239999999999</v>
      </c>
      <c r="CG11">
        <v>0.22117999999999999</v>
      </c>
      <c r="CH11">
        <v>418</v>
      </c>
      <c r="CI11">
        <f t="shared" si="36"/>
        <v>0.21724000000000032</v>
      </c>
      <c r="CJ11">
        <f t="shared" si="37"/>
        <v>-6.0200000000000253E-3</v>
      </c>
      <c r="CK11">
        <f t="shared" si="38"/>
        <v>0</v>
      </c>
      <c r="CL11" t="s">
        <v>234</v>
      </c>
      <c r="CM11">
        <f t="shared" si="39"/>
        <v>0</v>
      </c>
      <c r="CO11">
        <v>32.9724</v>
      </c>
      <c r="CP11">
        <v>0.21498</v>
      </c>
      <c r="CQ11">
        <v>543</v>
      </c>
      <c r="CR11">
        <f t="shared" si="40"/>
        <v>2.7561600000000013</v>
      </c>
      <c r="CS11">
        <f t="shared" si="41"/>
        <v>-6.1999999999999833E-3</v>
      </c>
      <c r="CT11">
        <f t="shared" si="42"/>
        <v>125</v>
      </c>
      <c r="CU11" t="s">
        <v>236</v>
      </c>
      <c r="CV11">
        <f t="shared" si="43"/>
        <v>0.29904306220095694</v>
      </c>
      <c r="CW11">
        <f t="shared" ref="CW11:CW43" si="62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10"/>
        <v>1.5960000000000002E-2</v>
      </c>
      <c r="EE11">
        <f t="shared" si="11"/>
        <v>0</v>
      </c>
      <c r="EF11">
        <f t="shared" si="12"/>
        <v>0</v>
      </c>
      <c r="EG11">
        <f t="shared" si="13"/>
        <v>8.0443548387096789E-2</v>
      </c>
      <c r="EL11">
        <f t="shared" si="44"/>
        <v>-33.360300000000002</v>
      </c>
      <c r="EM11">
        <f t="shared" si="45"/>
        <v>-0.21435999999999999</v>
      </c>
      <c r="EN11">
        <f t="shared" si="46"/>
        <v>-574</v>
      </c>
      <c r="EO11">
        <f t="shared" si="47"/>
        <v>-1</v>
      </c>
      <c r="EP11">
        <f t="shared" si="48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Q11">
        <f t="shared" si="54"/>
        <v>-31.87</v>
      </c>
      <c r="FR11">
        <f t="shared" si="55"/>
        <v>-0.27485700000000002</v>
      </c>
      <c r="FS11">
        <f t="shared" si="56"/>
        <v>-542</v>
      </c>
      <c r="FT11">
        <f t="shared" si="57"/>
        <v>-1971.9344968474516</v>
      </c>
    </row>
    <row r="12" spans="1:184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5"/>
        <v>-20.85</v>
      </c>
      <c r="AA12">
        <f t="shared" si="16"/>
        <v>-0.32519999999999999</v>
      </c>
      <c r="AB12">
        <f t="shared" si="17"/>
        <v>-588</v>
      </c>
      <c r="AG12">
        <f t="shared" si="18"/>
        <v>0</v>
      </c>
      <c r="AH12">
        <f t="shared" si="19"/>
        <v>0</v>
      </c>
      <c r="AI12">
        <f t="shared" si="20"/>
        <v>0</v>
      </c>
      <c r="AK12">
        <v>95.403899999999993</v>
      </c>
      <c r="AL12">
        <v>0.29437999999999998</v>
      </c>
      <c r="AM12">
        <v>1157</v>
      </c>
      <c r="AN12">
        <f t="shared" si="58"/>
        <v>95.403899999999993</v>
      </c>
      <c r="AO12">
        <f t="shared" si="59"/>
        <v>0.29437999999999998</v>
      </c>
      <c r="AP12">
        <f t="shared" si="60"/>
        <v>1157</v>
      </c>
      <c r="AQ12" t="e">
        <f t="shared" si="24"/>
        <v>#DIV/0!</v>
      </c>
      <c r="AS12">
        <v>92.150899999999993</v>
      </c>
      <c r="AT12">
        <v>0.335756</v>
      </c>
      <c r="AU12">
        <v>1041</v>
      </c>
      <c r="AV12">
        <f t="shared" si="25"/>
        <v>-3.2530000000000001</v>
      </c>
      <c r="AW12">
        <f t="shared" si="1"/>
        <v>4.1376000000000024E-2</v>
      </c>
      <c r="AX12">
        <f t="shared" si="26"/>
        <v>116</v>
      </c>
      <c r="AY12">
        <f t="shared" si="27"/>
        <v>0.10025929127052723</v>
      </c>
      <c r="AZ12" t="s">
        <v>256</v>
      </c>
      <c r="BK12">
        <f t="shared" si="28"/>
        <v>0</v>
      </c>
      <c r="BL12">
        <f t="shared" si="29"/>
        <v>0</v>
      </c>
      <c r="BM12">
        <f t="shared" si="30"/>
        <v>0</v>
      </c>
      <c r="BS12">
        <f t="shared" si="2"/>
        <v>-20.85</v>
      </c>
      <c r="BT12">
        <f t="shared" si="3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2"/>
        <v>-26.566999999999993</v>
      </c>
      <c r="CA12">
        <f t="shared" si="33"/>
        <v>1.9761199999999979E-2</v>
      </c>
      <c r="CB12">
        <f t="shared" si="34"/>
        <v>-413</v>
      </c>
      <c r="CC12" t="s">
        <v>233</v>
      </c>
      <c r="CD12">
        <f t="shared" si="35"/>
        <v>-0.3967339097022094</v>
      </c>
      <c r="CF12">
        <v>65.620999999999995</v>
      </c>
      <c r="CG12">
        <v>0.35639999999999999</v>
      </c>
      <c r="CH12">
        <v>628</v>
      </c>
      <c r="CI12">
        <f t="shared" si="36"/>
        <v>3.7099999999995248E-2</v>
      </c>
      <c r="CJ12">
        <f t="shared" si="37"/>
        <v>8.828000000000169E-4</v>
      </c>
      <c r="CK12">
        <f t="shared" si="38"/>
        <v>0</v>
      </c>
      <c r="CL12" t="s">
        <v>236</v>
      </c>
      <c r="CM12">
        <f t="shared" si="39"/>
        <v>0</v>
      </c>
      <c r="CO12">
        <v>65.620999999999995</v>
      </c>
      <c r="CP12">
        <v>0.35639999999999999</v>
      </c>
      <c r="CQ12">
        <v>628</v>
      </c>
      <c r="CR12">
        <f t="shared" si="40"/>
        <v>0</v>
      </c>
      <c r="CS12">
        <f t="shared" si="41"/>
        <v>0</v>
      </c>
      <c r="CT12">
        <f t="shared" si="42"/>
        <v>0</v>
      </c>
      <c r="CU12" t="s">
        <v>236</v>
      </c>
      <c r="CV12">
        <f t="shared" si="43"/>
        <v>0</v>
      </c>
      <c r="CW12">
        <f t="shared" si="62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10"/>
        <v>-8.7300000000000155E-3</v>
      </c>
      <c r="EE12">
        <f t="shared" si="11"/>
        <v>-274</v>
      </c>
      <c r="EF12">
        <f t="shared" si="12"/>
        <v>-0.267578125</v>
      </c>
      <c r="EG12">
        <f t="shared" si="13"/>
        <v>-2.7443337210398967E-2</v>
      </c>
      <c r="EL12">
        <f t="shared" si="44"/>
        <v>-65.059759999999997</v>
      </c>
      <c r="EM12">
        <f t="shared" si="45"/>
        <v>-0.30937999999999999</v>
      </c>
      <c r="EN12">
        <f t="shared" si="46"/>
        <v>-750</v>
      </c>
      <c r="EO12">
        <f t="shared" si="47"/>
        <v>-1</v>
      </c>
      <c r="EP12">
        <f t="shared" si="48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63">FE12-DZ12</f>
        <v>-1.6389099999999956</v>
      </c>
      <c r="FI12">
        <f t="shared" ref="FI12:FI17" si="64">FF12-EA12</f>
        <v>4.5619999999999994E-2</v>
      </c>
      <c r="FJ12">
        <f t="shared" ref="FJ12:FJ17" si="65">FG12-EB12</f>
        <v>-100</v>
      </c>
      <c r="FK12">
        <f t="shared" ref="FK12:FK17" si="66">FJ12/EB12</f>
        <v>-0.13333333333333333</v>
      </c>
      <c r="FL12">
        <f t="shared" ref="FL12:FL17" si="67">FI12/EA12</f>
        <v>0.14745620272803669</v>
      </c>
      <c r="FQ12">
        <f t="shared" si="54"/>
        <v>-63.420850000000002</v>
      </c>
      <c r="FR12">
        <f t="shared" si="55"/>
        <v>-0.35499999999999998</v>
      </c>
      <c r="FS12">
        <f t="shared" si="56"/>
        <v>-650</v>
      </c>
      <c r="FT12">
        <f t="shared" si="57"/>
        <v>-1830.9859154929579</v>
      </c>
    </row>
    <row r="13" spans="1:184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5"/>
        <v>0.18999999999999773</v>
      </c>
      <c r="AA13">
        <f t="shared" si="16"/>
        <v>1.5899999999999984E-2</v>
      </c>
      <c r="AB13">
        <f t="shared" si="17"/>
        <v>21</v>
      </c>
      <c r="AG13">
        <f t="shared" si="18"/>
        <v>0</v>
      </c>
      <c r="AH13">
        <f t="shared" si="19"/>
        <v>0</v>
      </c>
      <c r="AI13">
        <f t="shared" si="20"/>
        <v>0</v>
      </c>
      <c r="AK13">
        <v>114.5904</v>
      </c>
      <c r="AL13">
        <v>0.16016</v>
      </c>
      <c r="AM13">
        <v>1375</v>
      </c>
      <c r="AN13">
        <f t="shared" si="58"/>
        <v>114.5904</v>
      </c>
      <c r="AO13">
        <f t="shared" si="59"/>
        <v>0.16016</v>
      </c>
      <c r="AP13">
        <f t="shared" si="60"/>
        <v>1375</v>
      </c>
      <c r="AQ13" t="e">
        <f t="shared" si="24"/>
        <v>#DIV/0!</v>
      </c>
      <c r="AS13">
        <v>116.435</v>
      </c>
      <c r="AT13">
        <v>0.16267999999999999</v>
      </c>
      <c r="AU13">
        <v>1264</v>
      </c>
      <c r="AV13">
        <f t="shared" si="25"/>
        <v>1.8445999999999998</v>
      </c>
      <c r="AW13">
        <f t="shared" si="1"/>
        <v>2.5199999999999945E-3</v>
      </c>
      <c r="AX13">
        <f t="shared" si="26"/>
        <v>111</v>
      </c>
      <c r="AY13">
        <f t="shared" si="27"/>
        <v>8.0727272727272731E-2</v>
      </c>
      <c r="BK13">
        <f t="shared" si="28"/>
        <v>0</v>
      </c>
      <c r="BL13">
        <f t="shared" si="29"/>
        <v>0</v>
      </c>
      <c r="BM13">
        <f t="shared" si="30"/>
        <v>0</v>
      </c>
      <c r="BS13">
        <f t="shared" si="2"/>
        <v>-33.68</v>
      </c>
      <c r="BT13">
        <f t="shared" si="3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2"/>
        <v>-43.293500000000009</v>
      </c>
      <c r="CA13">
        <f t="shared" si="33"/>
        <v>-3.0799999999999994E-3</v>
      </c>
      <c r="CB13">
        <f t="shared" si="34"/>
        <v>-25</v>
      </c>
      <c r="CC13" t="s">
        <v>233</v>
      </c>
      <c r="CD13">
        <f t="shared" si="35"/>
        <v>-1.9778481012658229E-2</v>
      </c>
      <c r="CM13">
        <f t="shared" si="3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62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10"/>
        <v>3.6050000000000026E-2</v>
      </c>
      <c r="EE13">
        <f t="shared" si="11"/>
        <v>0</v>
      </c>
      <c r="EF13">
        <f t="shared" si="12"/>
        <v>0</v>
      </c>
      <c r="EG13">
        <f t="shared" si="13"/>
        <v>0.22580645161290341</v>
      </c>
      <c r="EL13">
        <f t="shared" si="44"/>
        <v>-71.736850000000004</v>
      </c>
      <c r="EM13">
        <f t="shared" si="45"/>
        <v>-0.19570000000000001</v>
      </c>
      <c r="EN13">
        <f t="shared" si="46"/>
        <v>-1239</v>
      </c>
      <c r="EO13">
        <f t="shared" si="47"/>
        <v>-1</v>
      </c>
      <c r="EP13">
        <f t="shared" si="48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63"/>
        <v>0.19265000000000043</v>
      </c>
      <c r="FI13">
        <f t="shared" si="64"/>
        <v>-1.9830000000000014E-2</v>
      </c>
      <c r="FJ13">
        <f t="shared" si="65"/>
        <v>-387</v>
      </c>
      <c r="FK13">
        <f t="shared" si="66"/>
        <v>-0.31234866828087166</v>
      </c>
      <c r="FL13">
        <f t="shared" si="67"/>
        <v>-0.10132856412876859</v>
      </c>
      <c r="FQ13">
        <f t="shared" si="54"/>
        <v>-71.929500000000004</v>
      </c>
      <c r="FR13">
        <f t="shared" si="55"/>
        <v>-0.17587</v>
      </c>
      <c r="FS13">
        <f t="shared" si="56"/>
        <v>-852</v>
      </c>
      <c r="FT13">
        <f t="shared" si="57"/>
        <v>-4844.4874054699494</v>
      </c>
    </row>
    <row r="14" spans="1:184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5"/>
        <v>-13.17</v>
      </c>
      <c r="AA14">
        <f t="shared" si="16"/>
        <v>-0.2238</v>
      </c>
      <c r="AB14">
        <f t="shared" si="17"/>
        <v>-514</v>
      </c>
      <c r="AD14">
        <v>18.104900000000001</v>
      </c>
      <c r="AE14">
        <v>0.12770000000000001</v>
      </c>
      <c r="AF14">
        <v>1064</v>
      </c>
      <c r="AG14">
        <f t="shared" si="18"/>
        <v>4.7050000000000001</v>
      </c>
      <c r="AH14">
        <f t="shared" si="19"/>
        <v>-8.7299999999999989E-2</v>
      </c>
      <c r="AI14">
        <f t="shared" si="20"/>
        <v>537</v>
      </c>
      <c r="AK14">
        <v>71.672600000000003</v>
      </c>
      <c r="AL14">
        <v>0.15629999999999999</v>
      </c>
      <c r="AM14">
        <v>1154</v>
      </c>
      <c r="AN14">
        <f t="shared" ref="AN14:AN43" si="68">AK14-AD14</f>
        <v>53.567700000000002</v>
      </c>
      <c r="AO14">
        <f t="shared" ref="AO14:AO43" si="69">AL14-AE14</f>
        <v>2.8599999999999987E-2</v>
      </c>
      <c r="AP14">
        <f t="shared" ref="AP14:AP43" si="70">AM14-AF14</f>
        <v>90</v>
      </c>
      <c r="AQ14">
        <f t="shared" si="24"/>
        <v>8.4586466165413529E-2</v>
      </c>
      <c r="AS14">
        <v>62.015000000000001</v>
      </c>
      <c r="AT14">
        <v>0.26795999999999998</v>
      </c>
      <c r="AU14">
        <v>586</v>
      </c>
      <c r="AV14">
        <f t="shared" si="25"/>
        <v>-9.6576000000000022</v>
      </c>
      <c r="AW14">
        <f t="shared" si="1"/>
        <v>0.11165999999999998</v>
      </c>
      <c r="AX14">
        <f t="shared" si="26"/>
        <v>568</v>
      </c>
      <c r="AY14">
        <f t="shared" si="2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8"/>
        <v>-0.30439999999999934</v>
      </c>
      <c r="BL14">
        <f t="shared" si="29"/>
        <v>4.0199999999999986E-2</v>
      </c>
      <c r="BM14">
        <f t="shared" si="3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2"/>
        <v>-16.503300000000003</v>
      </c>
      <c r="CA14">
        <f t="shared" si="33"/>
        <v>-6.5309999999999979E-2</v>
      </c>
      <c r="CB14">
        <f t="shared" si="34"/>
        <v>-130</v>
      </c>
      <c r="CC14" t="s">
        <v>233</v>
      </c>
      <c r="CD14">
        <f t="shared" si="35"/>
        <v>-0.22184300341296928</v>
      </c>
      <c r="CF14">
        <v>45.665999999999997</v>
      </c>
      <c r="CG14">
        <v>0.19289999999999999</v>
      </c>
      <c r="CH14">
        <v>456</v>
      </c>
      <c r="CI14">
        <f t="shared" si="36"/>
        <v>0.15429999999999922</v>
      </c>
      <c r="CJ14">
        <f t="shared" si="37"/>
        <v>-9.7500000000000087E-3</v>
      </c>
      <c r="CK14">
        <f t="shared" si="38"/>
        <v>0</v>
      </c>
      <c r="CL14" t="s">
        <v>236</v>
      </c>
      <c r="CM14">
        <f t="shared" si="39"/>
        <v>0</v>
      </c>
      <c r="CO14">
        <v>42.672699999999999</v>
      </c>
      <c r="CP14">
        <v>0.21928</v>
      </c>
      <c r="CQ14">
        <v>538</v>
      </c>
      <c r="CR14">
        <f t="shared" si="40"/>
        <v>-2.9932999999999979</v>
      </c>
      <c r="CS14">
        <f t="shared" si="41"/>
        <v>2.6380000000000015E-2</v>
      </c>
      <c r="CT14">
        <f t="shared" si="42"/>
        <v>82</v>
      </c>
      <c r="CU14" t="s">
        <v>236</v>
      </c>
      <c r="CV14">
        <f t="shared" si="43"/>
        <v>0.17982456140350878</v>
      </c>
      <c r="CW14">
        <f t="shared" si="62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10"/>
        <v>-6.2549999999999828E-3</v>
      </c>
      <c r="EE14">
        <f t="shared" si="11"/>
        <v>0</v>
      </c>
      <c r="EF14">
        <f t="shared" si="12"/>
        <v>0</v>
      </c>
      <c r="EG14">
        <f t="shared" si="13"/>
        <v>-2.6740139707076768E-2</v>
      </c>
      <c r="EL14">
        <f t="shared" si="44"/>
        <v>-42.633490000000002</v>
      </c>
      <c r="EM14">
        <f t="shared" si="45"/>
        <v>-0.227663</v>
      </c>
      <c r="EN14">
        <f t="shared" si="46"/>
        <v>-577</v>
      </c>
      <c r="EO14">
        <f t="shared" si="47"/>
        <v>-1</v>
      </c>
      <c r="EP14">
        <f t="shared" si="48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63"/>
        <v>-5.8879900000000021</v>
      </c>
      <c r="FI14">
        <f t="shared" si="64"/>
        <v>0.10228700000000002</v>
      </c>
      <c r="FJ14">
        <f t="shared" si="65"/>
        <v>-267</v>
      </c>
      <c r="FK14">
        <f t="shared" si="66"/>
        <v>-0.46273830155979201</v>
      </c>
      <c r="FL14">
        <f t="shared" si="67"/>
        <v>0.44929127701910287</v>
      </c>
      <c r="FQ14">
        <f t="shared" si="54"/>
        <v>-36.7455</v>
      </c>
      <c r="FR14">
        <f t="shared" si="55"/>
        <v>-0.32995000000000002</v>
      </c>
      <c r="FS14">
        <f t="shared" si="56"/>
        <v>-310</v>
      </c>
      <c r="FT14">
        <f t="shared" si="57"/>
        <v>-939.53629337778443</v>
      </c>
    </row>
    <row r="15" spans="1:184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5"/>
        <v>-19.57</v>
      </c>
      <c r="AA15">
        <f t="shared" si="16"/>
        <v>-0.23630000000000001</v>
      </c>
      <c r="AB15">
        <f t="shared" si="17"/>
        <v>-663</v>
      </c>
      <c r="AG15">
        <f t="shared" si="18"/>
        <v>0</v>
      </c>
      <c r="AH15">
        <f t="shared" si="19"/>
        <v>0</v>
      </c>
      <c r="AI15">
        <f t="shared" si="20"/>
        <v>0</v>
      </c>
      <c r="AK15">
        <v>90.829400000000007</v>
      </c>
      <c r="AL15">
        <v>0.1797</v>
      </c>
      <c r="AM15">
        <v>1656</v>
      </c>
      <c r="AN15">
        <f t="shared" si="68"/>
        <v>90.829400000000007</v>
      </c>
      <c r="AO15">
        <f t="shared" si="69"/>
        <v>0.1797</v>
      </c>
      <c r="AP15">
        <f t="shared" si="70"/>
        <v>1656</v>
      </c>
      <c r="AQ15" t="e">
        <f t="shared" si="24"/>
        <v>#DIV/0!</v>
      </c>
      <c r="AS15">
        <v>88.235200000000006</v>
      </c>
      <c r="AT15">
        <v>0.22417000000000001</v>
      </c>
      <c r="AU15">
        <v>900</v>
      </c>
      <c r="AV15">
        <f t="shared" si="25"/>
        <v>-2.5942000000000007</v>
      </c>
      <c r="AW15">
        <f t="shared" si="1"/>
        <v>4.447000000000001E-2</v>
      </c>
      <c r="AX15">
        <f t="shared" si="26"/>
        <v>756</v>
      </c>
      <c r="AY15">
        <f t="shared" si="27"/>
        <v>0.45652173913043476</v>
      </c>
      <c r="BK15">
        <f t="shared" si="28"/>
        <v>0</v>
      </c>
      <c r="BL15">
        <f t="shared" si="29"/>
        <v>0</v>
      </c>
      <c r="BM15">
        <f t="shared" si="30"/>
        <v>0</v>
      </c>
      <c r="BS15">
        <f t="shared" si="2"/>
        <v>-19.57</v>
      </c>
      <c r="BT15">
        <f t="shared" si="3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2"/>
        <v>-29.553400000000003</v>
      </c>
      <c r="CA15">
        <f t="shared" si="33"/>
        <v>4.3129999999999974E-2</v>
      </c>
      <c r="CB15">
        <f t="shared" si="34"/>
        <v>-278</v>
      </c>
      <c r="CC15" t="s">
        <v>235</v>
      </c>
      <c r="CD15">
        <f t="shared" si="35"/>
        <v>-0.30888888888888888</v>
      </c>
      <c r="CF15">
        <v>58.681800000000003</v>
      </c>
      <c r="CG15">
        <v>0.26729999999999998</v>
      </c>
      <c r="CH15">
        <v>622</v>
      </c>
      <c r="CI15">
        <f t="shared" si="36"/>
        <v>0</v>
      </c>
      <c r="CJ15">
        <f t="shared" si="37"/>
        <v>0</v>
      </c>
      <c r="CK15">
        <f t="shared" si="38"/>
        <v>0</v>
      </c>
      <c r="CL15" t="s">
        <v>235</v>
      </c>
      <c r="CM15">
        <f t="shared" si="39"/>
        <v>0</v>
      </c>
      <c r="CO15">
        <v>59.56174</v>
      </c>
      <c r="CP15">
        <v>0.25559999999999999</v>
      </c>
      <c r="CQ15">
        <v>807</v>
      </c>
      <c r="CR15">
        <f t="shared" si="40"/>
        <v>0.87993999999999772</v>
      </c>
      <c r="CS15">
        <f t="shared" si="41"/>
        <v>-1.1699999999999988E-2</v>
      </c>
      <c r="CT15">
        <f t="shared" si="42"/>
        <v>185</v>
      </c>
      <c r="CU15" t="s">
        <v>236</v>
      </c>
      <c r="CV15">
        <f t="shared" si="43"/>
        <v>0.297427652733119</v>
      </c>
      <c r="CW15">
        <f t="shared" si="62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10"/>
        <v>2.9234999999999983E-2</v>
      </c>
      <c r="EE15">
        <f t="shared" si="11"/>
        <v>-139</v>
      </c>
      <c r="EF15">
        <f t="shared" si="12"/>
        <v>-0.15670800450958286</v>
      </c>
      <c r="EG15">
        <f t="shared" si="13"/>
        <v>0.1234429759743275</v>
      </c>
      <c r="EL15">
        <f t="shared" si="44"/>
        <v>-57.931399999999996</v>
      </c>
      <c r="EM15">
        <f t="shared" si="45"/>
        <v>-0.266065</v>
      </c>
      <c r="EN15">
        <f t="shared" si="46"/>
        <v>-748</v>
      </c>
      <c r="EO15">
        <f t="shared" si="47"/>
        <v>-1</v>
      </c>
      <c r="EP15">
        <f t="shared" si="48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63"/>
        <v>-1.3086999999999946</v>
      </c>
      <c r="FI15">
        <f t="shared" si="64"/>
        <v>0.12693500000000002</v>
      </c>
      <c r="FJ15">
        <f t="shared" si="65"/>
        <v>-374</v>
      </c>
      <c r="FK15">
        <f t="shared" si="66"/>
        <v>-0.5</v>
      </c>
      <c r="FL15">
        <f t="shared" si="67"/>
        <v>0.47708266776915426</v>
      </c>
      <c r="FQ15">
        <f t="shared" si="54"/>
        <v>-56.622700000000002</v>
      </c>
      <c r="FR15">
        <f t="shared" si="55"/>
        <v>-0.39300000000000002</v>
      </c>
      <c r="FS15">
        <f t="shared" si="56"/>
        <v>-374</v>
      </c>
      <c r="FT15">
        <f t="shared" si="57"/>
        <v>-951.65394402035622</v>
      </c>
    </row>
    <row r="16" spans="1:184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5"/>
        <v>-52.53</v>
      </c>
      <c r="AA16">
        <f t="shared" si="16"/>
        <v>-4.9299999999999997E-2</v>
      </c>
      <c r="AB16">
        <f t="shared" si="17"/>
        <v>-716</v>
      </c>
      <c r="AG16">
        <f t="shared" si="18"/>
        <v>0</v>
      </c>
      <c r="AH16">
        <f t="shared" si="19"/>
        <v>0</v>
      </c>
      <c r="AI16">
        <f t="shared" si="20"/>
        <v>0</v>
      </c>
      <c r="AK16">
        <v>240.0746</v>
      </c>
      <c r="AL16">
        <v>8.5360000000000005E-2</v>
      </c>
      <c r="AM16">
        <v>1396</v>
      </c>
      <c r="AN16">
        <f t="shared" si="68"/>
        <v>240.0746</v>
      </c>
      <c r="AO16">
        <f t="shared" si="69"/>
        <v>8.5360000000000005E-2</v>
      </c>
      <c r="AP16">
        <f t="shared" si="70"/>
        <v>1396</v>
      </c>
      <c r="AQ16" t="e">
        <f t="shared" si="24"/>
        <v>#DIV/0!</v>
      </c>
      <c r="AS16">
        <v>247.203</v>
      </c>
      <c r="AT16">
        <v>0.104228</v>
      </c>
      <c r="AU16">
        <v>876</v>
      </c>
      <c r="AV16">
        <f t="shared" si="25"/>
        <v>7.1283999999999992</v>
      </c>
      <c r="AW16">
        <f t="shared" si="1"/>
        <v>1.8867999999999996E-2</v>
      </c>
      <c r="AX16">
        <f t="shared" si="26"/>
        <v>520</v>
      </c>
      <c r="AY16">
        <f t="shared" si="27"/>
        <v>0.37249283667621774</v>
      </c>
      <c r="BK16">
        <f t="shared" si="28"/>
        <v>-53.034950000000002</v>
      </c>
      <c r="BL16">
        <f t="shared" si="29"/>
        <v>-5.9695999999999999E-2</v>
      </c>
      <c r="BM16">
        <f t="shared" si="3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2"/>
        <v>-114.49889999999999</v>
      </c>
      <c r="CA16">
        <f t="shared" si="33"/>
        <v>3.5801999999999987E-2</v>
      </c>
      <c r="CB16">
        <f t="shared" si="34"/>
        <v>-256</v>
      </c>
      <c r="CC16" t="s">
        <v>236</v>
      </c>
      <c r="CD16">
        <f t="shared" si="35"/>
        <v>-0.29223744292237441</v>
      </c>
      <c r="CF16">
        <v>132.70400000000001</v>
      </c>
      <c r="CG16">
        <v>0.14002999999999999</v>
      </c>
      <c r="CH16">
        <v>620</v>
      </c>
      <c r="CI16">
        <f t="shared" si="36"/>
        <v>-1.0000000000331966E-4</v>
      </c>
      <c r="CJ16">
        <f t="shared" si="37"/>
        <v>0</v>
      </c>
      <c r="CK16">
        <f t="shared" si="38"/>
        <v>0</v>
      </c>
      <c r="CL16" t="s">
        <v>236</v>
      </c>
      <c r="CM16">
        <f t="shared" si="39"/>
        <v>0</v>
      </c>
      <c r="CR16">
        <f t="shared" si="40"/>
        <v>-132.70400000000001</v>
      </c>
      <c r="CS16">
        <f t="shared" si="41"/>
        <v>-0.14002999999999999</v>
      </c>
      <c r="CT16">
        <f t="shared" si="42"/>
        <v>-620</v>
      </c>
      <c r="CU16" t="s">
        <v>236</v>
      </c>
      <c r="CV16">
        <f t="shared" si="43"/>
        <v>-1</v>
      </c>
      <c r="CW16">
        <f t="shared" si="62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10"/>
        <v>3.499999999999337E-5</v>
      </c>
      <c r="EE16">
        <f t="shared" si="11"/>
        <v>0</v>
      </c>
      <c r="EF16">
        <f t="shared" si="12"/>
        <v>0</v>
      </c>
      <c r="EG16">
        <f t="shared" si="13"/>
        <v>3.5035035035028397E-4</v>
      </c>
      <c r="EL16">
        <f t="shared" si="44"/>
        <v>-139.91650000000001</v>
      </c>
      <c r="EM16">
        <f t="shared" si="45"/>
        <v>-9.9934999999999996E-2</v>
      </c>
      <c r="EN16">
        <f t="shared" si="46"/>
        <v>-845</v>
      </c>
      <c r="EO16">
        <f t="shared" si="47"/>
        <v>-1</v>
      </c>
      <c r="EP16">
        <f t="shared" si="48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63"/>
        <v>0.22479999999998768</v>
      </c>
      <c r="FI16">
        <f t="shared" si="64"/>
        <v>-7.5920000000000015E-3</v>
      </c>
      <c r="FJ16">
        <f t="shared" si="65"/>
        <v>-185</v>
      </c>
      <c r="FK16">
        <f t="shared" si="66"/>
        <v>-0.21893491124260356</v>
      </c>
      <c r="FL16">
        <f t="shared" si="67"/>
        <v>-7.5969380097063111E-2</v>
      </c>
      <c r="FQ16">
        <f t="shared" si="54"/>
        <v>-140.1413</v>
      </c>
      <c r="FR16">
        <f t="shared" si="55"/>
        <v>-9.2342999999999995E-2</v>
      </c>
      <c r="FS16">
        <f t="shared" si="56"/>
        <v>-660</v>
      </c>
      <c r="FT16">
        <f t="shared" si="57"/>
        <v>-7147.2661706897115</v>
      </c>
    </row>
    <row r="17" spans="1:176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5"/>
        <v>1.9199999999999982</v>
      </c>
      <c r="AA17">
        <f t="shared" si="16"/>
        <v>-1.0000000000000009E-3</v>
      </c>
      <c r="AB17">
        <f t="shared" si="17"/>
        <v>57</v>
      </c>
      <c r="AG17">
        <f t="shared" si="18"/>
        <v>0</v>
      </c>
      <c r="AH17">
        <f t="shared" si="19"/>
        <v>0</v>
      </c>
      <c r="AI17">
        <f t="shared" si="20"/>
        <v>0</v>
      </c>
      <c r="AK17">
        <v>151.08240000000001</v>
      </c>
      <c r="AL17">
        <v>0.36549999999999999</v>
      </c>
      <c r="AM17">
        <v>527</v>
      </c>
      <c r="AN17">
        <f t="shared" si="68"/>
        <v>151.08240000000001</v>
      </c>
      <c r="AO17">
        <f t="shared" si="69"/>
        <v>0.36549999999999999</v>
      </c>
      <c r="AP17">
        <f t="shared" si="70"/>
        <v>527</v>
      </c>
      <c r="AQ17" t="e">
        <f t="shared" si="24"/>
        <v>#DIV/0!</v>
      </c>
      <c r="AS17">
        <v>164.26859999999999</v>
      </c>
      <c r="AT17">
        <v>0.31039</v>
      </c>
      <c r="AU17">
        <v>380</v>
      </c>
      <c r="AV17">
        <f t="shared" si="25"/>
        <v>13.186199999999985</v>
      </c>
      <c r="AW17">
        <f t="shared" si="1"/>
        <v>-5.5109999999999992E-2</v>
      </c>
      <c r="AX17">
        <f t="shared" si="26"/>
        <v>147</v>
      </c>
      <c r="AY17">
        <f t="shared" si="27"/>
        <v>0.27893738140417457</v>
      </c>
      <c r="BK17">
        <f t="shared" si="28"/>
        <v>0</v>
      </c>
      <c r="BL17">
        <f t="shared" si="29"/>
        <v>0</v>
      </c>
      <c r="BM17">
        <f t="shared" si="30"/>
        <v>0</v>
      </c>
      <c r="BS17">
        <f t="shared" si="2"/>
        <v>-31.77</v>
      </c>
      <c r="BT17">
        <f t="shared" si="3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2"/>
        <v>-76.72829999999999</v>
      </c>
      <c r="CA17">
        <f t="shared" si="33"/>
        <v>0.13640999999999998</v>
      </c>
      <c r="CB17">
        <f t="shared" si="34"/>
        <v>-95</v>
      </c>
      <c r="CC17" t="s">
        <v>234</v>
      </c>
      <c r="CD17">
        <f t="shared" si="35"/>
        <v>-0.25</v>
      </c>
      <c r="CF17">
        <v>87.540300000000002</v>
      </c>
      <c r="CG17">
        <v>0.44679999999999997</v>
      </c>
      <c r="CH17">
        <v>285</v>
      </c>
      <c r="CI17">
        <f t="shared" si="36"/>
        <v>0</v>
      </c>
      <c r="CJ17">
        <f t="shared" si="37"/>
        <v>0</v>
      </c>
      <c r="CK17">
        <f t="shared" si="38"/>
        <v>0</v>
      </c>
      <c r="CL17" t="s">
        <v>234</v>
      </c>
      <c r="CM17">
        <f t="shared" si="39"/>
        <v>0</v>
      </c>
      <c r="CR17">
        <f t="shared" si="40"/>
        <v>-87.540300000000002</v>
      </c>
      <c r="CS17">
        <f t="shared" si="41"/>
        <v>-0.44679999999999997</v>
      </c>
      <c r="CT17">
        <f t="shared" si="42"/>
        <v>-285</v>
      </c>
      <c r="CU17" t="s">
        <v>236</v>
      </c>
      <c r="CV17">
        <f t="shared" si="43"/>
        <v>-1</v>
      </c>
      <c r="CW17">
        <f t="shared" si="62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10"/>
        <v>-8.4374999999999867E-3</v>
      </c>
      <c r="EE17">
        <f t="shared" si="11"/>
        <v>0</v>
      </c>
      <c r="EF17">
        <f t="shared" si="12"/>
        <v>0</v>
      </c>
      <c r="EG17">
        <f t="shared" si="13"/>
        <v>-2.220759993419967E-2</v>
      </c>
      <c r="EL17">
        <f t="shared" si="44"/>
        <v>-95.2303</v>
      </c>
      <c r="EM17">
        <f t="shared" si="45"/>
        <v>-0.3715</v>
      </c>
      <c r="EN17">
        <f t="shared" si="46"/>
        <v>-370</v>
      </c>
      <c r="EO17">
        <f t="shared" si="47"/>
        <v>-1</v>
      </c>
      <c r="EP17">
        <f t="shared" si="48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63"/>
        <v>-20.450800000000001</v>
      </c>
      <c r="FI17">
        <f t="shared" si="64"/>
        <v>0.2616</v>
      </c>
      <c r="FJ17">
        <f t="shared" si="65"/>
        <v>-199</v>
      </c>
      <c r="FK17">
        <f t="shared" si="66"/>
        <v>-0.53783783783783778</v>
      </c>
      <c r="FL17">
        <f t="shared" si="67"/>
        <v>0.70417227456258413</v>
      </c>
      <c r="FQ17">
        <f t="shared" si="54"/>
        <v>-74.779499999999999</v>
      </c>
      <c r="FR17">
        <f t="shared" si="55"/>
        <v>-0.6331</v>
      </c>
      <c r="FS17">
        <f t="shared" si="56"/>
        <v>-171</v>
      </c>
      <c r="FT17">
        <f t="shared" si="57"/>
        <v>-270.09951034591694</v>
      </c>
    </row>
    <row r="18" spans="1:176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5"/>
        <v>0.1899999999999995</v>
      </c>
      <c r="AA18">
        <f t="shared" si="16"/>
        <v>3.0599999999999988E-2</v>
      </c>
      <c r="AB18">
        <f t="shared" si="17"/>
        <v>40</v>
      </c>
      <c r="AG18">
        <f t="shared" si="18"/>
        <v>0</v>
      </c>
      <c r="AH18">
        <f t="shared" ref="AH18" si="71">AE18-BI18</f>
        <v>0</v>
      </c>
      <c r="AI18">
        <f t="shared" ref="AI18" si="72">AF18-BJ18</f>
        <v>0</v>
      </c>
      <c r="AK18">
        <v>76.399000000000001</v>
      </c>
      <c r="AL18">
        <v>0.15029999999999999</v>
      </c>
      <c r="AM18">
        <v>947</v>
      </c>
      <c r="AN18">
        <f t="shared" ref="AN18" si="73">AK18-AD18</f>
        <v>76.399000000000001</v>
      </c>
      <c r="AO18">
        <f t="shared" ref="AO18" si="74">AL18-AE18</f>
        <v>0.15029999999999999</v>
      </c>
      <c r="AP18">
        <f t="shared" ref="AP18" si="75">AM18-AF18</f>
        <v>947</v>
      </c>
      <c r="AQ18" t="e">
        <f t="shared" si="24"/>
        <v>#DIV/0!</v>
      </c>
      <c r="AS18">
        <v>57.470399999999998</v>
      </c>
      <c r="AT18">
        <v>0.32869999999999999</v>
      </c>
      <c r="AU18">
        <v>477</v>
      </c>
      <c r="AV18">
        <f t="shared" ref="AV18" si="76">AS18-AK18</f>
        <v>-18.928600000000003</v>
      </c>
      <c r="AW18">
        <f t="shared" ref="AW18" si="77">AT18-AL18</f>
        <v>0.1784</v>
      </c>
      <c r="AX18">
        <f t="shared" si="26"/>
        <v>470</v>
      </c>
      <c r="AY18">
        <f t="shared" si="27"/>
        <v>0.49630411826821541</v>
      </c>
      <c r="AZ18" t="s">
        <v>255</v>
      </c>
      <c r="BS18">
        <f t="shared" si="2"/>
        <v>-13.96</v>
      </c>
      <c r="BT18">
        <f t="shared" si="3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2"/>
        <v>-32.000099999999996</v>
      </c>
      <c r="CA18">
        <f t="shared" si="33"/>
        <v>2.7700000000000002E-2</v>
      </c>
      <c r="CB18">
        <f t="shared" si="34"/>
        <v>-119</v>
      </c>
      <c r="CC18" t="s">
        <v>235</v>
      </c>
      <c r="CD18">
        <f t="shared" si="35"/>
        <v>-0.24947589098532494</v>
      </c>
      <c r="CF18">
        <v>25.470300000000002</v>
      </c>
      <c r="CG18">
        <v>0.35639999999999999</v>
      </c>
      <c r="CH18">
        <v>358</v>
      </c>
      <c r="CI18">
        <f t="shared" si="36"/>
        <v>0</v>
      </c>
      <c r="CJ18">
        <f t="shared" si="37"/>
        <v>0</v>
      </c>
      <c r="CK18">
        <f t="shared" si="38"/>
        <v>0</v>
      </c>
      <c r="CL18" t="s">
        <v>235</v>
      </c>
      <c r="CM18">
        <f t="shared" si="39"/>
        <v>0</v>
      </c>
      <c r="CO18">
        <v>26.142600000000002</v>
      </c>
      <c r="CP18">
        <v>0.29360000000000003</v>
      </c>
      <c r="CQ18">
        <v>436</v>
      </c>
      <c r="CR18">
        <f t="shared" si="40"/>
        <v>0.6722999999999999</v>
      </c>
      <c r="CS18">
        <f t="shared" si="41"/>
        <v>-6.2799999999999967E-2</v>
      </c>
      <c r="CT18">
        <f t="shared" si="42"/>
        <v>78</v>
      </c>
      <c r="CU18" t="s">
        <v>236</v>
      </c>
      <c r="CV18">
        <f t="shared" si="43"/>
        <v>0.21787709497206703</v>
      </c>
      <c r="CW18">
        <f t="shared" si="62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10"/>
        <v>5.4000000000000159E-3</v>
      </c>
      <c r="EE18">
        <f t="shared" si="11"/>
        <v>-29</v>
      </c>
      <c r="EF18">
        <f t="shared" si="12"/>
        <v>-6.1571125265392782E-2</v>
      </c>
      <c r="EG18">
        <f t="shared" si="13"/>
        <v>2.1028037383177635E-2</v>
      </c>
      <c r="EI18">
        <v>27.425000000000001</v>
      </c>
      <c r="EJ18">
        <v>0.38247500000000001</v>
      </c>
      <c r="EK18">
        <v>245</v>
      </c>
      <c r="EL18">
        <f t="shared" si="44"/>
        <v>-1.1426999999999978</v>
      </c>
      <c r="EM18">
        <f t="shared" si="45"/>
        <v>0.12027500000000002</v>
      </c>
      <c r="EN18">
        <f t="shared" si="46"/>
        <v>-197</v>
      </c>
      <c r="EO18">
        <f t="shared" si="47"/>
        <v>-0.44570135746606337</v>
      </c>
      <c r="EP18">
        <f t="shared" si="48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49"/>
        <v>-0.42500000000000071</v>
      </c>
      <c r="FI18">
        <f t="shared" si="50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Q18">
        <f t="shared" si="54"/>
        <v>-27</v>
      </c>
      <c r="FR18">
        <f t="shared" si="55"/>
        <v>-0.4083</v>
      </c>
      <c r="FS18">
        <f t="shared" si="56"/>
        <v>-245</v>
      </c>
      <c r="FT18">
        <f t="shared" si="57"/>
        <v>-600.04898359049719</v>
      </c>
    </row>
    <row r="19" spans="1:176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5"/>
        <v>-22.79</v>
      </c>
      <c r="AA19">
        <f t="shared" si="16"/>
        <v>-0.28999999999999998</v>
      </c>
      <c r="AB19">
        <f t="shared" si="17"/>
        <v>-320</v>
      </c>
      <c r="AG19">
        <f t="shared" si="18"/>
        <v>0</v>
      </c>
      <c r="AH19">
        <f t="shared" si="19"/>
        <v>0</v>
      </c>
      <c r="AI19">
        <f t="shared" si="20"/>
        <v>0</v>
      </c>
      <c r="AK19">
        <v>80.852900000000005</v>
      </c>
      <c r="AL19">
        <v>0.24697</v>
      </c>
      <c r="AM19">
        <v>734</v>
      </c>
      <c r="AN19">
        <f t="shared" si="68"/>
        <v>80.852900000000005</v>
      </c>
      <c r="AO19">
        <f t="shared" si="69"/>
        <v>0.24697</v>
      </c>
      <c r="AP19">
        <f t="shared" si="70"/>
        <v>734</v>
      </c>
      <c r="AQ19" t="e">
        <f t="shared" si="24"/>
        <v>#DIV/0!</v>
      </c>
      <c r="AS19">
        <v>79.593800000000002</v>
      </c>
      <c r="AT19">
        <v>0.25069999999999998</v>
      </c>
      <c r="AU19">
        <v>599</v>
      </c>
      <c r="AV19">
        <f t="shared" si="25"/>
        <v>-1.2591000000000037</v>
      </c>
      <c r="AW19">
        <f t="shared" si="1"/>
        <v>3.7299999999999833E-3</v>
      </c>
      <c r="AX19">
        <f t="shared" si="26"/>
        <v>135</v>
      </c>
      <c r="AY19">
        <f t="shared" si="27"/>
        <v>0.18392370572207084</v>
      </c>
      <c r="BS19">
        <f t="shared" si="2"/>
        <v>-22.79</v>
      </c>
      <c r="BT19">
        <f t="shared" si="3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2"/>
        <v>-25.269500000000001</v>
      </c>
      <c r="CA19">
        <f t="shared" si="33"/>
        <v>7.2030000000000038E-2</v>
      </c>
      <c r="CB19">
        <f t="shared" si="34"/>
        <v>-260</v>
      </c>
      <c r="CC19" t="s">
        <v>233</v>
      </c>
      <c r="CD19">
        <f t="shared" si="35"/>
        <v>-0.43405676126878129</v>
      </c>
      <c r="CF19">
        <v>55.343600000000002</v>
      </c>
      <c r="CG19">
        <v>0.27918999999999999</v>
      </c>
      <c r="CH19">
        <v>339</v>
      </c>
      <c r="CI19">
        <f t="shared" si="36"/>
        <v>1.0193000000000012</v>
      </c>
      <c r="CJ19">
        <f t="shared" si="37"/>
        <v>-4.3540000000000023E-2</v>
      </c>
      <c r="CK19">
        <f t="shared" si="38"/>
        <v>0</v>
      </c>
      <c r="CL19" t="s">
        <v>235</v>
      </c>
      <c r="CM19">
        <f t="shared" si="39"/>
        <v>0</v>
      </c>
      <c r="CR19">
        <f t="shared" si="40"/>
        <v>-55.343600000000002</v>
      </c>
      <c r="CS19">
        <f t="shared" si="41"/>
        <v>-0.27918999999999999</v>
      </c>
      <c r="CT19">
        <f t="shared" si="42"/>
        <v>-339</v>
      </c>
      <c r="CU19" t="s">
        <v>236</v>
      </c>
      <c r="CV19">
        <f t="shared" si="43"/>
        <v>-1</v>
      </c>
      <c r="CW19">
        <f t="shared" si="62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10"/>
        <v>-1.2950000000000017E-2</v>
      </c>
      <c r="EE19">
        <f t="shared" si="11"/>
        <v>0</v>
      </c>
      <c r="EF19">
        <f t="shared" si="12"/>
        <v>0</v>
      </c>
      <c r="EG19">
        <f t="shared" si="13"/>
        <v>-4.502781641168295E-2</v>
      </c>
      <c r="EL19">
        <f t="shared" si="44"/>
        <v>-57.396999999999998</v>
      </c>
      <c r="EM19">
        <f t="shared" si="45"/>
        <v>-0.27465000000000001</v>
      </c>
      <c r="EN19">
        <f t="shared" si="46"/>
        <v>-589</v>
      </c>
      <c r="EO19">
        <f t="shared" si="47"/>
        <v>-1</v>
      </c>
      <c r="EP19">
        <f t="shared" si="48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78">FE19-DZ19</f>
        <v>1.9275900000000021</v>
      </c>
      <c r="FI19">
        <f t="shared" ref="FI19:FI43" si="79">FF19-EA19</f>
        <v>3.2999999999999696E-4</v>
      </c>
      <c r="FJ19">
        <f t="shared" ref="FJ19:FJ43" si="80">FG19-EB19</f>
        <v>-52</v>
      </c>
      <c r="FK19">
        <f t="shared" ref="FK19:FK43" si="81">FJ19/EB19</f>
        <v>-8.8285229202037352E-2</v>
      </c>
      <c r="FL19">
        <f t="shared" ref="FL19:FL43" si="82">FI19/EA19</f>
        <v>1.2015292190059965E-3</v>
      </c>
      <c r="FQ19">
        <f t="shared" si="54"/>
        <v>-59.324590000000001</v>
      </c>
      <c r="FR19">
        <f t="shared" si="55"/>
        <v>-0.27498</v>
      </c>
      <c r="FS19">
        <f t="shared" si="56"/>
        <v>-537</v>
      </c>
      <c r="FT19">
        <f t="shared" si="57"/>
        <v>-1952.8692995854244</v>
      </c>
    </row>
    <row r="20" spans="1:176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5"/>
        <v>-63.69</v>
      </c>
      <c r="AA20">
        <f t="shared" si="16"/>
        <v>-0.1002</v>
      </c>
      <c r="AB20">
        <f t="shared" si="17"/>
        <v>-283</v>
      </c>
      <c r="AG20">
        <f t="shared" si="18"/>
        <v>0</v>
      </c>
      <c r="AH20">
        <f t="shared" si="19"/>
        <v>0</v>
      </c>
      <c r="AI20">
        <f t="shared" si="20"/>
        <v>0</v>
      </c>
      <c r="AK20">
        <v>225.16650000000001</v>
      </c>
      <c r="AL20">
        <v>0.1212</v>
      </c>
      <c r="AM20">
        <v>651</v>
      </c>
      <c r="AN20">
        <f t="shared" si="68"/>
        <v>225.16650000000001</v>
      </c>
      <c r="AO20">
        <f t="shared" si="69"/>
        <v>0.1212</v>
      </c>
      <c r="AP20">
        <f t="shared" si="70"/>
        <v>651</v>
      </c>
      <c r="AQ20" t="e">
        <f t="shared" si="24"/>
        <v>#DIV/0!</v>
      </c>
      <c r="AS20">
        <v>210.01519999999999</v>
      </c>
      <c r="AT20">
        <v>0.1356</v>
      </c>
      <c r="AU20">
        <v>377</v>
      </c>
      <c r="AV20">
        <f t="shared" si="25"/>
        <v>-15.15130000000002</v>
      </c>
      <c r="AW20">
        <f t="shared" si="1"/>
        <v>1.4399999999999996E-2</v>
      </c>
      <c r="AX20">
        <f t="shared" si="26"/>
        <v>274</v>
      </c>
      <c r="AY20">
        <f t="shared" si="2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2"/>
        <v>-47.215599999999995</v>
      </c>
      <c r="CA20">
        <f t="shared" si="33"/>
        <v>0.12414999999999998</v>
      </c>
      <c r="CB20">
        <f t="shared" si="34"/>
        <v>-89</v>
      </c>
      <c r="CC20" t="s">
        <v>236</v>
      </c>
      <c r="CD20">
        <f t="shared" si="35"/>
        <v>-0.23607427055702918</v>
      </c>
      <c r="CF20">
        <v>162.7996</v>
      </c>
      <c r="CG20">
        <v>0.25974999999999998</v>
      </c>
      <c r="CH20">
        <v>288</v>
      </c>
      <c r="CI20">
        <f t="shared" si="36"/>
        <v>0</v>
      </c>
      <c r="CJ20">
        <f t="shared" si="37"/>
        <v>0</v>
      </c>
      <c r="CK20">
        <f t="shared" si="38"/>
        <v>0</v>
      </c>
      <c r="CL20" t="s">
        <v>236</v>
      </c>
      <c r="CM20">
        <f t="shared" si="39"/>
        <v>0</v>
      </c>
      <c r="CR20">
        <f t="shared" si="40"/>
        <v>-162.7996</v>
      </c>
      <c r="CS20">
        <f t="shared" si="41"/>
        <v>-0.25974999999999998</v>
      </c>
      <c r="CT20">
        <f t="shared" si="42"/>
        <v>-288</v>
      </c>
      <c r="CU20" t="s">
        <v>236</v>
      </c>
      <c r="CV20">
        <f t="shared" si="43"/>
        <v>-1</v>
      </c>
      <c r="CW20">
        <f t="shared" si="62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10"/>
        <v>-1.8438700000000002E-2</v>
      </c>
      <c r="EE20">
        <f t="shared" si="11"/>
        <v>0</v>
      </c>
      <c r="EF20">
        <f t="shared" si="12"/>
        <v>0</v>
      </c>
      <c r="EG20">
        <f t="shared" si="13"/>
        <v>-0.12734023164572611</v>
      </c>
      <c r="EL20">
        <f t="shared" si="44"/>
        <v>-169.6875</v>
      </c>
      <c r="EM20">
        <f t="shared" si="45"/>
        <v>-0.12636</v>
      </c>
      <c r="EN20">
        <f t="shared" si="46"/>
        <v>-372</v>
      </c>
      <c r="EO20">
        <f t="shared" si="47"/>
        <v>-1</v>
      </c>
      <c r="EP20">
        <f t="shared" si="48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78"/>
        <v>18.446499999999986</v>
      </c>
      <c r="FI20">
        <f t="shared" si="79"/>
        <v>-6.5759999999999999E-2</v>
      </c>
      <c r="FJ20">
        <f t="shared" si="80"/>
        <v>-167</v>
      </c>
      <c r="FK20">
        <f t="shared" si="81"/>
        <v>-0.44892473118279569</v>
      </c>
      <c r="FL20">
        <f t="shared" si="82"/>
        <v>-0.5204178537511871</v>
      </c>
      <c r="FQ20">
        <f t="shared" si="54"/>
        <v>-188.13399999999999</v>
      </c>
      <c r="FR20">
        <f t="shared" si="55"/>
        <v>-6.0600000000000001E-2</v>
      </c>
      <c r="FS20">
        <f t="shared" si="56"/>
        <v>-205</v>
      </c>
      <c r="FT20">
        <f t="shared" si="57"/>
        <v>-3382.8382838283828</v>
      </c>
    </row>
    <row r="21" spans="1:176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5"/>
        <v>1.1120000000000001</v>
      </c>
      <c r="AA21">
        <f t="shared" si="16"/>
        <v>0.06</v>
      </c>
      <c r="AB21">
        <f t="shared" si="17"/>
        <v>106</v>
      </c>
      <c r="AG21">
        <f t="shared" si="18"/>
        <v>0</v>
      </c>
      <c r="AH21">
        <f t="shared" si="19"/>
        <v>0</v>
      </c>
      <c r="AI21">
        <f t="shared" si="20"/>
        <v>0</v>
      </c>
      <c r="AK21">
        <v>48.740499999999997</v>
      </c>
      <c r="AL21">
        <v>0.1769</v>
      </c>
      <c r="AM21">
        <v>1742</v>
      </c>
      <c r="AN21">
        <f t="shared" si="68"/>
        <v>48.740499999999997</v>
      </c>
      <c r="AO21">
        <f t="shared" si="69"/>
        <v>0.1769</v>
      </c>
      <c r="AP21">
        <f t="shared" si="70"/>
        <v>1742</v>
      </c>
      <c r="AQ21" t="e">
        <f t="shared" si="24"/>
        <v>#DIV/0!</v>
      </c>
      <c r="AS21">
        <v>41.736699999999999</v>
      </c>
      <c r="AT21">
        <v>0.21586</v>
      </c>
      <c r="AU21">
        <v>1132</v>
      </c>
      <c r="AV21">
        <f t="shared" si="25"/>
        <v>-7.0037999999999982</v>
      </c>
      <c r="AW21">
        <f t="shared" si="1"/>
        <v>3.8959999999999995E-2</v>
      </c>
      <c r="AX21">
        <f t="shared" si="26"/>
        <v>610</v>
      </c>
      <c r="AY21">
        <f t="shared" si="27"/>
        <v>0.35017221584385766</v>
      </c>
      <c r="BS21">
        <f t="shared" si="2"/>
        <v>-11.31</v>
      </c>
      <c r="BT21">
        <f t="shared" si="3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2"/>
        <v>-10.151899999999998</v>
      </c>
      <c r="CA21">
        <f t="shared" si="33"/>
        <v>2.5100000000000122E-3</v>
      </c>
      <c r="CB21">
        <f t="shared" si="34"/>
        <v>-13</v>
      </c>
      <c r="CC21" t="s">
        <v>233</v>
      </c>
      <c r="CD21">
        <f t="shared" si="35"/>
        <v>-1.1484098939929329E-2</v>
      </c>
      <c r="CM21">
        <f t="shared" si="39"/>
        <v>0</v>
      </c>
      <c r="CR21">
        <f t="shared" si="40"/>
        <v>0</v>
      </c>
      <c r="CS21">
        <f t="shared" si="41"/>
        <v>0</v>
      </c>
      <c r="CT21">
        <f t="shared" si="42"/>
        <v>0</v>
      </c>
      <c r="CU21" t="s">
        <v>236</v>
      </c>
      <c r="CV21" t="e">
        <f t="shared" si="43"/>
        <v>#DIV/0!</v>
      </c>
      <c r="CW21">
        <f t="shared" si="62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10"/>
        <v>3.9299999999999891E-3</v>
      </c>
      <c r="EE21">
        <f t="shared" si="11"/>
        <v>0</v>
      </c>
      <c r="EF21">
        <f t="shared" si="12"/>
        <v>0</v>
      </c>
      <c r="EG21">
        <f t="shared" si="13"/>
        <v>1.7996977606814072E-2</v>
      </c>
      <c r="EL21">
        <f t="shared" si="44"/>
        <v>-31.2897</v>
      </c>
      <c r="EM21">
        <f t="shared" si="45"/>
        <v>-0.2223</v>
      </c>
      <c r="EN21">
        <f t="shared" si="46"/>
        <v>-1119</v>
      </c>
      <c r="EO21">
        <f t="shared" si="47"/>
        <v>-1</v>
      </c>
      <c r="EP21">
        <f t="shared" si="48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78"/>
        <v>0.28910000000000124</v>
      </c>
      <c r="FI21">
        <f t="shared" si="79"/>
        <v>4.3480000000000019E-2</v>
      </c>
      <c r="FJ21">
        <f t="shared" si="80"/>
        <v>-365</v>
      </c>
      <c r="FK21">
        <f t="shared" si="81"/>
        <v>-0.32618409294012513</v>
      </c>
      <c r="FL21">
        <f t="shared" si="82"/>
        <v>0.19559154295996409</v>
      </c>
      <c r="FQ21">
        <f t="shared" si="54"/>
        <v>-31.578800000000001</v>
      </c>
      <c r="FR21">
        <f t="shared" si="55"/>
        <v>-0.26578000000000002</v>
      </c>
      <c r="FS21">
        <f t="shared" si="56"/>
        <v>-754</v>
      </c>
      <c r="FT21">
        <f t="shared" si="57"/>
        <v>-2836.932801565204</v>
      </c>
    </row>
    <row r="22" spans="1:176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5"/>
        <v>-10.199999999999999</v>
      </c>
      <c r="AA22">
        <f t="shared" si="16"/>
        <v>-0.37130000000000002</v>
      </c>
      <c r="AB22">
        <f t="shared" si="17"/>
        <v>-236</v>
      </c>
      <c r="AG22">
        <f t="shared" si="18"/>
        <v>0</v>
      </c>
      <c r="AH22">
        <f t="shared" si="19"/>
        <v>0</v>
      </c>
      <c r="AI22">
        <f t="shared" si="20"/>
        <v>0</v>
      </c>
      <c r="AK22">
        <v>56.912999999999997</v>
      </c>
      <c r="AL22">
        <v>0.26650000000000001</v>
      </c>
      <c r="AM22">
        <v>963</v>
      </c>
      <c r="AN22">
        <f t="shared" si="68"/>
        <v>56.912999999999997</v>
      </c>
      <c r="AO22">
        <f t="shared" si="69"/>
        <v>0.26650000000000001</v>
      </c>
      <c r="AP22">
        <f t="shared" si="70"/>
        <v>963</v>
      </c>
      <c r="AQ22" t="e">
        <f t="shared" si="24"/>
        <v>#DIV/0!</v>
      </c>
      <c r="AS22">
        <v>41.099600000000002</v>
      </c>
      <c r="AT22">
        <v>0.36631999999999998</v>
      </c>
      <c r="AU22">
        <v>559</v>
      </c>
      <c r="AV22">
        <f t="shared" si="25"/>
        <v>-15.813399999999994</v>
      </c>
      <c r="AW22">
        <f t="shared" si="1"/>
        <v>9.9819999999999964E-2</v>
      </c>
      <c r="AX22">
        <f t="shared" si="26"/>
        <v>404</v>
      </c>
      <c r="AY22">
        <f t="shared" si="27"/>
        <v>0.41952232606438211</v>
      </c>
      <c r="AZ22" t="s">
        <v>256</v>
      </c>
      <c r="BS22">
        <f t="shared" si="2"/>
        <v>-10.199999999999999</v>
      </c>
      <c r="BT22">
        <f t="shared" si="3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2"/>
        <v>-8.6032000000000011</v>
      </c>
      <c r="CA22">
        <f t="shared" si="33"/>
        <v>7.7200000000000046E-3</v>
      </c>
      <c r="CB22">
        <f t="shared" si="34"/>
        <v>-199</v>
      </c>
      <c r="CC22" t="s">
        <v>233</v>
      </c>
      <c r="CD22">
        <f t="shared" si="35"/>
        <v>-0.35599284436493739</v>
      </c>
      <c r="CF22">
        <v>32.609000000000002</v>
      </c>
      <c r="CG22">
        <v>0.38455</v>
      </c>
      <c r="CH22">
        <v>360</v>
      </c>
      <c r="CI22">
        <f t="shared" si="36"/>
        <v>0.11260000000000048</v>
      </c>
      <c r="CJ22">
        <f t="shared" si="37"/>
        <v>1.0510000000000019E-2</v>
      </c>
      <c r="CK22">
        <f t="shared" si="38"/>
        <v>0</v>
      </c>
      <c r="CL22" t="s">
        <v>236</v>
      </c>
      <c r="CM22">
        <f t="shared" si="39"/>
        <v>0</v>
      </c>
      <c r="CR22">
        <f t="shared" si="40"/>
        <v>-32.609000000000002</v>
      </c>
      <c r="CS22">
        <f t="shared" si="41"/>
        <v>-0.38455</v>
      </c>
      <c r="CT22">
        <f t="shared" si="42"/>
        <v>-360</v>
      </c>
      <c r="CU22" t="s">
        <v>236</v>
      </c>
      <c r="CV22">
        <f t="shared" si="43"/>
        <v>-1</v>
      </c>
      <c r="CW22">
        <f t="shared" si="62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10"/>
        <v>8.6370000000000058E-3</v>
      </c>
      <c r="EE22">
        <f t="shared" si="11"/>
        <v>-184</v>
      </c>
      <c r="EF22">
        <f t="shared" si="12"/>
        <v>-0.33093525179856115</v>
      </c>
      <c r="EG22">
        <f t="shared" si="13"/>
        <v>2.4695488076857109E-2</v>
      </c>
      <c r="EL22">
        <f t="shared" si="44"/>
        <v>-31.216799999999999</v>
      </c>
      <c r="EM22">
        <f t="shared" si="45"/>
        <v>-0.358377</v>
      </c>
      <c r="EN22">
        <f t="shared" si="46"/>
        <v>-372</v>
      </c>
      <c r="EO22">
        <f t="shared" si="47"/>
        <v>-1</v>
      </c>
      <c r="EP22">
        <f t="shared" si="48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78"/>
        <v>-7.5488</v>
      </c>
      <c r="FI22">
        <f t="shared" si="79"/>
        <v>0.29722299999999996</v>
      </c>
      <c r="FJ22">
        <f t="shared" si="80"/>
        <v>-233</v>
      </c>
      <c r="FK22">
        <f t="shared" si="81"/>
        <v>-0.62634408602150538</v>
      </c>
      <c r="FL22">
        <f t="shared" si="82"/>
        <v>0.82935846887495557</v>
      </c>
      <c r="FQ22">
        <f t="shared" si="54"/>
        <v>-23.667999999999999</v>
      </c>
      <c r="FR22">
        <f t="shared" si="55"/>
        <v>-0.65559999999999996</v>
      </c>
      <c r="FS22">
        <f t="shared" si="56"/>
        <v>-139</v>
      </c>
      <c r="FT22">
        <f t="shared" si="57"/>
        <v>-212.01952410006103</v>
      </c>
    </row>
    <row r="23" spans="1:176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5"/>
        <v>-14.93</v>
      </c>
      <c r="AA23">
        <f t="shared" si="16"/>
        <v>-0.1002</v>
      </c>
      <c r="AB23">
        <f t="shared" si="17"/>
        <v>-323</v>
      </c>
      <c r="AK23">
        <v>74.535600000000002</v>
      </c>
      <c r="AL23">
        <v>0.13339999999999999</v>
      </c>
      <c r="AM23">
        <v>579</v>
      </c>
      <c r="AN23">
        <f t="shared" si="68"/>
        <v>74.535600000000002</v>
      </c>
      <c r="AO23">
        <f t="shared" si="69"/>
        <v>0.13339999999999999</v>
      </c>
      <c r="AP23">
        <f t="shared" si="70"/>
        <v>579</v>
      </c>
      <c r="AQ23" t="e">
        <f t="shared" si="24"/>
        <v>#DIV/0!</v>
      </c>
      <c r="AS23">
        <v>86.693399999999997</v>
      </c>
      <c r="AT23">
        <v>7.6909000000000005E-2</v>
      </c>
      <c r="AU23">
        <v>418</v>
      </c>
      <c r="AV23">
        <f t="shared" si="25"/>
        <v>12.157799999999995</v>
      </c>
      <c r="AW23">
        <f t="shared" si="1"/>
        <v>-5.6490999999999986E-2</v>
      </c>
      <c r="AX23">
        <f t="shared" si="26"/>
        <v>161</v>
      </c>
      <c r="AY23">
        <f t="shared" si="2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2"/>
        <v>-37.042499999999997</v>
      </c>
      <c r="CA23">
        <f t="shared" si="33"/>
        <v>9.5409999999999939E-3</v>
      </c>
      <c r="CB23">
        <f t="shared" si="34"/>
        <v>-169</v>
      </c>
      <c r="CC23" t="s">
        <v>233</v>
      </c>
      <c r="CD23">
        <f t="shared" si="35"/>
        <v>-0.40430622009569378</v>
      </c>
      <c r="CF23">
        <v>49.6509</v>
      </c>
      <c r="CG23">
        <v>8.6449999999999999E-2</v>
      </c>
      <c r="CH23">
        <v>249</v>
      </c>
      <c r="CI23">
        <f t="shared" si="36"/>
        <v>0</v>
      </c>
      <c r="CJ23">
        <f t="shared" si="37"/>
        <v>0</v>
      </c>
      <c r="CK23">
        <f t="shared" si="38"/>
        <v>0</v>
      </c>
      <c r="CL23" t="s">
        <v>235</v>
      </c>
      <c r="CM23">
        <f t="shared" si="39"/>
        <v>0</v>
      </c>
      <c r="CR23">
        <f t="shared" si="40"/>
        <v>-49.6509</v>
      </c>
      <c r="CS23">
        <f t="shared" si="41"/>
        <v>-8.6449999999999999E-2</v>
      </c>
      <c r="CT23">
        <f t="shared" si="42"/>
        <v>-249</v>
      </c>
      <c r="CU23" t="s">
        <v>236</v>
      </c>
      <c r="CV23">
        <f t="shared" si="43"/>
        <v>-1</v>
      </c>
      <c r="CW23">
        <f t="shared" si="62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10"/>
        <v>-3.9199999999999929E-3</v>
      </c>
      <c r="EE23">
        <f t="shared" si="11"/>
        <v>0</v>
      </c>
      <c r="EF23">
        <f t="shared" si="12"/>
        <v>0</v>
      </c>
      <c r="EG23">
        <f t="shared" si="13"/>
        <v>-3.7258815701929411E-2</v>
      </c>
      <c r="EL23">
        <f t="shared" si="44"/>
        <v>-50.084449999999997</v>
      </c>
      <c r="EM23">
        <f t="shared" si="45"/>
        <v>-0.10129000000000001</v>
      </c>
      <c r="EN23">
        <f t="shared" si="46"/>
        <v>-409</v>
      </c>
      <c r="EO23">
        <f t="shared" si="47"/>
        <v>-1</v>
      </c>
      <c r="EP23">
        <f t="shared" si="48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78"/>
        <v>-0.11174999999999358</v>
      </c>
      <c r="FI23">
        <f t="shared" si="79"/>
        <v>0.17060999999999998</v>
      </c>
      <c r="FJ23">
        <f t="shared" si="80"/>
        <v>-187</v>
      </c>
      <c r="FK23">
        <f t="shared" si="81"/>
        <v>-0.45721271393643031</v>
      </c>
      <c r="FL23">
        <f t="shared" si="82"/>
        <v>1.6843716062790006</v>
      </c>
      <c r="FQ23">
        <f t="shared" si="54"/>
        <v>-49.972700000000003</v>
      </c>
      <c r="FR23">
        <f t="shared" si="55"/>
        <v>-0.27189999999999998</v>
      </c>
      <c r="FS23">
        <f t="shared" si="56"/>
        <v>-222</v>
      </c>
      <c r="FT23">
        <f t="shared" si="57"/>
        <v>-816.47664582567131</v>
      </c>
    </row>
    <row r="24" spans="1:176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5"/>
        <v>-23.49</v>
      </c>
      <c r="AA24">
        <f t="shared" si="16"/>
        <v>-0.1487</v>
      </c>
      <c r="AB24">
        <f t="shared" si="17"/>
        <v>-283</v>
      </c>
      <c r="AK24">
        <v>121.116</v>
      </c>
      <c r="AL24">
        <v>0.2165</v>
      </c>
      <c r="AM24">
        <v>462</v>
      </c>
      <c r="AN24">
        <f t="shared" si="68"/>
        <v>121.116</v>
      </c>
      <c r="AO24">
        <f t="shared" si="69"/>
        <v>0.2165</v>
      </c>
      <c r="AP24">
        <f t="shared" si="70"/>
        <v>462</v>
      </c>
      <c r="AQ24" t="e">
        <f t="shared" si="24"/>
        <v>#DIV/0!</v>
      </c>
      <c r="AS24">
        <v>126.21339999999999</v>
      </c>
      <c r="AT24">
        <v>0.23744999999999999</v>
      </c>
      <c r="AU24">
        <v>385</v>
      </c>
      <c r="AV24">
        <f t="shared" si="25"/>
        <v>5.0973999999999933</v>
      </c>
      <c r="AW24">
        <f t="shared" si="1"/>
        <v>2.0949999999999996E-2</v>
      </c>
      <c r="AX24">
        <f t="shared" si="26"/>
        <v>77</v>
      </c>
      <c r="AY24">
        <f t="shared" si="2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2"/>
        <v>-72.544399999999996</v>
      </c>
      <c r="CA24">
        <f t="shared" si="33"/>
        <v>7.1050000000000002E-2</v>
      </c>
      <c r="CB24">
        <f t="shared" si="34"/>
        <v>-117</v>
      </c>
      <c r="CC24" t="s">
        <v>234</v>
      </c>
      <c r="CD24">
        <f t="shared" si="35"/>
        <v>-0.30389610389610389</v>
      </c>
      <c r="CF24">
        <v>53.668999999999997</v>
      </c>
      <c r="CG24">
        <v>0.3085</v>
      </c>
      <c r="CH24">
        <v>268</v>
      </c>
      <c r="CI24">
        <f t="shared" si="36"/>
        <v>0</v>
      </c>
      <c r="CJ24">
        <f t="shared" si="37"/>
        <v>0</v>
      </c>
      <c r="CK24">
        <f t="shared" si="38"/>
        <v>0</v>
      </c>
      <c r="CL24" t="s">
        <v>234</v>
      </c>
      <c r="CM24">
        <f t="shared" si="39"/>
        <v>0</v>
      </c>
      <c r="CR24">
        <f t="shared" si="40"/>
        <v>-53.668999999999997</v>
      </c>
      <c r="CS24">
        <f t="shared" si="41"/>
        <v>-0.3085</v>
      </c>
      <c r="CT24">
        <f t="shared" si="42"/>
        <v>-268</v>
      </c>
      <c r="CU24" t="s">
        <v>236</v>
      </c>
      <c r="CV24">
        <f t="shared" si="43"/>
        <v>-1</v>
      </c>
      <c r="CW24">
        <f t="shared" si="62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10"/>
        <v>-1.0309000000000013E-2</v>
      </c>
      <c r="EE24">
        <f t="shared" si="11"/>
        <v>0</v>
      </c>
      <c r="EF24">
        <f t="shared" si="12"/>
        <v>0</v>
      </c>
      <c r="EG24">
        <f t="shared" si="13"/>
        <v>-3.3900144360882518E-2</v>
      </c>
      <c r="EL24">
        <f t="shared" si="44"/>
        <v>-56.780700000000003</v>
      </c>
      <c r="EM24">
        <f t="shared" si="45"/>
        <v>-0.29379</v>
      </c>
      <c r="EN24">
        <f t="shared" si="46"/>
        <v>-375</v>
      </c>
      <c r="EO24">
        <f t="shared" si="47"/>
        <v>-1</v>
      </c>
      <c r="EP24">
        <f t="shared" si="48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78"/>
        <v>1.2230999999999952</v>
      </c>
      <c r="FI24">
        <f t="shared" si="79"/>
        <v>8.611000000000002E-2</v>
      </c>
      <c r="FJ24">
        <f t="shared" si="80"/>
        <v>-170</v>
      </c>
      <c r="FK24">
        <f t="shared" si="81"/>
        <v>-0.45333333333333331</v>
      </c>
      <c r="FL24">
        <f t="shared" si="82"/>
        <v>0.29310051397256554</v>
      </c>
      <c r="FQ24">
        <f t="shared" si="54"/>
        <v>-58.003799999999998</v>
      </c>
      <c r="FR24">
        <f t="shared" si="55"/>
        <v>-0.37990000000000002</v>
      </c>
      <c r="FS24">
        <f t="shared" si="56"/>
        <v>-205</v>
      </c>
      <c r="FT24">
        <f t="shared" si="57"/>
        <v>-539.61568833903652</v>
      </c>
    </row>
    <row r="25" spans="1:176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5"/>
        <v>3.6370000000000005</v>
      </c>
      <c r="AA25">
        <f t="shared" si="16"/>
        <v>6.0100000000000015E-2</v>
      </c>
      <c r="AB25">
        <f t="shared" si="17"/>
        <v>82</v>
      </c>
      <c r="AK25">
        <v>98.161590000000004</v>
      </c>
      <c r="AL25">
        <v>0.26608999999999999</v>
      </c>
      <c r="AM25">
        <v>599</v>
      </c>
      <c r="AN25">
        <f t="shared" si="68"/>
        <v>98.161590000000004</v>
      </c>
      <c r="AO25">
        <f t="shared" si="69"/>
        <v>0.26608999999999999</v>
      </c>
      <c r="AP25">
        <f t="shared" si="70"/>
        <v>599</v>
      </c>
      <c r="AQ25" t="e">
        <f t="shared" si="24"/>
        <v>#DIV/0!</v>
      </c>
      <c r="AS25">
        <v>112.77500000000001</v>
      </c>
      <c r="AT25">
        <v>0.25979999999999998</v>
      </c>
      <c r="AU25">
        <v>341</v>
      </c>
      <c r="AV25">
        <f t="shared" si="25"/>
        <v>14.613410000000002</v>
      </c>
      <c r="AW25">
        <f t="shared" si="1"/>
        <v>-6.2900000000000178E-3</v>
      </c>
      <c r="AX25">
        <f t="shared" si="26"/>
        <v>258</v>
      </c>
      <c r="AY25">
        <f t="shared" si="27"/>
        <v>0.43071786310517529</v>
      </c>
      <c r="AZ25" t="s">
        <v>255</v>
      </c>
      <c r="BS25">
        <f t="shared" si="2"/>
        <v>-17.02</v>
      </c>
      <c r="BT25">
        <f t="shared" si="3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2"/>
        <v>-54.629000000000005</v>
      </c>
      <c r="CA25">
        <f t="shared" si="33"/>
        <v>6.5200000000000036E-2</v>
      </c>
      <c r="CB25">
        <f t="shared" si="34"/>
        <v>-91</v>
      </c>
      <c r="CC25" t="s">
        <v>234</v>
      </c>
      <c r="CD25">
        <f t="shared" si="35"/>
        <v>-0.26686217008797652</v>
      </c>
      <c r="CF25">
        <v>58.146000000000001</v>
      </c>
      <c r="CG25">
        <v>0.32500000000000001</v>
      </c>
      <c r="CH25">
        <v>250</v>
      </c>
      <c r="CI25">
        <f t="shared" si="36"/>
        <v>0</v>
      </c>
      <c r="CJ25">
        <f t="shared" si="37"/>
        <v>0</v>
      </c>
      <c r="CK25">
        <f t="shared" si="38"/>
        <v>0</v>
      </c>
      <c r="CL25" t="s">
        <v>234</v>
      </c>
      <c r="CM25">
        <f t="shared" si="39"/>
        <v>0</v>
      </c>
      <c r="CR25">
        <f t="shared" si="40"/>
        <v>-58.146000000000001</v>
      </c>
      <c r="CS25">
        <f t="shared" si="41"/>
        <v>-0.32500000000000001</v>
      </c>
      <c r="CT25">
        <f t="shared" si="42"/>
        <v>-250</v>
      </c>
      <c r="CU25" t="s">
        <v>236</v>
      </c>
      <c r="CV25">
        <f t="shared" si="43"/>
        <v>-1</v>
      </c>
      <c r="CW25">
        <f t="shared" si="62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10"/>
        <v>1.9311000000000023E-2</v>
      </c>
      <c r="EE25">
        <f t="shared" si="11"/>
        <v>0</v>
      </c>
      <c r="EF25">
        <f t="shared" si="12"/>
        <v>0</v>
      </c>
      <c r="EG25">
        <f t="shared" si="13"/>
        <v>7.2369481222759879E-2</v>
      </c>
      <c r="EL25">
        <f t="shared" si="44"/>
        <v>-68.595699999999994</v>
      </c>
      <c r="EM25">
        <f t="shared" si="45"/>
        <v>-0.28615000000000002</v>
      </c>
      <c r="EN25">
        <f t="shared" si="46"/>
        <v>-332</v>
      </c>
      <c r="EO25">
        <f t="shared" si="47"/>
        <v>-1</v>
      </c>
      <c r="EP25">
        <f t="shared" si="48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78"/>
        <v>2.0383000000000067</v>
      </c>
      <c r="FI25">
        <f t="shared" si="79"/>
        <v>3.0839999999999979E-2</v>
      </c>
      <c r="FJ25">
        <f t="shared" si="80"/>
        <v>-124</v>
      </c>
      <c r="FK25">
        <f t="shared" si="81"/>
        <v>-0.37349397590361444</v>
      </c>
      <c r="FL25">
        <f t="shared" si="82"/>
        <v>0.10777564214572768</v>
      </c>
      <c r="FQ25">
        <f t="shared" si="54"/>
        <v>-70.634</v>
      </c>
      <c r="FR25">
        <f t="shared" si="55"/>
        <v>-0.31698999999999999</v>
      </c>
      <c r="FS25">
        <f t="shared" si="56"/>
        <v>-208</v>
      </c>
      <c r="FT25">
        <f t="shared" si="57"/>
        <v>-656.17211899429003</v>
      </c>
    </row>
    <row r="26" spans="1:176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5"/>
        <v>4.0500000000000007</v>
      </c>
      <c r="AA26">
        <f t="shared" si="16"/>
        <v>-9.4700000000000006E-2</v>
      </c>
      <c r="AB26">
        <f t="shared" si="17"/>
        <v>121</v>
      </c>
      <c r="AK26">
        <v>72.231539999999995</v>
      </c>
      <c r="AL26">
        <v>0.2412</v>
      </c>
      <c r="AM26">
        <v>795</v>
      </c>
      <c r="AN26">
        <f t="shared" si="68"/>
        <v>72.231539999999995</v>
      </c>
      <c r="AO26">
        <f t="shared" si="69"/>
        <v>0.2412</v>
      </c>
      <c r="AP26">
        <f t="shared" si="70"/>
        <v>795</v>
      </c>
      <c r="AQ26" t="e">
        <f t="shared" si="24"/>
        <v>#DIV/0!</v>
      </c>
      <c r="AS26">
        <v>65.240600000000001</v>
      </c>
      <c r="AT26">
        <v>0.2424</v>
      </c>
      <c r="AU26">
        <v>442</v>
      </c>
      <c r="AV26">
        <f t="shared" si="25"/>
        <v>-6.9909399999999948</v>
      </c>
      <c r="AW26">
        <f t="shared" si="1"/>
        <v>1.2000000000000066E-3</v>
      </c>
      <c r="AX26">
        <f t="shared" si="26"/>
        <v>353</v>
      </c>
      <c r="AY26">
        <f t="shared" si="27"/>
        <v>0.44402515723270441</v>
      </c>
      <c r="BS26">
        <f t="shared" si="2"/>
        <v>-10.1</v>
      </c>
      <c r="BT26">
        <f t="shared" si="3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2"/>
        <v>-27.288000000000004</v>
      </c>
      <c r="CA26">
        <f t="shared" si="33"/>
        <v>-2.1830000000000016E-2</v>
      </c>
      <c r="CB26">
        <f t="shared" si="34"/>
        <v>-151</v>
      </c>
      <c r="CC26" t="s">
        <v>237</v>
      </c>
      <c r="CD26">
        <f t="shared" si="35"/>
        <v>-0.34162895927601811</v>
      </c>
      <c r="CF26">
        <v>37.952599999999997</v>
      </c>
      <c r="CG26">
        <v>0.22056999999999999</v>
      </c>
      <c r="CH26">
        <v>291</v>
      </c>
      <c r="CI26">
        <f t="shared" si="36"/>
        <v>0</v>
      </c>
      <c r="CJ26">
        <f t="shared" si="37"/>
        <v>0</v>
      </c>
      <c r="CK26">
        <f t="shared" si="38"/>
        <v>0</v>
      </c>
      <c r="CL26" t="s">
        <v>236</v>
      </c>
      <c r="CM26">
        <f t="shared" si="39"/>
        <v>0</v>
      </c>
      <c r="CR26">
        <f t="shared" si="40"/>
        <v>-37.952599999999997</v>
      </c>
      <c r="CS26">
        <f t="shared" si="41"/>
        <v>-0.22056999999999999</v>
      </c>
      <c r="CT26">
        <f t="shared" si="42"/>
        <v>-291</v>
      </c>
      <c r="CU26" t="s">
        <v>236</v>
      </c>
      <c r="CV26">
        <f t="shared" si="43"/>
        <v>-1</v>
      </c>
      <c r="CW26">
        <f t="shared" si="62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10"/>
        <v>3.5229999999999984E-2</v>
      </c>
      <c r="EE26">
        <f t="shared" si="11"/>
        <v>0</v>
      </c>
      <c r="EF26">
        <f t="shared" si="12"/>
        <v>0</v>
      </c>
      <c r="EG26">
        <f t="shared" si="13"/>
        <v>0.18705532547520431</v>
      </c>
      <c r="EL26">
        <f t="shared" si="44"/>
        <v>-45.677950000000003</v>
      </c>
      <c r="EM26">
        <f t="shared" si="45"/>
        <v>-0.22356999999999999</v>
      </c>
      <c r="EN26">
        <f t="shared" si="46"/>
        <v>-436</v>
      </c>
      <c r="EO26">
        <f t="shared" si="47"/>
        <v>-1</v>
      </c>
      <c r="EP26">
        <f t="shared" si="48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78"/>
        <v>-7.7189499999999995</v>
      </c>
      <c r="FI26">
        <f t="shared" si="79"/>
        <v>0.10633000000000004</v>
      </c>
      <c r="FJ26">
        <f t="shared" si="80"/>
        <v>-194</v>
      </c>
      <c r="FK26">
        <f t="shared" si="81"/>
        <v>-0.44495412844036697</v>
      </c>
      <c r="FL26">
        <f t="shared" si="82"/>
        <v>0.47560048307017955</v>
      </c>
      <c r="FQ26">
        <f t="shared" si="54"/>
        <v>-37.959000000000003</v>
      </c>
      <c r="FR26">
        <f t="shared" si="55"/>
        <v>-0.32990000000000003</v>
      </c>
      <c r="FS26">
        <f t="shared" si="56"/>
        <v>-242</v>
      </c>
      <c r="FT26">
        <f t="shared" si="57"/>
        <v>-733.55562291603508</v>
      </c>
    </row>
    <row r="27" spans="1:176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5"/>
        <v>-2.4648000000000003</v>
      </c>
      <c r="AA27">
        <f t="shared" si="16"/>
        <v>8.2099999999999951E-2</v>
      </c>
      <c r="AB27">
        <f t="shared" si="17"/>
        <v>76</v>
      </c>
      <c r="AK27">
        <v>83.323599999999999</v>
      </c>
      <c r="AL27">
        <v>0.31533</v>
      </c>
      <c r="AM27">
        <v>421</v>
      </c>
      <c r="AN27">
        <f t="shared" si="68"/>
        <v>83.323599999999999</v>
      </c>
      <c r="AO27">
        <f t="shared" si="69"/>
        <v>0.31533</v>
      </c>
      <c r="AP27">
        <f t="shared" si="70"/>
        <v>421</v>
      </c>
      <c r="AQ27" t="e">
        <f t="shared" si="24"/>
        <v>#DIV/0!</v>
      </c>
      <c r="AS27">
        <v>85.118799999999993</v>
      </c>
      <c r="AT27">
        <v>0.35922999999999999</v>
      </c>
      <c r="AU27">
        <v>354</v>
      </c>
      <c r="AV27">
        <f t="shared" si="25"/>
        <v>1.7951999999999941</v>
      </c>
      <c r="AW27">
        <f t="shared" si="1"/>
        <v>4.3899999999999995E-2</v>
      </c>
      <c r="AX27">
        <f t="shared" si="26"/>
        <v>67</v>
      </c>
      <c r="AY27">
        <f t="shared" si="27"/>
        <v>0.15914489311163896</v>
      </c>
      <c r="BS27">
        <f t="shared" si="2"/>
        <v>-22.76</v>
      </c>
      <c r="BT27">
        <f t="shared" si="3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2"/>
        <v>-17.619399999999999</v>
      </c>
      <c r="CA27">
        <f t="shared" si="33"/>
        <v>-3.7480000000000013E-2</v>
      </c>
      <c r="CB27">
        <f t="shared" si="34"/>
        <v>-164</v>
      </c>
      <c r="CC27" t="s">
        <v>233</v>
      </c>
      <c r="CD27">
        <f t="shared" si="35"/>
        <v>-0.4632768361581921</v>
      </c>
      <c r="CF27">
        <v>67.917900000000003</v>
      </c>
      <c r="CG27">
        <v>0.31134000000000001</v>
      </c>
      <c r="CH27">
        <v>190</v>
      </c>
      <c r="CI27">
        <f t="shared" si="36"/>
        <v>0.41850000000000875</v>
      </c>
      <c r="CJ27">
        <f t="shared" si="37"/>
        <v>-1.0409999999999975E-2</v>
      </c>
      <c r="CK27">
        <f t="shared" si="38"/>
        <v>0</v>
      </c>
      <c r="CL27" t="s">
        <v>234</v>
      </c>
      <c r="CM27">
        <f t="shared" si="39"/>
        <v>0</v>
      </c>
      <c r="CR27">
        <f t="shared" si="40"/>
        <v>-67.917900000000003</v>
      </c>
      <c r="CS27">
        <f t="shared" si="41"/>
        <v>-0.31134000000000001</v>
      </c>
      <c r="CT27">
        <f t="shared" si="42"/>
        <v>-190</v>
      </c>
      <c r="CU27" t="s">
        <v>236</v>
      </c>
      <c r="CV27">
        <f t="shared" si="43"/>
        <v>-1</v>
      </c>
      <c r="CW27">
        <f t="shared" si="62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10"/>
        <v>-1.1144399999999999E-2</v>
      </c>
      <c r="EE27">
        <f t="shared" si="11"/>
        <v>0</v>
      </c>
      <c r="EF27">
        <f t="shared" si="12"/>
        <v>0</v>
      </c>
      <c r="EG27">
        <f t="shared" si="13"/>
        <v>-3.5544425109334095E-2</v>
      </c>
      <c r="EL27">
        <f t="shared" si="44"/>
        <v>-66.204700000000003</v>
      </c>
      <c r="EM27">
        <f t="shared" si="45"/>
        <v>-0.30238999999999999</v>
      </c>
      <c r="EN27">
        <f t="shared" si="46"/>
        <v>-350</v>
      </c>
      <c r="EO27">
        <f t="shared" si="47"/>
        <v>-1</v>
      </c>
      <c r="EP27">
        <f t="shared" si="48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78"/>
        <v>-5.7223000000000042</v>
      </c>
      <c r="FI27">
        <f t="shared" si="79"/>
        <v>6.3369999999999982E-2</v>
      </c>
      <c r="FJ27">
        <f t="shared" si="80"/>
        <v>-92</v>
      </c>
      <c r="FK27">
        <f t="shared" si="81"/>
        <v>-0.26285714285714284</v>
      </c>
      <c r="FL27">
        <f t="shared" si="82"/>
        <v>0.20956380832699489</v>
      </c>
      <c r="FQ27">
        <f t="shared" si="54"/>
        <v>-60.482399999999998</v>
      </c>
      <c r="FR27">
        <f t="shared" si="55"/>
        <v>-0.36575999999999997</v>
      </c>
      <c r="FS27">
        <f t="shared" si="56"/>
        <v>-258</v>
      </c>
      <c r="FT27">
        <f t="shared" si="57"/>
        <v>-705.38057742782155</v>
      </c>
    </row>
    <row r="28" spans="1:176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5"/>
        <v>1.9999999999999574E-2</v>
      </c>
      <c r="AA28">
        <f t="shared" si="16"/>
        <v>-2.0199999999999996E-2</v>
      </c>
      <c r="AB28">
        <f t="shared" si="17"/>
        <v>14</v>
      </c>
      <c r="AK28">
        <v>119.6892</v>
      </c>
      <c r="AL28">
        <v>0.22966</v>
      </c>
      <c r="AM28">
        <v>408</v>
      </c>
      <c r="AN28">
        <f t="shared" si="68"/>
        <v>119.6892</v>
      </c>
      <c r="AO28">
        <f t="shared" si="69"/>
        <v>0.22966</v>
      </c>
      <c r="AP28">
        <f t="shared" si="70"/>
        <v>408</v>
      </c>
      <c r="AQ28" t="e">
        <f t="shared" si="24"/>
        <v>#DIV/0!</v>
      </c>
      <c r="AS28">
        <v>119.3027</v>
      </c>
      <c r="AT28">
        <v>0.22609000000000001</v>
      </c>
      <c r="AU28">
        <v>211</v>
      </c>
      <c r="AV28">
        <f t="shared" si="25"/>
        <v>-0.38649999999999807</v>
      </c>
      <c r="AW28">
        <f t="shared" si="1"/>
        <v>-3.5699999999999898E-3</v>
      </c>
      <c r="AX28">
        <f t="shared" si="26"/>
        <v>197</v>
      </c>
      <c r="AY28">
        <f t="shared" si="27"/>
        <v>0.48284313725490197</v>
      </c>
      <c r="BS28">
        <f t="shared" si="2"/>
        <v>-30.57</v>
      </c>
      <c r="BT28">
        <f t="shared" si="3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2"/>
        <v>-44.929699999999997</v>
      </c>
      <c r="CA28">
        <f t="shared" si="33"/>
        <v>0.18440999999999996</v>
      </c>
      <c r="CB28">
        <f t="shared" si="34"/>
        <v>-45</v>
      </c>
      <c r="CC28" t="s">
        <v>236</v>
      </c>
      <c r="CD28">
        <f t="shared" si="35"/>
        <v>-0.2132701421800948</v>
      </c>
      <c r="CF28">
        <v>74.373099999999994</v>
      </c>
      <c r="CG28">
        <v>0.41049999999999998</v>
      </c>
      <c r="CH28">
        <v>166</v>
      </c>
      <c r="CI28">
        <f t="shared" si="36"/>
        <v>9.9999999989108801E-5</v>
      </c>
      <c r="CJ28">
        <f t="shared" si="37"/>
        <v>0</v>
      </c>
      <c r="CK28">
        <f t="shared" si="38"/>
        <v>0</v>
      </c>
      <c r="CL28" t="s">
        <v>236</v>
      </c>
      <c r="CM28">
        <f t="shared" si="39"/>
        <v>0</v>
      </c>
      <c r="CR28">
        <f t="shared" si="40"/>
        <v>-74.373099999999994</v>
      </c>
      <c r="CS28">
        <f t="shared" si="41"/>
        <v>-0.41049999999999998</v>
      </c>
      <c r="CT28">
        <f t="shared" si="42"/>
        <v>-166</v>
      </c>
      <c r="CU28" t="s">
        <v>236</v>
      </c>
      <c r="CV28">
        <f t="shared" si="43"/>
        <v>-1</v>
      </c>
      <c r="CW28">
        <f t="shared" si="62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10"/>
        <v>-4.8449999999999882E-3</v>
      </c>
      <c r="EE28">
        <f t="shared" si="11"/>
        <v>0</v>
      </c>
      <c r="EF28">
        <f t="shared" si="12"/>
        <v>0</v>
      </c>
      <c r="EG28">
        <f t="shared" si="13"/>
        <v>-1.6791141762983203E-2</v>
      </c>
      <c r="EL28">
        <f t="shared" si="44"/>
        <v>-71.670400000000001</v>
      </c>
      <c r="EM28">
        <f t="shared" si="45"/>
        <v>-0.28370000000000001</v>
      </c>
      <c r="EN28">
        <f t="shared" si="46"/>
        <v>-204</v>
      </c>
      <c r="EO28">
        <f t="shared" si="47"/>
        <v>-1</v>
      </c>
      <c r="EP28">
        <f t="shared" si="48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78"/>
        <v>5.5594399999999951</v>
      </c>
      <c r="FI28">
        <f t="shared" si="79"/>
        <v>0.19097999999999998</v>
      </c>
      <c r="FJ28">
        <f t="shared" si="80"/>
        <v>-74</v>
      </c>
      <c r="FK28">
        <f t="shared" si="81"/>
        <v>-0.36274509803921567</v>
      </c>
      <c r="FL28">
        <f t="shared" si="82"/>
        <v>0.67317589002467393</v>
      </c>
      <c r="FQ28">
        <f t="shared" si="54"/>
        <v>-77.229839999999996</v>
      </c>
      <c r="FR28">
        <f t="shared" si="55"/>
        <v>-0.47467999999999999</v>
      </c>
      <c r="FS28">
        <f t="shared" si="56"/>
        <v>-130</v>
      </c>
      <c r="FT28">
        <f t="shared" si="57"/>
        <v>-273.8687115530463</v>
      </c>
    </row>
    <row r="29" spans="1:176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5"/>
        <v>1.3628</v>
      </c>
      <c r="AA29">
        <f t="shared" si="16"/>
        <v>-3.7200000000000011E-2</v>
      </c>
      <c r="AB29">
        <f t="shared" si="17"/>
        <v>60</v>
      </c>
      <c r="AK29">
        <v>91.474900000000005</v>
      </c>
      <c r="AL29">
        <v>0.34320000000000001</v>
      </c>
      <c r="AM29">
        <v>712</v>
      </c>
      <c r="AN29">
        <f t="shared" si="68"/>
        <v>91.474900000000005</v>
      </c>
      <c r="AO29">
        <f t="shared" si="69"/>
        <v>0.34320000000000001</v>
      </c>
      <c r="AP29">
        <f t="shared" si="70"/>
        <v>712</v>
      </c>
      <c r="AQ29" t="e">
        <f t="shared" si="24"/>
        <v>#DIV/0!</v>
      </c>
      <c r="AS29">
        <v>55.037999999999997</v>
      </c>
      <c r="AT29">
        <v>0.49536000000000002</v>
      </c>
      <c r="AU29">
        <v>426</v>
      </c>
      <c r="AV29">
        <f t="shared" si="25"/>
        <v>-36.436900000000009</v>
      </c>
      <c r="AW29">
        <f t="shared" si="1"/>
        <v>0.15216000000000002</v>
      </c>
      <c r="AX29">
        <f t="shared" si="26"/>
        <v>286</v>
      </c>
      <c r="AY29">
        <f t="shared" si="27"/>
        <v>0.40168539325842695</v>
      </c>
      <c r="BS29">
        <f t="shared" si="2"/>
        <v>-19.22</v>
      </c>
      <c r="BT29">
        <f t="shared" si="3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2"/>
        <v>-16.9223</v>
      </c>
      <c r="CA29">
        <f t="shared" si="33"/>
        <v>5.1529999999999965E-2</v>
      </c>
      <c r="CB29">
        <f t="shared" si="34"/>
        <v>-117</v>
      </c>
      <c r="CC29" t="s">
        <v>233</v>
      </c>
      <c r="CD29">
        <f t="shared" si="35"/>
        <v>-0.27464788732394368</v>
      </c>
      <c r="CF29">
        <v>38.695900000000002</v>
      </c>
      <c r="CG29">
        <v>0.50566</v>
      </c>
      <c r="CH29">
        <v>309</v>
      </c>
      <c r="CI29">
        <f t="shared" si="36"/>
        <v>0.58020000000000493</v>
      </c>
      <c r="CJ29">
        <f t="shared" si="37"/>
        <v>-4.1229999999999989E-2</v>
      </c>
      <c r="CK29">
        <f t="shared" si="38"/>
        <v>0</v>
      </c>
      <c r="CL29" t="s">
        <v>234</v>
      </c>
      <c r="CM29">
        <f t="shared" si="39"/>
        <v>0</v>
      </c>
      <c r="CR29">
        <f t="shared" si="40"/>
        <v>-38.695900000000002</v>
      </c>
      <c r="CS29">
        <f t="shared" si="41"/>
        <v>-0.50566</v>
      </c>
      <c r="CT29">
        <f t="shared" si="42"/>
        <v>-309</v>
      </c>
      <c r="CU29" t="s">
        <v>236</v>
      </c>
      <c r="CV29">
        <f t="shared" si="43"/>
        <v>-1</v>
      </c>
      <c r="CW29">
        <f t="shared" si="62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10"/>
        <v>9.8035000000000205E-3</v>
      </c>
      <c r="EE29">
        <f t="shared" si="11"/>
        <v>0</v>
      </c>
      <c r="EF29">
        <f t="shared" si="12"/>
        <v>0</v>
      </c>
      <c r="EG29">
        <f t="shared" si="13"/>
        <v>1.9819604901781453E-2</v>
      </c>
      <c r="EL29">
        <f t="shared" si="44"/>
        <v>-42.012999999999998</v>
      </c>
      <c r="EM29">
        <f t="shared" si="45"/>
        <v>-0.50444</v>
      </c>
      <c r="EN29">
        <f t="shared" si="46"/>
        <v>-425</v>
      </c>
      <c r="EO29">
        <f t="shared" si="47"/>
        <v>-1</v>
      </c>
      <c r="EP29">
        <f t="shared" si="48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78"/>
        <v>-0.28419999999999845</v>
      </c>
      <c r="FI29">
        <f t="shared" si="79"/>
        <v>-4.8539999999999972E-2</v>
      </c>
      <c r="FJ29">
        <f t="shared" si="80"/>
        <v>-166</v>
      </c>
      <c r="FK29">
        <f t="shared" si="81"/>
        <v>-0.39058823529411762</v>
      </c>
      <c r="FL29">
        <f t="shared" si="82"/>
        <v>-9.6225517405439637E-2</v>
      </c>
      <c r="FQ29">
        <f t="shared" si="54"/>
        <v>-41.7288</v>
      </c>
      <c r="FR29">
        <f t="shared" si="55"/>
        <v>-0.45590000000000003</v>
      </c>
      <c r="FS29">
        <f t="shared" si="56"/>
        <v>-259</v>
      </c>
      <c r="FT29">
        <f t="shared" si="57"/>
        <v>-568.10704101776707</v>
      </c>
    </row>
    <row r="30" spans="1:176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5"/>
        <v>1.25</v>
      </c>
      <c r="AA30">
        <f t="shared" si="16"/>
        <v>-1.7999999999999995E-2</v>
      </c>
      <c r="AB30">
        <f t="shared" si="17"/>
        <v>51</v>
      </c>
      <c r="AK30">
        <v>88.2821</v>
      </c>
      <c r="AL30">
        <v>8.9889999999999998E-2</v>
      </c>
      <c r="AM30">
        <v>454</v>
      </c>
      <c r="AN30">
        <f t="shared" si="68"/>
        <v>88.2821</v>
      </c>
      <c r="AO30">
        <f t="shared" si="69"/>
        <v>8.9889999999999998E-2</v>
      </c>
      <c r="AP30">
        <f t="shared" si="70"/>
        <v>454</v>
      </c>
      <c r="AQ30" t="e">
        <f t="shared" si="24"/>
        <v>#DIV/0!</v>
      </c>
      <c r="AS30">
        <v>58.882599999999996</v>
      </c>
      <c r="AT30">
        <v>0.11037</v>
      </c>
      <c r="AU30">
        <v>313</v>
      </c>
      <c r="AV30">
        <f t="shared" si="25"/>
        <v>-29.399500000000003</v>
      </c>
      <c r="AW30">
        <f t="shared" si="1"/>
        <v>2.0479999999999998E-2</v>
      </c>
      <c r="AX30">
        <f t="shared" si="26"/>
        <v>141</v>
      </c>
      <c r="AY30">
        <f t="shared" si="27"/>
        <v>0.31057268722466963</v>
      </c>
      <c r="BS30">
        <f t="shared" si="2"/>
        <v>-11.61</v>
      </c>
      <c r="BT30">
        <f t="shared" si="3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2"/>
        <v>-20.234599999999993</v>
      </c>
      <c r="CA30">
        <f t="shared" si="33"/>
        <v>4.4763999999999998E-2</v>
      </c>
      <c r="CB30">
        <f t="shared" si="34"/>
        <v>-62</v>
      </c>
      <c r="CC30" t="s">
        <v>234</v>
      </c>
      <c r="CD30">
        <f t="shared" si="35"/>
        <v>-0.19808306709265175</v>
      </c>
      <c r="CF30">
        <v>38.648000000000003</v>
      </c>
      <c r="CG30">
        <v>0.15509999999999999</v>
      </c>
      <c r="CH30">
        <v>251</v>
      </c>
      <c r="CI30">
        <f t="shared" si="36"/>
        <v>0</v>
      </c>
      <c r="CJ30">
        <f t="shared" si="37"/>
        <v>-3.4000000000006247E-5</v>
      </c>
      <c r="CK30">
        <f t="shared" si="38"/>
        <v>0</v>
      </c>
      <c r="CL30" t="s">
        <v>234</v>
      </c>
      <c r="CM30">
        <f t="shared" si="39"/>
        <v>0</v>
      </c>
      <c r="CR30">
        <f t="shared" si="40"/>
        <v>-38.648000000000003</v>
      </c>
      <c r="CS30">
        <f t="shared" si="41"/>
        <v>-0.15509999999999999</v>
      </c>
      <c r="CT30">
        <f t="shared" si="42"/>
        <v>-251</v>
      </c>
      <c r="CU30" t="s">
        <v>236</v>
      </c>
      <c r="CV30">
        <f t="shared" si="43"/>
        <v>-1</v>
      </c>
      <c r="CW30">
        <f t="shared" si="62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10"/>
        <v>-3.5999999999980492E-5</v>
      </c>
      <c r="EE30">
        <f t="shared" si="11"/>
        <v>0</v>
      </c>
      <c r="EF30">
        <f t="shared" si="12"/>
        <v>0</v>
      </c>
      <c r="EG30">
        <f t="shared" si="13"/>
        <v>-1.8224526162309904E-4</v>
      </c>
      <c r="EL30">
        <f t="shared" si="44"/>
        <v>-40.410200000000003</v>
      </c>
      <c r="EM30">
        <f t="shared" si="45"/>
        <v>-0.19750000000000001</v>
      </c>
      <c r="EN30">
        <f t="shared" si="46"/>
        <v>-313</v>
      </c>
      <c r="EO30">
        <f t="shared" si="47"/>
        <v>-1</v>
      </c>
      <c r="EP30">
        <f t="shared" si="48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78"/>
        <v>7.5137999999999963</v>
      </c>
      <c r="FI30">
        <f t="shared" si="79"/>
        <v>6.8039999999999989E-2</v>
      </c>
      <c r="FJ30">
        <f t="shared" si="80"/>
        <v>-116</v>
      </c>
      <c r="FK30">
        <f t="shared" si="81"/>
        <v>-0.37060702875399359</v>
      </c>
      <c r="FL30">
        <f t="shared" si="82"/>
        <v>0.34450632911392398</v>
      </c>
      <c r="FQ30">
        <f t="shared" si="54"/>
        <v>-47.923999999999999</v>
      </c>
      <c r="FR30">
        <f t="shared" si="55"/>
        <v>-0.26554</v>
      </c>
      <c r="FS30">
        <f t="shared" si="56"/>
        <v>-197</v>
      </c>
      <c r="FT30">
        <f t="shared" si="57"/>
        <v>-741.88446185132182</v>
      </c>
    </row>
    <row r="31" spans="1:176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5"/>
        <v>2.135900000000003</v>
      </c>
      <c r="AA31">
        <f t="shared" si="16"/>
        <v>2.0100000000000007E-2</v>
      </c>
      <c r="AB31">
        <f t="shared" si="17"/>
        <v>24</v>
      </c>
      <c r="AK31">
        <v>67.405699999999996</v>
      </c>
      <c r="AL31">
        <v>0.19688</v>
      </c>
      <c r="AM31">
        <v>327</v>
      </c>
      <c r="AN31">
        <f t="shared" si="68"/>
        <v>67.405699999999996</v>
      </c>
      <c r="AO31">
        <f t="shared" si="69"/>
        <v>0.19688</v>
      </c>
      <c r="AP31">
        <f t="shared" si="70"/>
        <v>327</v>
      </c>
      <c r="AQ31" t="e">
        <f t="shared" si="24"/>
        <v>#DIV/0!</v>
      </c>
      <c r="AS31">
        <v>66.93459</v>
      </c>
      <c r="AT31">
        <v>0.40788999999999997</v>
      </c>
      <c r="AU31">
        <v>211</v>
      </c>
      <c r="AV31">
        <f t="shared" si="25"/>
        <v>-0.47110999999999592</v>
      </c>
      <c r="AW31">
        <f t="shared" si="1"/>
        <v>0.21100999999999998</v>
      </c>
      <c r="AX31">
        <f>AM31-AU31</f>
        <v>116</v>
      </c>
      <c r="AY31">
        <f t="shared" si="27"/>
        <v>0.35474006116207951</v>
      </c>
      <c r="BS31">
        <f t="shared" si="2"/>
        <v>-16.989999999999998</v>
      </c>
      <c r="BT31">
        <f t="shared" si="3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2"/>
        <v>-24.530290000000001</v>
      </c>
      <c r="CA31">
        <f t="shared" si="33"/>
        <v>5.4080000000000017E-2</v>
      </c>
      <c r="CB31">
        <f t="shared" si="34"/>
        <v>-50</v>
      </c>
      <c r="CC31" t="s">
        <v>233</v>
      </c>
      <c r="CD31">
        <f t="shared" si="35"/>
        <v>-0.23696682464454977</v>
      </c>
      <c r="CF31">
        <v>43.439</v>
      </c>
      <c r="CG31">
        <v>0.43997999999999998</v>
      </c>
      <c r="CH31">
        <v>161</v>
      </c>
      <c r="CI31">
        <f t="shared" si="36"/>
        <v>1.0347000000000008</v>
      </c>
      <c r="CJ31">
        <f t="shared" si="37"/>
        <v>-2.199000000000001E-2</v>
      </c>
      <c r="CK31">
        <f t="shared" si="38"/>
        <v>0</v>
      </c>
      <c r="CL31" t="s">
        <v>235</v>
      </c>
      <c r="CM31">
        <f t="shared" si="39"/>
        <v>0</v>
      </c>
      <c r="CR31">
        <f t="shared" si="40"/>
        <v>-43.439</v>
      </c>
      <c r="CS31">
        <f t="shared" si="41"/>
        <v>-0.43997999999999998</v>
      </c>
      <c r="CT31">
        <f t="shared" si="42"/>
        <v>-161</v>
      </c>
      <c r="CU31" t="s">
        <v>236</v>
      </c>
      <c r="CV31">
        <f t="shared" si="43"/>
        <v>-1</v>
      </c>
      <c r="CW31">
        <f t="shared" si="62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10"/>
        <v>2.3489999999999983E-2</v>
      </c>
      <c r="EE31">
        <f t="shared" si="11"/>
        <v>0</v>
      </c>
      <c r="EF31">
        <f t="shared" si="12"/>
        <v>0</v>
      </c>
      <c r="EG31">
        <f t="shared" si="13"/>
        <v>9.9495954932440955E-2</v>
      </c>
      <c r="EL31">
        <f t="shared" si="44"/>
        <v>-43.855899999999998</v>
      </c>
      <c r="EM31">
        <f t="shared" si="45"/>
        <v>-0.25957999999999998</v>
      </c>
      <c r="EN31">
        <f t="shared" si="46"/>
        <v>-206</v>
      </c>
      <c r="EO31">
        <f t="shared" si="47"/>
        <v>-1</v>
      </c>
      <c r="EP31">
        <f t="shared" si="48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78"/>
        <v>-7.8052999999999955</v>
      </c>
      <c r="FI31">
        <f t="shared" si="79"/>
        <v>0.16682000000000002</v>
      </c>
      <c r="FJ31">
        <f t="shared" si="80"/>
        <v>-73</v>
      </c>
      <c r="FK31">
        <f t="shared" si="81"/>
        <v>-0.35436893203883496</v>
      </c>
      <c r="FL31">
        <f t="shared" si="82"/>
        <v>0.64265351722012498</v>
      </c>
      <c r="FQ31">
        <f t="shared" si="54"/>
        <v>-36.050600000000003</v>
      </c>
      <c r="FR31">
        <f t="shared" si="55"/>
        <v>-0.4264</v>
      </c>
      <c r="FS31">
        <f t="shared" si="56"/>
        <v>-133</v>
      </c>
      <c r="FT31">
        <f t="shared" si="57"/>
        <v>-311.91369606003752</v>
      </c>
    </row>
    <row r="32" spans="1:176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5"/>
        <v>0.5</v>
      </c>
      <c r="AA32">
        <f t="shared" si="16"/>
        <v>-1.6900000000000026E-2</v>
      </c>
      <c r="AB32">
        <f t="shared" si="17"/>
        <v>79</v>
      </c>
      <c r="AK32">
        <v>84.632999999999996</v>
      </c>
      <c r="AL32">
        <v>0.2198</v>
      </c>
      <c r="AM32">
        <v>828</v>
      </c>
      <c r="AN32">
        <f t="shared" si="68"/>
        <v>84.632999999999996</v>
      </c>
      <c r="AO32">
        <f t="shared" si="69"/>
        <v>0.2198</v>
      </c>
      <c r="AP32">
        <f t="shared" si="70"/>
        <v>828</v>
      </c>
      <c r="AQ32" t="e">
        <f t="shared" si="24"/>
        <v>#DIV/0!</v>
      </c>
      <c r="AS32">
        <v>80.6875</v>
      </c>
      <c r="AT32">
        <v>0.32166800000000001</v>
      </c>
      <c r="AU32">
        <v>535</v>
      </c>
      <c r="AV32">
        <f t="shared" si="25"/>
        <v>-3.9454999999999956</v>
      </c>
      <c r="AW32">
        <f t="shared" si="1"/>
        <v>0.10186800000000001</v>
      </c>
      <c r="AX32">
        <f t="shared" si="26"/>
        <v>293</v>
      </c>
      <c r="AY32">
        <f t="shared" si="27"/>
        <v>0.35386473429951693</v>
      </c>
      <c r="BS32">
        <f t="shared" si="2"/>
        <v>-14.08</v>
      </c>
      <c r="BT32">
        <f t="shared" si="3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2"/>
        <v>-34.778500000000001</v>
      </c>
      <c r="CA32">
        <f t="shared" si="33"/>
        <v>9.9372000000000016E-2</v>
      </c>
      <c r="CB32">
        <f t="shared" si="34"/>
        <v>-204</v>
      </c>
      <c r="CC32" t="s">
        <v>235</v>
      </c>
      <c r="CD32">
        <f t="shared" si="35"/>
        <v>-0.38130841121495329</v>
      </c>
      <c r="CF32">
        <v>45.909050000000001</v>
      </c>
      <c r="CG32">
        <v>0.42104000000000003</v>
      </c>
      <c r="CH32">
        <v>331</v>
      </c>
      <c r="CI32">
        <f t="shared" si="36"/>
        <v>5.0000000001659828E-5</v>
      </c>
      <c r="CJ32">
        <f t="shared" si="37"/>
        <v>0</v>
      </c>
      <c r="CK32">
        <f t="shared" si="38"/>
        <v>0</v>
      </c>
      <c r="CL32" t="s">
        <v>235</v>
      </c>
      <c r="CM32">
        <f t="shared" si="39"/>
        <v>0</v>
      </c>
      <c r="CR32">
        <f t="shared" si="40"/>
        <v>-45.909050000000001</v>
      </c>
      <c r="CS32">
        <f t="shared" si="41"/>
        <v>-0.42104000000000003</v>
      </c>
      <c r="CT32">
        <f t="shared" si="42"/>
        <v>-331</v>
      </c>
      <c r="CU32" t="s">
        <v>236</v>
      </c>
      <c r="CV32">
        <f t="shared" si="43"/>
        <v>-1</v>
      </c>
      <c r="CW32">
        <f t="shared" si="62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10"/>
        <v>-6.9999999996461781E-7</v>
      </c>
      <c r="EE32">
        <f t="shared" si="11"/>
        <v>0</v>
      </c>
      <c r="EF32">
        <f t="shared" si="12"/>
        <v>0</v>
      </c>
      <c r="EG32">
        <f t="shared" si="13"/>
        <v>-2.1723566375414195E-6</v>
      </c>
      <c r="EL32">
        <f t="shared" si="44"/>
        <v>-48.8018</v>
      </c>
      <c r="EM32">
        <f t="shared" si="45"/>
        <v>-0.32223000000000002</v>
      </c>
      <c r="EN32">
        <f t="shared" si="46"/>
        <v>-526</v>
      </c>
      <c r="EO32">
        <f t="shared" si="47"/>
        <v>-1</v>
      </c>
      <c r="EP32">
        <f t="shared" si="48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78"/>
        <v>-1.2205000000000013</v>
      </c>
      <c r="FI32">
        <f t="shared" si="79"/>
        <v>0.16509999999999997</v>
      </c>
      <c r="FJ32">
        <f t="shared" si="80"/>
        <v>-257</v>
      </c>
      <c r="FK32">
        <f t="shared" si="81"/>
        <v>-0.48859315589353614</v>
      </c>
      <c r="FL32">
        <f t="shared" si="82"/>
        <v>0.51236694286689621</v>
      </c>
      <c r="FQ32">
        <f t="shared" si="54"/>
        <v>-47.581299999999999</v>
      </c>
      <c r="FR32">
        <f t="shared" si="55"/>
        <v>-0.48732999999999999</v>
      </c>
      <c r="FS32">
        <f t="shared" si="56"/>
        <v>-269</v>
      </c>
      <c r="FT32">
        <f t="shared" si="57"/>
        <v>-551.98735969466281</v>
      </c>
    </row>
    <row r="33" spans="1:176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5"/>
        <v>-0.16999999999999815</v>
      </c>
      <c r="AA33">
        <f t="shared" si="16"/>
        <v>3.699999999999995E-3</v>
      </c>
      <c r="AB33">
        <f t="shared" si="17"/>
        <v>0</v>
      </c>
      <c r="AK33">
        <v>113.6572</v>
      </c>
      <c r="AL33">
        <v>0.13764999999999999</v>
      </c>
      <c r="AM33">
        <v>1052</v>
      </c>
      <c r="AN33">
        <f t="shared" si="68"/>
        <v>113.6572</v>
      </c>
      <c r="AO33">
        <f t="shared" si="69"/>
        <v>0.13764999999999999</v>
      </c>
      <c r="AP33">
        <f t="shared" si="70"/>
        <v>1052</v>
      </c>
      <c r="AQ33" t="e">
        <f t="shared" si="24"/>
        <v>#DIV/0!</v>
      </c>
      <c r="AS33">
        <v>92.608599999999996</v>
      </c>
      <c r="AT33">
        <v>0.1507</v>
      </c>
      <c r="AU33">
        <v>739</v>
      </c>
      <c r="AV33">
        <f t="shared" si="25"/>
        <v>-21.048600000000008</v>
      </c>
      <c r="AW33">
        <f t="shared" si="1"/>
        <v>1.3050000000000006E-2</v>
      </c>
      <c r="AX33">
        <f t="shared" si="26"/>
        <v>313</v>
      </c>
      <c r="AY33">
        <f t="shared" si="27"/>
        <v>0.29752851711026618</v>
      </c>
      <c r="BS33">
        <f t="shared" si="2"/>
        <v>-27.43</v>
      </c>
      <c r="BT33">
        <f t="shared" si="3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2"/>
        <v>-20.801699999999997</v>
      </c>
      <c r="CA33">
        <f t="shared" si="33"/>
        <v>3.0099999999999988E-2</v>
      </c>
      <c r="CB33">
        <f t="shared" si="34"/>
        <v>-337</v>
      </c>
      <c r="CC33" t="s">
        <v>233</v>
      </c>
      <c r="CD33">
        <f t="shared" si="35"/>
        <v>-0.45602165087956698</v>
      </c>
      <c r="CF33">
        <v>72.194950000000006</v>
      </c>
      <c r="CG33">
        <v>0.19595000000000001</v>
      </c>
      <c r="CH33">
        <v>402</v>
      </c>
      <c r="CI33">
        <f t="shared" si="36"/>
        <v>0.38805000000000689</v>
      </c>
      <c r="CJ33">
        <f t="shared" si="37"/>
        <v>1.5150000000000025E-2</v>
      </c>
      <c r="CK33">
        <f t="shared" si="38"/>
        <v>0</v>
      </c>
      <c r="CL33" t="s">
        <v>236</v>
      </c>
      <c r="CM33">
        <f t="shared" si="39"/>
        <v>0</v>
      </c>
      <c r="CR33">
        <f t="shared" si="40"/>
        <v>-72.194950000000006</v>
      </c>
      <c r="CS33">
        <f t="shared" si="41"/>
        <v>-0.19595000000000001</v>
      </c>
      <c r="CT33">
        <f t="shared" si="42"/>
        <v>-402</v>
      </c>
      <c r="CU33" t="s">
        <v>236</v>
      </c>
      <c r="CV33">
        <f t="shared" si="43"/>
        <v>-1</v>
      </c>
      <c r="CW33">
        <f t="shared" si="62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10"/>
        <v>0</v>
      </c>
      <c r="EE33">
        <f t="shared" si="11"/>
        <v>0</v>
      </c>
      <c r="EF33">
        <f t="shared" si="12"/>
        <v>0</v>
      </c>
      <c r="EG33">
        <f t="shared" si="13"/>
        <v>0</v>
      </c>
      <c r="EL33">
        <f t="shared" si="44"/>
        <v>-71.679000000000002</v>
      </c>
      <c r="EM33">
        <f t="shared" si="45"/>
        <v>-0.18329999999999999</v>
      </c>
      <c r="EN33">
        <f t="shared" si="46"/>
        <v>-729</v>
      </c>
      <c r="EO33">
        <f t="shared" si="47"/>
        <v>-1</v>
      </c>
      <c r="EP33">
        <f t="shared" si="48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78"/>
        <v>-1.4206000000000074</v>
      </c>
      <c r="FI33">
        <f t="shared" si="79"/>
        <v>7.8000000000000014E-3</v>
      </c>
      <c r="FJ33">
        <f t="shared" si="80"/>
        <v>-180</v>
      </c>
      <c r="FK33">
        <f t="shared" si="81"/>
        <v>-0.24691358024691357</v>
      </c>
      <c r="FL33">
        <f t="shared" si="82"/>
        <v>4.2553191489361715E-2</v>
      </c>
      <c r="FQ33">
        <f t="shared" si="54"/>
        <v>-70.258399999999995</v>
      </c>
      <c r="FR33">
        <f t="shared" si="55"/>
        <v>-0.19109999999999999</v>
      </c>
      <c r="FS33">
        <f t="shared" si="56"/>
        <v>-549</v>
      </c>
      <c r="FT33">
        <f t="shared" si="57"/>
        <v>-2872.8414442700159</v>
      </c>
    </row>
    <row r="34" spans="1:176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5"/>
        <v>-11.52</v>
      </c>
      <c r="AA34">
        <f t="shared" si="16"/>
        <v>-0.24110000000000001</v>
      </c>
      <c r="AB34">
        <f t="shared" si="17"/>
        <v>-530</v>
      </c>
      <c r="AK34">
        <v>46.363799999999998</v>
      </c>
      <c r="AL34">
        <v>0.27146999999999999</v>
      </c>
      <c r="AM34">
        <v>840</v>
      </c>
      <c r="AN34">
        <f t="shared" si="68"/>
        <v>46.363799999999998</v>
      </c>
      <c r="AO34">
        <f t="shared" si="69"/>
        <v>0.27146999999999999</v>
      </c>
      <c r="AP34">
        <f t="shared" si="70"/>
        <v>840</v>
      </c>
      <c r="AQ34" t="e">
        <f t="shared" si="24"/>
        <v>#DIV/0!</v>
      </c>
      <c r="AS34">
        <v>46.128700000000002</v>
      </c>
      <c r="AT34">
        <v>0.27218999999999999</v>
      </c>
      <c r="AU34">
        <v>840</v>
      </c>
      <c r="AV34">
        <f t="shared" si="25"/>
        <v>-0.23509999999999565</v>
      </c>
      <c r="AW34">
        <f t="shared" si="1"/>
        <v>7.1999999999999842E-4</v>
      </c>
      <c r="AX34">
        <f t="shared" si="26"/>
        <v>0</v>
      </c>
      <c r="AY34">
        <f t="shared" si="2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2"/>
        <v>-12.161180000000002</v>
      </c>
      <c r="CA34">
        <f t="shared" si="33"/>
        <v>9.330000000000005E-3</v>
      </c>
      <c r="CB34">
        <f t="shared" si="34"/>
        <v>-3</v>
      </c>
      <c r="CC34" t="s">
        <v>233</v>
      </c>
      <c r="CD34">
        <f t="shared" si="35"/>
        <v>-3.5714285714285713E-3</v>
      </c>
      <c r="CM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0</v>
      </c>
      <c r="CU34" t="s">
        <v>236</v>
      </c>
      <c r="CV34" t="e">
        <f t="shared" si="43"/>
        <v>#DIV/0!</v>
      </c>
      <c r="CW34">
        <f t="shared" si="62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10"/>
        <v>1.2460000000000249E-3</v>
      </c>
      <c r="EE34">
        <f t="shared" si="11"/>
        <v>0</v>
      </c>
      <c r="EF34">
        <f t="shared" si="12"/>
        <v>0</v>
      </c>
      <c r="EG34">
        <f t="shared" si="13"/>
        <v>4.4259104019551618E-3</v>
      </c>
      <c r="EL34">
        <f t="shared" si="44"/>
        <v>-33.994999999999997</v>
      </c>
      <c r="EM34">
        <f t="shared" si="45"/>
        <v>-0.28277000000000002</v>
      </c>
      <c r="EN34">
        <f t="shared" si="46"/>
        <v>-837</v>
      </c>
      <c r="EO34">
        <f t="shared" si="47"/>
        <v>-1</v>
      </c>
      <c r="EP34">
        <f t="shared" si="48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78"/>
        <v>-3.5960999999999963</v>
      </c>
      <c r="FI34">
        <f t="shared" si="79"/>
        <v>0.13230999999999998</v>
      </c>
      <c r="FJ34">
        <f t="shared" si="80"/>
        <v>-400</v>
      </c>
      <c r="FK34">
        <f t="shared" si="81"/>
        <v>-0.47789725209080047</v>
      </c>
      <c r="FL34">
        <f t="shared" si="82"/>
        <v>0.4679067793613183</v>
      </c>
      <c r="FQ34">
        <f t="shared" si="54"/>
        <v>-30.398900000000001</v>
      </c>
      <c r="FR34">
        <f t="shared" si="55"/>
        <v>-0.41508</v>
      </c>
      <c r="FS34">
        <f t="shared" si="56"/>
        <v>-437</v>
      </c>
      <c r="FT34">
        <f t="shared" si="57"/>
        <v>-1052.8090970415342</v>
      </c>
    </row>
    <row r="35" spans="1:176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5"/>
        <v>-8.57</v>
      </c>
      <c r="AA35">
        <f t="shared" si="16"/>
        <v>-0.2122</v>
      </c>
      <c r="AB35">
        <f t="shared" si="17"/>
        <v>-454</v>
      </c>
      <c r="AK35">
        <v>30.443850000000001</v>
      </c>
      <c r="AL35">
        <v>0.28094999999999998</v>
      </c>
      <c r="AM35">
        <v>610</v>
      </c>
      <c r="AN35">
        <f t="shared" si="68"/>
        <v>30.443850000000001</v>
      </c>
      <c r="AO35">
        <f t="shared" si="69"/>
        <v>0.28094999999999998</v>
      </c>
      <c r="AP35">
        <f t="shared" si="70"/>
        <v>610</v>
      </c>
      <c r="AQ35" t="e">
        <f t="shared" si="24"/>
        <v>#DIV/0!</v>
      </c>
      <c r="AS35">
        <v>30.3323</v>
      </c>
      <c r="AT35">
        <v>0.28177000000000002</v>
      </c>
      <c r="AU35">
        <v>610</v>
      </c>
      <c r="AV35">
        <f t="shared" si="25"/>
        <v>-0.11155000000000115</v>
      </c>
      <c r="AW35">
        <f t="shared" si="1"/>
        <v>8.2000000000004292E-4</v>
      </c>
      <c r="AX35">
        <f t="shared" si="26"/>
        <v>0</v>
      </c>
      <c r="AY35">
        <f t="shared" si="2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2"/>
        <v>-8.1758999999999986</v>
      </c>
      <c r="CA35">
        <f t="shared" si="33"/>
        <v>2.9299999999999882E-3</v>
      </c>
      <c r="CB35">
        <f t="shared" si="34"/>
        <v>-2</v>
      </c>
      <c r="CC35" t="s">
        <v>233</v>
      </c>
      <c r="CD35">
        <f t="shared" si="35"/>
        <v>-3.2786885245901639E-3</v>
      </c>
      <c r="CM35">
        <f t="shared" si="39"/>
        <v>0</v>
      </c>
      <c r="CR35">
        <f t="shared" si="40"/>
        <v>0</v>
      </c>
      <c r="CS35">
        <f t="shared" si="41"/>
        <v>0</v>
      </c>
      <c r="CT35">
        <f t="shared" si="42"/>
        <v>0</v>
      </c>
      <c r="CU35" t="s">
        <v>236</v>
      </c>
      <c r="CV35" t="e">
        <f t="shared" si="43"/>
        <v>#DIV/0!</v>
      </c>
      <c r="CW35">
        <f t="shared" si="62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10"/>
        <v>-1.0379999999999834E-3</v>
      </c>
      <c r="EE35">
        <f t="shared" si="11"/>
        <v>0</v>
      </c>
      <c r="EF35">
        <f t="shared" si="12"/>
        <v>0</v>
      </c>
      <c r="EG35">
        <f t="shared" si="13"/>
        <v>-3.6454565249456812E-3</v>
      </c>
      <c r="EL35">
        <f t="shared" si="44"/>
        <v>-22.195</v>
      </c>
      <c r="EM35">
        <f t="shared" si="45"/>
        <v>-0.28370000000000001</v>
      </c>
      <c r="EN35">
        <f t="shared" si="46"/>
        <v>-608</v>
      </c>
      <c r="EO35">
        <f t="shared" si="47"/>
        <v>-1</v>
      </c>
      <c r="EP35">
        <f t="shared" si="48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78"/>
        <v>-3.8239000000000019</v>
      </c>
      <c r="FI35">
        <f t="shared" si="79"/>
        <v>0.11747000000000002</v>
      </c>
      <c r="FJ35">
        <f t="shared" si="80"/>
        <v>-246</v>
      </c>
      <c r="FK35">
        <f t="shared" si="81"/>
        <v>-0.40460526315789475</v>
      </c>
      <c r="FL35">
        <f t="shared" si="82"/>
        <v>0.41406415227352844</v>
      </c>
      <c r="FQ35">
        <f t="shared" si="54"/>
        <v>-18.371099999999998</v>
      </c>
      <c r="FR35">
        <f t="shared" si="55"/>
        <v>-0.40117000000000003</v>
      </c>
      <c r="FS35">
        <f t="shared" si="56"/>
        <v>-362</v>
      </c>
      <c r="FT35">
        <f t="shared" si="57"/>
        <v>-902.36059525886776</v>
      </c>
    </row>
    <row r="36" spans="1:176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5"/>
        <v>1.6099999999999994</v>
      </c>
      <c r="AA36">
        <f t="shared" si="16"/>
        <v>5.8000000000000274E-3</v>
      </c>
      <c r="AB36">
        <f t="shared" si="17"/>
        <v>3</v>
      </c>
      <c r="AK36">
        <v>66.238900000000001</v>
      </c>
      <c r="AL36">
        <v>0.42817</v>
      </c>
      <c r="AM36">
        <v>307</v>
      </c>
      <c r="AN36">
        <f t="shared" si="68"/>
        <v>66.238900000000001</v>
      </c>
      <c r="AO36">
        <f t="shared" si="69"/>
        <v>0.42817</v>
      </c>
      <c r="AP36">
        <f t="shared" si="70"/>
        <v>307</v>
      </c>
      <c r="AQ36" t="e">
        <f t="shared" si="24"/>
        <v>#DIV/0!</v>
      </c>
      <c r="AS36">
        <v>64.559700000000007</v>
      </c>
      <c r="AT36">
        <v>0.35189999999999999</v>
      </c>
      <c r="AU36">
        <v>174</v>
      </c>
      <c r="AV36">
        <f t="shared" si="25"/>
        <v>-1.6791999999999945</v>
      </c>
      <c r="AW36">
        <f t="shared" si="1"/>
        <v>-7.6270000000000004E-2</v>
      </c>
      <c r="AX36">
        <f t="shared" si="26"/>
        <v>133</v>
      </c>
      <c r="AY36">
        <f t="shared" si="27"/>
        <v>0.43322475570032576</v>
      </c>
      <c r="BS36">
        <f t="shared" si="2"/>
        <v>-26.52</v>
      </c>
      <c r="BT36">
        <f t="shared" si="3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3"/>
        <v>0.39032</v>
      </c>
      <c r="CB36">
        <f t="shared" si="34"/>
        <v>-29</v>
      </c>
      <c r="CC36" t="s">
        <v>236</v>
      </c>
      <c r="CD36">
        <f t="shared" si="35"/>
        <v>-0.16666666666666666</v>
      </c>
      <c r="CF36">
        <v>36.030500000000004</v>
      </c>
      <c r="CG36">
        <v>0.74219999999999997</v>
      </c>
      <c r="CH36">
        <v>145</v>
      </c>
      <c r="CI36">
        <f t="shared" si="36"/>
        <v>-0.89999999999999858</v>
      </c>
      <c r="CJ36">
        <f t="shared" si="37"/>
        <v>-2.0000000000020002E-5</v>
      </c>
      <c r="CK36">
        <f t="shared" si="38"/>
        <v>0</v>
      </c>
      <c r="CL36" t="s">
        <v>236</v>
      </c>
      <c r="CM36">
        <f t="shared" si="39"/>
        <v>0</v>
      </c>
      <c r="CR36">
        <f t="shared" si="40"/>
        <v>-36.030500000000004</v>
      </c>
      <c r="CS36">
        <f t="shared" si="41"/>
        <v>-0.74219999999999997</v>
      </c>
      <c r="CT36">
        <f t="shared" si="42"/>
        <v>-145</v>
      </c>
      <c r="CU36" t="s">
        <v>236</v>
      </c>
      <c r="CV36">
        <f t="shared" si="43"/>
        <v>-1</v>
      </c>
      <c r="CW36">
        <f t="shared" si="62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10"/>
        <v>-3.5440000000000027E-2</v>
      </c>
      <c r="EE36">
        <f t="shared" si="11"/>
        <v>0</v>
      </c>
      <c r="EF36">
        <f t="shared" si="12"/>
        <v>0</v>
      </c>
      <c r="EG36">
        <f t="shared" si="13"/>
        <v>-7.3879508025849541E-2</v>
      </c>
      <c r="EL36">
        <f t="shared" si="44"/>
        <v>-53.911859999999997</v>
      </c>
      <c r="EM36">
        <f t="shared" si="45"/>
        <v>-0.44425999999999999</v>
      </c>
      <c r="EN36">
        <f t="shared" si="46"/>
        <v>-174</v>
      </c>
      <c r="EO36">
        <f t="shared" si="47"/>
        <v>-1</v>
      </c>
      <c r="EP36">
        <f t="shared" si="48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78"/>
        <v>-6.1620599999999968</v>
      </c>
      <c r="FI36">
        <f t="shared" si="79"/>
        <v>0.14058999999999999</v>
      </c>
      <c r="FJ36">
        <f t="shared" si="80"/>
        <v>-36</v>
      </c>
      <c r="FK36">
        <f t="shared" si="81"/>
        <v>-0.20689655172413793</v>
      </c>
      <c r="FL36">
        <f t="shared" si="82"/>
        <v>0.31645883041462208</v>
      </c>
      <c r="FQ36">
        <f t="shared" si="54"/>
        <v>-47.7498</v>
      </c>
      <c r="FR36">
        <f t="shared" si="55"/>
        <v>-0.58484999999999998</v>
      </c>
      <c r="FS36">
        <f t="shared" si="56"/>
        <v>-138</v>
      </c>
      <c r="FT36">
        <f t="shared" si="57"/>
        <v>-235.9579379328033</v>
      </c>
    </row>
    <row r="37" spans="1:176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5"/>
        <v>1.9170000000000016</v>
      </c>
      <c r="AA37">
        <f t="shared" si="16"/>
        <v>-2.4500000000000008E-2</v>
      </c>
      <c r="AB37">
        <f t="shared" si="17"/>
        <v>138</v>
      </c>
      <c r="AK37">
        <v>157.17169999999999</v>
      </c>
      <c r="AL37">
        <v>9.6170000000000005E-2</v>
      </c>
      <c r="AM37">
        <v>464</v>
      </c>
      <c r="AN37">
        <f t="shared" si="68"/>
        <v>157.17169999999999</v>
      </c>
      <c r="AO37">
        <f t="shared" si="69"/>
        <v>9.6170000000000005E-2</v>
      </c>
      <c r="AP37">
        <f t="shared" si="70"/>
        <v>464</v>
      </c>
      <c r="AQ37" t="e">
        <f t="shared" si="24"/>
        <v>#DIV/0!</v>
      </c>
      <c r="AS37">
        <v>160.20500000000001</v>
      </c>
      <c r="AT37">
        <v>0.11346000000000001</v>
      </c>
      <c r="AU37">
        <v>434</v>
      </c>
      <c r="AV37">
        <f t="shared" si="25"/>
        <v>3.0333000000000254</v>
      </c>
      <c r="AW37">
        <f t="shared" si="1"/>
        <v>1.729E-2</v>
      </c>
      <c r="AX37">
        <f t="shared" si="26"/>
        <v>30</v>
      </c>
      <c r="AY37">
        <f t="shared" si="27"/>
        <v>6.4655172413793108E-2</v>
      </c>
      <c r="BS37">
        <f t="shared" si="2"/>
        <v>-39.68</v>
      </c>
      <c r="BT37">
        <f t="shared" si="3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2"/>
        <v>-79.279200000000017</v>
      </c>
      <c r="CA37">
        <f t="shared" si="33"/>
        <v>8.5710000000000008E-2</v>
      </c>
      <c r="CB37">
        <f t="shared" si="34"/>
        <v>-222</v>
      </c>
      <c r="CC37" t="s">
        <v>233</v>
      </c>
      <c r="CD37">
        <f t="shared" si="35"/>
        <v>-0.51152073732718895</v>
      </c>
      <c r="CF37">
        <v>81.950999999999993</v>
      </c>
      <c r="CG37">
        <v>0.1595</v>
      </c>
      <c r="CH37">
        <v>212</v>
      </c>
      <c r="CI37">
        <f t="shared" si="36"/>
        <v>1.0251999999999981</v>
      </c>
      <c r="CJ37">
        <f t="shared" si="37"/>
        <v>-3.9670000000000011E-2</v>
      </c>
      <c r="CK37">
        <f t="shared" si="38"/>
        <v>0</v>
      </c>
      <c r="CL37" t="s">
        <v>236</v>
      </c>
      <c r="CM37">
        <f t="shared" si="39"/>
        <v>0</v>
      </c>
      <c r="CR37">
        <f t="shared" si="40"/>
        <v>-81.950999999999993</v>
      </c>
      <c r="CS37">
        <f t="shared" si="41"/>
        <v>-0.1595</v>
      </c>
      <c r="CT37">
        <f t="shared" si="42"/>
        <v>-212</v>
      </c>
      <c r="CU37" t="s">
        <v>236</v>
      </c>
      <c r="CV37">
        <f t="shared" si="43"/>
        <v>-1</v>
      </c>
      <c r="CW37">
        <f t="shared" si="62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10"/>
        <v>-2.1999999999938735E-6</v>
      </c>
      <c r="EE37">
        <f t="shared" si="11"/>
        <v>0</v>
      </c>
      <c r="EF37">
        <f t="shared" si="12"/>
        <v>0</v>
      </c>
      <c r="EG37">
        <f t="shared" si="13"/>
        <v>-2.1999516010586501E-5</v>
      </c>
      <c r="EL37">
        <f t="shared" si="44"/>
        <v>-87.62997</v>
      </c>
      <c r="EM37">
        <f t="shared" si="45"/>
        <v>-0.1</v>
      </c>
      <c r="EN37">
        <f t="shared" si="46"/>
        <v>-429</v>
      </c>
      <c r="EO37">
        <f t="shared" si="47"/>
        <v>-1</v>
      </c>
      <c r="EP37">
        <f t="shared" si="48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78"/>
        <v>-6.5512700000000024</v>
      </c>
      <c r="FI37">
        <f t="shared" si="79"/>
        <v>3.6769999999999997E-2</v>
      </c>
      <c r="FJ37">
        <f t="shared" si="80"/>
        <v>-151</v>
      </c>
      <c r="FK37">
        <f t="shared" si="81"/>
        <v>-0.351981351981352</v>
      </c>
      <c r="FL37">
        <f t="shared" si="82"/>
        <v>0.36769999999999997</v>
      </c>
      <c r="FQ37">
        <f t="shared" si="54"/>
        <v>-81.078699999999998</v>
      </c>
      <c r="FR37">
        <f t="shared" si="55"/>
        <v>-0.13677</v>
      </c>
      <c r="FS37">
        <f t="shared" si="56"/>
        <v>-278</v>
      </c>
      <c r="FT37">
        <f t="shared" si="57"/>
        <v>-2032.6094903853184</v>
      </c>
    </row>
    <row r="38" spans="1:176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5"/>
        <v>0.44000000000000128</v>
      </c>
      <c r="AA38">
        <f t="shared" si="16"/>
        <v>-1.0900000000000021E-2</v>
      </c>
      <c r="AB38">
        <f t="shared" si="17"/>
        <v>10</v>
      </c>
      <c r="AK38">
        <v>98.72</v>
      </c>
      <c r="AL38">
        <v>0.21548</v>
      </c>
      <c r="AM38">
        <v>508</v>
      </c>
      <c r="AN38">
        <f t="shared" si="68"/>
        <v>98.72</v>
      </c>
      <c r="AO38">
        <f t="shared" si="69"/>
        <v>0.21548</v>
      </c>
      <c r="AP38">
        <f t="shared" si="70"/>
        <v>508</v>
      </c>
      <c r="AQ38" t="e">
        <f t="shared" si="24"/>
        <v>#DIV/0!</v>
      </c>
      <c r="AS38">
        <v>87.449659999999994</v>
      </c>
      <c r="AT38">
        <v>0.36652000000000001</v>
      </c>
      <c r="AU38">
        <v>326</v>
      </c>
      <c r="AV38">
        <f t="shared" si="25"/>
        <v>-11.270340000000004</v>
      </c>
      <c r="AW38">
        <f t="shared" si="1"/>
        <v>0.15104000000000001</v>
      </c>
      <c r="AX38">
        <f t="shared" si="26"/>
        <v>182</v>
      </c>
      <c r="AY38">
        <f t="shared" si="27"/>
        <v>0.35826771653543305</v>
      </c>
      <c r="BS38">
        <f t="shared" si="2"/>
        <v>-22.22</v>
      </c>
      <c r="BT38">
        <f t="shared" si="3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2"/>
        <v>-38.418859999999995</v>
      </c>
      <c r="CA38">
        <f t="shared" si="33"/>
        <v>9.037999999999996E-2</v>
      </c>
      <c r="CB38">
        <f t="shared" si="34"/>
        <v>-59</v>
      </c>
      <c r="CC38" t="s">
        <v>234</v>
      </c>
      <c r="CD38">
        <f t="shared" si="35"/>
        <v>-0.18098159509202455</v>
      </c>
      <c r="CF38">
        <v>49.030799999999999</v>
      </c>
      <c r="CG38">
        <v>0.45689800000000003</v>
      </c>
      <c r="CH38">
        <v>267</v>
      </c>
      <c r="CI38">
        <f t="shared" si="36"/>
        <v>0</v>
      </c>
      <c r="CJ38">
        <f t="shared" si="37"/>
        <v>-1.999999999946489E-6</v>
      </c>
      <c r="CK38">
        <f t="shared" si="38"/>
        <v>0</v>
      </c>
      <c r="CL38" t="s">
        <v>234</v>
      </c>
      <c r="CM38">
        <f t="shared" si="39"/>
        <v>0</v>
      </c>
      <c r="CR38">
        <f t="shared" si="40"/>
        <v>-49.030799999999999</v>
      </c>
      <c r="CS38">
        <f t="shared" si="41"/>
        <v>-0.45689800000000003</v>
      </c>
      <c r="CT38">
        <f t="shared" si="42"/>
        <v>-267</v>
      </c>
      <c r="CU38" t="s">
        <v>236</v>
      </c>
      <c r="CV38">
        <f t="shared" si="43"/>
        <v>-1</v>
      </c>
      <c r="CW38">
        <f t="shared" si="62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10"/>
        <v>-2.8289999999999982E-2</v>
      </c>
      <c r="EE38">
        <f t="shared" si="11"/>
        <v>0</v>
      </c>
      <c r="EF38">
        <f t="shared" si="12"/>
        <v>0</v>
      </c>
      <c r="EG38">
        <f t="shared" si="13"/>
        <v>-6.2589880307086398E-2</v>
      </c>
      <c r="EL38">
        <f t="shared" si="44"/>
        <v>-52</v>
      </c>
      <c r="EM38">
        <f t="shared" si="45"/>
        <v>-0.42370000000000002</v>
      </c>
      <c r="EN38">
        <f t="shared" si="46"/>
        <v>-320</v>
      </c>
      <c r="EO38">
        <f t="shared" si="47"/>
        <v>-1</v>
      </c>
      <c r="EP38">
        <f t="shared" si="48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78"/>
        <v>-5.3609999999999971</v>
      </c>
      <c r="FI38">
        <f t="shared" si="79"/>
        <v>-6.970000000000004E-2</v>
      </c>
      <c r="FJ38">
        <f t="shared" si="80"/>
        <v>-103</v>
      </c>
      <c r="FK38">
        <f t="shared" si="81"/>
        <v>-0.32187500000000002</v>
      </c>
      <c r="FL38">
        <f t="shared" si="82"/>
        <v>-0.16450318621666282</v>
      </c>
      <c r="FQ38">
        <f t="shared" si="54"/>
        <v>-46.639000000000003</v>
      </c>
      <c r="FR38">
        <f t="shared" si="55"/>
        <v>-0.35399999999999998</v>
      </c>
      <c r="FS38">
        <f t="shared" si="56"/>
        <v>-217</v>
      </c>
      <c r="FT38">
        <f t="shared" si="57"/>
        <v>-612.99435028248593</v>
      </c>
    </row>
    <row r="39" spans="1:176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5"/>
        <v>1.3999999999999346E-2</v>
      </c>
      <c r="AA39">
        <f t="shared" si="16"/>
        <v>5.8400000000000007E-2</v>
      </c>
      <c r="AB39">
        <f t="shared" si="17"/>
        <v>22</v>
      </c>
      <c r="AK39">
        <v>102.0086</v>
      </c>
      <c r="AL39">
        <v>7.3599999999999999E-2</v>
      </c>
      <c r="AM39">
        <v>230</v>
      </c>
      <c r="AN39">
        <f t="shared" si="68"/>
        <v>102.0086</v>
      </c>
      <c r="AO39">
        <f t="shared" si="69"/>
        <v>7.3599999999999999E-2</v>
      </c>
      <c r="AP39">
        <f t="shared" si="70"/>
        <v>230</v>
      </c>
      <c r="AQ39" t="e">
        <f t="shared" si="24"/>
        <v>#DIV/0!</v>
      </c>
      <c r="AS39">
        <v>103.3746</v>
      </c>
      <c r="AT39">
        <v>0.15547800000000001</v>
      </c>
      <c r="AU39">
        <v>174</v>
      </c>
      <c r="AV39">
        <f t="shared" si="25"/>
        <v>1.3659999999999997</v>
      </c>
      <c r="AW39">
        <f t="shared" si="1"/>
        <v>8.1878000000000006E-2</v>
      </c>
      <c r="AX39">
        <f t="shared" si="26"/>
        <v>56</v>
      </c>
      <c r="AY39">
        <f t="shared" si="27"/>
        <v>0.24347826086956523</v>
      </c>
      <c r="BS39">
        <f t="shared" si="2"/>
        <v>-26.34</v>
      </c>
      <c r="BT39">
        <f t="shared" si="31"/>
        <v>-0.22470000000000001</v>
      </c>
      <c r="BU39">
        <f t="shared" si="3"/>
        <v>-137</v>
      </c>
      <c r="BZ39">
        <f t="shared" si="32"/>
        <v>-103.3746</v>
      </c>
      <c r="CB39">
        <f t="shared" si="34"/>
        <v>-174</v>
      </c>
      <c r="CD39">
        <f t="shared" si="35"/>
        <v>-1</v>
      </c>
      <c r="CM39" t="e">
        <f t="shared" si="39"/>
        <v>#DIV/0!</v>
      </c>
      <c r="CR39">
        <f t="shared" si="40"/>
        <v>0</v>
      </c>
      <c r="CS39">
        <f t="shared" si="41"/>
        <v>0</v>
      </c>
      <c r="CT39">
        <f t="shared" si="42"/>
        <v>0</v>
      </c>
      <c r="CU39" t="s">
        <v>236</v>
      </c>
      <c r="CV39" t="e">
        <f t="shared" si="43"/>
        <v>#DIV/0!</v>
      </c>
      <c r="CW39">
        <f t="shared" si="62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10"/>
        <v>4.1569999999999996E-2</v>
      </c>
      <c r="EE39">
        <f t="shared" si="11"/>
        <v>0</v>
      </c>
      <c r="EF39">
        <f t="shared" si="12"/>
        <v>0</v>
      </c>
      <c r="EG39">
        <f t="shared" si="13"/>
        <v>0.26902666321511776</v>
      </c>
      <c r="EL39">
        <f t="shared" si="44"/>
        <v>-55.426000000000002</v>
      </c>
      <c r="EM39">
        <f t="shared" si="45"/>
        <v>-0.19608999999999999</v>
      </c>
      <c r="EN39">
        <f t="shared" si="46"/>
        <v>-171</v>
      </c>
      <c r="EO39">
        <f t="shared" si="47"/>
        <v>-1</v>
      </c>
      <c r="EP39">
        <f t="shared" si="48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78"/>
        <v>-1.588000000000001</v>
      </c>
      <c r="FI39">
        <f t="shared" si="79"/>
        <v>-2.4589999999999973E-2</v>
      </c>
      <c r="FJ39">
        <f t="shared" si="80"/>
        <v>-8</v>
      </c>
      <c r="FK39">
        <f t="shared" si="81"/>
        <v>-4.6783625730994149E-2</v>
      </c>
      <c r="FL39">
        <f t="shared" si="82"/>
        <v>-0.12540160130552286</v>
      </c>
      <c r="FQ39">
        <f t="shared" si="54"/>
        <v>-53.838000000000001</v>
      </c>
      <c r="FR39">
        <f t="shared" si="55"/>
        <v>-0.17150000000000001</v>
      </c>
      <c r="FS39">
        <f t="shared" si="56"/>
        <v>-163</v>
      </c>
      <c r="FT39">
        <f t="shared" si="57"/>
        <v>-950.43731778425649</v>
      </c>
    </row>
    <row r="40" spans="1:176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5"/>
        <v>-20.14</v>
      </c>
      <c r="AA40">
        <f t="shared" si="16"/>
        <v>-0.17030000000000001</v>
      </c>
      <c r="AB40">
        <f t="shared" si="17"/>
        <v>-173</v>
      </c>
      <c r="AK40">
        <v>90.071899999999999</v>
      </c>
      <c r="AL40">
        <v>0.2913</v>
      </c>
      <c r="AM40">
        <v>301</v>
      </c>
      <c r="AN40">
        <f t="shared" si="68"/>
        <v>90.071899999999999</v>
      </c>
      <c r="AO40">
        <f t="shared" si="69"/>
        <v>0.2913</v>
      </c>
      <c r="AP40">
        <f t="shared" si="70"/>
        <v>301</v>
      </c>
      <c r="AQ40" t="e">
        <f t="shared" si="24"/>
        <v>#DIV/0!</v>
      </c>
      <c r="AS40">
        <v>85.150670000000005</v>
      </c>
      <c r="AT40">
        <v>0.34103</v>
      </c>
      <c r="AU40">
        <v>246</v>
      </c>
      <c r="AV40">
        <f t="shared" si="25"/>
        <v>-4.9212299999999942</v>
      </c>
      <c r="AW40">
        <f t="shared" si="1"/>
        <v>4.9729999999999996E-2</v>
      </c>
      <c r="AX40">
        <f t="shared" si="26"/>
        <v>55</v>
      </c>
      <c r="AY40">
        <f t="shared" si="2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2"/>
        <v>-43.069470000000003</v>
      </c>
      <c r="CA40">
        <f t="shared" si="33"/>
        <v>0.11466999999999999</v>
      </c>
      <c r="CB40">
        <f t="shared" si="34"/>
        <v>-11</v>
      </c>
      <c r="CC40" t="s">
        <v>233</v>
      </c>
      <c r="CD40">
        <f t="shared" si="35"/>
        <v>-4.4715447154471545E-2</v>
      </c>
      <c r="CM40">
        <f t="shared" si="39"/>
        <v>0</v>
      </c>
      <c r="CR40">
        <f t="shared" si="40"/>
        <v>0</v>
      </c>
      <c r="CS40">
        <f t="shared" si="41"/>
        <v>0</v>
      </c>
      <c r="CT40">
        <f t="shared" si="42"/>
        <v>0</v>
      </c>
      <c r="CU40" t="s">
        <v>236</v>
      </c>
      <c r="CV40" t="e">
        <f t="shared" si="43"/>
        <v>#DIV/0!</v>
      </c>
      <c r="CW40">
        <f t="shared" si="62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10"/>
        <v>-9.5150000000004953E-4</v>
      </c>
      <c r="EE40">
        <f t="shared" si="11"/>
        <v>0</v>
      </c>
      <c r="EF40">
        <f t="shared" si="12"/>
        <v>0</v>
      </c>
      <c r="EG40">
        <f t="shared" si="13"/>
        <v>-2.0878590393435797E-3</v>
      </c>
      <c r="EL40">
        <f t="shared" si="44"/>
        <v>-42.088000000000001</v>
      </c>
      <c r="EM40">
        <f t="shared" si="45"/>
        <v>-0.45477849999999997</v>
      </c>
      <c r="EN40">
        <f t="shared" si="46"/>
        <v>-235</v>
      </c>
      <c r="EO40">
        <f t="shared" si="47"/>
        <v>-1</v>
      </c>
      <c r="EP40">
        <f t="shared" si="48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78"/>
        <v>-5.8590000000000018</v>
      </c>
      <c r="FI40">
        <f t="shared" si="79"/>
        <v>0.15972150000000007</v>
      </c>
      <c r="FJ40">
        <f t="shared" si="80"/>
        <v>-101</v>
      </c>
      <c r="FK40">
        <f t="shared" si="81"/>
        <v>-0.4297872340425532</v>
      </c>
      <c r="FL40">
        <f t="shared" si="82"/>
        <v>0.35120723605007731</v>
      </c>
      <c r="FQ40">
        <f t="shared" si="54"/>
        <v>-36.228999999999999</v>
      </c>
      <c r="FR40">
        <f t="shared" si="55"/>
        <v>-0.61450000000000005</v>
      </c>
      <c r="FS40">
        <f t="shared" si="56"/>
        <v>-134</v>
      </c>
      <c r="FT40">
        <f t="shared" si="57"/>
        <v>-218.06346623270952</v>
      </c>
    </row>
    <row r="41" spans="1:176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5"/>
        <v>-9.7100000000000009</v>
      </c>
      <c r="AA41">
        <f t="shared" si="16"/>
        <v>-0.187</v>
      </c>
      <c r="AB41">
        <f t="shared" si="17"/>
        <v>-248</v>
      </c>
      <c r="AK41">
        <v>46.406399999999998</v>
      </c>
      <c r="AL41">
        <v>0.15325</v>
      </c>
      <c r="AM41">
        <v>404</v>
      </c>
      <c r="AN41">
        <f t="shared" si="68"/>
        <v>46.406399999999998</v>
      </c>
      <c r="AO41">
        <f t="shared" si="69"/>
        <v>0.15325</v>
      </c>
      <c r="AP41">
        <f t="shared" si="70"/>
        <v>404</v>
      </c>
      <c r="AQ41" t="e">
        <f t="shared" si="24"/>
        <v>#DIV/0!</v>
      </c>
      <c r="AS41">
        <v>47.331699999999998</v>
      </c>
      <c r="AT41">
        <v>0.12736</v>
      </c>
      <c r="AU41">
        <v>329</v>
      </c>
      <c r="AV41">
        <f t="shared" si="25"/>
        <v>0.92530000000000001</v>
      </c>
      <c r="AW41">
        <f t="shared" si="1"/>
        <v>-2.5889999999999996E-2</v>
      </c>
      <c r="AX41">
        <f t="shared" si="26"/>
        <v>75</v>
      </c>
      <c r="AY41">
        <f t="shared" si="2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2"/>
        <v>-18.274699999999999</v>
      </c>
      <c r="CA41">
        <f t="shared" si="33"/>
        <v>7.3199999999999987E-2</v>
      </c>
      <c r="CB41">
        <f t="shared" si="34"/>
        <v>-5</v>
      </c>
      <c r="CC41" t="s">
        <v>233</v>
      </c>
      <c r="CD41">
        <f t="shared" si="35"/>
        <v>-1.5197568389057751E-2</v>
      </c>
      <c r="CM41">
        <f t="shared" si="39"/>
        <v>0</v>
      </c>
      <c r="CR41">
        <f t="shared" si="40"/>
        <v>0</v>
      </c>
      <c r="CS41">
        <f t="shared" si="41"/>
        <v>0</v>
      </c>
      <c r="CT41">
        <f t="shared" si="42"/>
        <v>0</v>
      </c>
      <c r="CU41" t="s">
        <v>236</v>
      </c>
      <c r="CV41" t="e">
        <f t="shared" si="43"/>
        <v>#DIV/0!</v>
      </c>
      <c r="CW41">
        <f t="shared" si="62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10"/>
        <v>-1.1990999999999974E-2</v>
      </c>
      <c r="EE41">
        <f t="shared" si="11"/>
        <v>0</v>
      </c>
      <c r="EF41">
        <f t="shared" si="12"/>
        <v>0</v>
      </c>
      <c r="EG41">
        <f t="shared" si="13"/>
        <v>-5.9787892839513433E-2</v>
      </c>
      <c r="EL41">
        <f t="shared" si="44"/>
        <v>-29.123000000000001</v>
      </c>
      <c r="EM41">
        <f t="shared" si="45"/>
        <v>-0.18856800000000001</v>
      </c>
      <c r="EN41">
        <f t="shared" si="46"/>
        <v>-324</v>
      </c>
      <c r="EO41">
        <f t="shared" si="47"/>
        <v>-1</v>
      </c>
      <c r="EP41">
        <f t="shared" si="48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78"/>
        <v>-5.1404999999999994</v>
      </c>
      <c r="FI41">
        <f t="shared" si="79"/>
        <v>0.12720199999999998</v>
      </c>
      <c r="FJ41">
        <f t="shared" si="80"/>
        <v>-131</v>
      </c>
      <c r="FK41">
        <f t="shared" si="81"/>
        <v>-0.40432098765432101</v>
      </c>
      <c r="FL41">
        <f t="shared" si="82"/>
        <v>0.67456832548470569</v>
      </c>
      <c r="FQ41">
        <f t="shared" si="54"/>
        <v>-23.982500000000002</v>
      </c>
      <c r="FR41">
        <f t="shared" si="55"/>
        <v>-0.31577</v>
      </c>
      <c r="FS41">
        <f t="shared" si="56"/>
        <v>-193</v>
      </c>
      <c r="FT41">
        <f t="shared" si="57"/>
        <v>-611.20435760205214</v>
      </c>
    </row>
    <row r="42" spans="1:176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5"/>
        <v>-12.46</v>
      </c>
      <c r="AA42">
        <f t="shared" si="16"/>
        <v>-0.19750000000000001</v>
      </c>
      <c r="AB42">
        <f t="shared" si="17"/>
        <v>-108</v>
      </c>
      <c r="AK42">
        <v>83.256900000000002</v>
      </c>
      <c r="AL42">
        <v>0.30740000000000001</v>
      </c>
      <c r="AM42">
        <v>212</v>
      </c>
      <c r="AN42">
        <f t="shared" si="68"/>
        <v>83.256900000000002</v>
      </c>
      <c r="AO42">
        <f t="shared" si="69"/>
        <v>0.30740000000000001</v>
      </c>
      <c r="AP42">
        <f t="shared" si="70"/>
        <v>212</v>
      </c>
      <c r="AQ42" t="e">
        <f t="shared" si="24"/>
        <v>#DIV/0!</v>
      </c>
      <c r="AS42">
        <v>68.259200000000007</v>
      </c>
      <c r="AT42">
        <v>0.25735999999999998</v>
      </c>
      <c r="AU42">
        <v>165</v>
      </c>
      <c r="AV42">
        <f t="shared" si="25"/>
        <v>-14.997699999999995</v>
      </c>
      <c r="AW42">
        <f t="shared" si="1"/>
        <v>-5.0040000000000029E-2</v>
      </c>
      <c r="AX42">
        <f t="shared" si="26"/>
        <v>47</v>
      </c>
      <c r="AY42">
        <f t="shared" si="2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2"/>
        <v>-43.617500000000007</v>
      </c>
      <c r="CA42">
        <f t="shared" si="33"/>
        <v>0.22054000000000001</v>
      </c>
      <c r="CB42">
        <f t="shared" si="34"/>
        <v>-6</v>
      </c>
      <c r="CC42" t="s">
        <v>233</v>
      </c>
      <c r="CD42">
        <f t="shared" si="35"/>
        <v>-3.6363636363636362E-2</v>
      </c>
      <c r="CM42">
        <f t="shared" si="39"/>
        <v>0</v>
      </c>
      <c r="CR42">
        <f t="shared" si="40"/>
        <v>0</v>
      </c>
      <c r="CS42">
        <f t="shared" si="41"/>
        <v>0</v>
      </c>
      <c r="CT42">
        <f t="shared" si="42"/>
        <v>0</v>
      </c>
      <c r="CU42" t="s">
        <v>236</v>
      </c>
      <c r="CV42" t="e">
        <f t="shared" si="43"/>
        <v>#DIV/0!</v>
      </c>
      <c r="CW42">
        <f t="shared" si="62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10"/>
        <v>-3.4500000000003972E-4</v>
      </c>
      <c r="EE42">
        <f t="shared" si="11"/>
        <v>0</v>
      </c>
      <c r="EF42">
        <f t="shared" si="12"/>
        <v>0</v>
      </c>
      <c r="EG42">
        <f t="shared" si="13"/>
        <v>-7.2186001355849726E-4</v>
      </c>
      <c r="EL42">
        <f t="shared" si="44"/>
        <v>-24.643999999999998</v>
      </c>
      <c r="EM42">
        <f t="shared" si="45"/>
        <v>-0.47758699999999998</v>
      </c>
      <c r="EN42">
        <f t="shared" si="46"/>
        <v>-159</v>
      </c>
      <c r="EO42">
        <f t="shared" si="47"/>
        <v>-1</v>
      </c>
      <c r="EP42">
        <f t="shared" si="48"/>
        <v>-1</v>
      </c>
      <c r="FA42">
        <v>24.643999999999998</v>
      </c>
      <c r="FB42">
        <v>0.47758699999999998</v>
      </c>
      <c r="FC42">
        <v>159</v>
      </c>
      <c r="FH42">
        <f t="shared" si="78"/>
        <v>-24.643999999999998</v>
      </c>
      <c r="FI42">
        <f t="shared" si="79"/>
        <v>-0.47758699999999998</v>
      </c>
      <c r="FJ42">
        <f t="shared" si="80"/>
        <v>-159</v>
      </c>
      <c r="FK42">
        <f t="shared" si="81"/>
        <v>-1</v>
      </c>
      <c r="FL42">
        <f t="shared" si="82"/>
        <v>-1</v>
      </c>
      <c r="FQ42">
        <f t="shared" si="54"/>
        <v>0</v>
      </c>
      <c r="FR42">
        <f t="shared" si="55"/>
        <v>0</v>
      </c>
      <c r="FS42">
        <f t="shared" si="56"/>
        <v>0</v>
      </c>
      <c r="FT42" t="e">
        <f t="shared" si="57"/>
        <v>#DIV/0!</v>
      </c>
    </row>
    <row r="43" spans="1:176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5"/>
        <v>-33.28</v>
      </c>
      <c r="AA43">
        <f t="shared" si="16"/>
        <v>-0.2903</v>
      </c>
      <c r="AB43">
        <f t="shared" si="17"/>
        <v>-117</v>
      </c>
      <c r="AK43">
        <v>215.42920000000001</v>
      </c>
      <c r="AL43">
        <v>0.25890000000000002</v>
      </c>
      <c r="AM43">
        <v>202</v>
      </c>
      <c r="AN43">
        <f t="shared" si="68"/>
        <v>215.42920000000001</v>
      </c>
      <c r="AO43">
        <f t="shared" si="69"/>
        <v>0.25890000000000002</v>
      </c>
      <c r="AP43">
        <f t="shared" si="70"/>
        <v>202</v>
      </c>
      <c r="AQ43" t="e">
        <f t="shared" si="24"/>
        <v>#DIV/0!</v>
      </c>
      <c r="AS43">
        <v>167.8339</v>
      </c>
      <c r="AT43">
        <v>0.19420000000000001</v>
      </c>
      <c r="AU43">
        <v>160</v>
      </c>
      <c r="AV43">
        <f t="shared" si="25"/>
        <v>-47.595300000000009</v>
      </c>
      <c r="AW43">
        <f t="shared" si="1"/>
        <v>-6.4700000000000008E-2</v>
      </c>
      <c r="AX43">
        <f t="shared" si="26"/>
        <v>42</v>
      </c>
      <c r="AY43">
        <f t="shared" si="2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1"/>
        <v>3.6930000000000018E-2</v>
      </c>
      <c r="BU43">
        <f t="shared" si="3"/>
        <v>28</v>
      </c>
      <c r="BZ43">
        <f t="shared" si="32"/>
        <v>-167.8339</v>
      </c>
      <c r="CB43">
        <f t="shared" si="34"/>
        <v>-160</v>
      </c>
      <c r="CD43">
        <f t="shared" si="35"/>
        <v>-1</v>
      </c>
      <c r="CM43" t="e">
        <f t="shared" si="39"/>
        <v>#DIV/0!</v>
      </c>
      <c r="CR43">
        <f t="shared" si="40"/>
        <v>0</v>
      </c>
      <c r="CS43">
        <f t="shared" si="41"/>
        <v>0</v>
      </c>
      <c r="CT43">
        <f t="shared" si="42"/>
        <v>0</v>
      </c>
      <c r="CU43" t="s">
        <v>236</v>
      </c>
      <c r="CV43" t="e">
        <f t="shared" si="43"/>
        <v>#DIV/0!</v>
      </c>
      <c r="CW43">
        <f t="shared" si="62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10"/>
        <v>-9.4999999999956231E-6</v>
      </c>
      <c r="EE43">
        <f t="shared" si="11"/>
        <v>0</v>
      </c>
      <c r="EF43">
        <f t="shared" si="12"/>
        <v>0</v>
      </c>
      <c r="EG43">
        <f t="shared" si="13"/>
        <v>-4.184846889665685E-5</v>
      </c>
      <c r="EL43">
        <f t="shared" si="44"/>
        <v>-74.289550000000006</v>
      </c>
      <c r="EM43">
        <f t="shared" si="45"/>
        <v>-0.22700000000000001</v>
      </c>
      <c r="EN43">
        <f t="shared" si="46"/>
        <v>-152</v>
      </c>
      <c r="EO43">
        <f t="shared" si="47"/>
        <v>-1</v>
      </c>
      <c r="EP43">
        <f t="shared" si="48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78"/>
        <v>-1.6260500000000064</v>
      </c>
      <c r="FI43">
        <f t="shared" si="79"/>
        <v>0.13549999999999998</v>
      </c>
      <c r="FJ43">
        <f t="shared" si="80"/>
        <v>-46</v>
      </c>
      <c r="FK43">
        <f t="shared" si="81"/>
        <v>-0.30263157894736842</v>
      </c>
      <c r="FL43">
        <f t="shared" si="82"/>
        <v>0.59691629955947123</v>
      </c>
      <c r="FQ43">
        <f t="shared" si="54"/>
        <v>-72.663499999999999</v>
      </c>
      <c r="FR43">
        <f t="shared" si="55"/>
        <v>-0.36249999999999999</v>
      </c>
      <c r="FS43">
        <f t="shared" si="56"/>
        <v>-106</v>
      </c>
      <c r="FT43">
        <f t="shared" si="57"/>
        <v>-292.41379310344831</v>
      </c>
    </row>
    <row r="44" spans="1:176" x14ac:dyDescent="0.35">
      <c r="A44" t="s">
        <v>6</v>
      </c>
      <c r="FE44">
        <v>27.5183</v>
      </c>
      <c r="FF44">
        <v>0.35270000000000001</v>
      </c>
      <c r="FG44">
        <v>268</v>
      </c>
      <c r="FQ44">
        <f t="shared" si="54"/>
        <v>-27.5183</v>
      </c>
      <c r="FR44">
        <f t="shared" si="55"/>
        <v>-0.35270000000000001</v>
      </c>
      <c r="FS44">
        <f t="shared" si="56"/>
        <v>-268</v>
      </c>
      <c r="FT44">
        <f t="shared" si="57"/>
        <v>-759.85256592004532</v>
      </c>
    </row>
    <row r="45" spans="1:176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76" x14ac:dyDescent="0.35">
      <c r="CC46" t="s">
        <v>240</v>
      </c>
      <c r="CL46" t="s">
        <v>246</v>
      </c>
    </row>
    <row r="47" spans="1:176" x14ac:dyDescent="0.35">
      <c r="CC47" t="s">
        <v>241</v>
      </c>
      <c r="CL47" t="s">
        <v>247</v>
      </c>
    </row>
    <row r="48" spans="1:176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79" priority="29" operator="greaterThan">
      <formula>0</formula>
    </cfRule>
  </conditionalFormatting>
  <conditionalFormatting sqref="AA45:AB45 AA5:AB43 BT5:BU43">
    <cfRule type="cellIs" dxfId="78" priority="28" operator="greaterThan">
      <formula>0</formula>
    </cfRule>
  </conditionalFormatting>
  <conditionalFormatting sqref="Z45">
    <cfRule type="cellIs" dxfId="77" priority="27" operator="greaterThan">
      <formula>0</formula>
    </cfRule>
  </conditionalFormatting>
  <conditionalFormatting sqref="AA46:AB46">
    <cfRule type="cellIs" dxfId="76" priority="24" operator="greaterThan">
      <formula>0</formula>
    </cfRule>
  </conditionalFormatting>
  <conditionalFormatting sqref="Z46">
    <cfRule type="cellIs" dxfId="75" priority="23" operator="greaterThan">
      <formula>0</formula>
    </cfRule>
  </conditionalFormatting>
  <conditionalFormatting sqref="BS45:BT45">
    <cfRule type="cellIs" dxfId="74" priority="19" operator="greaterThan">
      <formula>0</formula>
    </cfRule>
  </conditionalFormatting>
  <conditionalFormatting sqref="BU1:BU3">
    <cfRule type="cellIs" dxfId="73" priority="18" operator="greaterThan">
      <formula>0</formula>
    </cfRule>
  </conditionalFormatting>
  <conditionalFormatting sqref="CA1:CA1048576">
    <cfRule type="cellIs" dxfId="72" priority="15" operator="lessThan">
      <formula>-0.05</formula>
    </cfRule>
    <cfRule type="cellIs" dxfId="71" priority="16" operator="greaterThan">
      <formula>0.05</formula>
    </cfRule>
  </conditionalFormatting>
  <conditionalFormatting sqref="ED1:ED3 ED5:ED1048576">
    <cfRule type="cellIs" dxfId="70" priority="14" operator="greaterThan">
      <formula>0</formula>
    </cfRule>
  </conditionalFormatting>
  <conditionalFormatting sqref="ED1:ED1048576">
    <cfRule type="cellIs" dxfId="69" priority="12" operator="lessThan">
      <formula>-0.001</formula>
    </cfRule>
  </conditionalFormatting>
  <conditionalFormatting sqref="EM5:EM43">
    <cfRule type="cellIs" dxfId="68" priority="11" operator="greaterThan">
      <formula>0</formula>
    </cfRule>
  </conditionalFormatting>
  <conditionalFormatting sqref="EM4:EM43">
    <cfRule type="cellIs" dxfId="67" priority="10" operator="lessThan">
      <formula>-0.001</formula>
    </cfRule>
  </conditionalFormatting>
  <conditionalFormatting sqref="ER6:EY6">
    <cfRule type="cellIs" dxfId="66" priority="9" operator="lessThan">
      <formula>0.01</formula>
    </cfRule>
  </conditionalFormatting>
  <conditionalFormatting sqref="ER5:EY5">
    <cfRule type="cellIs" dxfId="65" priority="8" operator="lessThan">
      <formula>0.01</formula>
    </cfRule>
  </conditionalFormatting>
  <conditionalFormatting sqref="ET6">
    <cfRule type="cellIs" dxfId="64" priority="7" operator="lessThan">
      <formula>0.05</formula>
    </cfRule>
  </conditionalFormatting>
  <conditionalFormatting sqref="FI4">
    <cfRule type="cellIs" dxfId="63" priority="5" operator="lessThan">
      <formula>-0.001</formula>
    </cfRule>
  </conditionalFormatting>
  <conditionalFormatting sqref="FI5:FI43">
    <cfRule type="cellIs" dxfId="62" priority="3" operator="lessThan">
      <formula>-0.001</formula>
    </cfRule>
  </conditionalFormatting>
  <conditionalFormatting sqref="FI5:FI43">
    <cfRule type="cellIs" dxfId="61" priority="4" operator="greaterThan">
      <formula>0</formula>
    </cfRule>
  </conditionalFormatting>
  <conditionalFormatting sqref="FR5:FR44">
    <cfRule type="cellIs" dxfId="60" priority="1" operator="lessThan">
      <formula>-0.001</formula>
    </cfRule>
  </conditionalFormatting>
  <conditionalFormatting sqref="FR5:FR44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2021-09-20T18:59:38Z</dcterms:modified>
</cp:coreProperties>
</file>