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d.docs.live.net/443dabbbb2bba0be/Documenten/Data/Programmeren/01 Databanken en analyse/04 Agile en testing/"/>
    </mc:Choice>
  </mc:AlternateContent>
  <xr:revisionPtr revIDLastSave="0" documentId="8_{6846394D-2D3D-4FB8-B788-0F631DB55409}" xr6:coauthVersionLast="47" xr6:coauthVersionMax="47" xr10:uidLastSave="{00000000-0000-0000-0000-000000000000}"/>
  <bookViews>
    <workbookView xWindow="-110" yWindow="-110" windowWidth="22620" windowHeight="13500" xr2:uid="{07CE8A56-86A7-405E-98E6-BD8B3802A344}"/>
  </bookViews>
  <sheets>
    <sheet name="20230517" sheetId="1" r:id="rId1"/>
    <sheet name="Burndown"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3" l="1"/>
  <c r="D4" i="3"/>
  <c r="D5" i="3"/>
  <c r="D6" i="3"/>
  <c r="D7" i="3"/>
  <c r="D2" i="3"/>
  <c r="D13" i="3"/>
  <c r="D14" i="3"/>
  <c r="D15" i="3"/>
  <c r="D16" i="3"/>
  <c r="C13" i="3"/>
  <c r="C9" i="3"/>
  <c r="C3" i="3"/>
  <c r="C4" i="3" s="1"/>
  <c r="C5" i="3" s="1"/>
  <c r="C6" i="3" s="1"/>
  <c r="C7" i="3" s="1"/>
  <c r="C18" i="3" s="1"/>
  <c r="C16" i="3" l="1"/>
  <c r="C14" i="3"/>
  <c r="C17" i="3"/>
  <c r="C15" i="3"/>
</calcChain>
</file>

<file path=xl/sharedStrings.xml><?xml version="1.0" encoding="utf-8"?>
<sst xmlns="http://schemas.openxmlformats.org/spreadsheetml/2006/main" count="46" uniqueCount="42">
  <si>
    <t>Sprintplanning: Laroni travel</t>
  </si>
  <si>
    <t>Doel:</t>
  </si>
  <si>
    <t>1. Wat is de voortgang van de taken in de huidige sprint?</t>
  </si>
  <si>
    <t>Een ziekenfonds organiseert groepsreizen voor jongeren in een beveiligd softwaresysteem. Verantwoordelijken kunnen groepsreizen aanmaken en beheren met bestemming, kostprijs, thema en leeftijdscategorie. Deelnemers- en monitorenfiches worden aangemaakt met persoonlijke gegevens en medische informatie. Monitoren kunnen ook deelnemen aan opleidingen en zich inschrijven voor groepsreizen. Deelnemers die lid zijn van het ziekenfonds krijgen korting op de kostprijs. De status van de sprint wordt gerapporteerd via een scrum-rapport.</t>
  </si>
  <si>
    <t>Welke taken zijn voltooid?</t>
  </si>
  <si>
    <t>Welke taken zijn momenteel in uitvoering?</t>
  </si>
  <si>
    <t>Zijn er vertragingen of obstakels die de voortgang belemmeren?</t>
  </si>
  <si>
    <t>2. Hoe verhoudt de daadwerkelijke voortgang zich tot de geplande voortgang?</t>
  </si>
  <si>
    <t>Is het team op schema om de sprintdoelen te halen?</t>
  </si>
  <si>
    <t>Zijn er grote afwijkingen tussen de geplande en daadwerkelijke voortgang?</t>
  </si>
  <si>
    <t>Startdatum:</t>
  </si>
  <si>
    <t>Wat gaat er goed</t>
  </si>
  <si>
    <t>Zijn er specifieke gebieden waar verbetering nodig is?</t>
  </si>
  <si>
    <t>Einddatum:</t>
  </si>
  <si>
    <t>layout goed, goede algemene opzet</t>
  </si>
  <si>
    <t>3. Zijn er risico's, problemen of wijzigingen die van invloed zijn op het project?</t>
  </si>
  <si>
    <t>Zijn er nieuwe risico's geïdentificeerd of bestaande risico's geactualiseerd?</t>
  </si>
  <si>
    <t>Datum:</t>
  </si>
  <si>
    <t>Klantenfeedback</t>
  </si>
  <si>
    <t>Zijn er problemen die de voortgang van het project beïnvloeden?</t>
  </si>
  <si>
    <t>Stakeholder:</t>
  </si>
  <si>
    <t>Maarten</t>
  </si>
  <si>
    <t>schetsen in ppt en uploaden, userstories in document en uploaden, iconen buttons aanpassen (disc iso +), dashboard: geboekte reizen overbodig en kalender aanpassen, aantal records beperken to max 20/pagina</t>
  </si>
  <si>
    <t>Zijn er wijzigingen in scope, vereisten of planning die moeten worden aangepakt?</t>
  </si>
  <si>
    <t>Scrum master:</t>
  </si>
  <si>
    <t>Niels</t>
  </si>
  <si>
    <t>Product owner:</t>
  </si>
  <si>
    <t>Laurens</t>
  </si>
  <si>
    <t>Risico's en problemen</t>
  </si>
  <si>
    <t>Development team:</t>
  </si>
  <si>
    <t>all</t>
  </si>
  <si>
    <t>Afwezigen:</t>
  </si>
  <si>
    <t>Date</t>
  </si>
  <si>
    <t>Meeting</t>
  </si>
  <si>
    <t>Target</t>
  </si>
  <si>
    <t>Workload</t>
  </si>
  <si>
    <t>Backlog</t>
  </si>
  <si>
    <t>To Do</t>
  </si>
  <si>
    <t>In progress</t>
  </si>
  <si>
    <t>review</t>
  </si>
  <si>
    <t>Done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</si>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</sst>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u/>
      <sz val="11"/>
      <color theme="1"/>
      <name val="Calibri"/>
      <family val="2"/>
      <scheme val="minor"/>
    </font>
    <font>
      <b/>
      <sz val="16"/>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7">
    <xf numFmtId="0" fontId="0" fillId="0" borderId="0" xfId="0"/>
    <xf numFmtId="0" fontId="0" fillId="0" borderId="0" xfId="0" applyAlignment="1">
      <alignment horizontal="left" indent="1"/>
    </xf>
    <xf numFmtId="0" fontId="0" fillId="0" borderId="0" xfId="0" applyAlignment="1">
      <alignment vertical="top" wrapText="1"/>
    </xf>
    <xf numFmtId="0" fontId="0" fillId="0" borderId="2" xfId="0" applyBorder="1"/>
    <xf numFmtId="0" fontId="0" fillId="0" borderId="3" xfId="0" applyBorder="1"/>
    <xf numFmtId="0" fontId="0" fillId="0" borderId="5" xfId="0" applyBorder="1"/>
    <xf numFmtId="0" fontId="0" fillId="0" borderId="8" xfId="0" applyBorder="1"/>
    <xf numFmtId="0" fontId="1" fillId="0" borderId="1" xfId="0" applyFont="1" applyBorder="1"/>
    <xf numFmtId="0" fontId="1" fillId="0" borderId="6" xfId="0" applyFont="1" applyBorder="1"/>
    <xf numFmtId="0" fontId="1" fillId="0" borderId="4" xfId="0" applyFont="1" applyBorder="1"/>
    <xf numFmtId="0" fontId="2" fillId="0" borderId="1" xfId="0" applyFont="1" applyBorder="1"/>
    <xf numFmtId="0" fontId="2" fillId="0" borderId="4" xfId="0" applyFont="1" applyBorder="1"/>
    <xf numFmtId="16" fontId="0" fillId="0" borderId="0" xfId="0" applyNumberFormat="1"/>
    <xf numFmtId="1" fontId="0" fillId="0" borderId="0" xfId="0" applyNumberFormat="1"/>
    <xf numFmtId="1" fontId="0" fillId="0" borderId="0" xfId="0" applyNumberFormat="1" applyAlignment="1">
      <alignment horizontal="left"/>
    </xf>
    <xf numFmtId="9" fontId="0" fillId="0" borderId="0" xfId="1" applyFont="1"/>
    <xf numFmtId="16" fontId="0" fillId="0" borderId="3" xfId="0" applyNumberFormat="1" applyBorder="1" applyAlignment="1">
      <alignment horizontal="left"/>
    </xf>
    <xf numFmtId="16" fontId="0" fillId="0" borderId="8" xfId="0" applyNumberFormat="1" applyBorder="1" applyAlignment="1">
      <alignment horizontal="left"/>
    </xf>
    <xf numFmtId="0" fontId="0" fillId="0" borderId="0" xfId="0" applyAlignment="1">
      <alignment horizontal="left"/>
    </xf>
    <xf numFmtId="0" fontId="4" fillId="0" borderId="4" xfId="0" applyFont="1" applyBorder="1" applyAlignment="1">
      <alignment horizontal="left" vertical="top" wrapText="1"/>
    </xf>
    <xf numFmtId="0" fontId="4" fillId="0" borderId="0" xfId="0" applyFont="1" applyAlignment="1">
      <alignment horizontal="left" vertical="top" wrapText="1"/>
    </xf>
    <xf numFmtId="0" fontId="4" fillId="0" borderId="5" xfId="0" applyFont="1" applyBorder="1" applyAlignment="1">
      <alignment horizontal="left" vertical="top" wrapText="1"/>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0" fillId="0" borderId="4" xfId="0" applyBorder="1" applyAlignment="1">
      <alignment horizontal="left" vertical="top" wrapText="1"/>
    </xf>
    <xf numFmtId="0" fontId="0" fillId="0" borderId="0" xfId="0"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cellXfs>
  <cellStyles count="2">
    <cellStyle name="Procent" xfId="1" builtinId="5"/>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Burndown!$C$12</c:f>
              <c:strCache>
                <c:ptCount val="1"/>
                <c:pt idx="0">
                  <c:v>Target</c:v>
                </c:pt>
              </c:strCache>
            </c:strRef>
          </c:tx>
          <c:spPr>
            <a:ln w="28575" cap="rnd">
              <a:solidFill>
                <a:schemeClr val="accent1"/>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Burndown!$C$13:$C$18</c:f>
              <c:numCache>
                <c:formatCode>0%</c:formatCode>
                <c:ptCount val="6"/>
                <c:pt idx="0">
                  <c:v>1</c:v>
                </c:pt>
                <c:pt idx="1">
                  <c:v>0.8</c:v>
                </c:pt>
                <c:pt idx="2">
                  <c:v>0.60000000000000009</c:v>
                </c:pt>
                <c:pt idx="3">
                  <c:v>0.40000000000000008</c:v>
                </c:pt>
                <c:pt idx="4">
                  <c:v>0.20000000000000007</c:v>
                </c:pt>
                <c:pt idx="5">
                  <c:v>0</c:v>
                </c:pt>
              </c:numCache>
            </c:numRef>
          </c:val>
          <c:smooth val="0"/>
          <c:extLst>
            <c:ext xmlns:c16="http://schemas.microsoft.com/office/drawing/2014/chart" uri="{C3380CC4-5D6E-409C-BE32-E72D297353CC}">
              <c16:uniqueId val="{00000000-7A2F-466A-B36E-5D1E6CCB14BA}"/>
            </c:ext>
          </c:extLst>
        </c:ser>
        <c:ser>
          <c:idx val="1"/>
          <c:order val="1"/>
          <c:tx>
            <c:strRef>
              <c:f>Burndown!$D$12</c:f>
              <c:strCache>
                <c:ptCount val="1"/>
                <c:pt idx="0">
                  <c:v>Workload</c:v>
                </c:pt>
              </c:strCache>
            </c:strRef>
          </c:tx>
          <c:spPr>
            <a:ln w="28575" cap="rnd">
              <a:solidFill>
                <a:schemeClr val="accent2"/>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Burndown!$D$13:$D$18</c:f>
              <c:numCache>
                <c:formatCode>0%</c:formatCode>
                <c:ptCount val="6"/>
                <c:pt idx="0">
                  <c:v>1</c:v>
                </c:pt>
                <c:pt idx="1">
                  <c:v>0.86567164179104472</c:v>
                </c:pt>
                <c:pt idx="2">
                  <c:v>0.47761194029850745</c:v>
                </c:pt>
                <c:pt idx="3">
                  <c:v>0.26865671641791045</c:v>
                </c:pt>
              </c:numCache>
            </c:numRef>
          </c:val>
          <c:smooth val="0"/>
          <c:extLst>
            <c:ext xmlns:c16="http://schemas.microsoft.com/office/drawing/2014/chart" uri="{C3380CC4-5D6E-409C-BE32-E72D297353CC}">
              <c16:uniqueId val="{00000001-7A2F-466A-B36E-5D1E6CCB14BA}"/>
            </c:ext>
          </c:extLst>
        </c:ser>
        <c:dLbls>
          <c:showLegendKey val="0"/>
          <c:showVal val="0"/>
          <c:showCatName val="0"/>
          <c:showSerName val="0"/>
          <c:showPercent val="0"/>
          <c:showBubbleSize val="0"/>
        </c:dLbls>
        <c:smooth val="0"/>
        <c:axId val="1455194367"/>
        <c:axId val="1455195327"/>
      </c:lineChart>
      <c:catAx>
        <c:axId val="14551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5327"/>
        <c:crosses val="autoZero"/>
        <c:auto val="1"/>
        <c:lblAlgn val="ctr"/>
        <c:lblOffset val="100"/>
        <c:noMultiLvlLbl val="0"/>
      </c:catAx>
      <c:valAx>
        <c:axId val="14551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Burndown!$C$12</c:f>
              <c:strCache>
                <c:ptCount val="1"/>
                <c:pt idx="0">
                  <c:v>Target</c:v>
                </c:pt>
              </c:strCache>
            </c:strRef>
          </c:tx>
          <c:spPr>
            <a:ln w="28575" cap="rnd">
              <a:solidFill>
                <a:schemeClr val="accent1"/>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Burndown!$C$13:$C$18</c:f>
              <c:numCache>
                <c:formatCode>0%</c:formatCode>
                <c:ptCount val="6"/>
                <c:pt idx="0">
                  <c:v>1</c:v>
                </c:pt>
                <c:pt idx="1">
                  <c:v>0.8</c:v>
                </c:pt>
                <c:pt idx="2">
                  <c:v>0.60000000000000009</c:v>
                </c:pt>
                <c:pt idx="3">
                  <c:v>0.40000000000000008</c:v>
                </c:pt>
                <c:pt idx="4">
                  <c:v>0.20000000000000007</c:v>
                </c:pt>
                <c:pt idx="5">
                  <c:v>0</c:v>
                </c:pt>
              </c:numCache>
            </c:numRef>
          </c:val>
          <c:smooth val="0"/>
          <c:extLst>
            <c:ext xmlns:c16="http://schemas.microsoft.com/office/drawing/2014/chart" uri="{C3380CC4-5D6E-409C-BE32-E72D297353CC}">
              <c16:uniqueId val="{00000000-16C9-4C88-9EB4-93EBD302828C}"/>
            </c:ext>
          </c:extLst>
        </c:ser>
        <c:ser>
          <c:idx val="1"/>
          <c:order val="1"/>
          <c:tx>
            <c:strRef>
              <c:f>Burndown!$D$12</c:f>
              <c:strCache>
                <c:ptCount val="1"/>
                <c:pt idx="0">
                  <c:v>Workload</c:v>
                </c:pt>
              </c:strCache>
            </c:strRef>
          </c:tx>
          <c:spPr>
            <a:ln w="28575" cap="rnd">
              <a:solidFill>
                <a:schemeClr val="accent2"/>
              </a:solidFill>
              <a:round/>
            </a:ln>
            <a:effectLst/>
          </c:spPr>
          <c:marker>
            <c:symbol val="none"/>
          </c:marker>
          <c:cat>
            <c:multiLvlStrRef>
              <c:f>Burndown!$A$13:$B$18</c:f>
              <c:multiLvlStrCache>
                <c:ptCount val="6"/>
                <c:lvl>
                  <c:pt idx="0">
                    <c:v>1</c:v>
                  </c:pt>
                  <c:pt idx="1">
                    <c:v>2</c:v>
                  </c:pt>
                  <c:pt idx="2">
                    <c:v>3</c:v>
                  </c:pt>
                  <c:pt idx="3">
                    <c:v>4</c:v>
                  </c:pt>
                  <c:pt idx="4">
                    <c:v>5</c:v>
                  </c:pt>
                  <c:pt idx="5">
                    <c:v>6</c:v>
                  </c:pt>
                </c:lvl>
                <c:lvl>
                  <c:pt idx="0">
                    <c:v>22/mrt</c:v>
                  </c:pt>
                  <c:pt idx="1">
                    <c:v>19/apr</c:v>
                  </c:pt>
                  <c:pt idx="2">
                    <c:v>3/mei</c:v>
                  </c:pt>
                  <c:pt idx="3">
                    <c:v>17/mei</c:v>
                  </c:pt>
                  <c:pt idx="4">
                    <c:v>24/mei</c:v>
                  </c:pt>
                  <c:pt idx="5">
                    <c:v>31/mei</c:v>
                  </c:pt>
                </c:lvl>
              </c:multiLvlStrCache>
            </c:multiLvlStrRef>
          </c:cat>
          <c:val>
            <c:numRef>
              <c:f>Burndown!$D$13:$D$18</c:f>
              <c:numCache>
                <c:formatCode>0%</c:formatCode>
                <c:ptCount val="6"/>
                <c:pt idx="0">
                  <c:v>1</c:v>
                </c:pt>
                <c:pt idx="1">
                  <c:v>0.86567164179104472</c:v>
                </c:pt>
                <c:pt idx="2">
                  <c:v>0.47761194029850745</c:v>
                </c:pt>
                <c:pt idx="3">
                  <c:v>0.26865671641791045</c:v>
                </c:pt>
              </c:numCache>
            </c:numRef>
          </c:val>
          <c:smooth val="0"/>
          <c:extLst>
            <c:ext xmlns:c16="http://schemas.microsoft.com/office/drawing/2014/chart" uri="{C3380CC4-5D6E-409C-BE32-E72D297353CC}">
              <c16:uniqueId val="{00000001-16C9-4C88-9EB4-93EBD302828C}"/>
            </c:ext>
          </c:extLst>
        </c:ser>
        <c:dLbls>
          <c:showLegendKey val="0"/>
          <c:showVal val="0"/>
          <c:showCatName val="0"/>
          <c:showSerName val="0"/>
          <c:showPercent val="0"/>
          <c:showBubbleSize val="0"/>
        </c:dLbls>
        <c:smooth val="0"/>
        <c:axId val="1455194367"/>
        <c:axId val="1455195327"/>
      </c:lineChart>
      <c:catAx>
        <c:axId val="14551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5327"/>
        <c:crosses val="autoZero"/>
        <c:auto val="1"/>
        <c:lblAlgn val="ctr"/>
        <c:lblOffset val="100"/>
        <c:noMultiLvlLbl val="0"/>
      </c:catAx>
      <c:valAx>
        <c:axId val="14551953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51943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20</xdr:col>
      <xdr:colOff>856652</xdr:colOff>
      <xdr:row>49</xdr:row>
      <xdr:rowOff>7216</xdr:rowOff>
    </xdr:to>
    <xdr:pic>
      <xdr:nvPicPr>
        <xdr:cNvPr id="2" name="Afbeelding 1">
          <a:extLst>
            <a:ext uri="{FF2B5EF4-FFF2-40B4-BE49-F238E27FC236}">
              <a16:creationId xmlns:a16="http://schemas.microsoft.com/office/drawing/2014/main" id="{3973F999-770C-A089-CD54-48C132FEDCE3}"/>
            </a:ext>
          </a:extLst>
        </xdr:cNvPr>
        <xdr:cNvPicPr>
          <a:picLocks noChangeAspect="1"/>
        </xdr:cNvPicPr>
      </xdr:nvPicPr>
      <xdr:blipFill>
        <a:blip xmlns:r="http://schemas.openxmlformats.org/officeDocument/2006/relationships" r:embed="rId1"/>
        <a:stretch>
          <a:fillRect/>
        </a:stretch>
      </xdr:blipFill>
      <xdr:spPr>
        <a:xfrm>
          <a:off x="0" y="3752273"/>
          <a:ext cx="13267727" cy="5635625"/>
        </a:xfrm>
        <a:prstGeom prst="rect">
          <a:avLst/>
        </a:prstGeom>
      </xdr:spPr>
    </xdr:pic>
    <xdr:clientData/>
  </xdr:twoCellAnchor>
  <xdr:twoCellAnchor>
    <xdr:from>
      <xdr:col>12</xdr:col>
      <xdr:colOff>245340</xdr:colOff>
      <xdr:row>2</xdr:row>
      <xdr:rowOff>0</xdr:rowOff>
    </xdr:from>
    <xdr:to>
      <xdr:col>20</xdr:col>
      <xdr:colOff>887557</xdr:colOff>
      <xdr:row>18</xdr:row>
      <xdr:rowOff>14432</xdr:rowOff>
    </xdr:to>
    <xdr:graphicFrame macro="">
      <xdr:nvGraphicFramePr>
        <xdr:cNvPr id="4" name="Grafiek 3">
          <a:extLst>
            <a:ext uri="{FF2B5EF4-FFF2-40B4-BE49-F238E27FC236}">
              <a16:creationId xmlns:a16="http://schemas.microsoft.com/office/drawing/2014/main" id="{9EA36B34-3DDF-4AF2-BB0C-F7A8F9C0D4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263525</xdr:colOff>
      <xdr:row>7</xdr:row>
      <xdr:rowOff>177800</xdr:rowOff>
    </xdr:from>
    <xdr:to>
      <xdr:col>15</xdr:col>
      <xdr:colOff>568325</xdr:colOff>
      <xdr:row>22</xdr:row>
      <xdr:rowOff>158750</xdr:rowOff>
    </xdr:to>
    <xdr:graphicFrame macro="">
      <xdr:nvGraphicFramePr>
        <xdr:cNvPr id="5" name="Grafiek 4">
          <a:extLst>
            <a:ext uri="{FF2B5EF4-FFF2-40B4-BE49-F238E27FC236}">
              <a16:creationId xmlns:a16="http://schemas.microsoft.com/office/drawing/2014/main" id="{548332C9-FFA9-DB30-CB15-183C4296F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17538-DE0A-48FE-B22D-80357132F094}">
  <dimension ref="A1:W18"/>
  <sheetViews>
    <sheetView tabSelected="1" zoomScale="88" workbookViewId="0">
      <selection activeCell="W18" sqref="W18"/>
    </sheetView>
  </sheetViews>
  <sheetFormatPr defaultRowHeight="14.45"/>
  <cols>
    <col min="1" max="1" width="17.42578125" bestFit="1" customWidth="1"/>
    <col min="2" max="2" width="13.7109375" customWidth="1"/>
    <col min="3" max="3" width="3.5703125" customWidth="1"/>
    <col min="13" max="13" width="3.5703125" customWidth="1"/>
    <col min="21" max="21" width="12.85546875" customWidth="1"/>
  </cols>
  <sheetData>
    <row r="1" spans="1:23" ht="29.45" customHeight="1">
      <c r="A1" s="28" t="s">
        <v>0</v>
      </c>
      <c r="B1" s="29"/>
      <c r="C1" s="29"/>
      <c r="D1" s="29"/>
      <c r="E1" s="29"/>
      <c r="F1" s="29"/>
      <c r="G1" s="29"/>
      <c r="H1" s="29"/>
      <c r="I1" s="29"/>
      <c r="J1" s="29"/>
      <c r="K1" s="29"/>
      <c r="L1" s="29"/>
      <c r="M1" s="29"/>
      <c r="N1" s="29"/>
      <c r="O1" s="29"/>
      <c r="P1" s="29"/>
      <c r="Q1" s="29"/>
      <c r="R1" s="29"/>
      <c r="S1" s="29"/>
      <c r="T1" s="29"/>
      <c r="U1" s="30"/>
    </row>
    <row r="3" spans="1:23">
      <c r="A3" s="7" t="s">
        <v>1</v>
      </c>
      <c r="B3" s="3"/>
      <c r="C3" s="3"/>
      <c r="D3" s="3"/>
      <c r="E3" s="3"/>
      <c r="F3" s="3"/>
      <c r="G3" s="3"/>
      <c r="H3" s="3"/>
      <c r="I3" s="3"/>
      <c r="J3" s="3"/>
      <c r="K3" s="3"/>
      <c r="L3" s="4"/>
      <c r="W3" t="s">
        <v>2</v>
      </c>
    </row>
    <row r="4" spans="1:23">
      <c r="A4" s="31" t="s">
        <v>3</v>
      </c>
      <c r="B4" s="32"/>
      <c r="C4" s="32"/>
      <c r="D4" s="32"/>
      <c r="E4" s="32"/>
      <c r="F4" s="32"/>
      <c r="G4" s="32"/>
      <c r="H4" s="32"/>
      <c r="I4" s="32"/>
      <c r="J4" s="32"/>
      <c r="K4" s="32"/>
      <c r="L4" s="33"/>
      <c r="M4" s="2"/>
      <c r="N4" s="2"/>
      <c r="O4" s="2"/>
      <c r="P4" s="2"/>
      <c r="Q4" s="2"/>
      <c r="R4" s="2"/>
      <c r="S4" s="2"/>
      <c r="T4" s="2"/>
      <c r="U4" s="2"/>
      <c r="V4" s="2"/>
      <c r="W4" s="1" t="s">
        <v>4</v>
      </c>
    </row>
    <row r="5" spans="1:23">
      <c r="A5" s="31"/>
      <c r="B5" s="32"/>
      <c r="C5" s="32"/>
      <c r="D5" s="32"/>
      <c r="E5" s="32"/>
      <c r="F5" s="32"/>
      <c r="G5" s="32"/>
      <c r="H5" s="32"/>
      <c r="I5" s="32"/>
      <c r="J5" s="32"/>
      <c r="K5" s="32"/>
      <c r="L5" s="33"/>
      <c r="W5" s="1" t="s">
        <v>5</v>
      </c>
    </row>
    <row r="6" spans="1:23">
      <c r="A6" s="31"/>
      <c r="B6" s="32"/>
      <c r="C6" s="32"/>
      <c r="D6" s="32"/>
      <c r="E6" s="32"/>
      <c r="F6" s="32"/>
      <c r="G6" s="32"/>
      <c r="H6" s="32"/>
      <c r="I6" s="32"/>
      <c r="J6" s="32"/>
      <c r="K6" s="32"/>
      <c r="L6" s="33"/>
      <c r="W6" s="1" t="s">
        <v>6</v>
      </c>
    </row>
    <row r="7" spans="1:23">
      <c r="A7" s="31"/>
      <c r="B7" s="32"/>
      <c r="C7" s="32"/>
      <c r="D7" s="32"/>
      <c r="E7" s="32"/>
      <c r="F7" s="32"/>
      <c r="G7" s="32"/>
      <c r="H7" s="32"/>
      <c r="I7" s="32"/>
      <c r="J7" s="32"/>
      <c r="K7" s="32"/>
      <c r="L7" s="33"/>
      <c r="W7" t="s">
        <v>7</v>
      </c>
    </row>
    <row r="8" spans="1:23">
      <c r="A8" s="34"/>
      <c r="B8" s="35"/>
      <c r="C8" s="35"/>
      <c r="D8" s="35"/>
      <c r="E8" s="35"/>
      <c r="F8" s="35"/>
      <c r="G8" s="35"/>
      <c r="H8" s="35"/>
      <c r="I8" s="35"/>
      <c r="J8" s="35"/>
      <c r="K8" s="35"/>
      <c r="L8" s="36"/>
      <c r="W8" s="1" t="s">
        <v>8</v>
      </c>
    </row>
    <row r="9" spans="1:23">
      <c r="W9" s="1" t="s">
        <v>9</v>
      </c>
    </row>
    <row r="10" spans="1:23">
      <c r="A10" s="7" t="s">
        <v>10</v>
      </c>
      <c r="B10" s="16">
        <v>45007</v>
      </c>
      <c r="D10" s="10" t="s">
        <v>11</v>
      </c>
      <c r="E10" s="3"/>
      <c r="F10" s="3"/>
      <c r="G10" s="3"/>
      <c r="H10" s="3"/>
      <c r="I10" s="3"/>
      <c r="J10" s="3"/>
      <c r="K10" s="3"/>
      <c r="L10" s="4"/>
      <c r="W10" s="1" t="s">
        <v>12</v>
      </c>
    </row>
    <row r="11" spans="1:23">
      <c r="A11" s="8" t="s">
        <v>13</v>
      </c>
      <c r="B11" s="17">
        <v>45077</v>
      </c>
      <c r="D11" s="22" t="s">
        <v>14</v>
      </c>
      <c r="E11" s="23"/>
      <c r="F11" s="23"/>
      <c r="G11" s="23"/>
      <c r="H11" s="23"/>
      <c r="I11" s="23"/>
      <c r="J11" s="23"/>
      <c r="K11" s="23"/>
      <c r="L11" s="24"/>
      <c r="W11" t="s">
        <v>15</v>
      </c>
    </row>
    <row r="12" spans="1:23">
      <c r="B12" s="18"/>
      <c r="D12" s="22"/>
      <c r="E12" s="23"/>
      <c r="F12" s="23"/>
      <c r="G12" s="23"/>
      <c r="H12" s="23"/>
      <c r="I12" s="23"/>
      <c r="J12" s="23"/>
      <c r="K12" s="23"/>
      <c r="L12" s="24"/>
      <c r="W12" s="1" t="s">
        <v>16</v>
      </c>
    </row>
    <row r="13" spans="1:23">
      <c r="A13" s="7" t="s">
        <v>17</v>
      </c>
      <c r="B13" s="16">
        <v>45063</v>
      </c>
      <c r="D13" s="11" t="s">
        <v>18</v>
      </c>
      <c r="L13" s="5"/>
      <c r="W13" s="1" t="s">
        <v>19</v>
      </c>
    </row>
    <row r="14" spans="1:23">
      <c r="A14" s="9" t="s">
        <v>20</v>
      </c>
      <c r="B14" s="5" t="s">
        <v>21</v>
      </c>
      <c r="D14" s="19" t="s">
        <v>22</v>
      </c>
      <c r="E14" s="20"/>
      <c r="F14" s="20"/>
      <c r="G14" s="20"/>
      <c r="H14" s="20"/>
      <c r="I14" s="20"/>
      <c r="J14" s="20"/>
      <c r="K14" s="20"/>
      <c r="L14" s="21"/>
      <c r="W14" s="1" t="s">
        <v>23</v>
      </c>
    </row>
    <row r="15" spans="1:23">
      <c r="A15" s="9" t="s">
        <v>24</v>
      </c>
      <c r="B15" s="5" t="s">
        <v>25</v>
      </c>
      <c r="D15" s="19"/>
      <c r="E15" s="20"/>
      <c r="F15" s="20"/>
      <c r="G15" s="20"/>
      <c r="H15" s="20"/>
      <c r="I15" s="20"/>
      <c r="J15" s="20"/>
      <c r="K15" s="20"/>
      <c r="L15" s="21"/>
    </row>
    <row r="16" spans="1:23">
      <c r="A16" s="9" t="s">
        <v>26</v>
      </c>
      <c r="B16" s="5" t="s">
        <v>27</v>
      </c>
      <c r="D16" s="11" t="s">
        <v>28</v>
      </c>
      <c r="L16" s="5"/>
    </row>
    <row r="17" spans="1:12">
      <c r="A17" s="9" t="s">
        <v>29</v>
      </c>
      <c r="B17" s="5" t="s">
        <v>30</v>
      </c>
      <c r="D17" s="22"/>
      <c r="E17" s="23"/>
      <c r="F17" s="23"/>
      <c r="G17" s="23"/>
      <c r="H17" s="23"/>
      <c r="I17" s="23"/>
      <c r="J17" s="23"/>
      <c r="K17" s="23"/>
      <c r="L17" s="24"/>
    </row>
    <row r="18" spans="1:12">
      <c r="A18" s="8" t="s">
        <v>31</v>
      </c>
      <c r="B18" s="6"/>
      <c r="D18" s="25"/>
      <c r="E18" s="26"/>
      <c r="F18" s="26"/>
      <c r="G18" s="26"/>
      <c r="H18" s="26"/>
      <c r="I18" s="26"/>
      <c r="J18" s="26"/>
      <c r="K18" s="26"/>
      <c r="L18" s="27"/>
    </row>
  </sheetData>
  <mergeCells count="5">
    <mergeCell ref="D14:L15"/>
    <mergeCell ref="D17:L18"/>
    <mergeCell ref="A1:U1"/>
    <mergeCell ref="A4:L8"/>
    <mergeCell ref="D11:L12"/>
  </mergeCells>
  <pageMargins left="0.7" right="0.7"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F0593-40C4-4334-9E18-6510835840CD}">
  <dimension ref="A1:O23"/>
  <sheetViews>
    <sheetView workbookViewId="0">
      <selection activeCell="F8" sqref="F8"/>
    </sheetView>
  </sheetViews>
  <sheetFormatPr defaultRowHeight="14.45"/>
  <cols>
    <col min="2" max="2" width="9.7109375" bestFit="1" customWidth="1"/>
  </cols>
  <sheetData>
    <row r="1" spans="1:15">
      <c r="A1" t="s">
        <v>32</v>
      </c>
      <c r="B1" t="s">
        <v>33</v>
      </c>
      <c r="C1" t="s">
        <v>34</v>
      </c>
      <c r="D1" t="s">
        <v>35</v>
      </c>
      <c r="E1" t="s">
        <v>36</v>
      </c>
      <c r="F1" t="s">
        <v>37</v>
      </c>
      <c r="G1" t="s">
        <v>38</v>
      </c>
      <c r="H1" t="s">
        <v>39</v>
      </c>
      <c r="I1" t="s">
        <v>40</v>
      </c>
    </row>
    <row r="2" spans="1:15">
      <c r="A2" s="12">
        <v>45007</v>
      </c>
      <c r="B2" s="14">
        <v>1</v>
      </c>
      <c r="C2" s="13">
        <v>67</v>
      </c>
      <c r="D2">
        <f>SUM(E2:G2)</f>
        <v>67</v>
      </c>
      <c r="E2">
        <v>67</v>
      </c>
    </row>
    <row r="3" spans="1:15">
      <c r="A3" s="12">
        <v>45035</v>
      </c>
      <c r="B3" s="14">
        <v>2</v>
      </c>
      <c r="C3" s="13">
        <f>C2-$C$9</f>
        <v>53.6</v>
      </c>
      <c r="D3">
        <f t="shared" ref="D3:D7" si="0">SUM(E3:G3)</f>
        <v>58</v>
      </c>
      <c r="E3">
        <v>58</v>
      </c>
    </row>
    <row r="4" spans="1:15">
      <c r="A4" s="12">
        <v>45049</v>
      </c>
      <c r="B4" s="14">
        <v>3</v>
      </c>
      <c r="C4" s="13">
        <f t="shared" ref="C4:C7" si="1">C3-$C$9</f>
        <v>40.200000000000003</v>
      </c>
      <c r="D4">
        <f t="shared" si="0"/>
        <v>32</v>
      </c>
      <c r="E4">
        <v>32</v>
      </c>
    </row>
    <row r="5" spans="1:15">
      <c r="A5" s="12">
        <v>45063</v>
      </c>
      <c r="B5" s="14">
        <v>4</v>
      </c>
      <c r="C5" s="13">
        <f t="shared" si="1"/>
        <v>26.800000000000004</v>
      </c>
      <c r="D5">
        <f t="shared" si="0"/>
        <v>18</v>
      </c>
      <c r="E5">
        <v>10</v>
      </c>
      <c r="F5">
        <v>3</v>
      </c>
      <c r="G5">
        <v>5</v>
      </c>
      <c r="I5">
        <v>49</v>
      </c>
    </row>
    <row r="6" spans="1:15">
      <c r="A6" s="12">
        <v>45070</v>
      </c>
      <c r="B6" s="14">
        <v>5</v>
      </c>
      <c r="C6" s="13">
        <f t="shared" si="1"/>
        <v>13.400000000000004</v>
      </c>
      <c r="D6">
        <f t="shared" si="0"/>
        <v>0</v>
      </c>
    </row>
    <row r="7" spans="1:15">
      <c r="A7" s="12">
        <v>45077</v>
      </c>
      <c r="B7" s="14">
        <v>6</v>
      </c>
      <c r="C7" s="13">
        <f t="shared" si="1"/>
        <v>0</v>
      </c>
      <c r="D7">
        <f t="shared" si="0"/>
        <v>0</v>
      </c>
    </row>
    <row r="8" spans="1:15">
      <c r="O8" t="s">
        <v>41</v>
      </c>
    </row>
    <row r="9" spans="1:15">
      <c r="C9">
        <f>67/5</f>
        <v>13.4</v>
      </c>
    </row>
    <row r="12" spans="1:15">
      <c r="A12" t="s">
        <v>32</v>
      </c>
      <c r="B12" t="s">
        <v>33</v>
      </c>
      <c r="C12" t="s">
        <v>34</v>
      </c>
      <c r="D12" t="s">
        <v>35</v>
      </c>
    </row>
    <row r="13" spans="1:15">
      <c r="A13" s="12">
        <v>45007</v>
      </c>
      <c r="B13" s="14">
        <v>1</v>
      </c>
      <c r="C13" s="15">
        <f>C2/$C$2</f>
        <v>1</v>
      </c>
      <c r="D13" s="15">
        <f>D2/$C$2</f>
        <v>1</v>
      </c>
      <c r="E13" s="15"/>
    </row>
    <row r="14" spans="1:15">
      <c r="A14" s="12">
        <v>45035</v>
      </c>
      <c r="B14" s="14">
        <v>2</v>
      </c>
      <c r="C14" s="15">
        <f t="shared" ref="C14:D18" si="2">C3/$C$2</f>
        <v>0.8</v>
      </c>
      <c r="D14" s="15">
        <f t="shared" si="2"/>
        <v>0.86567164179104472</v>
      </c>
      <c r="E14" s="15"/>
    </row>
    <row r="15" spans="1:15">
      <c r="A15" s="12">
        <v>45049</v>
      </c>
      <c r="B15" s="14">
        <v>3</v>
      </c>
      <c r="C15" s="15">
        <f t="shared" si="2"/>
        <v>0.60000000000000009</v>
      </c>
      <c r="D15" s="15">
        <f t="shared" si="2"/>
        <v>0.47761194029850745</v>
      </c>
      <c r="E15" s="15"/>
    </row>
    <row r="16" spans="1:15">
      <c r="A16" s="12">
        <v>45063</v>
      </c>
      <c r="B16" s="14">
        <v>4</v>
      </c>
      <c r="C16" s="15">
        <f t="shared" si="2"/>
        <v>0.40000000000000008</v>
      </c>
      <c r="D16" s="15">
        <f t="shared" si="2"/>
        <v>0.26865671641791045</v>
      </c>
      <c r="E16" s="15"/>
    </row>
    <row r="17" spans="1:5">
      <c r="A17" s="12">
        <v>45070</v>
      </c>
      <c r="B17" s="14">
        <v>5</v>
      </c>
      <c r="C17" s="15">
        <f t="shared" si="2"/>
        <v>0.20000000000000007</v>
      </c>
      <c r="D17" s="15"/>
      <c r="E17" s="15"/>
    </row>
    <row r="18" spans="1:5">
      <c r="A18" s="12">
        <v>45077</v>
      </c>
      <c r="B18" s="14">
        <v>6</v>
      </c>
      <c r="C18" s="15">
        <f t="shared" si="2"/>
        <v>0</v>
      </c>
      <c r="D18" s="15"/>
      <c r="E18" s="15"/>
    </row>
    <row r="21" spans="1:5">
      <c r="A21" s="12"/>
      <c r="B21" s="12"/>
    </row>
    <row r="22" spans="1:5">
      <c r="A22" s="12"/>
      <c r="B22" s="12"/>
    </row>
    <row r="23" spans="1:5">
      <c r="A23" s="12"/>
      <c r="B23" s="1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Niels Mondelaers</dc:creator>
  <cp:keywords/>
  <dc:description/>
  <cp:lastModifiedBy>Niels Mondelaers</cp:lastModifiedBy>
  <cp:revision/>
  <dcterms:created xsi:type="dcterms:W3CDTF">2023-05-10T07:34:36Z</dcterms:created>
  <dcterms:modified xsi:type="dcterms:W3CDTF">2023-05-21T19:44:24Z</dcterms:modified>
  <cp:category/>
  <cp:contentStatus/>
</cp:coreProperties>
</file>