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116" windowHeight="955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L13" i="1" l="1"/>
  <c r="J13" i="1"/>
  <c r="L27" i="1" l="1"/>
  <c r="K27" i="1"/>
  <c r="E28" i="1"/>
  <c r="E29" i="1" l="1"/>
  <c r="E30" i="1"/>
  <c r="E31" i="1"/>
  <c r="E27" i="1"/>
  <c r="D28" i="1"/>
  <c r="D27" i="1"/>
  <c r="D10" i="1" l="1"/>
  <c r="E10" i="1" s="1"/>
  <c r="E11" i="1"/>
  <c r="E12" i="1"/>
  <c r="E13" i="1"/>
  <c r="E9" i="1"/>
  <c r="D9" i="1"/>
</calcChain>
</file>

<file path=xl/sharedStrings.xml><?xml version="1.0" encoding="utf-8"?>
<sst xmlns="http://schemas.openxmlformats.org/spreadsheetml/2006/main" count="32" uniqueCount="20">
  <si>
    <t>APY = [1 + (APR / Number of Periods)]^(Number of Periods) - 1</t>
  </si>
  <si>
    <t>Convertir APR to APY</t>
  </si>
  <si>
    <t>PERIODE</t>
  </si>
  <si>
    <t>ANNEE</t>
  </si>
  <si>
    <t>SEMESTRE</t>
  </si>
  <si>
    <t>MOIS</t>
  </si>
  <si>
    <t>SEMAINE</t>
  </si>
  <si>
    <t>JOURS</t>
  </si>
  <si>
    <t>FORMULE PERIODE</t>
  </si>
  <si>
    <t>APR en %</t>
  </si>
  <si>
    <t>APY en %</t>
  </si>
  <si>
    <t>Convertir APY to APR</t>
  </si>
  <si>
    <t xml:space="preserve"> APR = Periodic Rate × n </t>
  </si>
  <si>
    <r>
      <t>Periodic Rate = (1 + APY)</t>
    </r>
    <r>
      <rPr>
        <vertAlign val="superscript"/>
        <sz val="11"/>
        <rFont val="Calibri"/>
        <family val="2"/>
        <scheme val="minor"/>
      </rPr>
      <t>1/n</t>
    </r>
    <r>
      <rPr>
        <sz val="11"/>
        <rFont val="Calibri"/>
        <family val="2"/>
        <scheme val="minor"/>
      </rPr>
      <t xml:space="preserve"> - 1</t>
    </r>
  </si>
  <si>
    <t>apy</t>
  </si>
  <si>
    <t>periode</t>
  </si>
  <si>
    <t>formule periode</t>
  </si>
  <si>
    <t>apr</t>
  </si>
  <si>
    <t>étape 1</t>
  </si>
  <si>
    <t>étape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</si>
</sst>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7" formatCode="0.0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67638F"/>
      <name val="La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0" fontId="4" fillId="0" borderId="0" xfId="0" applyFont="1"/>
    <xf numFmtId="164" fontId="0" fillId="0" borderId="0" xfId="0" applyNumberFormat="1"/>
    <xf numFmtId="9" fontId="0" fillId="2" borderId="0" xfId="1" applyFont="1" applyFill="1"/>
    <xf numFmtId="0" fontId="0" fillId="2" borderId="0" xfId="0" applyFill="1"/>
    <xf numFmtId="10" fontId="0" fillId="2" borderId="0" xfId="1" applyNumberFormat="1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7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topLeftCell="A2" workbookViewId="0">
      <selection activeCell="L13" sqref="L13"/>
    </sheetView>
  </sheetViews>
  <sheetFormatPr baseColWidth="10" defaultRowHeight="14.4"/>
  <cols>
    <col min="4" max="4" width="17" bestFit="1" customWidth="1"/>
    <col min="11" max="11" width="14.109375" bestFit="1" customWidth="1"/>
  </cols>
  <sheetData>
    <row r="2" spans="1:14">
      <c r="A2" s="10" t="s">
        <v>1</v>
      </c>
      <c r="B2" s="10"/>
    </row>
    <row r="4" spans="1:14">
      <c r="A4" s="1" t="s">
        <v>0</v>
      </c>
    </row>
    <row r="8" spans="1:14">
      <c r="B8" t="s">
        <v>9</v>
      </c>
      <c r="C8" t="s">
        <v>2</v>
      </c>
      <c r="D8" t="s">
        <v>8</v>
      </c>
      <c r="E8" t="s">
        <v>10</v>
      </c>
      <c r="I8" t="s">
        <v>17</v>
      </c>
      <c r="J8" t="s">
        <v>15</v>
      </c>
      <c r="L8" t="s">
        <v>18</v>
      </c>
      <c r="M8" t="s">
        <v>19</v>
      </c>
      <c r="N8" t="s">
        <v>14</v>
      </c>
    </row>
    <row r="9" spans="1:14">
      <c r="B9" s="2">
        <v>0.15</v>
      </c>
      <c r="C9" t="s">
        <v>3</v>
      </c>
      <c r="D9">
        <f>1/1</f>
        <v>1</v>
      </c>
      <c r="E9" s="3">
        <f>(1+(B9/D9))^D9-1</f>
        <v>0.14999999999999991</v>
      </c>
    </row>
    <row r="10" spans="1:14">
      <c r="B10" s="2">
        <v>0.15</v>
      </c>
      <c r="C10" t="s">
        <v>4</v>
      </c>
      <c r="D10">
        <f>2</f>
        <v>2</v>
      </c>
      <c r="E10" s="3">
        <f t="shared" ref="E10:E13" si="0">(1+(B10/D10))^D10-1</f>
        <v>0.1556249999999999</v>
      </c>
    </row>
    <row r="11" spans="1:14">
      <c r="B11" s="2">
        <v>0.15</v>
      </c>
      <c r="C11" t="s">
        <v>5</v>
      </c>
      <c r="D11">
        <v>12</v>
      </c>
      <c r="E11" s="3">
        <f t="shared" si="0"/>
        <v>0.16075451772299854</v>
      </c>
    </row>
    <row r="12" spans="1:14">
      <c r="B12" s="2">
        <v>0.15</v>
      </c>
      <c r="C12" t="s">
        <v>6</v>
      </c>
      <c r="D12">
        <v>52</v>
      </c>
      <c r="E12" s="3">
        <f t="shared" si="0"/>
        <v>0.16158339378057973</v>
      </c>
    </row>
    <row r="13" spans="1:14">
      <c r="B13" s="2">
        <v>0.15</v>
      </c>
      <c r="C13" t="s">
        <v>7</v>
      </c>
      <c r="D13">
        <v>365</v>
      </c>
      <c r="E13" s="3">
        <f t="shared" si="0"/>
        <v>0.16179844312826397</v>
      </c>
      <c r="I13">
        <v>15</v>
      </c>
      <c r="J13">
        <f>D13</f>
        <v>365</v>
      </c>
      <c r="L13">
        <f>1+(I13/100)</f>
        <v>1.1499999999999999</v>
      </c>
      <c r="N13" s="11"/>
    </row>
    <row r="20" spans="1:12">
      <c r="A20" s="9" t="s">
        <v>11</v>
      </c>
      <c r="B20" s="9"/>
    </row>
    <row r="22" spans="1:12" ht="16.2">
      <c r="A22" s="4" t="s">
        <v>13</v>
      </c>
    </row>
    <row r="23" spans="1:12">
      <c r="A23" t="s">
        <v>12</v>
      </c>
    </row>
    <row r="26" spans="1:12">
      <c r="B26" t="s">
        <v>10</v>
      </c>
      <c r="C26" t="s">
        <v>2</v>
      </c>
      <c r="D26" t="s">
        <v>8</v>
      </c>
      <c r="E26" t="s">
        <v>9</v>
      </c>
      <c r="I26" t="s">
        <v>14</v>
      </c>
      <c r="J26" t="s">
        <v>15</v>
      </c>
      <c r="K26" t="s">
        <v>16</v>
      </c>
      <c r="L26" t="s">
        <v>17</v>
      </c>
    </row>
    <row r="27" spans="1:12">
      <c r="B27" s="2">
        <v>0.15</v>
      </c>
      <c r="C27" t="s">
        <v>3</v>
      </c>
      <c r="D27">
        <f>1/1</f>
        <v>1</v>
      </c>
      <c r="E27" s="3">
        <f>((1+B27)^(1/D27)-1)*D27</f>
        <v>0.14999999999999991</v>
      </c>
      <c r="I27">
        <v>3</v>
      </c>
      <c r="J27">
        <v>2</v>
      </c>
      <c r="K27">
        <f>(1+0.03)^(1/J27)-1</f>
        <v>1.4889156509221957E-2</v>
      </c>
      <c r="L27" s="5">
        <f>K27*J27*100</f>
        <v>2.9778313018443914</v>
      </c>
    </row>
    <row r="28" spans="1:12">
      <c r="B28" s="6">
        <v>0.15</v>
      </c>
      <c r="C28" s="7" t="s">
        <v>4</v>
      </c>
      <c r="D28" s="7">
        <f>2</f>
        <v>2</v>
      </c>
      <c r="E28" s="8">
        <f t="shared" ref="E28:E31" si="1">((1+B28)^(1/D28)-1)*D28</f>
        <v>0.14476105895272173</v>
      </c>
    </row>
    <row r="29" spans="1:12">
      <c r="B29" s="2">
        <v>0.15</v>
      </c>
      <c r="C29" t="s">
        <v>5</v>
      </c>
      <c r="D29">
        <v>12</v>
      </c>
      <c r="E29" s="3">
        <f t="shared" si="1"/>
        <v>0.14057900303824056</v>
      </c>
    </row>
    <row r="30" spans="1:12">
      <c r="B30" s="2">
        <v>0.15</v>
      </c>
      <c r="C30" t="s">
        <v>6</v>
      </c>
      <c r="D30">
        <v>52</v>
      </c>
      <c r="E30" s="3">
        <f t="shared" si="1"/>
        <v>0.13994993191812544</v>
      </c>
    </row>
    <row r="31" spans="1:12">
      <c r="B31" s="2">
        <v>0.15</v>
      </c>
      <c r="C31" t="s">
        <v>7</v>
      </c>
      <c r="D31">
        <v>365</v>
      </c>
      <c r="E31" s="3">
        <f t="shared" si="1"/>
        <v>0.1397887038737311</v>
      </c>
    </row>
  </sheetData>
  <mergeCells count="2">
    <mergeCell ref="A20:B20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2021-11-27T22:00:23Z</dcterms:created>
  <dcterms:modified xsi:type="dcterms:W3CDTF">2021-12-17T20:33:27Z</dcterms:modified>
</cp:coreProperties>
</file>