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wmf" ContentType="image/x-wmf"/>
  <Override PartName="/xl/media/image3.wmf" ContentType="image/x-wmf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Hovedtall" sheetId="1" state="hidden" r:id="rId2"/>
    <sheet name="Main" sheetId="2" state="visible" r:id="rId3"/>
    <sheet name="Pax - Month" sheetId="3" state="visible" r:id="rId4"/>
    <sheet name="Pax - Year To Date" sheetId="4" state="visible" r:id="rId5"/>
    <sheet name="Movements - Month" sheetId="5" state="visible" r:id="rId6"/>
    <sheet name="Movements - YearToDate" sheetId="6" state="visible" r:id="rId7"/>
    <sheet name="Tall til grafer" sheetId="7" state="hidden" r:id="rId8"/>
  </sheets>
  <externalReferences>
    <externalReference r:id="rId9"/>
  </externalReferences>
  <definedNames>
    <definedName function="false" hidden="false" localSheetId="0" name="_xlnm.Print_Area" vbProcedure="false">Hovedtall!$A$1:$I$52</definedName>
    <definedName function="false" hidden="false" localSheetId="1" name="_xlnm.Print_Area" vbProcedure="false">Main!$A$1:$I$52</definedName>
    <definedName function="false" hidden="false" name="Recover" vbProcedure="false">[2]Macro1!$A$245</definedName>
    <definedName function="false" hidden="false" name="TableName" vbProcedure="false">"Dummy"</definedName>
    <definedName function="false" hidden="false" localSheetId="0" name="_xlnm.Print_Area" vbProcedure="false">Hovedtall!$A$1:$I$52</definedName>
    <definedName function="false" hidden="false" localSheetId="1" name="_xlnm.Print_Area" vbProcedure="false">Main!$A$1:$I$52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<sst xmlns="http://schemas.openxmlformats.org/spreadsheetml/2006/main" count="1188" uniqueCount="262">
  <si>
    <t xml:space="preserve">Månedsrapport</t>
  </si>
  <si>
    <t xml:space="preserve">Dato 09.12.2016 </t>
  </si>
  <si>
    <t xml:space="preserve">November</t>
  </si>
  <si>
    <t xml:space="preserve">Hittil i år</t>
  </si>
  <si>
    <t xml:space="preserve">Endring</t>
  </si>
  <si>
    <t xml:space="preserve">PASSASJERER,   terminalpassasjerer (transferpassasjerer og spedbarn* inkludert).</t>
  </si>
  <si>
    <t xml:space="preserve">     Innland</t>
  </si>
  <si>
    <t xml:space="preserve">     Utland</t>
  </si>
  <si>
    <t xml:space="preserve">          Rute</t>
  </si>
  <si>
    <t xml:space="preserve">          Charter</t>
  </si>
  <si>
    <t xml:space="preserve">     Offshore</t>
  </si>
  <si>
    <t xml:space="preserve">SUM</t>
  </si>
  <si>
    <t xml:space="preserve">FLYBEVEGELSER,   avganger og landinger.</t>
  </si>
  <si>
    <t xml:space="preserve">          Frakt</t>
  </si>
  <si>
    <t xml:space="preserve">Annen Trafikk</t>
  </si>
  <si>
    <t xml:space="preserve">TOTALT, ALLE KATEGORIER</t>
  </si>
  <si>
    <t xml:space="preserve">* Fra og med 1. januar 2014 telles spedbarn (0-2 år) med i Avinors passasjerstatistikk</t>
  </si>
  <si>
    <t xml:space="preserve">Monthly report</t>
  </si>
  <si>
    <t xml:space="preserve">Year to date</t>
  </si>
  <si>
    <t xml:space="preserve">Change</t>
  </si>
  <si>
    <t xml:space="preserve">PASSENGERS,  terminalpassengers (transfer and infants* included).</t>
  </si>
  <si>
    <t xml:space="preserve">    Domestic</t>
  </si>
  <si>
    <t xml:space="preserve">    International</t>
  </si>
  <si>
    <t xml:space="preserve">          Scheduled traffic</t>
  </si>
  <si>
    <t xml:space="preserve">          Non scheduled/Charter</t>
  </si>
  <si>
    <t xml:space="preserve">MOVEMENTS, departures and arrivals.</t>
  </si>
  <si>
    <t xml:space="preserve">     Domestic</t>
  </si>
  <si>
    <t xml:space="preserve">          Freight</t>
  </si>
  <si>
    <t xml:space="preserve">     International</t>
  </si>
  <si>
    <t xml:space="preserve">TOTAL - ALL CATEGORIES</t>
  </si>
  <si>
    <t xml:space="preserve">* From 1. Januar 2014 infants (0-2 yrs) are included in Avinors passenger statistics</t>
  </si>
  <si>
    <t xml:space="preserve">Passengers incl. infants - November 2016</t>
  </si>
  <si>
    <t xml:space="preserve">Airport</t>
  </si>
  <si>
    <t xml:space="preserve">IATA</t>
  </si>
  <si>
    <t xml:space="preserve">Arr/Dep Domestic</t>
  </si>
  <si>
    <t xml:space="preserve">Transfer Domestic</t>
  </si>
  <si>
    <t xml:space="preserve">Sum Domestic</t>
  </si>
  <si>
    <t xml:space="preserve">Sum Change Domestic</t>
  </si>
  <si>
    <t xml:space="preserve">Arr/Dep International</t>
  </si>
  <si>
    <t xml:space="preserve">Transfer International</t>
  </si>
  <si>
    <t xml:space="preserve">Sum International</t>
  </si>
  <si>
    <t xml:space="preserve">Sum Change International</t>
  </si>
  <si>
    <t xml:space="preserve">Arr/Dep Offshore</t>
  </si>
  <si>
    <t xml:space="preserve">Sum Change Offshore</t>
  </si>
  <si>
    <t xml:space="preserve">Terminal Passengers (Incl. Offshore)</t>
  </si>
  <si>
    <t xml:space="preserve">Change Terminal Passengers</t>
  </si>
  <si>
    <t xml:space="preserve">Transitt</t>
  </si>
  <si>
    <t xml:space="preserve">Total</t>
  </si>
  <si>
    <t xml:space="preserve">Change Total</t>
  </si>
  <si>
    <t xml:space="preserve">Sortering</t>
  </si>
  <si>
    <t xml:space="preserve">Avinor Konsern</t>
  </si>
  <si>
    <t xml:space="preserve">Avinor</t>
  </si>
  <si>
    <t xml:space="preserve">Kommetreistinnland Prev SUM</t>
  </si>
  <si>
    <t xml:space="preserve">Sum Innland Prev SUM</t>
  </si>
  <si>
    <t xml:space="preserve">Transferinnland Prev SUM</t>
  </si>
  <si>
    <t xml:space="preserve">Kommetreistutland Prev SUM</t>
  </si>
  <si>
    <t xml:space="preserve">Sum Utland Prev SUM</t>
  </si>
  <si>
    <t xml:space="preserve">Transferutland Prev SUM</t>
  </si>
  <si>
    <t xml:space="preserve">Offshore Prev SUM</t>
  </si>
  <si>
    <t xml:space="preserve">Transitt Prev SUM</t>
  </si>
  <si>
    <t xml:space="preserve">Term Pax Prev SUM</t>
  </si>
  <si>
    <t xml:space="preserve">Total Prev SUM</t>
  </si>
  <si>
    <t xml:space="preserve">Lufthavn</t>
  </si>
  <si>
    <t xml:space="preserve">Aar SUM</t>
  </si>
  <si>
    <t xml:space="preserve">Mnd SUM</t>
  </si>
  <si>
    <t xml:space="preserve">ALTA AIRPORT</t>
  </si>
  <si>
    <t xml:space="preserve">ALF</t>
  </si>
  <si>
    <t xml:space="preserve">J</t>
  </si>
  <si>
    <t xml:space="preserve">ALTA LUFTHAVN</t>
  </si>
  <si>
    <t xml:space="preserve">ANDØYA AIRPORT</t>
  </si>
  <si>
    <t xml:space="preserve">ANX</t>
  </si>
  <si>
    <t xml:space="preserve">ANDØYA LUFTHAVN</t>
  </si>
  <si>
    <t xml:space="preserve">BARDUFOSS AIRPORT</t>
  </si>
  <si>
    <t xml:space="preserve">BDU</t>
  </si>
  <si>
    <t xml:space="preserve">BARDUFOSS LUFTHAVN</t>
  </si>
  <si>
    <t xml:space="preserve">BERGEN AIRPORT</t>
  </si>
  <si>
    <t xml:space="preserve">BGO</t>
  </si>
  <si>
    <t xml:space="preserve">BERGEN LUFTHAVN</t>
  </si>
  <si>
    <t xml:space="preserve">BERLEVÅG AIRPORT</t>
  </si>
  <si>
    <t xml:space="preserve">BVG</t>
  </si>
  <si>
    <t xml:space="preserve">BERLEVÅG LUFTHAVN</t>
  </si>
  <si>
    <t xml:space="preserve">BODØ AIRPORT</t>
  </si>
  <si>
    <t xml:space="preserve">BOO</t>
  </si>
  <si>
    <t xml:space="preserve">BODØ LUFTHAVN</t>
  </si>
  <si>
    <t xml:space="preserve">BRØNNØYSUND AIRPORT</t>
  </si>
  <si>
    <t xml:space="preserve">BNN</t>
  </si>
  <si>
    <t xml:space="preserve">BRØNNØYSUND LUFTHAVN</t>
  </si>
  <si>
    <t xml:space="preserve">BÅTSFJORD AIRPORT</t>
  </si>
  <si>
    <t xml:space="preserve">BJF</t>
  </si>
  <si>
    <t xml:space="preserve">BÅTSFJORD LUFTHAVN</t>
  </si>
  <si>
    <t xml:space="preserve">FAGERNES AIRPORT</t>
  </si>
  <si>
    <t xml:space="preserve">VDB</t>
  </si>
  <si>
    <t xml:space="preserve">FAGERNES LUFTHAVN</t>
  </si>
  <si>
    <t xml:space="preserve">FLORØ AIRPORT</t>
  </si>
  <si>
    <t xml:space="preserve">FRO</t>
  </si>
  <si>
    <t xml:space="preserve">FLORØ LUFTHAVN</t>
  </si>
  <si>
    <t xml:space="preserve">FØRDE AIRPORT</t>
  </si>
  <si>
    <t xml:space="preserve">FDE</t>
  </si>
  <si>
    <t xml:space="preserve">FØRDE LUFTHAVN</t>
  </si>
  <si>
    <t xml:space="preserve">HAMMERFEST AIRPORT</t>
  </si>
  <si>
    <t xml:space="preserve">HFT</t>
  </si>
  <si>
    <t xml:space="preserve">HAMMERFEST LUFTHAVN</t>
  </si>
  <si>
    <t xml:space="preserve">HARSTAD NARVIK AIRPORT</t>
  </si>
  <si>
    <t xml:space="preserve">EVE</t>
  </si>
  <si>
    <t xml:space="preserve">HARSTAD NARVIK LUFTHAVN</t>
  </si>
  <si>
    <t xml:space="preserve">HASVIK AIRPORT</t>
  </si>
  <si>
    <t xml:space="preserve">HAA</t>
  </si>
  <si>
    <t xml:space="preserve">HASVIK LUFTHAVN</t>
  </si>
  <si>
    <t xml:space="preserve">HAUGESUND AIRPORT</t>
  </si>
  <si>
    <t xml:space="preserve">HAU</t>
  </si>
  <si>
    <t xml:space="preserve">HAUGESUND LUFTHAVN</t>
  </si>
  <si>
    <t xml:space="preserve">HONNINGSVÅG AIRPORT</t>
  </si>
  <si>
    <t xml:space="preserve">HVG</t>
  </si>
  <si>
    <t xml:space="preserve">HONNINGSVÅG LUFTHAVN</t>
  </si>
  <si>
    <t xml:space="preserve">KIRKENES AIRPORT</t>
  </si>
  <si>
    <t xml:space="preserve">KKN</t>
  </si>
  <si>
    <t xml:space="preserve">KIRKENES LUFTHAVN</t>
  </si>
  <si>
    <t xml:space="preserve">KRISTIANSAND AIRPORT</t>
  </si>
  <si>
    <t xml:space="preserve">KRS</t>
  </si>
  <si>
    <t xml:space="preserve">KRISTIANSAND LUFTHAVN</t>
  </si>
  <si>
    <t xml:space="preserve">KRISTIANSUND AIRPORT</t>
  </si>
  <si>
    <t xml:space="preserve">KSU</t>
  </si>
  <si>
    <t xml:space="preserve">KRISTIANSUND LUFTHAVN</t>
  </si>
  <si>
    <t xml:space="preserve">LAKSELV AIRPORT</t>
  </si>
  <si>
    <t xml:space="preserve">LKL</t>
  </si>
  <si>
    <t xml:space="preserve">LAKSELV LUFTHAVN</t>
  </si>
  <si>
    <t xml:space="preserve">LEKNES AIRPORT</t>
  </si>
  <si>
    <t xml:space="preserve">LKN</t>
  </si>
  <si>
    <t xml:space="preserve">LEKNES LUFTHAVN</t>
  </si>
  <si>
    <t xml:space="preserve">MEHAMN AIRPORT</t>
  </si>
  <si>
    <t xml:space="preserve">MEH</t>
  </si>
  <si>
    <t xml:space="preserve">MEHAMN LUFTHAVN</t>
  </si>
  <si>
    <t xml:space="preserve">MO I RANA AIRPORT</t>
  </si>
  <si>
    <t xml:space="preserve">MQN</t>
  </si>
  <si>
    <t xml:space="preserve">MO I RANA LUFTHAVN</t>
  </si>
  <si>
    <t xml:space="preserve">MOLDE AIRPORT</t>
  </si>
  <si>
    <t xml:space="preserve">MOL</t>
  </si>
  <si>
    <t xml:space="preserve">MOLDE LUFTHAVN</t>
  </si>
  <si>
    <t xml:space="preserve">MOSJØEN AIRPORT</t>
  </si>
  <si>
    <t xml:space="preserve">MJF</t>
  </si>
  <si>
    <t xml:space="preserve">MOSJØEN LUFTHAVN</t>
  </si>
  <si>
    <t xml:space="preserve">NAMSOS AIRPORT</t>
  </si>
  <si>
    <t xml:space="preserve">OSY</t>
  </si>
  <si>
    <t xml:space="preserve">NAMSOS LUFTHAVN</t>
  </si>
  <si>
    <t xml:space="preserve">NARVIK AIRPORT</t>
  </si>
  <si>
    <t xml:space="preserve">NVK</t>
  </si>
  <si>
    <t xml:space="preserve">NARVIK LUFTHAVN</t>
  </si>
  <si>
    <t xml:space="preserve">OSLO AIRPORT</t>
  </si>
  <si>
    <t xml:space="preserve">OSL</t>
  </si>
  <si>
    <t xml:space="preserve">N</t>
  </si>
  <si>
    <t xml:space="preserve">OSLO LUFTHAVN</t>
  </si>
  <si>
    <t xml:space="preserve">RØROS AIRPORT</t>
  </si>
  <si>
    <t xml:space="preserve">RRS</t>
  </si>
  <si>
    <t xml:space="preserve">RØROS LUFTHAVN</t>
  </si>
  <si>
    <t xml:space="preserve">RØRVIK AIRPORT</t>
  </si>
  <si>
    <t xml:space="preserve">RVK</t>
  </si>
  <si>
    <t xml:space="preserve">RØRVIK LUFTHAVN</t>
  </si>
  <si>
    <t xml:space="preserve">RØST AIRPORT</t>
  </si>
  <si>
    <t xml:space="preserve">RET</t>
  </si>
  <si>
    <t xml:space="preserve">RØST LUFTHAVN</t>
  </si>
  <si>
    <t xml:space="preserve">SANDANE AIRPORT</t>
  </si>
  <si>
    <t xml:space="preserve">SDN</t>
  </si>
  <si>
    <t xml:space="preserve">SANDANE LUFTHAVN</t>
  </si>
  <si>
    <t xml:space="preserve">SANDNESSJØEN AIRPORT</t>
  </si>
  <si>
    <t xml:space="preserve">SSJ</t>
  </si>
  <si>
    <t xml:space="preserve">SANDNESSJØEN LUFTHAVN</t>
  </si>
  <si>
    <t xml:space="preserve">SOGNDAL AIRPORT</t>
  </si>
  <si>
    <t xml:space="preserve">SOG</t>
  </si>
  <si>
    <t xml:space="preserve">SOGNDAL LUFTHAVN</t>
  </si>
  <si>
    <t xml:space="preserve">STAVANGER AIRPORT</t>
  </si>
  <si>
    <t xml:space="preserve">SVG</t>
  </si>
  <si>
    <t xml:space="preserve">STAVANGER LUFTHAVN</t>
  </si>
  <si>
    <t xml:space="preserve">STOKMARKNES AIRPORT</t>
  </si>
  <si>
    <t xml:space="preserve">SKN</t>
  </si>
  <si>
    <t xml:space="preserve">STOKMARKNES LUFTHAVN</t>
  </si>
  <si>
    <t xml:space="preserve">SVALBARD AIRPORT</t>
  </si>
  <si>
    <t xml:space="preserve">LYR</t>
  </si>
  <si>
    <t xml:space="preserve">SVALBARD LUFTHAVN</t>
  </si>
  <si>
    <t xml:space="preserve">SVOLVÆR AIRPORT</t>
  </si>
  <si>
    <t xml:space="preserve">SVJ</t>
  </si>
  <si>
    <t xml:space="preserve">SVOLVÆR LUFTHAVN</t>
  </si>
  <si>
    <t xml:space="preserve">SØRKJOSEN AIRPORT</t>
  </si>
  <si>
    <t xml:space="preserve">SOJ</t>
  </si>
  <si>
    <t xml:space="preserve">SØRKJOSEN LUFTHAVN</t>
  </si>
  <si>
    <t xml:space="preserve">TROMSØ AIRPORT</t>
  </si>
  <si>
    <t xml:space="preserve">TOS</t>
  </si>
  <si>
    <t xml:space="preserve">TROMSØ LUFTHAVN</t>
  </si>
  <si>
    <t xml:space="preserve">TRONDHEIM AIRPORT</t>
  </si>
  <si>
    <t xml:space="preserve">TRD</t>
  </si>
  <si>
    <t xml:space="preserve">TRONDHEIM LUFTHAVN</t>
  </si>
  <si>
    <t xml:space="preserve">VADSØ AIRPORT</t>
  </si>
  <si>
    <t xml:space="preserve">VDS</t>
  </si>
  <si>
    <t xml:space="preserve">VADSØ LUFTHAVN</t>
  </si>
  <si>
    <t xml:space="preserve">VARDØ AIRPORT</t>
  </si>
  <si>
    <t xml:space="preserve">VAW</t>
  </si>
  <si>
    <t xml:space="preserve">VARDØ LUFTHAVN</t>
  </si>
  <si>
    <t xml:space="preserve">VÆRØY AIRPORT</t>
  </si>
  <si>
    <t xml:space="preserve">VRY</t>
  </si>
  <si>
    <t xml:space="preserve">VÆRØY LUFTHAVN</t>
  </si>
  <si>
    <t xml:space="preserve">ØRSTA VOLDA AIRPORT</t>
  </si>
  <si>
    <t xml:space="preserve">HOV</t>
  </si>
  <si>
    <t xml:space="preserve">ØRSTA VOLDA LUFTHAVN</t>
  </si>
  <si>
    <t xml:space="preserve">ÅLESUND AIRPORT</t>
  </si>
  <si>
    <t xml:space="preserve">AES</t>
  </si>
  <si>
    <t xml:space="preserve">ÅLESUND LUFTHAVN</t>
  </si>
  <si>
    <t xml:space="preserve">Total Avinor</t>
  </si>
  <si>
    <t xml:space="preserve">Sum</t>
  </si>
  <si>
    <t xml:space="preserve">MOSS/RYGGE AIRPORT</t>
  </si>
  <si>
    <t xml:space="preserve">RYG</t>
  </si>
  <si>
    <t xml:space="preserve">MOSS/RYGGE LUFTHAVN</t>
  </si>
  <si>
    <t xml:space="preserve">NOTODDEN AIRPORT</t>
  </si>
  <si>
    <t xml:space="preserve">NTB</t>
  </si>
  <si>
    <t xml:space="preserve">NOTODDEN LUFTHAVN</t>
  </si>
  <si>
    <t xml:space="preserve">SANDEFJORD TORP AIRPORT</t>
  </si>
  <si>
    <t xml:space="preserve">TRF</t>
  </si>
  <si>
    <t xml:space="preserve">SANDEFJORD TORP LUFTHAVN</t>
  </si>
  <si>
    <t xml:space="preserve">SKIEN AIRPORT</t>
  </si>
  <si>
    <t xml:space="preserve">SKE</t>
  </si>
  <si>
    <t xml:space="preserve">SKIEN LUFTHAVN</t>
  </si>
  <si>
    <t xml:space="preserve">STORD AIRPORT</t>
  </si>
  <si>
    <t xml:space="preserve">SRP</t>
  </si>
  <si>
    <t xml:space="preserve">STORD LUFTHAVN</t>
  </si>
  <si>
    <t xml:space="preserve">ØRLAND AIRPORT</t>
  </si>
  <si>
    <t xml:space="preserve">OLA</t>
  </si>
  <si>
    <t xml:space="preserve">ØRLAND LUFTHAVN</t>
  </si>
  <si>
    <t xml:space="preserve">Total other airports</t>
  </si>
  <si>
    <t xml:space="preserve">Total all airports</t>
  </si>
  <si>
    <t xml:space="preserve">Passengers incl. infants - Year to date, November 2016</t>
  </si>
  <si>
    <t xml:space="preserve">Terminal Passengers (Incl Infants and Offshore)</t>
  </si>
  <si>
    <t xml:space="preserve">November 2016 - Flight movements</t>
  </si>
  <si>
    <t xml:space="preserve">Domestic</t>
  </si>
  <si>
    <t xml:space="preserve">Change Domestic</t>
  </si>
  <si>
    <t xml:space="preserve">International</t>
  </si>
  <si>
    <t xml:space="preserve">Change International</t>
  </si>
  <si>
    <t xml:space="preserve">Offshore</t>
  </si>
  <si>
    <t xml:space="preserve">Change Offshore</t>
  </si>
  <si>
    <t xml:space="preserve">SUM Scheduled, Charter, Freight</t>
  </si>
  <si>
    <t xml:space="preserve">Sum Change</t>
  </si>
  <si>
    <t xml:space="preserve">Other</t>
  </si>
  <si>
    <t xml:space="preserve">Change Other</t>
  </si>
  <si>
    <t xml:space="preserve">Antall Innland Prev SUM</t>
  </si>
  <si>
    <t xml:space="preserve">Antall Utland Prev SUM</t>
  </si>
  <si>
    <t xml:space="preserve">Sum Iuo Prev SUM</t>
  </si>
  <si>
    <t xml:space="preserve">Annen Trafikk Prev SUM</t>
  </si>
  <si>
    <t xml:space="preserve">-</t>
  </si>
  <si>
    <t xml:space="preserve">November 2016 - Flight movements year to date</t>
  </si>
  <si>
    <t xml:space="preserve">Change Sum</t>
  </si>
  <si>
    <t xml:space="preserve">Her legger man inn tall som vises i grafer i ark for Hovedtall</t>
  </si>
  <si>
    <t xml:space="preserve">Passasjerer</t>
  </si>
  <si>
    <t xml:space="preserve">JAN</t>
  </si>
  <si>
    <t xml:space="preserve">FEB</t>
  </si>
  <si>
    <t xml:space="preserve">MAR</t>
  </si>
  <si>
    <t xml:space="preserve">APR</t>
  </si>
  <si>
    <t xml:space="preserve">MAI</t>
  </si>
  <si>
    <t xml:space="preserve">JUN</t>
  </si>
  <si>
    <t xml:space="preserve">JUL</t>
  </si>
  <si>
    <t xml:space="preserve">AUG</t>
  </si>
  <si>
    <t xml:space="preserve">SEP</t>
  </si>
  <si>
    <t xml:space="preserve">OKT</t>
  </si>
  <si>
    <t xml:space="preserve">NOV</t>
  </si>
  <si>
    <t xml:space="preserve">DES</t>
  </si>
  <si>
    <t xml:space="preserve">Flybevegelser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</si>
</sst>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0\ %"/>
    <numFmt numFmtId="166" formatCode="#,###,##0"/>
    <numFmt numFmtId="167" formatCode="#,#00%"/>
    <numFmt numFmtId="168" formatCode="#,###,###,"/>
    <numFmt numFmtId="169" formatCode="@"/>
    <numFmt numFmtId="170" formatCode="MMM\ YY"/>
    <numFmt numFmtId="171" formatCode="####,"/>
    <numFmt numFmtId="172" formatCode="0.0%\ "/>
    <numFmt numFmtId="173" formatCode="0.0,%"/>
    <numFmt numFmtId="174" formatCode="0.0%&quot;  &quot;"/>
    <numFmt numFmtId="175" formatCode="0%&quot;  &quot;"/>
    <numFmt numFmtId="176" formatCode="#\ ###\ ##0"/>
    <numFmt numFmtId="177" formatCode="#,###,###,##0"/>
    <numFmt numFmtId="178" formatCode="#####################################0.0%"/>
    <numFmt numFmtId="179" formatCode="#####################################0%"/>
    <numFmt numFmtId="180" formatCode="##########0"/>
    <numFmt numFmtId="181" formatCode="##0"/>
    <numFmt numFmtId="182" formatCode="##,###,###,###,###,###,###,###,###,###,###,###,##0.0%"/>
    <numFmt numFmtId="183" formatCode="_ * #,##0.00_ ;_ * \-#,##0.00_ ;_ * \-??_ ;_ @_ "/>
    <numFmt numFmtId="184" formatCode="_ * #,##0_ ;_ * \-#,##0_ ;_ * \-??_ ;_ @_ "/>
    <numFmt numFmtId="185" formatCode="#,##0"/>
    <numFmt numFmtId="186" formatCode="#,###,###"/>
  </numFmts>
  <fonts count="3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0"/>
      <name val="Arial Narrow"/>
      <family val="2"/>
      <charset val="1"/>
    </font>
    <font>
      <sz val="9"/>
      <name val="Arial Narrow"/>
      <family val="2"/>
      <charset val="1"/>
    </font>
    <font>
      <sz val="30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8"/>
      <color rgb="FF000000"/>
      <name val="Arial Narrow"/>
      <family val="2"/>
      <charset val="1"/>
    </font>
    <font>
      <b val="true"/>
      <sz val="14"/>
      <name val="Arial Narrow"/>
      <family val="2"/>
      <charset val="1"/>
    </font>
    <font>
      <sz val="14"/>
      <name val="Arial Narrow"/>
      <family val="2"/>
      <charset val="1"/>
    </font>
    <font>
      <b val="true"/>
      <sz val="13"/>
      <name val="Arial Narrow"/>
      <family val="2"/>
      <charset val="1"/>
    </font>
    <font>
      <b val="true"/>
      <sz val="11"/>
      <name val="Arial Narrow"/>
      <family val="2"/>
      <charset val="1"/>
    </font>
    <font>
      <sz val="12"/>
      <color rgb="FF000000"/>
      <name val="Arial Narrow"/>
      <family val="2"/>
      <charset val="1"/>
    </font>
    <font>
      <b val="true"/>
      <sz val="8"/>
      <name val="Arial Narrow"/>
      <family val="2"/>
      <charset val="1"/>
    </font>
    <font>
      <sz val="8"/>
      <name val="Arial Narrow"/>
      <family val="2"/>
      <charset val="1"/>
    </font>
    <font>
      <b val="true"/>
      <sz val="12"/>
      <color rgb="FFE5DBCC"/>
      <name val="Arial Narrow"/>
      <family val="2"/>
      <charset val="1"/>
    </font>
    <font>
      <sz val="10"/>
      <color rgb="FFFFFFFF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sz val="10"/>
      <color rgb="FF000000"/>
      <name val="Arial Narrow"/>
      <family val="0"/>
    </font>
    <font>
      <b val="true"/>
      <sz val="10"/>
      <color rgb="FF000000"/>
      <name val="Arial Narrow"/>
      <family val="0"/>
    </font>
    <font>
      <b val="true"/>
      <sz val="6"/>
      <color rgb="FF000000"/>
      <name val="Arial Narrow"/>
      <family val="2"/>
    </font>
    <font>
      <b val="true"/>
      <sz val="10"/>
      <color rgb="FF000000"/>
      <name val="Arial Narrow"/>
      <family val="2"/>
    </font>
    <font>
      <sz val="5.5"/>
      <color rgb="FF000000"/>
      <name val="Arial Narrow"/>
      <family val="2"/>
    </font>
    <font>
      <sz val="5.5"/>
      <color rgb="FF000000"/>
      <name val="Garamond"/>
      <family val="2"/>
    </font>
    <font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0070C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5DBCC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5DBCC"/>
      </patternFill>
    </fill>
    <fill>
      <patternFill patternType="solid">
        <fgColor rgb="FFF2F2F2"/>
        <bgColor rgb="FFFF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5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1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1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7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9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0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20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2" fontId="2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5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0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20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15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3" borderId="15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4" borderId="15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7" fontId="30" fillId="4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8" fontId="30" fillId="4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9" fontId="30" fillId="4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80" fontId="30" fillId="4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81" fontId="30" fillId="4" borderId="15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4" borderId="16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4" borderId="17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4" borderId="18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2" borderId="15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2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7" fontId="30" fillId="2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8" fontId="30" fillId="2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3" fontId="30" fillId="2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80" fontId="30" fillId="2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81" fontId="30" fillId="3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0" fillId="3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80" fontId="30" fillId="3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9" fontId="30" fillId="2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82" fontId="30" fillId="4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82" fontId="30" fillId="2" borderId="15" xfId="22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0" fillId="3" borderId="15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7" fillId="0" borderId="1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5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6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  <cellStyle name="Normal 2 2 2" xfId="22" builtinId="53" customBuiltin="true"/>
    <cellStyle name="Normal 2 3" xfId="23" builtinId="53" customBuiltin="true"/>
    <cellStyle name="Normal 3" xfId="24" builtinId="53" customBuiltin="true"/>
    <cellStyle name="Percent 2" xfId="25" builtinId="53" customBuiltin="true"/>
    <cellStyle name="Percent 3" xfId="26" builtinId="53" customBuiltin="true"/>
    <cellStyle name="Prosent 2" xfId="27" builtinId="53" customBuiltin="true"/>
    <cellStyle name="Prosent 3" xfId="28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8B855"/>
      <rgbColor rgb="FF808080"/>
      <rgbColor rgb="FF9999FF"/>
      <rgbColor rgb="FF993366"/>
      <rgbColor rgb="FFF2F2F2"/>
      <rgbColor rgb="FFCDE8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5DBCC"/>
      <rgbColor rgb="FF3366FF"/>
      <rgbColor rgb="FF33CCCC"/>
      <rgbColor rgb="FF99CC00"/>
      <rgbColor rgb="FFFFCC00"/>
      <rgbColor rgb="FFFF9900"/>
      <rgbColor rgb="FFFF6600"/>
      <rgbColor rgb="FF666699"/>
      <rgbColor rgb="FF87A44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2.xml"/><Relationship Id="rId10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609126984127"/>
          <c:y val="0.158132773380714"/>
          <c:w val="0.775"/>
          <c:h val="0.572605394928121"/>
        </c:manualLayout>
      </c:layout>
      <c:lineChart>
        <c:grouping val="standard"/>
        <c:ser>
          <c:idx val="0"/>
          <c:order val="0"/>
          <c:tx>
            <c:strRef>
              <c:f>'Tall til grafer'!$B$4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99cc00"/>
            </a:solidFill>
            <a:ln w="25560">
              <a:solidFill>
                <a:srgbClr val="99cc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grafer'!$B$5:$B$16</c:f>
              <c:numCache>
                <c:formatCode>General</c:formatCode>
                <c:ptCount val="12"/>
                <c:pt idx="0">
                  <c:v>3220075</c:v>
                </c:pt>
                <c:pt idx="1">
                  <c:v>3404233</c:v>
                </c:pt>
                <c:pt idx="2">
                  <c:v>3921986</c:v>
                </c:pt>
                <c:pt idx="3">
                  <c:v>3513324</c:v>
                </c:pt>
                <c:pt idx="4">
                  <c:v>4162586</c:v>
                </c:pt>
                <c:pt idx="5">
                  <c:v>4239487</c:v>
                </c:pt>
                <c:pt idx="6">
                  <c:v>4166402</c:v>
                </c:pt>
                <c:pt idx="7">
                  <c:v>4168293</c:v>
                </c:pt>
                <c:pt idx="8">
                  <c:v>4247675</c:v>
                </c:pt>
                <c:pt idx="9">
                  <c:v>4267971</c:v>
                </c:pt>
                <c:pt idx="10">
                  <c:v>3869288</c:v>
                </c:pt>
                <c:pt idx="11">
                  <c:v>3176348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'Tall til grafer'!$C$4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f6600"/>
            </a:solidFill>
            <a:ln w="38160">
              <a:solidFill>
                <a:srgbClr val="ff66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grafer'!$C$5:$C$16</c:f>
              <c:numCache>
                <c:formatCode>General</c:formatCode>
                <c:ptCount val="12"/>
                <c:pt idx="0">
                  <c:v>3277804</c:v>
                </c:pt>
                <c:pt idx="1">
                  <c:v>3418955</c:v>
                </c:pt>
                <c:pt idx="2">
                  <c:v>3741673</c:v>
                </c:pt>
                <c:pt idx="3">
                  <c:v>4035227</c:v>
                </c:pt>
                <c:pt idx="4">
                  <c:v>4220892</c:v>
                </c:pt>
                <c:pt idx="5">
                  <c:v>4597152</c:v>
                </c:pt>
                <c:pt idx="6">
                  <c:v>4462056</c:v>
                </c:pt>
                <c:pt idx="7">
                  <c:v>4364289</c:v>
                </c:pt>
                <c:pt idx="8">
                  <c:v>4466332</c:v>
                </c:pt>
                <c:pt idx="9">
                  <c:v>4457440</c:v>
                </c:pt>
                <c:pt idx="10">
                  <c:v>3904581</c:v>
                </c:pt>
                <c:pt idx="11">
                  <c:v>3363415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'Tall til grafer'!$D$4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cc99ff"/>
            </a:solidFill>
            <a:ln w="25560">
              <a:solidFill>
                <a:srgbClr val="cc99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grafer'!$D$5:$D$16</c:f>
              <c:numCache>
                <c:formatCode>General</c:formatCode>
                <c:ptCount val="12"/>
                <c:pt idx="0">
                  <c:v>3466027</c:v>
                </c:pt>
                <c:pt idx="1">
                  <c:v>3490096</c:v>
                </c:pt>
                <c:pt idx="2">
                  <c:v>4084303</c:v>
                </c:pt>
                <c:pt idx="3">
                  <c:v>4104568</c:v>
                </c:pt>
                <c:pt idx="4">
                  <c:v>4362500</c:v>
                </c:pt>
                <c:pt idx="5">
                  <c:v>4964668</c:v>
                </c:pt>
                <c:pt idx="6">
                  <c:v>4626037</c:v>
                </c:pt>
                <c:pt idx="7">
                  <c:v>4506205</c:v>
                </c:pt>
                <c:pt idx="8">
                  <c:v>4572855</c:v>
                </c:pt>
                <c:pt idx="9">
                  <c:v>4552635</c:v>
                </c:pt>
                <c:pt idx="10">
                  <c:v>3925316</c:v>
                </c:pt>
                <c:pt idx="11">
                  <c:v>3428848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'Tall til grafer'!$E$4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ff00"/>
            </a:solidFill>
            <a:ln w="25560">
              <a:solidFill>
                <a:srgbClr val="00ff00"/>
              </a:solidFill>
              <a:round/>
            </a:ln>
          </c:spPr>
          <c:marker>
            <c:symbol val="triangle"/>
            <c:size val="7"/>
            <c:spPr>
              <a:solidFill>
                <a:srgbClr val="00f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grafer'!$E$5:$E$16</c:f>
              <c:numCache>
                <c:formatCode>General</c:formatCode>
                <c:ptCount val="12"/>
                <c:pt idx="0">
                  <c:v>3335025</c:v>
                </c:pt>
                <c:pt idx="1">
                  <c:v>3499805</c:v>
                </c:pt>
                <c:pt idx="2">
                  <c:v>4024348</c:v>
                </c:pt>
                <c:pt idx="3">
                  <c:v>4012574</c:v>
                </c:pt>
                <c:pt idx="4">
                  <c:v>4386314</c:v>
                </c:pt>
                <c:pt idx="5">
                  <c:v>4903813</c:v>
                </c:pt>
                <c:pt idx="6">
                  <c:v>4726456</c:v>
                </c:pt>
                <c:pt idx="7">
                  <c:v>4560026</c:v>
                </c:pt>
                <c:pt idx="8">
                  <c:v>4597268</c:v>
                </c:pt>
                <c:pt idx="9">
                  <c:v>4549491</c:v>
                </c:pt>
                <c:pt idx="10">
                  <c:v>4001911</c:v>
                </c:pt>
                <c:pt idx="11">
                  <c:v>3435259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'Tall til grafer'!$F$4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grafer'!$F$5:$F$16</c:f>
              <c:numCache>
                <c:formatCode>General</c:formatCode>
                <c:ptCount val="12"/>
                <c:pt idx="0">
                  <c:v>3387711</c:v>
                </c:pt>
                <c:pt idx="1">
                  <c:v>3709601</c:v>
                </c:pt>
                <c:pt idx="2">
                  <c:v>4047045</c:v>
                </c:pt>
                <c:pt idx="3">
                  <c:v>4017903</c:v>
                </c:pt>
                <c:pt idx="4">
                  <c:v>4472058</c:v>
                </c:pt>
                <c:pt idx="5">
                  <c:v>4872167</c:v>
                </c:pt>
                <c:pt idx="6">
                  <c:v>4662316</c:v>
                </c:pt>
                <c:pt idx="7">
                  <c:v>4643236</c:v>
                </c:pt>
                <c:pt idx="8">
                  <c:v>4686199</c:v>
                </c:pt>
                <c:pt idx="9">
                  <c:v>4603908</c:v>
                </c:pt>
                <c:pt idx="10">
                  <c:v>4052458</c:v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657920"/>
        <c:axId val="64828280"/>
      </c:lineChart>
      <c:catAx>
        <c:axId val="4265792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1" sz="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</a:p>
        </c:txPr>
        <c:crossAx val="64828280"/>
        <c:crosses val="autoZero"/>
        <c:auto val="1"/>
        <c:lblAlgn val="ctr"/>
        <c:lblOffset val="100"/>
      </c:catAx>
      <c:valAx>
        <c:axId val="64828280"/>
        <c:scaling>
          <c:orientation val="minMax"/>
          <c:min val="1500000"/>
        </c:scaling>
        <c:delete val="0"/>
        <c:axPos val="l"/>
        <c:numFmt formatCode="#\ ###\ ##0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</a:p>
        </c:txPr>
        <c:crossAx val="42657920"/>
        <c:crosses val="autoZero"/>
        <c:crossBetween val="midCat"/>
        <c:majorUnit val="500000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043360433604336"/>
          <c:y val="0.8717984610898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</c:legend>
    <c:plotVisOnly val="0"/>
    <c:dispBlanksAs val="gap"/>
  </c:chart>
  <c:spPr>
    <a:ln w="3240">
      <a:solidFill>
        <a:srgbClr val="cde8ff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2324120603015"/>
          <c:y val="0.114827918944998"/>
          <c:w val="0.738379396984925"/>
          <c:h val="0.612737214538437"/>
        </c:manualLayout>
      </c:layout>
      <c:lineChart>
        <c:grouping val="standard"/>
        <c:ser>
          <c:idx val="0"/>
          <c:order val="0"/>
          <c:tx>
            <c:strRef>
              <c:f>'Tall til grafer'!$B$23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99cc00"/>
            </a:solidFill>
            <a:ln w="25560">
              <a:solidFill>
                <a:srgbClr val="99cc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grafer'!$B$24:$B$35</c:f>
              <c:numCache>
                <c:formatCode>General</c:formatCode>
                <c:ptCount val="12"/>
                <c:pt idx="0">
                  <c:v>56819</c:v>
                </c:pt>
                <c:pt idx="1">
                  <c:v>55392</c:v>
                </c:pt>
                <c:pt idx="2">
                  <c:v>62199</c:v>
                </c:pt>
                <c:pt idx="3">
                  <c:v>55343</c:v>
                </c:pt>
                <c:pt idx="4">
                  <c:v>63707</c:v>
                </c:pt>
                <c:pt idx="5">
                  <c:v>62806</c:v>
                </c:pt>
                <c:pt idx="6">
                  <c:v>56042</c:v>
                </c:pt>
                <c:pt idx="7">
                  <c:v>62970</c:v>
                </c:pt>
                <c:pt idx="8">
                  <c:v>62970</c:v>
                </c:pt>
                <c:pt idx="9">
                  <c:v>65814</c:v>
                </c:pt>
                <c:pt idx="10">
                  <c:v>62097</c:v>
                </c:pt>
                <c:pt idx="11">
                  <c:v>51784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'Tall til grafer'!$C$23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f6600"/>
            </a:solidFill>
            <a:ln w="38160">
              <a:solidFill>
                <a:srgbClr val="ff66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grafer'!$C$24:$C$35</c:f>
              <c:numCache>
                <c:formatCode>General</c:formatCode>
                <c:ptCount val="12"/>
                <c:pt idx="0">
                  <c:v>57714</c:v>
                </c:pt>
                <c:pt idx="1">
                  <c:v>54126</c:v>
                </c:pt>
                <c:pt idx="2">
                  <c:v>57109</c:v>
                </c:pt>
                <c:pt idx="3">
                  <c:v>63351</c:v>
                </c:pt>
                <c:pt idx="4">
                  <c:v>60558</c:v>
                </c:pt>
                <c:pt idx="5">
                  <c:v>64643</c:v>
                </c:pt>
                <c:pt idx="6">
                  <c:v>59264</c:v>
                </c:pt>
                <c:pt idx="7">
                  <c:v>64412</c:v>
                </c:pt>
                <c:pt idx="8">
                  <c:v>66778</c:v>
                </c:pt>
                <c:pt idx="9">
                  <c:v>68393</c:v>
                </c:pt>
                <c:pt idx="10">
                  <c:v>61858</c:v>
                </c:pt>
                <c:pt idx="11">
                  <c:v>53323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'Tall til grafer'!$D$23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cc99ff"/>
            </a:solidFill>
            <a:ln w="25560">
              <a:solidFill>
                <a:srgbClr val="cc99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grafer'!$D$24:$D$35</c:f>
              <c:numCache>
                <c:formatCode>General</c:formatCode>
                <c:ptCount val="12"/>
                <c:pt idx="0">
                  <c:v>59820</c:v>
                </c:pt>
                <c:pt idx="1">
                  <c:v>56061</c:v>
                </c:pt>
                <c:pt idx="2">
                  <c:v>62844</c:v>
                </c:pt>
                <c:pt idx="3">
                  <c:v>60249</c:v>
                </c:pt>
                <c:pt idx="4">
                  <c:v>65236</c:v>
                </c:pt>
                <c:pt idx="5">
                  <c:v>66038</c:v>
                </c:pt>
                <c:pt idx="6">
                  <c:v>60236</c:v>
                </c:pt>
                <c:pt idx="7">
                  <c:v>63263</c:v>
                </c:pt>
                <c:pt idx="8">
                  <c:v>67191</c:v>
                </c:pt>
                <c:pt idx="9">
                  <c:v>66736</c:v>
                </c:pt>
                <c:pt idx="10">
                  <c:v>59497</c:v>
                </c:pt>
                <c:pt idx="11">
                  <c:v>52266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'Tall til grafer'!$E$23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ff00"/>
            </a:solidFill>
            <a:ln w="25560">
              <a:solidFill>
                <a:srgbClr val="00f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grafer'!$E$24:$E$35</c:f>
              <c:numCache>
                <c:formatCode>General</c:formatCode>
                <c:ptCount val="12"/>
                <c:pt idx="0">
                  <c:v>56825</c:v>
                </c:pt>
                <c:pt idx="1">
                  <c:v>53551</c:v>
                </c:pt>
                <c:pt idx="2">
                  <c:v>59940</c:v>
                </c:pt>
                <c:pt idx="3">
                  <c:v>60712</c:v>
                </c:pt>
                <c:pt idx="4">
                  <c:v>62021</c:v>
                </c:pt>
                <c:pt idx="5">
                  <c:v>65567</c:v>
                </c:pt>
                <c:pt idx="6">
                  <c:v>58785</c:v>
                </c:pt>
                <c:pt idx="7">
                  <c:v>62924</c:v>
                </c:pt>
                <c:pt idx="8">
                  <c:v>66307</c:v>
                </c:pt>
                <c:pt idx="9">
                  <c:v>65502</c:v>
                </c:pt>
                <c:pt idx="10">
                  <c:v>60634</c:v>
                </c:pt>
                <c:pt idx="11">
                  <c:v>58152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'Tall til grafer'!$F$23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grafer'!$F$24:$F$35</c:f>
              <c:numCache>
                <c:formatCode>General</c:formatCode>
                <c:ptCount val="12"/>
                <c:pt idx="0">
                  <c:v>60449</c:v>
                </c:pt>
                <c:pt idx="1">
                  <c:v>54999</c:v>
                </c:pt>
                <c:pt idx="2">
                  <c:v>56951</c:v>
                </c:pt>
                <c:pt idx="3">
                  <c:v>60633</c:v>
                </c:pt>
                <c:pt idx="4">
                  <c:v>60932</c:v>
                </c:pt>
                <c:pt idx="5">
                  <c:v>62070</c:v>
                </c:pt>
                <c:pt idx="6">
                  <c:v>56170</c:v>
                </c:pt>
                <c:pt idx="7">
                  <c:v>62414</c:v>
                </c:pt>
                <c:pt idx="8">
                  <c:v>63364</c:v>
                </c:pt>
                <c:pt idx="9">
                  <c:v>62632</c:v>
                </c:pt>
                <c:pt idx="10">
                  <c:v>65717</c:v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076309"/>
        <c:axId val="61192270"/>
      </c:lineChart>
      <c:catAx>
        <c:axId val="96076309"/>
        <c:scaling>
          <c:orientation val="minMax"/>
        </c:scaling>
        <c:delete val="0"/>
        <c:axPos val="b"/>
        <c:numFmt formatCode="@" sourceLinked="1"/>
        <c:majorTickMark val="cross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1" sz="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</a:p>
        </c:txPr>
        <c:crossAx val="61192270"/>
        <c:crossesAt val="32000"/>
        <c:auto val="1"/>
        <c:lblAlgn val="ctr"/>
        <c:lblOffset val="100"/>
      </c:catAx>
      <c:valAx>
        <c:axId val="61192270"/>
        <c:scaling>
          <c:orientation val="minMax"/>
          <c:max val="70000"/>
          <c:min val="40000"/>
        </c:scaling>
        <c:delete val="0"/>
        <c:axPos val="l"/>
        <c:numFmt formatCode="#\ ###\ ##0" sourceLinked="0"/>
        <c:majorTickMark val="cross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</a:p>
        </c:txPr>
        <c:crossAx val="96076309"/>
        <c:crosses val="autoZero"/>
        <c:crossBetween val="midCat"/>
        <c:majorUnit val="5000"/>
        <c:minorUnit val="2500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114942830422059"/>
          <c:y val="0.846810297648964"/>
        </c:manualLayout>
      </c:layout>
      <c:overlay val="0"/>
      <c:spPr>
        <a:solidFill>
          <a:srgbClr val="ffffff"/>
        </a:solidFill>
        <a:ln w="3240">
          <a:solidFill>
            <a:srgbClr val="0000ff"/>
          </a:solidFill>
          <a:round/>
        </a:ln>
      </c:spPr>
    </c:legend>
    <c:plotVisOnly val="0"/>
    <c:dispBlanksAs val="gap"/>
  </c:chart>
  <c:spPr>
    <a:ln w="3240">
      <a:solidFill>
        <a:srgbClr val="cde8ff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609126984127"/>
          <c:y val="0.158132773380714"/>
          <c:w val="0.775"/>
          <c:h val="0.572605394928121"/>
        </c:manualLayout>
      </c:layout>
      <c:lineChart>
        <c:grouping val="standard"/>
        <c:ser>
          <c:idx val="0"/>
          <c:order val="0"/>
          <c:tx>
            <c:strRef>
              <c:f>'Tall til grafer'!$B$4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99cc00"/>
            </a:solidFill>
            <a:ln w="25560">
              <a:solidFill>
                <a:srgbClr val="99cc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grafer'!$B$5:$B$16</c:f>
              <c:numCache>
                <c:formatCode>General</c:formatCode>
                <c:ptCount val="12"/>
                <c:pt idx="0">
                  <c:v>3220075</c:v>
                </c:pt>
                <c:pt idx="1">
                  <c:v>3404233</c:v>
                </c:pt>
                <c:pt idx="2">
                  <c:v>3921986</c:v>
                </c:pt>
                <c:pt idx="3">
                  <c:v>3513324</c:v>
                </c:pt>
                <c:pt idx="4">
                  <c:v>4162586</c:v>
                </c:pt>
                <c:pt idx="5">
                  <c:v>4239487</c:v>
                </c:pt>
                <c:pt idx="6">
                  <c:v>4166402</c:v>
                </c:pt>
                <c:pt idx="7">
                  <c:v>4168293</c:v>
                </c:pt>
                <c:pt idx="8">
                  <c:v>4247675</c:v>
                </c:pt>
                <c:pt idx="9">
                  <c:v>4267971</c:v>
                </c:pt>
                <c:pt idx="10">
                  <c:v>3869288</c:v>
                </c:pt>
                <c:pt idx="11">
                  <c:v>3176348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'Tall til grafer'!$C$4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f6600"/>
            </a:solidFill>
            <a:ln w="38160">
              <a:solidFill>
                <a:srgbClr val="ff66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grafer'!$C$5:$C$16</c:f>
              <c:numCache>
                <c:formatCode>General</c:formatCode>
                <c:ptCount val="12"/>
                <c:pt idx="0">
                  <c:v>3277804</c:v>
                </c:pt>
                <c:pt idx="1">
                  <c:v>3418955</c:v>
                </c:pt>
                <c:pt idx="2">
                  <c:v>3741673</c:v>
                </c:pt>
                <c:pt idx="3">
                  <c:v>4035227</c:v>
                </c:pt>
                <c:pt idx="4">
                  <c:v>4220892</c:v>
                </c:pt>
                <c:pt idx="5">
                  <c:v>4597152</c:v>
                </c:pt>
                <c:pt idx="6">
                  <c:v>4462056</c:v>
                </c:pt>
                <c:pt idx="7">
                  <c:v>4364289</c:v>
                </c:pt>
                <c:pt idx="8">
                  <c:v>4466332</c:v>
                </c:pt>
                <c:pt idx="9">
                  <c:v>4457440</c:v>
                </c:pt>
                <c:pt idx="10">
                  <c:v>3904581</c:v>
                </c:pt>
                <c:pt idx="11">
                  <c:v>3363415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'Tall til grafer'!$D$4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cc99ff"/>
            </a:solidFill>
            <a:ln w="25560">
              <a:solidFill>
                <a:srgbClr val="cc99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grafer'!$D$5:$D$16</c:f>
              <c:numCache>
                <c:formatCode>General</c:formatCode>
                <c:ptCount val="12"/>
                <c:pt idx="0">
                  <c:v>3466027</c:v>
                </c:pt>
                <c:pt idx="1">
                  <c:v>3490096</c:v>
                </c:pt>
                <c:pt idx="2">
                  <c:v>4084303</c:v>
                </c:pt>
                <c:pt idx="3">
                  <c:v>4104568</c:v>
                </c:pt>
                <c:pt idx="4">
                  <c:v>4362500</c:v>
                </c:pt>
                <c:pt idx="5">
                  <c:v>4964668</c:v>
                </c:pt>
                <c:pt idx="6">
                  <c:v>4626037</c:v>
                </c:pt>
                <c:pt idx="7">
                  <c:v>4506205</c:v>
                </c:pt>
                <c:pt idx="8">
                  <c:v>4572855</c:v>
                </c:pt>
                <c:pt idx="9">
                  <c:v>4552635</c:v>
                </c:pt>
                <c:pt idx="10">
                  <c:v>3925316</c:v>
                </c:pt>
                <c:pt idx="11">
                  <c:v>3428848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'Tall til grafer'!$E$4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ff00"/>
            </a:solidFill>
            <a:ln w="25560">
              <a:solidFill>
                <a:srgbClr val="00ff00"/>
              </a:solidFill>
              <a:round/>
            </a:ln>
          </c:spPr>
          <c:marker>
            <c:symbol val="triangle"/>
            <c:size val="7"/>
            <c:spPr>
              <a:solidFill>
                <a:srgbClr val="00ff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grafer'!$E$5:$E$16</c:f>
              <c:numCache>
                <c:formatCode>General</c:formatCode>
                <c:ptCount val="12"/>
                <c:pt idx="0">
                  <c:v>3335025</c:v>
                </c:pt>
                <c:pt idx="1">
                  <c:v>3499805</c:v>
                </c:pt>
                <c:pt idx="2">
                  <c:v>4024348</c:v>
                </c:pt>
                <c:pt idx="3">
                  <c:v>4012574</c:v>
                </c:pt>
                <c:pt idx="4">
                  <c:v>4386314</c:v>
                </c:pt>
                <c:pt idx="5">
                  <c:v>4903813</c:v>
                </c:pt>
                <c:pt idx="6">
                  <c:v>4726456</c:v>
                </c:pt>
                <c:pt idx="7">
                  <c:v>4560026</c:v>
                </c:pt>
                <c:pt idx="8">
                  <c:v>4597268</c:v>
                </c:pt>
                <c:pt idx="9">
                  <c:v>4549491</c:v>
                </c:pt>
                <c:pt idx="10">
                  <c:v>4001911</c:v>
                </c:pt>
                <c:pt idx="11">
                  <c:v>3435259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'Tall til grafer'!$F$4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grafer'!$F$5:$F$16</c:f>
              <c:numCache>
                <c:formatCode>General</c:formatCode>
                <c:ptCount val="12"/>
                <c:pt idx="0">
                  <c:v>3387711</c:v>
                </c:pt>
                <c:pt idx="1">
                  <c:v>3709601</c:v>
                </c:pt>
                <c:pt idx="2">
                  <c:v>4047045</c:v>
                </c:pt>
                <c:pt idx="3">
                  <c:v>4017903</c:v>
                </c:pt>
                <c:pt idx="4">
                  <c:v>4472058</c:v>
                </c:pt>
                <c:pt idx="5">
                  <c:v>4872167</c:v>
                </c:pt>
                <c:pt idx="6">
                  <c:v>4662316</c:v>
                </c:pt>
                <c:pt idx="7">
                  <c:v>4643236</c:v>
                </c:pt>
                <c:pt idx="8">
                  <c:v>4686199</c:v>
                </c:pt>
                <c:pt idx="9">
                  <c:v>4603908</c:v>
                </c:pt>
                <c:pt idx="10">
                  <c:v>4052458</c:v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481962"/>
        <c:axId val="76098860"/>
      </c:lineChart>
      <c:catAx>
        <c:axId val="9248196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1" sz="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</a:p>
        </c:txPr>
        <c:crossAx val="76098860"/>
        <c:crosses val="autoZero"/>
        <c:auto val="1"/>
        <c:lblAlgn val="ctr"/>
        <c:lblOffset val="100"/>
      </c:catAx>
      <c:valAx>
        <c:axId val="76098860"/>
        <c:scaling>
          <c:orientation val="minMax"/>
          <c:min val="1500000"/>
        </c:scaling>
        <c:delete val="0"/>
        <c:axPos val="l"/>
        <c:numFmt formatCode="#\ ###\ ##0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</a:p>
        </c:txPr>
        <c:crossAx val="92481962"/>
        <c:crosses val="autoZero"/>
        <c:crossBetween val="midCat"/>
        <c:majorUnit val="500000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043360433604336"/>
          <c:y val="0.8717984610898"/>
        </c:manualLayout>
      </c:layout>
      <c:overlay val="0"/>
      <c:spPr>
        <a:solidFill>
          <a:srgbClr val="ffffff"/>
        </a:solidFill>
        <a:ln w="12600">
          <a:solidFill>
            <a:srgbClr val="000000"/>
          </a:solidFill>
          <a:round/>
        </a:ln>
      </c:spPr>
    </c:legend>
    <c:plotVisOnly val="0"/>
    <c:dispBlanksAs val="gap"/>
  </c:chart>
  <c:spPr>
    <a:ln w="3240">
      <a:solidFill>
        <a:srgbClr val="cde8ff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2324120603015"/>
          <c:y val="0.114827918944998"/>
          <c:w val="0.738379396984925"/>
          <c:h val="0.612737214538437"/>
        </c:manualLayout>
      </c:layout>
      <c:lineChart>
        <c:grouping val="standard"/>
        <c:ser>
          <c:idx val="0"/>
          <c:order val="0"/>
          <c:tx>
            <c:strRef>
              <c:f>'Tall til grafer'!$B$23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99cc00"/>
            </a:solidFill>
            <a:ln w="25560">
              <a:solidFill>
                <a:srgbClr val="99cc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grafer'!$B$24:$B$35</c:f>
              <c:numCache>
                <c:formatCode>General</c:formatCode>
                <c:ptCount val="12"/>
                <c:pt idx="0">
                  <c:v>56819</c:v>
                </c:pt>
                <c:pt idx="1">
                  <c:v>55392</c:v>
                </c:pt>
                <c:pt idx="2">
                  <c:v>62199</c:v>
                </c:pt>
                <c:pt idx="3">
                  <c:v>55343</c:v>
                </c:pt>
                <c:pt idx="4">
                  <c:v>63707</c:v>
                </c:pt>
                <c:pt idx="5">
                  <c:v>62806</c:v>
                </c:pt>
                <c:pt idx="6">
                  <c:v>56042</c:v>
                </c:pt>
                <c:pt idx="7">
                  <c:v>62970</c:v>
                </c:pt>
                <c:pt idx="8">
                  <c:v>62970</c:v>
                </c:pt>
                <c:pt idx="9">
                  <c:v>65814</c:v>
                </c:pt>
                <c:pt idx="10">
                  <c:v>62097</c:v>
                </c:pt>
                <c:pt idx="11">
                  <c:v>51784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'Tall til grafer'!$C$23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f6600"/>
            </a:solidFill>
            <a:ln w="38160">
              <a:solidFill>
                <a:srgbClr val="ff66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grafer'!$C$24:$C$35</c:f>
              <c:numCache>
                <c:formatCode>General</c:formatCode>
                <c:ptCount val="12"/>
                <c:pt idx="0">
                  <c:v>57714</c:v>
                </c:pt>
                <c:pt idx="1">
                  <c:v>54126</c:v>
                </c:pt>
                <c:pt idx="2">
                  <c:v>57109</c:v>
                </c:pt>
                <c:pt idx="3">
                  <c:v>63351</c:v>
                </c:pt>
                <c:pt idx="4">
                  <c:v>60558</c:v>
                </c:pt>
                <c:pt idx="5">
                  <c:v>64643</c:v>
                </c:pt>
                <c:pt idx="6">
                  <c:v>59264</c:v>
                </c:pt>
                <c:pt idx="7">
                  <c:v>64412</c:v>
                </c:pt>
                <c:pt idx="8">
                  <c:v>66778</c:v>
                </c:pt>
                <c:pt idx="9">
                  <c:v>68393</c:v>
                </c:pt>
                <c:pt idx="10">
                  <c:v>61858</c:v>
                </c:pt>
                <c:pt idx="11">
                  <c:v>53323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'Tall til grafer'!$D$23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cc99ff"/>
            </a:solidFill>
            <a:ln w="25560">
              <a:solidFill>
                <a:srgbClr val="cc99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grafer'!$D$24:$D$35</c:f>
              <c:numCache>
                <c:formatCode>General</c:formatCode>
                <c:ptCount val="12"/>
                <c:pt idx="0">
                  <c:v>59820</c:v>
                </c:pt>
                <c:pt idx="1">
                  <c:v>56061</c:v>
                </c:pt>
                <c:pt idx="2">
                  <c:v>62844</c:v>
                </c:pt>
                <c:pt idx="3">
                  <c:v>60249</c:v>
                </c:pt>
                <c:pt idx="4">
                  <c:v>65236</c:v>
                </c:pt>
                <c:pt idx="5">
                  <c:v>66038</c:v>
                </c:pt>
                <c:pt idx="6">
                  <c:v>60236</c:v>
                </c:pt>
                <c:pt idx="7">
                  <c:v>63263</c:v>
                </c:pt>
                <c:pt idx="8">
                  <c:v>67191</c:v>
                </c:pt>
                <c:pt idx="9">
                  <c:v>66736</c:v>
                </c:pt>
                <c:pt idx="10">
                  <c:v>59497</c:v>
                </c:pt>
                <c:pt idx="11">
                  <c:v>52266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'Tall til grafer'!$E$23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00ff00"/>
            </a:solidFill>
            <a:ln w="25560">
              <a:solidFill>
                <a:srgbClr val="00f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grafer'!$E$24:$E$35</c:f>
              <c:numCache>
                <c:formatCode>General</c:formatCode>
                <c:ptCount val="12"/>
                <c:pt idx="0">
                  <c:v>56825</c:v>
                </c:pt>
                <c:pt idx="1">
                  <c:v>53551</c:v>
                </c:pt>
                <c:pt idx="2">
                  <c:v>59940</c:v>
                </c:pt>
                <c:pt idx="3">
                  <c:v>60712</c:v>
                </c:pt>
                <c:pt idx="4">
                  <c:v>62021</c:v>
                </c:pt>
                <c:pt idx="5">
                  <c:v>65567</c:v>
                </c:pt>
                <c:pt idx="6">
                  <c:v>58785</c:v>
                </c:pt>
                <c:pt idx="7">
                  <c:v>62924</c:v>
                </c:pt>
                <c:pt idx="8">
                  <c:v>66307</c:v>
                </c:pt>
                <c:pt idx="9">
                  <c:v>65502</c:v>
                </c:pt>
                <c:pt idx="10">
                  <c:v>60634</c:v>
                </c:pt>
                <c:pt idx="11">
                  <c:v>58152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'Tall til grafer'!$F$23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'Tall til grafer'!$A$24:$A$35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'Tall til grafer'!$F$24:$F$35</c:f>
              <c:numCache>
                <c:formatCode>General</c:formatCode>
                <c:ptCount val="12"/>
                <c:pt idx="0">
                  <c:v>60449</c:v>
                </c:pt>
                <c:pt idx="1">
                  <c:v>54999</c:v>
                </c:pt>
                <c:pt idx="2">
                  <c:v>56951</c:v>
                </c:pt>
                <c:pt idx="3">
                  <c:v>60633</c:v>
                </c:pt>
                <c:pt idx="4">
                  <c:v>60932</c:v>
                </c:pt>
                <c:pt idx="5">
                  <c:v>62070</c:v>
                </c:pt>
                <c:pt idx="6">
                  <c:v>56170</c:v>
                </c:pt>
                <c:pt idx="7">
                  <c:v>62414</c:v>
                </c:pt>
                <c:pt idx="8">
                  <c:v>63364</c:v>
                </c:pt>
                <c:pt idx="9">
                  <c:v>62632</c:v>
                </c:pt>
                <c:pt idx="10">
                  <c:v>65717</c:v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8679823"/>
        <c:axId val="30889301"/>
      </c:lineChart>
      <c:catAx>
        <c:axId val="78679823"/>
        <c:scaling>
          <c:orientation val="minMax"/>
        </c:scaling>
        <c:delete val="0"/>
        <c:axPos val="b"/>
        <c:numFmt formatCode="@" sourceLinked="1"/>
        <c:majorTickMark val="cross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1" sz="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</a:p>
        </c:txPr>
        <c:crossAx val="30889301"/>
        <c:crossesAt val="32000"/>
        <c:auto val="1"/>
        <c:lblAlgn val="ctr"/>
        <c:lblOffset val="100"/>
      </c:catAx>
      <c:valAx>
        <c:axId val="30889301"/>
        <c:scaling>
          <c:orientation val="minMax"/>
          <c:max val="70000"/>
          <c:min val="40000"/>
        </c:scaling>
        <c:delete val="0"/>
        <c:axPos val="l"/>
        <c:numFmt formatCode="#\ ###\ ##0" sourceLinked="0"/>
        <c:majorTickMark val="cross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</a:p>
        </c:txPr>
        <c:crossAx val="78679823"/>
        <c:crosses val="autoZero"/>
        <c:crossBetween val="midCat"/>
        <c:majorUnit val="5000"/>
        <c:minorUnit val="2500"/>
      </c:valAx>
      <c:spPr>
        <a:noFill/>
        <a:ln w="25560">
          <a:noFill/>
        </a:ln>
      </c:spPr>
    </c:plotArea>
    <c:legend>
      <c:legendPos val="b"/>
      <c:layout>
        <c:manualLayout>
          <c:xMode val="edge"/>
          <c:yMode val="edge"/>
          <c:x val="0.114942830422059"/>
          <c:y val="0.846810297648964"/>
        </c:manualLayout>
      </c:layout>
      <c:overlay val="0"/>
      <c:spPr>
        <a:solidFill>
          <a:srgbClr val="ffffff"/>
        </a:solidFill>
        <a:ln w="3240">
          <a:solidFill>
            <a:srgbClr val="0000ff"/>
          </a:solidFill>
          <a:round/>
        </a:ln>
      </c:spPr>
    </c:legend>
    <c:plotVisOnly val="0"/>
    <c:dispBlanksAs val="gap"/>
  </c:chart>
  <c:spPr>
    <a:ln w="3240">
      <a:solidFill>
        <a:srgbClr val="cde8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3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47</xdr:row>
      <xdr:rowOff>0</xdr:rowOff>
    </xdr:from>
    <xdr:to>
      <xdr:col>7</xdr:col>
      <xdr:colOff>599760</xdr:colOff>
      <xdr:row>50</xdr:row>
      <xdr:rowOff>104400</xdr:rowOff>
    </xdr:to>
    <xdr:sp>
      <xdr:nvSpPr>
        <xdr:cNvPr id="0" name="CustomShape 1"/>
        <xdr:cNvSpPr/>
      </xdr:nvSpPr>
      <xdr:spPr>
        <a:xfrm>
          <a:off x="19080" y="9724680"/>
          <a:ext cx="7124040" cy="676080"/>
        </a:xfrm>
        <a:prstGeom prst="rect">
          <a:avLst/>
        </a:prstGeom>
        <a:noFill/>
        <a:ln w="12600">
          <a:solidFill>
            <a:srgbClr val="000000"/>
          </a:solidFill>
          <a:miter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0" tIns="23040" bIns="23040" anchor="ctr"/>
        <a:p>
          <a:pPr>
            <a:lnSpc>
              <a:spcPct val="100000"/>
            </a:lnSpc>
          </a:pPr>
          <a:r>
            <a:rPr b="0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Postadresse:                    Kontoradresse:                           Telefon:   815 30 550           E-post:   Statistikk@avinor.no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AVINOR          .                 Christian Frederiks plass 6        Telefax:    6481 2001            Web:       www.avinor.no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Postboks 150                   0154 Oslo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2061 Gardermoen  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2</xdr:col>
      <xdr:colOff>818640</xdr:colOff>
      <xdr:row>46</xdr:row>
      <xdr:rowOff>132840</xdr:rowOff>
    </xdr:to>
    <xdr:graphicFrame>
      <xdr:nvGraphicFramePr>
        <xdr:cNvPr id="1" name="Diagram 35"/>
        <xdr:cNvGraphicFramePr/>
      </xdr:nvGraphicFramePr>
      <xdr:xfrm>
        <a:off x="0" y="7438680"/>
        <a:ext cx="3628440" cy="222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19080</xdr:colOff>
      <xdr:row>35</xdr:row>
      <xdr:rowOff>9360</xdr:rowOff>
    </xdr:from>
    <xdr:to>
      <xdr:col>8</xdr:col>
      <xdr:colOff>9360</xdr:colOff>
      <xdr:row>46</xdr:row>
      <xdr:rowOff>151920</xdr:rowOff>
    </xdr:to>
    <xdr:graphicFrame>
      <xdr:nvGraphicFramePr>
        <xdr:cNvPr id="2" name="Diagram 36"/>
        <xdr:cNvGraphicFramePr/>
      </xdr:nvGraphicFramePr>
      <xdr:xfrm>
        <a:off x="3714480" y="7448040"/>
        <a:ext cx="3438360" cy="22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390600</xdr:colOff>
      <xdr:row>0</xdr:row>
      <xdr:rowOff>371520</xdr:rowOff>
    </xdr:from>
    <xdr:to>
      <xdr:col>8</xdr:col>
      <xdr:colOff>18720</xdr:colOff>
      <xdr:row>0</xdr:row>
      <xdr:rowOff>676080</xdr:rowOff>
    </xdr:to>
    <xdr:pic>
      <xdr:nvPicPr>
        <xdr:cNvPr id="3" name="Picture 5" descr=""/>
        <xdr:cNvPicPr/>
      </xdr:nvPicPr>
      <xdr:blipFill>
        <a:blip r:embed="rId3"/>
        <a:stretch/>
      </xdr:blipFill>
      <xdr:spPr>
        <a:xfrm>
          <a:off x="5972040" y="371520"/>
          <a:ext cx="1190160" cy="304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47</xdr:row>
      <xdr:rowOff>0</xdr:rowOff>
    </xdr:from>
    <xdr:to>
      <xdr:col>7</xdr:col>
      <xdr:colOff>599760</xdr:colOff>
      <xdr:row>50</xdr:row>
      <xdr:rowOff>104400</xdr:rowOff>
    </xdr:to>
    <xdr:sp>
      <xdr:nvSpPr>
        <xdr:cNvPr id="4" name="CustomShape 1"/>
        <xdr:cNvSpPr/>
      </xdr:nvSpPr>
      <xdr:spPr>
        <a:xfrm>
          <a:off x="19080" y="9724680"/>
          <a:ext cx="7124040" cy="676080"/>
        </a:xfrm>
        <a:prstGeom prst="rect">
          <a:avLst/>
        </a:prstGeom>
        <a:noFill/>
        <a:ln w="12600">
          <a:solidFill>
            <a:srgbClr val="000000"/>
          </a:solidFill>
          <a:miter/>
        </a:ln>
        <a:effectLst>
          <a:outerShdw algn="ctr" dir="2700000" dist="35921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lIns="27360" rIns="0" tIns="23040" bIns="23040" anchor="ctr"/>
        <a:p>
          <a:pPr>
            <a:lnSpc>
              <a:spcPct val="100000"/>
            </a:lnSpc>
          </a:pPr>
          <a:r>
            <a:rPr b="0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Postadress:                     Office adress:                              Telephone:   +47 815 30 550          E-mail:   Statistikk@avinor.no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AVINOR          .                 Christian Frederiks plass 6        Telefax:    +47 6481 2001                Web:      www.avinor.no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Postboks 150                   0154 Oslo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  </a:t>
          </a:r>
          <a:r>
            <a:rPr b="1" lang="fr-FR" sz="10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 Narrow"/>
            </a:rPr>
            <a:t>2061 Gardermoen  </a:t>
          </a:r>
          <a:endParaRPr b="0" lang="fr-F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2</xdr:col>
      <xdr:colOff>818640</xdr:colOff>
      <xdr:row>46</xdr:row>
      <xdr:rowOff>132840</xdr:rowOff>
    </xdr:to>
    <xdr:graphicFrame>
      <xdr:nvGraphicFramePr>
        <xdr:cNvPr id="5" name="Diagram 35"/>
        <xdr:cNvGraphicFramePr/>
      </xdr:nvGraphicFramePr>
      <xdr:xfrm>
        <a:off x="0" y="7438680"/>
        <a:ext cx="3628440" cy="222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19080</xdr:colOff>
      <xdr:row>35</xdr:row>
      <xdr:rowOff>9360</xdr:rowOff>
    </xdr:from>
    <xdr:to>
      <xdr:col>8</xdr:col>
      <xdr:colOff>9360</xdr:colOff>
      <xdr:row>46</xdr:row>
      <xdr:rowOff>151920</xdr:rowOff>
    </xdr:to>
    <xdr:graphicFrame>
      <xdr:nvGraphicFramePr>
        <xdr:cNvPr id="6" name="Diagram 36"/>
        <xdr:cNvGraphicFramePr/>
      </xdr:nvGraphicFramePr>
      <xdr:xfrm>
        <a:off x="3714480" y="7448040"/>
        <a:ext cx="3438360" cy="22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371520</xdr:colOff>
      <xdr:row>0</xdr:row>
      <xdr:rowOff>419040</xdr:rowOff>
    </xdr:from>
    <xdr:to>
      <xdr:col>7</xdr:col>
      <xdr:colOff>599760</xdr:colOff>
      <xdr:row>0</xdr:row>
      <xdr:rowOff>723600</xdr:rowOff>
    </xdr:to>
    <xdr:pic>
      <xdr:nvPicPr>
        <xdr:cNvPr id="7" name="Picture 5" descr=""/>
        <xdr:cNvPicPr/>
      </xdr:nvPicPr>
      <xdr:blipFill>
        <a:blip r:embed="rId3"/>
        <a:stretch/>
      </xdr:blipFill>
      <xdr:spPr>
        <a:xfrm>
          <a:off x="5952960" y="419040"/>
          <a:ext cx="1190160" cy="3045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T&#233;l&#233;chargements/1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4" activeCellId="0" sqref="A4"/>
    </sheetView>
  </sheetViews>
  <sheetFormatPr defaultRowHeight="15.75"/>
  <cols>
    <col collapsed="false" hidden="false" max="1" min="1" style="1" width="26.1887755102041"/>
    <col collapsed="false" hidden="false" max="2" min="2" style="2" width="13.6326530612245"/>
    <col collapsed="false" hidden="false" max="3" min="3" style="2" width="12.5561224489796"/>
    <col collapsed="false" hidden="false" max="4" min="4" style="3" width="10.9336734693878"/>
    <col collapsed="false" hidden="false" max="5" min="5" style="4" width="2.15816326530612"/>
    <col collapsed="false" hidden="false" max="7" min="6" style="4" width="13.6326530612245"/>
    <col collapsed="false" hidden="false" max="8" min="8" style="3" width="8.50510204081633"/>
    <col collapsed="false" hidden="false" max="12" min="9" style="4" width="10.6632653061225"/>
    <col collapsed="false" hidden="false" max="13" min="13" style="5" width="13.2295918367347"/>
    <col collapsed="false" hidden="false" max="14" min="14" style="6" width="11.0714285714286"/>
    <col collapsed="false" hidden="false" max="15" min="15" style="6" width="10.1224489795918"/>
    <col collapsed="false" hidden="false" max="17" min="16" style="5" width="10.6632653061225"/>
    <col collapsed="false" hidden="false" max="1025" min="18" style="4" width="10.6632653061225"/>
  </cols>
  <sheetData>
    <row r="1" customFormat="false" ht="73.5" hidden="false" customHeight="true" outlineLevel="0" collapsed="false">
      <c r="A1" s="7" t="s">
        <v>0</v>
      </c>
      <c r="B1" s="8"/>
      <c r="C1" s="9"/>
      <c r="D1" s="9"/>
      <c r="E1" s="9"/>
      <c r="F1" s="9"/>
      <c r="G1" s="9"/>
      <c r="H1" s="9"/>
    </row>
    <row r="2" customFormat="false" ht="15" hidden="false" customHeight="true" outlineLevel="0" collapsed="false">
      <c r="A2" s="10" t="s">
        <v>1</v>
      </c>
      <c r="B2" s="8"/>
      <c r="C2" s="9"/>
      <c r="D2" s="9"/>
      <c r="E2" s="9"/>
      <c r="F2" s="9"/>
      <c r="G2" s="9"/>
      <c r="H2" s="9"/>
    </row>
    <row r="3" s="1" customFormat="true" ht="17.25" hidden="false" customHeight="true" outlineLevel="0" collapsed="false">
      <c r="A3" s="4"/>
      <c r="B3" s="11" t="s">
        <v>2</v>
      </c>
      <c r="C3" s="12"/>
      <c r="D3" s="13"/>
      <c r="E3" s="14"/>
      <c r="F3" s="15" t="s">
        <v>3</v>
      </c>
      <c r="G3" s="12"/>
      <c r="H3" s="13"/>
      <c r="M3" s="5"/>
      <c r="N3" s="6"/>
      <c r="O3" s="6"/>
      <c r="P3" s="5"/>
      <c r="Q3" s="5"/>
    </row>
    <row r="4" customFormat="false" ht="15" hidden="false" customHeight="true" outlineLevel="0" collapsed="false">
      <c r="A4" s="4"/>
      <c r="B4" s="16" t="n">
        <v>2016</v>
      </c>
      <c r="C4" s="17" t="n">
        <v>2015</v>
      </c>
      <c r="D4" s="18" t="s">
        <v>4</v>
      </c>
      <c r="E4" s="19"/>
      <c r="F4" s="16" t="n">
        <v>2016</v>
      </c>
      <c r="G4" s="17" t="n">
        <v>2015</v>
      </c>
      <c r="H4" s="18" t="s">
        <v>4</v>
      </c>
    </row>
    <row r="5" customFormat="false" ht="15" hidden="false" customHeight="true" outlineLevel="0" collapsed="false">
      <c r="A5" s="4"/>
      <c r="B5" s="4"/>
      <c r="C5" s="4"/>
      <c r="D5" s="20"/>
      <c r="H5" s="20"/>
    </row>
    <row r="6" s="1" customFormat="true" ht="15" hidden="false" customHeight="true" outlineLevel="0" collapsed="false">
      <c r="A6" s="21" t="s">
        <v>5</v>
      </c>
      <c r="B6" s="22"/>
      <c r="C6" s="22"/>
      <c r="D6" s="23"/>
      <c r="H6" s="23"/>
      <c r="M6" s="5"/>
      <c r="N6" s="6"/>
      <c r="O6" s="6"/>
      <c r="P6" s="5"/>
      <c r="Q6" s="5"/>
    </row>
    <row r="7" customFormat="false" ht="15" hidden="false" customHeight="true" outlineLevel="0" collapsed="false">
      <c r="A7" s="24" t="s">
        <v>6</v>
      </c>
      <c r="B7" s="25" t="n">
        <v>2557470</v>
      </c>
      <c r="C7" s="26" t="n">
        <v>2589606</v>
      </c>
      <c r="D7" s="27" t="n">
        <f aca="false">(B7-C7)/C7</f>
        <v>-0.0124096098016455</v>
      </c>
      <c r="E7" s="28"/>
      <c r="F7" s="25" t="n">
        <v>27715167</v>
      </c>
      <c r="G7" s="26" t="n">
        <v>27423087</v>
      </c>
      <c r="H7" s="27" t="n">
        <f aca="false">(F7-G7)/G7</f>
        <v>0.0106508796766754</v>
      </c>
      <c r="I7" s="29"/>
      <c r="J7" s="30"/>
    </row>
    <row r="8" customFormat="false" ht="15" hidden="false" customHeight="true" outlineLevel="0" collapsed="false">
      <c r="A8" s="31" t="s">
        <v>7</v>
      </c>
      <c r="B8" s="32" t="n">
        <f aca="false">SUM(B9:B10)</f>
        <v>1454005</v>
      </c>
      <c r="C8" s="33" t="n">
        <f aca="false">SUM(C9:C10)</f>
        <v>1367485</v>
      </c>
      <c r="D8" s="34" t="n">
        <f aca="false">(B8-C8)/C8</f>
        <v>0.0632694325714725</v>
      </c>
      <c r="E8" s="28"/>
      <c r="F8" s="32" t="n">
        <f aca="false">SUM(F9:F10)</f>
        <v>19006263</v>
      </c>
      <c r="G8" s="33" t="n">
        <f aca="false">SUM(G9:G10)</f>
        <v>18603178</v>
      </c>
      <c r="H8" s="34" t="n">
        <f aca="false">(F8-G8)/G8</f>
        <v>0.0216675344395458</v>
      </c>
      <c r="I8" s="29"/>
      <c r="J8" s="30"/>
    </row>
    <row r="9" customFormat="false" ht="15" hidden="false" customHeight="true" outlineLevel="0" collapsed="false">
      <c r="A9" s="35" t="s">
        <v>8</v>
      </c>
      <c r="B9" s="36" t="n">
        <v>1359412</v>
      </c>
      <c r="C9" s="37" t="n">
        <v>1266663</v>
      </c>
      <c r="D9" s="38" t="n">
        <f aca="false">(B9-C9)/C9</f>
        <v>0.0732231066984668</v>
      </c>
      <c r="E9" s="28"/>
      <c r="F9" s="36" t="n">
        <v>17253942</v>
      </c>
      <c r="G9" s="37" t="n">
        <v>16738270</v>
      </c>
      <c r="H9" s="38" t="n">
        <f aca="false">(F9-G9)/G9</f>
        <v>0.0308079628300894</v>
      </c>
      <c r="J9" s="30"/>
    </row>
    <row r="10" customFormat="false" ht="15" hidden="false" customHeight="true" outlineLevel="0" collapsed="false">
      <c r="A10" s="35" t="s">
        <v>9</v>
      </c>
      <c r="B10" s="36" t="n">
        <v>94593</v>
      </c>
      <c r="C10" s="37" t="n">
        <v>100822</v>
      </c>
      <c r="D10" s="38" t="n">
        <f aca="false">(B10-C10)/C10</f>
        <v>-0.0617821507210728</v>
      </c>
      <c r="E10" s="28"/>
      <c r="F10" s="36" t="n">
        <v>1752321</v>
      </c>
      <c r="G10" s="37" t="n">
        <v>1864908</v>
      </c>
      <c r="H10" s="38" t="n">
        <f aca="false">(F10-G10)/G10</f>
        <v>-0.0603713427150294</v>
      </c>
      <c r="J10" s="30"/>
    </row>
    <row r="11" customFormat="false" ht="15" hidden="false" customHeight="true" outlineLevel="0" collapsed="false">
      <c r="A11" s="39"/>
      <c r="B11" s="40"/>
      <c r="C11" s="41"/>
      <c r="D11" s="38"/>
      <c r="E11" s="28"/>
      <c r="F11" s="40"/>
      <c r="G11" s="41"/>
      <c r="H11" s="38"/>
      <c r="J11" s="30"/>
    </row>
    <row r="12" customFormat="false" ht="15" hidden="false" customHeight="true" outlineLevel="0" collapsed="false">
      <c r="A12" s="31" t="s">
        <v>10</v>
      </c>
      <c r="B12" s="42" t="n">
        <v>40983</v>
      </c>
      <c r="C12" s="43" t="n">
        <v>44758</v>
      </c>
      <c r="D12" s="44" t="n">
        <f aca="false">(B12-C12)/C12</f>
        <v>-0.0843424639170651</v>
      </c>
      <c r="E12" s="28"/>
      <c r="F12" s="42" t="n">
        <v>462172</v>
      </c>
      <c r="G12" s="43" t="n">
        <v>563314</v>
      </c>
      <c r="H12" s="44" t="n">
        <f aca="false">(F12-G12)/G12</f>
        <v>-0.179548173842653</v>
      </c>
      <c r="J12" s="30"/>
    </row>
    <row r="13" customFormat="false" ht="15" hidden="false" customHeight="true" outlineLevel="0" collapsed="false">
      <c r="A13" s="31" t="s">
        <v>11</v>
      </c>
      <c r="B13" s="32" t="n">
        <f aca="false">B7+B8+B12</f>
        <v>4052458</v>
      </c>
      <c r="C13" s="33" t="n">
        <f aca="false">C7+C8+C12</f>
        <v>4001849</v>
      </c>
      <c r="D13" s="34" t="n">
        <f aca="false">(B13-C13)/C13</f>
        <v>0.0126464041996587</v>
      </c>
      <c r="E13" s="28"/>
      <c r="F13" s="32" t="n">
        <f aca="false">F7+F8+F12</f>
        <v>47183602</v>
      </c>
      <c r="G13" s="33" t="n">
        <f aca="false">G7+G8+G12</f>
        <v>46589579</v>
      </c>
      <c r="H13" s="34" t="n">
        <f aca="false">(F13-G13)/G13</f>
        <v>0.0127501259455468</v>
      </c>
      <c r="J13" s="30"/>
    </row>
    <row r="14" customFormat="false" ht="15" hidden="false" customHeight="true" outlineLevel="0" collapsed="false">
      <c r="A14" s="45"/>
      <c r="B14" s="46"/>
      <c r="C14" s="47"/>
      <c r="D14" s="48"/>
      <c r="E14" s="28"/>
      <c r="F14" s="46"/>
      <c r="G14" s="47"/>
      <c r="H14" s="48"/>
      <c r="J14" s="30"/>
    </row>
    <row r="15" customFormat="false" ht="15" hidden="false" customHeight="true" outlineLevel="0" collapsed="false">
      <c r="A15" s="49"/>
      <c r="B15" s="50"/>
      <c r="C15" s="50"/>
      <c r="D15" s="51"/>
      <c r="E15" s="52"/>
      <c r="F15" s="50"/>
      <c r="G15" s="50"/>
      <c r="H15" s="51"/>
    </row>
    <row r="16" s="1" customFormat="true" ht="15" hidden="false" customHeight="true" outlineLevel="0" collapsed="false">
      <c r="A16" s="21" t="s">
        <v>12</v>
      </c>
      <c r="B16" s="53"/>
      <c r="C16" s="54"/>
      <c r="D16" s="55"/>
      <c r="E16" s="56"/>
      <c r="F16" s="53"/>
      <c r="G16" s="54"/>
      <c r="H16" s="55"/>
      <c r="M16" s="5"/>
      <c r="N16" s="6"/>
      <c r="O16" s="6"/>
      <c r="P16" s="5"/>
      <c r="Q16" s="5"/>
    </row>
    <row r="17" customFormat="false" ht="15" hidden="false" customHeight="true" outlineLevel="0" collapsed="false">
      <c r="A17" s="24" t="s">
        <v>6</v>
      </c>
      <c r="B17" s="57" t="n">
        <f aca="false">SUM(B18:B20)</f>
        <v>42033</v>
      </c>
      <c r="C17" s="57" t="n">
        <f aca="false">SUM(C18:C20)</f>
        <v>43460</v>
      </c>
      <c r="D17" s="27" t="n">
        <f aca="false">(B17-C17)/C17</f>
        <v>-0.0328347906120571</v>
      </c>
      <c r="E17" s="58"/>
      <c r="F17" s="57" t="n">
        <f aca="false">SUM(F18:F20)</f>
        <v>449780</v>
      </c>
      <c r="G17" s="59" t="n">
        <f aca="false">SUM(G18:G20)</f>
        <v>456910</v>
      </c>
      <c r="H17" s="27" t="n">
        <f aca="false">(F17-G17)/G17</f>
        <v>-0.0156048237070758</v>
      </c>
      <c r="J17" s="60"/>
    </row>
    <row r="18" customFormat="false" ht="15" hidden="false" customHeight="true" outlineLevel="0" collapsed="false">
      <c r="A18" s="35" t="s">
        <v>8</v>
      </c>
      <c r="B18" s="36" t="n">
        <v>40518</v>
      </c>
      <c r="C18" s="37" t="n">
        <v>41731</v>
      </c>
      <c r="D18" s="38" t="n">
        <f aca="false">(B18-C18)/C18</f>
        <v>-0.0290671203661547</v>
      </c>
      <c r="E18" s="58"/>
      <c r="F18" s="36" t="n">
        <v>432595</v>
      </c>
      <c r="G18" s="37" t="n">
        <v>436805</v>
      </c>
      <c r="H18" s="38" t="n">
        <f aca="false">(F18-G18)/G18</f>
        <v>-0.00963816806126304</v>
      </c>
      <c r="J18" s="30"/>
    </row>
    <row r="19" customFormat="false" ht="15" hidden="false" customHeight="true" outlineLevel="0" collapsed="false">
      <c r="A19" s="35" t="s">
        <v>9</v>
      </c>
      <c r="B19" s="36" t="n">
        <v>340</v>
      </c>
      <c r="C19" s="37" t="n">
        <v>418</v>
      </c>
      <c r="D19" s="38" t="n">
        <f aca="false">(B19-C19)/C19</f>
        <v>-0.186602870813397</v>
      </c>
      <c r="E19" s="58"/>
      <c r="F19" s="36" t="n">
        <v>4994</v>
      </c>
      <c r="G19" s="37" t="n">
        <v>5616</v>
      </c>
      <c r="H19" s="38" t="n">
        <f aca="false">(F19-G19)/G19</f>
        <v>-0.110754985754986</v>
      </c>
      <c r="J19" s="30"/>
    </row>
    <row r="20" customFormat="false" ht="15" hidden="false" customHeight="true" outlineLevel="0" collapsed="false">
      <c r="A20" s="35" t="s">
        <v>13</v>
      </c>
      <c r="B20" s="36" t="n">
        <v>1175</v>
      </c>
      <c r="C20" s="37" t="n">
        <v>1311</v>
      </c>
      <c r="D20" s="38" t="n">
        <f aca="false">(B20-C20)/C20</f>
        <v>-0.10373760488177</v>
      </c>
      <c r="E20" s="58"/>
      <c r="F20" s="36" t="n">
        <v>12191</v>
      </c>
      <c r="G20" s="37" t="n">
        <v>14489</v>
      </c>
      <c r="H20" s="38" t="n">
        <f aca="false">(F20-G20)/G20</f>
        <v>-0.158603078197253</v>
      </c>
      <c r="J20" s="30"/>
    </row>
    <row r="21" customFormat="false" ht="15" hidden="false" customHeight="true" outlineLevel="0" collapsed="false">
      <c r="A21" s="35"/>
      <c r="B21" s="32"/>
      <c r="C21" s="61"/>
      <c r="D21" s="38"/>
      <c r="E21" s="58"/>
      <c r="F21" s="32"/>
      <c r="G21" s="61"/>
      <c r="H21" s="38"/>
    </row>
    <row r="22" customFormat="false" ht="15" hidden="false" customHeight="true" outlineLevel="0" collapsed="false">
      <c r="A22" s="31" t="s">
        <v>7</v>
      </c>
      <c r="B22" s="32" t="n">
        <f aca="false">SUM(B23:B25)</f>
        <v>13927</v>
      </c>
      <c r="C22" s="33" t="n">
        <f aca="false">SUM(C23:C25)</f>
        <v>13789</v>
      </c>
      <c r="D22" s="34" t="n">
        <f aca="false">(B22-C22)/C22</f>
        <v>0.0100079773732685</v>
      </c>
      <c r="E22" s="58"/>
      <c r="F22" s="32" t="n">
        <f aca="false">SUM(F23:F25)</f>
        <v>168603</v>
      </c>
      <c r="G22" s="33" t="n">
        <f aca="false">SUM(G23:G25)</f>
        <v>172240</v>
      </c>
      <c r="H22" s="34" t="n">
        <f aca="false">(F22-G22)/G22</f>
        <v>-0.0211158848118904</v>
      </c>
      <c r="J22" s="30"/>
    </row>
    <row r="23" customFormat="false" ht="15" hidden="false" customHeight="true" outlineLevel="0" collapsed="false">
      <c r="A23" s="35" t="s">
        <v>8</v>
      </c>
      <c r="B23" s="36" t="n">
        <v>12614</v>
      </c>
      <c r="C23" s="37" t="n">
        <v>12499</v>
      </c>
      <c r="D23" s="38" t="n">
        <f aca="false">(B23-C23)/C23</f>
        <v>0.00920073605888471</v>
      </c>
      <c r="E23" s="58"/>
      <c r="F23" s="36" t="n">
        <v>150545</v>
      </c>
      <c r="G23" s="37" t="n">
        <v>152898</v>
      </c>
      <c r="H23" s="38" t="n">
        <f aca="false">(F23-G23)/G23</f>
        <v>-0.0153893445303405</v>
      </c>
      <c r="J23" s="30"/>
    </row>
    <row r="24" customFormat="false" ht="15" hidden="false" customHeight="true" outlineLevel="0" collapsed="false">
      <c r="A24" s="35" t="s">
        <v>9</v>
      </c>
      <c r="B24" s="36" t="n">
        <v>812</v>
      </c>
      <c r="C24" s="37" t="n">
        <v>868</v>
      </c>
      <c r="D24" s="38" t="n">
        <f aca="false">(B24-C24)/C24</f>
        <v>-0.0645161290322581</v>
      </c>
      <c r="E24" s="58"/>
      <c r="F24" s="36" t="n">
        <v>13220</v>
      </c>
      <c r="G24" s="37" t="n">
        <v>14564</v>
      </c>
      <c r="H24" s="38" t="n">
        <f aca="false">(F24-G24)/G24</f>
        <v>-0.092282340016479</v>
      </c>
      <c r="J24" s="30"/>
    </row>
    <row r="25" customFormat="false" ht="15" hidden="false" customHeight="true" outlineLevel="0" collapsed="false">
      <c r="A25" s="35" t="s">
        <v>13</v>
      </c>
      <c r="B25" s="36" t="n">
        <v>501</v>
      </c>
      <c r="C25" s="37" t="n">
        <v>422</v>
      </c>
      <c r="D25" s="38" t="n">
        <f aca="false">(B25-C25)/C25</f>
        <v>0.187203791469194</v>
      </c>
      <c r="E25" s="58"/>
      <c r="F25" s="36" t="n">
        <v>4838</v>
      </c>
      <c r="G25" s="37" t="n">
        <v>4778</v>
      </c>
      <c r="H25" s="38" t="n">
        <f aca="false">(F25-G25)/G25</f>
        <v>0.0125575554625366</v>
      </c>
      <c r="J25" s="30"/>
    </row>
    <row r="26" customFormat="false" ht="15" hidden="false" customHeight="true" outlineLevel="0" collapsed="false">
      <c r="A26" s="35"/>
      <c r="B26" s="40"/>
      <c r="C26" s="41"/>
      <c r="D26" s="38"/>
      <c r="E26" s="58"/>
      <c r="F26" s="40"/>
      <c r="G26" s="41"/>
      <c r="H26" s="38"/>
      <c r="J26" s="30"/>
    </row>
    <row r="27" customFormat="false" ht="15" hidden="false" customHeight="true" outlineLevel="0" collapsed="false">
      <c r="A27" s="31" t="s">
        <v>10</v>
      </c>
      <c r="B27" s="42" t="n">
        <v>2853</v>
      </c>
      <c r="C27" s="43" t="n">
        <v>3367</v>
      </c>
      <c r="D27" s="34" t="n">
        <f aca="false">(B27-C27)/C27</f>
        <v>-0.152658152658153</v>
      </c>
      <c r="E27" s="58"/>
      <c r="F27" s="62" t="n">
        <v>34292</v>
      </c>
      <c r="G27" s="63" t="n">
        <v>42030</v>
      </c>
      <c r="H27" s="34" t="n">
        <f aca="false">(F27-G27)/G27</f>
        <v>-0.184106590530573</v>
      </c>
      <c r="J27" s="30"/>
    </row>
    <row r="28" customFormat="false" ht="15" hidden="false" customHeight="true" outlineLevel="0" collapsed="false">
      <c r="A28" s="31" t="s">
        <v>11</v>
      </c>
      <c r="B28" s="32" t="n">
        <f aca="false">B22+B17+B27</f>
        <v>58813</v>
      </c>
      <c r="C28" s="33" t="n">
        <f aca="false">C22+C17+C27</f>
        <v>60616</v>
      </c>
      <c r="D28" s="34" t="n">
        <f aca="false">(B28-C28)/C28</f>
        <v>-0.0297446218820113</v>
      </c>
      <c r="E28" s="58"/>
      <c r="F28" s="32" t="n">
        <f aca="false">F22+F17+F27</f>
        <v>652675</v>
      </c>
      <c r="G28" s="33" t="n">
        <f aca="false">G22+G17+G27</f>
        <v>671180</v>
      </c>
      <c r="H28" s="34" t="n">
        <f aca="false">(F28-G28)/G28</f>
        <v>-0.0275708453767991</v>
      </c>
      <c r="J28" s="30"/>
    </row>
    <row r="29" customFormat="false" ht="15" hidden="false" customHeight="true" outlineLevel="0" collapsed="false">
      <c r="A29" s="31" t="s">
        <v>14</v>
      </c>
      <c r="B29" s="42" t="n">
        <v>6904</v>
      </c>
      <c r="C29" s="43" t="n">
        <v>6136</v>
      </c>
      <c r="D29" s="38" t="n">
        <f aca="false">(B29-C29)/C29</f>
        <v>0.1251629726206</v>
      </c>
      <c r="E29" s="58"/>
      <c r="F29" s="42" t="n">
        <v>104713</v>
      </c>
      <c r="G29" s="43" t="n">
        <v>96703</v>
      </c>
      <c r="H29" s="38" t="n">
        <f aca="false">(F29-G29)/G29</f>
        <v>0.0828309359585535</v>
      </c>
    </row>
    <row r="30" customFormat="false" ht="15" hidden="false" customHeight="true" outlineLevel="0" collapsed="false">
      <c r="A30" s="35"/>
      <c r="B30" s="41"/>
      <c r="C30" s="41"/>
      <c r="D30" s="38"/>
      <c r="E30" s="58"/>
      <c r="F30" s="40"/>
      <c r="G30" s="41"/>
      <c r="H30" s="38"/>
      <c r="J30" s="30"/>
    </row>
    <row r="31" customFormat="false" ht="15" hidden="false" customHeight="true" outlineLevel="0" collapsed="false">
      <c r="A31" s="31" t="s">
        <v>15</v>
      </c>
      <c r="B31" s="32" t="n">
        <f aca="false">SUM(B28:B29)</f>
        <v>65717</v>
      </c>
      <c r="C31" s="33" t="n">
        <f aca="false">SUM(C28:C29)</f>
        <v>66752</v>
      </c>
      <c r="D31" s="34" t="n">
        <f aca="false">(B31-C31)/C31</f>
        <v>-0.0155051534036433</v>
      </c>
      <c r="E31" s="58"/>
      <c r="F31" s="32" t="n">
        <f aca="false">SUM(F28:F29)</f>
        <v>757388</v>
      </c>
      <c r="G31" s="33" t="n">
        <f aca="false">SUM(G28:G29)</f>
        <v>767883</v>
      </c>
      <c r="H31" s="34" t="n">
        <f aca="false">(F31-G31)/G31</f>
        <v>-0.0136674467334216</v>
      </c>
      <c r="J31" s="30"/>
    </row>
    <row r="32" customFormat="false" ht="15" hidden="false" customHeight="true" outlineLevel="0" collapsed="false">
      <c r="A32" s="31"/>
      <c r="B32" s="32"/>
      <c r="C32" s="33"/>
      <c r="D32" s="38"/>
      <c r="E32" s="58"/>
      <c r="F32" s="32"/>
      <c r="G32" s="33"/>
      <c r="H32" s="38"/>
    </row>
    <row r="33" customFormat="false" ht="15" hidden="false" customHeight="true" outlineLevel="0" collapsed="false">
      <c r="A33" s="64"/>
      <c r="B33" s="65"/>
      <c r="C33" s="66"/>
      <c r="D33" s="67"/>
      <c r="E33" s="68"/>
      <c r="F33" s="65"/>
      <c r="G33" s="66"/>
      <c r="H33" s="67"/>
    </row>
    <row r="34" customFormat="false" ht="15" hidden="false" customHeight="true" outlineLevel="0" collapsed="false">
      <c r="A34" s="4"/>
      <c r="B34" s="52"/>
      <c r="C34" s="52"/>
      <c r="D34" s="69"/>
      <c r="E34" s="52"/>
      <c r="F34" s="52"/>
      <c r="G34" s="52"/>
      <c r="H34" s="69"/>
    </row>
    <row r="35" customFormat="false" ht="15" hidden="false" customHeight="true" outlineLevel="0" collapsed="false">
      <c r="A35" s="70"/>
      <c r="B35" s="33"/>
      <c r="C35" s="33"/>
      <c r="D35" s="71"/>
      <c r="E35" s="58"/>
      <c r="F35" s="33"/>
      <c r="G35" s="33"/>
      <c r="H35" s="71"/>
    </row>
    <row r="36" customFormat="false" ht="15" hidden="false" customHeight="true" outlineLevel="0" collapsed="false">
      <c r="A36" s="70"/>
      <c r="B36" s="33"/>
      <c r="C36" s="33"/>
      <c r="D36" s="71"/>
      <c r="E36" s="58"/>
      <c r="F36" s="33"/>
      <c r="G36" s="33"/>
      <c r="H36" s="71"/>
    </row>
    <row r="37" customFormat="false" ht="15" hidden="false" customHeight="true" outlineLevel="0" collapsed="false">
      <c r="A37" s="70"/>
      <c r="B37" s="33"/>
      <c r="C37" s="33"/>
      <c r="D37" s="71"/>
      <c r="E37" s="58"/>
      <c r="F37" s="33"/>
      <c r="G37" s="33"/>
      <c r="H37" s="71"/>
    </row>
    <row r="38" customFormat="false" ht="15" hidden="false" customHeight="true" outlineLevel="0" collapsed="false">
      <c r="A38" s="70"/>
      <c r="B38" s="33"/>
      <c r="C38" s="33"/>
      <c r="D38" s="71"/>
      <c r="E38" s="58"/>
      <c r="F38" s="33"/>
      <c r="G38" s="33"/>
      <c r="H38" s="71"/>
    </row>
    <row r="39" customFormat="false" ht="15" hidden="false" customHeight="true" outlineLevel="0" collapsed="false">
      <c r="A39" s="70"/>
      <c r="B39" s="33"/>
      <c r="C39" s="33"/>
      <c r="D39" s="71"/>
      <c r="E39" s="58"/>
      <c r="F39" s="33"/>
      <c r="G39" s="33"/>
      <c r="H39" s="71"/>
    </row>
    <row r="40" customFormat="false" ht="15" hidden="false" customHeight="true" outlineLevel="0" collapsed="false">
      <c r="A40" s="70"/>
      <c r="B40" s="33"/>
      <c r="C40" s="33"/>
      <c r="D40" s="71"/>
      <c r="E40" s="58"/>
      <c r="F40" s="33"/>
      <c r="G40" s="33"/>
      <c r="H40" s="71"/>
    </row>
    <row r="41" customFormat="false" ht="15" hidden="false" customHeight="true" outlineLevel="0" collapsed="false">
      <c r="A41" s="70"/>
      <c r="B41" s="33"/>
      <c r="C41" s="33"/>
      <c r="D41" s="71"/>
      <c r="E41" s="58"/>
      <c r="F41" s="33"/>
      <c r="G41" s="33"/>
      <c r="H41" s="71"/>
    </row>
    <row r="42" customFormat="false" ht="15" hidden="false" customHeight="true" outlineLevel="0" collapsed="false">
      <c r="A42" s="70"/>
      <c r="B42" s="33"/>
      <c r="C42" s="33"/>
      <c r="D42" s="71"/>
      <c r="E42" s="58"/>
      <c r="F42" s="33"/>
      <c r="G42" s="33"/>
      <c r="H42" s="71"/>
    </row>
    <row r="43" customFormat="false" ht="15" hidden="false" customHeight="true" outlineLevel="0" collapsed="false">
      <c r="A43" s="70"/>
      <c r="B43" s="33"/>
      <c r="C43" s="33"/>
      <c r="D43" s="71"/>
      <c r="E43" s="58"/>
      <c r="F43" s="33"/>
      <c r="G43" s="33"/>
      <c r="H43" s="71"/>
    </row>
    <row r="44" customFormat="false" ht="15" hidden="false" customHeight="true" outlineLevel="0" collapsed="false">
      <c r="A44" s="70"/>
      <c r="B44" s="33"/>
      <c r="C44" s="33"/>
      <c r="D44" s="71"/>
      <c r="E44" s="58"/>
      <c r="F44" s="33"/>
      <c r="G44" s="33"/>
      <c r="H44" s="71"/>
    </row>
    <row r="45" customFormat="false" ht="15" hidden="false" customHeight="true" outlineLevel="0" collapsed="false">
      <c r="A45" s="70"/>
      <c r="B45" s="33"/>
      <c r="C45" s="33"/>
      <c r="D45" s="71"/>
      <c r="E45" s="58"/>
      <c r="F45" s="33"/>
      <c r="G45" s="33"/>
      <c r="H45" s="71"/>
    </row>
    <row r="46" customFormat="false" ht="15" hidden="false" customHeight="true" outlineLevel="0" collapsed="false">
      <c r="A46" s="70"/>
      <c r="B46" s="33"/>
      <c r="C46" s="33"/>
      <c r="D46" s="71"/>
      <c r="E46" s="58"/>
      <c r="F46" s="33"/>
      <c r="G46" s="33"/>
      <c r="H46" s="71"/>
    </row>
    <row r="47" customFormat="false" ht="15" hidden="false" customHeight="true" outlineLevel="0" collapsed="false">
      <c r="A47" s="70"/>
      <c r="B47" s="33"/>
      <c r="C47" s="33"/>
      <c r="D47" s="71"/>
      <c r="E47" s="58"/>
      <c r="F47" s="33"/>
      <c r="G47" s="33"/>
      <c r="H47" s="71"/>
    </row>
    <row r="48" customFormat="false" ht="15" hidden="false" customHeight="true" outlineLevel="0" collapsed="false">
      <c r="A48" s="4"/>
      <c r="B48" s="4"/>
      <c r="C48" s="4"/>
      <c r="D48" s="4"/>
      <c r="H48" s="4"/>
      <c r="I48" s="72"/>
      <c r="J48" s="72"/>
    </row>
    <row r="49" customFormat="false" ht="15" hidden="false" customHeight="true" outlineLevel="0" collapsed="false">
      <c r="A49" s="4"/>
      <c r="B49" s="4"/>
      <c r="C49" s="4"/>
      <c r="D49" s="4"/>
      <c r="H49" s="4"/>
      <c r="I49" s="72"/>
      <c r="J49" s="72"/>
    </row>
    <row r="50" customFormat="false" ht="15" hidden="false" customHeight="true" outlineLevel="0" collapsed="false">
      <c r="A50" s="4"/>
      <c r="I50" s="72"/>
      <c r="J50" s="72"/>
    </row>
    <row r="51" customFormat="false" ht="15" hidden="false" customHeight="true" outlineLevel="0" collapsed="false">
      <c r="I51" s="72"/>
      <c r="J51" s="72"/>
    </row>
    <row r="52" customFormat="false" ht="15" hidden="false" customHeight="true" outlineLevel="0" collapsed="false">
      <c r="A52" s="56" t="s">
        <v>16</v>
      </c>
    </row>
  </sheetData>
  <printOptions headings="false" gridLines="false" gridLinesSet="true" horizontalCentered="true" verticalCentered="false"/>
  <pageMargins left="0.236111111111111" right="0.236111111111111" top="0.196527777777778" bottom="0.1576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3373" ySplit="0" topLeftCell="AA1" activePane="topLeft" state="split"/>
      <selection pane="topLeft" activeCell="A4" activeCellId="0" sqref="A4"/>
      <selection pane="topRight" activeCell="AA1" activeCellId="0" sqref="AA1"/>
    </sheetView>
  </sheetViews>
  <sheetFormatPr defaultRowHeight="15.75"/>
  <cols>
    <col collapsed="false" hidden="false" max="1" min="1" style="1" width="26.1887755102041"/>
    <col collapsed="false" hidden="false" max="2" min="2" style="2" width="13.6326530612245"/>
    <col collapsed="false" hidden="false" max="3" min="3" style="2" width="12.5561224489796"/>
    <col collapsed="false" hidden="false" max="4" min="4" style="3" width="10.9336734693878"/>
    <col collapsed="false" hidden="false" max="5" min="5" style="4" width="2.15816326530612"/>
    <col collapsed="false" hidden="false" max="7" min="6" style="4" width="13.6326530612245"/>
    <col collapsed="false" hidden="false" max="8" min="8" style="3" width="8.50510204081633"/>
    <col collapsed="false" hidden="false" max="12" min="9" style="4" width="10.6632653061225"/>
    <col collapsed="false" hidden="false" max="13" min="13" style="5" width="13.2295918367347"/>
    <col collapsed="false" hidden="false" max="14" min="14" style="6" width="11.0714285714286"/>
    <col collapsed="false" hidden="false" max="15" min="15" style="6" width="10.1224489795918"/>
    <col collapsed="false" hidden="false" max="17" min="16" style="5" width="10.6632653061225"/>
    <col collapsed="false" hidden="false" max="1025" min="18" style="4" width="10.6632653061225"/>
  </cols>
  <sheetData>
    <row r="1" customFormat="false" ht="73.5" hidden="false" customHeight="true" outlineLevel="0" collapsed="false">
      <c r="A1" s="7" t="s">
        <v>17</v>
      </c>
      <c r="B1" s="8"/>
      <c r="C1" s="9"/>
      <c r="D1" s="9"/>
      <c r="E1" s="9"/>
      <c r="F1" s="9"/>
      <c r="G1" s="9"/>
      <c r="H1" s="9"/>
    </row>
    <row r="2" customFormat="false" ht="15" hidden="false" customHeight="true" outlineLevel="0" collapsed="false">
      <c r="A2" s="10" t="str">
        <f aca="false">Hovedtall!A2</f>
        <v>Dato 09.12.2016 </v>
      </c>
      <c r="B2" s="8"/>
      <c r="C2" s="9"/>
      <c r="D2" s="9"/>
      <c r="E2" s="9"/>
      <c r="F2" s="9"/>
      <c r="G2" s="9"/>
      <c r="H2" s="9"/>
    </row>
    <row r="3" s="1" customFormat="true" ht="17.25" hidden="false" customHeight="true" outlineLevel="0" collapsed="false">
      <c r="A3" s="4"/>
      <c r="B3" s="11" t="s">
        <v>2</v>
      </c>
      <c r="C3" s="12"/>
      <c r="D3" s="13"/>
      <c r="E3" s="14"/>
      <c r="F3" s="15" t="s">
        <v>18</v>
      </c>
      <c r="G3" s="12"/>
      <c r="H3" s="13"/>
      <c r="M3" s="5"/>
      <c r="N3" s="6"/>
      <c r="O3" s="6"/>
      <c r="P3" s="5"/>
      <c r="Q3" s="5"/>
    </row>
    <row r="4" customFormat="false" ht="15" hidden="false" customHeight="true" outlineLevel="0" collapsed="false">
      <c r="A4" s="4"/>
      <c r="B4" s="16" t="n">
        <v>2016</v>
      </c>
      <c r="C4" s="17" t="n">
        <v>2015</v>
      </c>
      <c r="D4" s="18" t="s">
        <v>19</v>
      </c>
      <c r="E4" s="19"/>
      <c r="F4" s="16" t="n">
        <v>2016</v>
      </c>
      <c r="G4" s="17" t="n">
        <v>2015</v>
      </c>
      <c r="H4" s="18" t="s">
        <v>19</v>
      </c>
    </row>
    <row r="5" customFormat="false" ht="15" hidden="false" customHeight="true" outlineLevel="0" collapsed="false">
      <c r="A5" s="4"/>
      <c r="B5" s="4"/>
      <c r="C5" s="4"/>
      <c r="D5" s="20"/>
      <c r="H5" s="20"/>
    </row>
    <row r="6" s="1" customFormat="true" ht="15" hidden="false" customHeight="true" outlineLevel="0" collapsed="false">
      <c r="A6" s="21" t="s">
        <v>20</v>
      </c>
      <c r="B6" s="22"/>
      <c r="C6" s="22"/>
      <c r="D6" s="23"/>
      <c r="H6" s="23"/>
      <c r="M6" s="5"/>
      <c r="N6" s="6"/>
      <c r="O6" s="6"/>
      <c r="P6" s="5"/>
      <c r="Q6" s="5"/>
    </row>
    <row r="7" customFormat="false" ht="15" hidden="false" customHeight="true" outlineLevel="0" collapsed="false">
      <c r="A7" s="24" t="s">
        <v>21</v>
      </c>
      <c r="B7" s="73" t="n">
        <f aca="false">Hovedtall!$B$7</f>
        <v>2557470</v>
      </c>
      <c r="C7" s="74" t="n">
        <f aca="false">Hovedtall!$C$7</f>
        <v>2589606</v>
      </c>
      <c r="D7" s="27" t="n">
        <f aca="false">(B7-C7)/C7</f>
        <v>-0.0124096098016455</v>
      </c>
      <c r="E7" s="28"/>
      <c r="F7" s="73" t="n">
        <f aca="false">Hovedtall!$F$7</f>
        <v>27715167</v>
      </c>
      <c r="G7" s="74" t="n">
        <f aca="false">Hovedtall!$G$7</f>
        <v>27423087</v>
      </c>
      <c r="H7" s="27" t="n">
        <f aca="false">(F7-G7)/G7</f>
        <v>0.0106508796766754</v>
      </c>
      <c r="I7" s="29"/>
      <c r="J7" s="30"/>
    </row>
    <row r="8" customFormat="false" ht="15" hidden="false" customHeight="true" outlineLevel="0" collapsed="false">
      <c r="A8" s="31" t="s">
        <v>22</v>
      </c>
      <c r="B8" s="32" t="n">
        <f aca="false">SUM(B9:B10)</f>
        <v>1454005</v>
      </c>
      <c r="C8" s="33" t="n">
        <f aca="false">SUM(C9:C10)</f>
        <v>1367485</v>
      </c>
      <c r="D8" s="34" t="n">
        <f aca="false">(B8-C8)/C8</f>
        <v>0.0632694325714725</v>
      </c>
      <c r="E8" s="28"/>
      <c r="F8" s="32" t="n">
        <f aca="false">SUM(F9:F10)</f>
        <v>19006263</v>
      </c>
      <c r="G8" s="33" t="n">
        <f aca="false">SUM(G9:G10)</f>
        <v>18603178</v>
      </c>
      <c r="H8" s="34" t="n">
        <f aca="false">(F8-G8)/G8</f>
        <v>0.0216675344395458</v>
      </c>
      <c r="I8" s="29"/>
      <c r="J8" s="30"/>
    </row>
    <row r="9" customFormat="false" ht="15" hidden="false" customHeight="true" outlineLevel="0" collapsed="false">
      <c r="A9" s="35" t="s">
        <v>23</v>
      </c>
      <c r="B9" s="75" t="n">
        <f aca="false">Hovedtall!$B$9</f>
        <v>1359412</v>
      </c>
      <c r="C9" s="76" t="n">
        <f aca="false">Hovedtall!$C$9</f>
        <v>1266663</v>
      </c>
      <c r="D9" s="38" t="n">
        <f aca="false">(B9-C9)/C9</f>
        <v>0.0732231066984668</v>
      </c>
      <c r="E9" s="28"/>
      <c r="F9" s="75" t="n">
        <f aca="false">Hovedtall!$F$9</f>
        <v>17253942</v>
      </c>
      <c r="G9" s="76" t="n">
        <f aca="false">Hovedtall!$G$9</f>
        <v>16738270</v>
      </c>
      <c r="H9" s="38" t="n">
        <f aca="false">(F9-G9)/G9</f>
        <v>0.0308079628300894</v>
      </c>
      <c r="J9" s="30"/>
    </row>
    <row r="10" customFormat="false" ht="15" hidden="false" customHeight="true" outlineLevel="0" collapsed="false">
      <c r="A10" s="35" t="s">
        <v>24</v>
      </c>
      <c r="B10" s="75" t="n">
        <f aca="false">Hovedtall!$B$10</f>
        <v>94593</v>
      </c>
      <c r="C10" s="76" t="n">
        <f aca="false">Hovedtall!$C$10</f>
        <v>100822</v>
      </c>
      <c r="D10" s="38" t="n">
        <f aca="false">(B10-C10)/C10</f>
        <v>-0.0617821507210728</v>
      </c>
      <c r="E10" s="28"/>
      <c r="F10" s="75" t="n">
        <f aca="false">Hovedtall!$F$10</f>
        <v>1752321</v>
      </c>
      <c r="G10" s="76" t="n">
        <f aca="false">Hovedtall!$G$10</f>
        <v>1864908</v>
      </c>
      <c r="H10" s="38" t="n">
        <f aca="false">(F10-G10)/G10</f>
        <v>-0.0603713427150294</v>
      </c>
      <c r="J10" s="30"/>
    </row>
    <row r="11" customFormat="false" ht="15" hidden="false" customHeight="true" outlineLevel="0" collapsed="false">
      <c r="A11" s="35"/>
      <c r="B11" s="40"/>
      <c r="C11" s="41"/>
      <c r="D11" s="38"/>
      <c r="E11" s="28"/>
      <c r="F11" s="40"/>
      <c r="G11" s="41"/>
      <c r="H11" s="38"/>
      <c r="J11" s="30"/>
    </row>
    <row r="12" customFormat="false" ht="15" hidden="false" customHeight="true" outlineLevel="0" collapsed="false">
      <c r="A12" s="31" t="s">
        <v>10</v>
      </c>
      <c r="B12" s="77" t="n">
        <f aca="false">Hovedtall!$B$12</f>
        <v>40983</v>
      </c>
      <c r="C12" s="78" t="n">
        <f aca="false">Hovedtall!$C$12</f>
        <v>44758</v>
      </c>
      <c r="D12" s="44" t="n">
        <f aca="false">(B12-C12)/C12</f>
        <v>-0.0843424639170651</v>
      </c>
      <c r="E12" s="28"/>
      <c r="F12" s="77" t="n">
        <f aca="false">Hovedtall!$F$12</f>
        <v>462172</v>
      </c>
      <c r="G12" s="78" t="n">
        <f aca="false">Hovedtall!$G$12</f>
        <v>563314</v>
      </c>
      <c r="H12" s="44" t="n">
        <f aca="false">(F12-G12)/G12</f>
        <v>-0.179548173842653</v>
      </c>
      <c r="J12" s="30"/>
    </row>
    <row r="13" customFormat="false" ht="15" hidden="false" customHeight="true" outlineLevel="0" collapsed="false">
      <c r="A13" s="31" t="s">
        <v>11</v>
      </c>
      <c r="B13" s="32" t="n">
        <f aca="false">B7+B8+B12</f>
        <v>4052458</v>
      </c>
      <c r="C13" s="33" t="n">
        <f aca="false">C7+C8+C12</f>
        <v>4001849</v>
      </c>
      <c r="D13" s="34" t="n">
        <f aca="false">(B13-C13)/C13</f>
        <v>0.0126464041996587</v>
      </c>
      <c r="E13" s="28"/>
      <c r="F13" s="32" t="n">
        <f aca="false">F7+F8+F12</f>
        <v>47183602</v>
      </c>
      <c r="G13" s="33" t="n">
        <f aca="false">G7+G8+G12</f>
        <v>46589579</v>
      </c>
      <c r="H13" s="34" t="n">
        <f aca="false">(F13-G13)/G13</f>
        <v>0.0127501259455468</v>
      </c>
      <c r="J13" s="30"/>
    </row>
    <row r="14" customFormat="false" ht="15" hidden="false" customHeight="true" outlineLevel="0" collapsed="false">
      <c r="A14" s="45"/>
      <c r="B14" s="46"/>
      <c r="C14" s="47"/>
      <c r="D14" s="48"/>
      <c r="E14" s="28"/>
      <c r="F14" s="46"/>
      <c r="G14" s="47"/>
      <c r="H14" s="48"/>
      <c r="J14" s="30"/>
    </row>
    <row r="15" customFormat="false" ht="15" hidden="false" customHeight="true" outlineLevel="0" collapsed="false">
      <c r="A15" s="49"/>
      <c r="B15" s="50"/>
      <c r="C15" s="50"/>
      <c r="D15" s="51"/>
      <c r="E15" s="52"/>
      <c r="F15" s="50"/>
      <c r="G15" s="50"/>
      <c r="H15" s="51"/>
    </row>
    <row r="16" s="1" customFormat="true" ht="15" hidden="false" customHeight="true" outlineLevel="0" collapsed="false">
      <c r="A16" s="21" t="s">
        <v>25</v>
      </c>
      <c r="B16" s="53"/>
      <c r="C16" s="54"/>
      <c r="D16" s="55"/>
      <c r="E16" s="56"/>
      <c r="F16" s="53"/>
      <c r="G16" s="54"/>
      <c r="H16" s="55"/>
      <c r="M16" s="5"/>
      <c r="N16" s="6"/>
      <c r="O16" s="6"/>
      <c r="P16" s="5"/>
      <c r="Q16" s="5"/>
    </row>
    <row r="17" customFormat="false" ht="15" hidden="false" customHeight="true" outlineLevel="0" collapsed="false">
      <c r="A17" s="24" t="s">
        <v>26</v>
      </c>
      <c r="B17" s="57" t="n">
        <f aca="false">SUM(B18:B20)</f>
        <v>42033</v>
      </c>
      <c r="C17" s="59" t="n">
        <f aca="false">SUM(C18:C20)</f>
        <v>43460</v>
      </c>
      <c r="D17" s="27" t="n">
        <f aca="false">(B17-C17)/C17</f>
        <v>-0.0328347906120571</v>
      </c>
      <c r="E17" s="58"/>
      <c r="F17" s="57" t="n">
        <f aca="false">SUM(F18:F20)</f>
        <v>449780</v>
      </c>
      <c r="G17" s="59" t="n">
        <f aca="false">SUM(G18:G20)</f>
        <v>456910</v>
      </c>
      <c r="H17" s="27" t="n">
        <f aca="false">(F17-G17)/G17</f>
        <v>-0.0156048237070758</v>
      </c>
      <c r="J17" s="60"/>
    </row>
    <row r="18" customFormat="false" ht="15" hidden="false" customHeight="true" outlineLevel="0" collapsed="false">
      <c r="A18" s="35" t="s">
        <v>23</v>
      </c>
      <c r="B18" s="75" t="n">
        <f aca="false">Hovedtall!$B$18</f>
        <v>40518</v>
      </c>
      <c r="C18" s="76" t="n">
        <f aca="false">Hovedtall!$C$18</f>
        <v>41731</v>
      </c>
      <c r="D18" s="38" t="n">
        <f aca="false">(B18-C18)/C18</f>
        <v>-0.0290671203661547</v>
      </c>
      <c r="E18" s="58"/>
      <c r="F18" s="75" t="n">
        <f aca="false">Hovedtall!$F$18</f>
        <v>432595</v>
      </c>
      <c r="G18" s="76" t="n">
        <f aca="false">Hovedtall!$G$18</f>
        <v>436805</v>
      </c>
      <c r="H18" s="38" t="n">
        <f aca="false">(F18-G18)/G18</f>
        <v>-0.00963816806126304</v>
      </c>
      <c r="J18" s="30"/>
    </row>
    <row r="19" customFormat="false" ht="15" hidden="false" customHeight="true" outlineLevel="0" collapsed="false">
      <c r="A19" s="35" t="s">
        <v>24</v>
      </c>
      <c r="B19" s="75" t="n">
        <f aca="false">Hovedtall!$B$19</f>
        <v>340</v>
      </c>
      <c r="C19" s="76" t="n">
        <f aca="false">Hovedtall!$C$19</f>
        <v>418</v>
      </c>
      <c r="D19" s="38" t="n">
        <f aca="false">(B19-C19)/C19</f>
        <v>-0.186602870813397</v>
      </c>
      <c r="E19" s="58"/>
      <c r="F19" s="75" t="n">
        <f aca="false">Hovedtall!$F$19</f>
        <v>4994</v>
      </c>
      <c r="G19" s="76" t="n">
        <f aca="false">Hovedtall!$G$19</f>
        <v>5616</v>
      </c>
      <c r="H19" s="38" t="n">
        <f aca="false">(F19-G19)/G19</f>
        <v>-0.110754985754986</v>
      </c>
      <c r="J19" s="30"/>
    </row>
    <row r="20" customFormat="false" ht="15" hidden="false" customHeight="true" outlineLevel="0" collapsed="false">
      <c r="A20" s="35" t="s">
        <v>27</v>
      </c>
      <c r="B20" s="75" t="n">
        <f aca="false">Hovedtall!$B$20</f>
        <v>1175</v>
      </c>
      <c r="C20" s="76" t="n">
        <f aca="false">Hovedtall!$C$20</f>
        <v>1311</v>
      </c>
      <c r="D20" s="38" t="n">
        <f aca="false">(B20-C20)/C20</f>
        <v>-0.10373760488177</v>
      </c>
      <c r="E20" s="58"/>
      <c r="F20" s="75" t="n">
        <f aca="false">Hovedtall!$F$20</f>
        <v>12191</v>
      </c>
      <c r="G20" s="76" t="n">
        <f aca="false">Hovedtall!$G$20</f>
        <v>14489</v>
      </c>
      <c r="H20" s="38" t="n">
        <f aca="false">(F20-G20)/G20</f>
        <v>-0.158603078197253</v>
      </c>
      <c r="J20" s="30"/>
    </row>
    <row r="21" customFormat="false" ht="15" hidden="false" customHeight="true" outlineLevel="0" collapsed="false">
      <c r="A21" s="35"/>
      <c r="B21" s="32"/>
      <c r="C21" s="61"/>
      <c r="D21" s="38"/>
      <c r="E21" s="58"/>
      <c r="F21" s="32"/>
      <c r="G21" s="61"/>
      <c r="H21" s="38"/>
    </row>
    <row r="22" customFormat="false" ht="15" hidden="false" customHeight="true" outlineLevel="0" collapsed="false">
      <c r="A22" s="31" t="s">
        <v>28</v>
      </c>
      <c r="B22" s="32" t="n">
        <f aca="false">SUM(B23:B25)</f>
        <v>13927</v>
      </c>
      <c r="C22" s="33" t="n">
        <f aca="false">SUM(C23:C25)</f>
        <v>13789</v>
      </c>
      <c r="D22" s="34" t="n">
        <f aca="false">(B22-C22)/C22</f>
        <v>0.0100079773732685</v>
      </c>
      <c r="E22" s="58"/>
      <c r="F22" s="32" t="n">
        <f aca="false">SUM(F23:F25)</f>
        <v>168603</v>
      </c>
      <c r="G22" s="33" t="n">
        <f aca="false">SUM(G23:G25)</f>
        <v>172240</v>
      </c>
      <c r="H22" s="34" t="n">
        <f aca="false">(F22-G22)/G22</f>
        <v>-0.0211158848118904</v>
      </c>
      <c r="J22" s="30"/>
    </row>
    <row r="23" customFormat="false" ht="15" hidden="false" customHeight="true" outlineLevel="0" collapsed="false">
      <c r="A23" s="35" t="s">
        <v>23</v>
      </c>
      <c r="B23" s="75" t="n">
        <f aca="false">Hovedtall!$B$23</f>
        <v>12614</v>
      </c>
      <c r="C23" s="76" t="n">
        <f aca="false">Hovedtall!$C$23</f>
        <v>12499</v>
      </c>
      <c r="D23" s="38" t="n">
        <f aca="false">(B23-C23)/C23</f>
        <v>0.00920073605888471</v>
      </c>
      <c r="E23" s="58"/>
      <c r="F23" s="75" t="n">
        <f aca="false">Hovedtall!$F$23</f>
        <v>150545</v>
      </c>
      <c r="G23" s="76" t="n">
        <f aca="false">Hovedtall!$G$23</f>
        <v>152898</v>
      </c>
      <c r="H23" s="38" t="n">
        <f aca="false">(F23-G23)/G23</f>
        <v>-0.0153893445303405</v>
      </c>
      <c r="J23" s="30"/>
    </row>
    <row r="24" customFormat="false" ht="15" hidden="false" customHeight="true" outlineLevel="0" collapsed="false">
      <c r="A24" s="35" t="s">
        <v>24</v>
      </c>
      <c r="B24" s="75" t="n">
        <f aca="false">Hovedtall!$B$24</f>
        <v>812</v>
      </c>
      <c r="C24" s="76" t="n">
        <f aca="false">Hovedtall!$C$24</f>
        <v>868</v>
      </c>
      <c r="D24" s="38" t="n">
        <f aca="false">(B24-C24)/C24</f>
        <v>-0.0645161290322581</v>
      </c>
      <c r="E24" s="58"/>
      <c r="F24" s="75" t="n">
        <f aca="false">Hovedtall!$F$24</f>
        <v>13220</v>
      </c>
      <c r="G24" s="76" t="n">
        <f aca="false">Hovedtall!$G$24</f>
        <v>14564</v>
      </c>
      <c r="H24" s="38" t="n">
        <f aca="false">(F24-G24)/G24</f>
        <v>-0.092282340016479</v>
      </c>
      <c r="J24" s="30"/>
    </row>
    <row r="25" customFormat="false" ht="15" hidden="false" customHeight="true" outlineLevel="0" collapsed="false">
      <c r="A25" s="35" t="s">
        <v>27</v>
      </c>
      <c r="B25" s="75" t="n">
        <f aca="false">Hovedtall!$B$25</f>
        <v>501</v>
      </c>
      <c r="C25" s="76" t="n">
        <f aca="false">Hovedtall!$C$25</f>
        <v>422</v>
      </c>
      <c r="D25" s="38" t="n">
        <f aca="false">(B25-C25)/C25</f>
        <v>0.187203791469194</v>
      </c>
      <c r="E25" s="58"/>
      <c r="F25" s="75" t="n">
        <f aca="false">Hovedtall!$F$25</f>
        <v>4838</v>
      </c>
      <c r="G25" s="76" t="n">
        <f aca="false">Hovedtall!$G$25</f>
        <v>4778</v>
      </c>
      <c r="H25" s="38" t="n">
        <f aca="false">(F25-G25)/G25</f>
        <v>0.0125575554625366</v>
      </c>
      <c r="J25" s="30"/>
    </row>
    <row r="26" customFormat="false" ht="15" hidden="false" customHeight="true" outlineLevel="0" collapsed="false">
      <c r="A26" s="35"/>
      <c r="B26" s="40"/>
      <c r="C26" s="41"/>
      <c r="D26" s="38"/>
      <c r="E26" s="58"/>
      <c r="F26" s="40"/>
      <c r="G26" s="41"/>
      <c r="H26" s="38"/>
      <c r="J26" s="30"/>
    </row>
    <row r="27" customFormat="false" ht="15" hidden="false" customHeight="true" outlineLevel="0" collapsed="false">
      <c r="A27" s="31" t="s">
        <v>10</v>
      </c>
      <c r="B27" s="77" t="n">
        <f aca="false">Hovedtall!$B$27</f>
        <v>2853</v>
      </c>
      <c r="C27" s="78" t="n">
        <f aca="false">Hovedtall!$C$27</f>
        <v>3367</v>
      </c>
      <c r="D27" s="34" t="n">
        <f aca="false">(B27-C27)/C27</f>
        <v>-0.152658152658153</v>
      </c>
      <c r="E27" s="58"/>
      <c r="F27" s="79" t="n">
        <f aca="false">Hovedtall!$F$27</f>
        <v>34292</v>
      </c>
      <c r="G27" s="80" t="n">
        <f aca="false">Hovedtall!$G$27</f>
        <v>42030</v>
      </c>
      <c r="H27" s="34" t="n">
        <f aca="false">(F27-G27)/G27</f>
        <v>-0.184106590530573</v>
      </c>
      <c r="J27" s="30"/>
    </row>
    <row r="28" customFormat="false" ht="15" hidden="false" customHeight="true" outlineLevel="0" collapsed="false">
      <c r="A28" s="31" t="s">
        <v>11</v>
      </c>
      <c r="B28" s="32" t="n">
        <f aca="false">B22+B17+B27</f>
        <v>58813</v>
      </c>
      <c r="C28" s="33" t="n">
        <f aca="false">C22+C17+C27</f>
        <v>60616</v>
      </c>
      <c r="D28" s="34" t="n">
        <f aca="false">(B28-C28)/C28</f>
        <v>-0.0297446218820113</v>
      </c>
      <c r="E28" s="58"/>
      <c r="F28" s="32" t="n">
        <f aca="false">F22+F17+F27</f>
        <v>652675</v>
      </c>
      <c r="G28" s="33" t="n">
        <f aca="false">G22+G17+G27</f>
        <v>671180</v>
      </c>
      <c r="H28" s="34" t="n">
        <f aca="false">(F28-G28)/G28</f>
        <v>-0.0275708453767991</v>
      </c>
      <c r="J28" s="30"/>
    </row>
    <row r="29" customFormat="false" ht="15" hidden="false" customHeight="true" outlineLevel="0" collapsed="false">
      <c r="A29" s="31" t="s">
        <v>14</v>
      </c>
      <c r="B29" s="77" t="n">
        <f aca="false">Hovedtall!$B$29</f>
        <v>6904</v>
      </c>
      <c r="C29" s="78" t="n">
        <f aca="false">Hovedtall!$C$29</f>
        <v>6136</v>
      </c>
      <c r="D29" s="38" t="n">
        <f aca="false">(B29-C29)/C29</f>
        <v>0.1251629726206</v>
      </c>
      <c r="E29" s="58"/>
      <c r="F29" s="77" t="n">
        <f aca="false">Hovedtall!$F$29</f>
        <v>104713</v>
      </c>
      <c r="G29" s="78" t="n">
        <f aca="false">Hovedtall!$G$29</f>
        <v>96703</v>
      </c>
      <c r="H29" s="38" t="n">
        <f aca="false">(F29-G29)/G29</f>
        <v>0.0828309359585535</v>
      </c>
    </row>
    <row r="30" customFormat="false" ht="15" hidden="false" customHeight="true" outlineLevel="0" collapsed="false">
      <c r="A30" s="35"/>
      <c r="B30" s="41"/>
      <c r="C30" s="41"/>
      <c r="D30" s="38"/>
      <c r="E30" s="58"/>
      <c r="F30" s="40"/>
      <c r="G30" s="41"/>
      <c r="H30" s="38"/>
      <c r="J30" s="30"/>
    </row>
    <row r="31" customFormat="false" ht="15" hidden="false" customHeight="true" outlineLevel="0" collapsed="false">
      <c r="A31" s="31" t="s">
        <v>29</v>
      </c>
      <c r="B31" s="32" t="n">
        <f aca="false">SUM(B28:B29)</f>
        <v>65717</v>
      </c>
      <c r="C31" s="33" t="n">
        <f aca="false">SUM(C28:C29)</f>
        <v>66752</v>
      </c>
      <c r="D31" s="34" t="n">
        <f aca="false">(B31-C31)/C31</f>
        <v>-0.0155051534036433</v>
      </c>
      <c r="E31" s="58"/>
      <c r="F31" s="32" t="n">
        <f aca="false">SUM(F28:F29)</f>
        <v>757388</v>
      </c>
      <c r="G31" s="33" t="n">
        <f aca="false">SUM(G28:G29)</f>
        <v>767883</v>
      </c>
      <c r="H31" s="34" t="n">
        <f aca="false">(F31-G31)/G31</f>
        <v>-0.0136674467334216</v>
      </c>
      <c r="J31" s="30"/>
    </row>
    <row r="32" customFormat="false" ht="15" hidden="false" customHeight="true" outlineLevel="0" collapsed="false">
      <c r="A32" s="31"/>
      <c r="B32" s="32"/>
      <c r="C32" s="33"/>
      <c r="D32" s="38"/>
      <c r="E32" s="58"/>
      <c r="F32" s="32"/>
      <c r="G32" s="33"/>
      <c r="H32" s="38"/>
    </row>
    <row r="33" customFormat="false" ht="15" hidden="false" customHeight="true" outlineLevel="0" collapsed="false">
      <c r="A33" s="64"/>
      <c r="B33" s="81"/>
      <c r="C33" s="82"/>
      <c r="D33" s="67"/>
      <c r="E33" s="58"/>
      <c r="F33" s="81"/>
      <c r="G33" s="82"/>
      <c r="H33" s="67"/>
    </row>
    <row r="34" customFormat="false" ht="15" hidden="false" customHeight="true" outlineLevel="0" collapsed="false">
      <c r="A34" s="4"/>
      <c r="B34" s="52"/>
      <c r="C34" s="52"/>
      <c r="D34" s="69"/>
      <c r="E34" s="52"/>
      <c r="F34" s="52"/>
      <c r="G34" s="52"/>
      <c r="H34" s="69"/>
    </row>
    <row r="35" customFormat="false" ht="15" hidden="false" customHeight="true" outlineLevel="0" collapsed="false">
      <c r="A35" s="70"/>
      <c r="B35" s="33"/>
      <c r="C35" s="33"/>
      <c r="D35" s="71"/>
      <c r="E35" s="58"/>
      <c r="F35" s="33"/>
      <c r="G35" s="33"/>
      <c r="H35" s="71"/>
    </row>
    <row r="36" customFormat="false" ht="15" hidden="false" customHeight="true" outlineLevel="0" collapsed="false">
      <c r="A36" s="70"/>
      <c r="B36" s="33"/>
      <c r="C36" s="33"/>
      <c r="D36" s="71"/>
      <c r="E36" s="58"/>
      <c r="F36" s="33"/>
      <c r="G36" s="33"/>
      <c r="H36" s="71"/>
    </row>
    <row r="37" customFormat="false" ht="15" hidden="false" customHeight="true" outlineLevel="0" collapsed="false">
      <c r="A37" s="70"/>
      <c r="B37" s="33"/>
      <c r="C37" s="33"/>
      <c r="D37" s="71"/>
      <c r="E37" s="58"/>
      <c r="F37" s="33"/>
      <c r="G37" s="33"/>
      <c r="H37" s="71"/>
    </row>
    <row r="38" customFormat="false" ht="15" hidden="false" customHeight="true" outlineLevel="0" collapsed="false">
      <c r="A38" s="70"/>
      <c r="B38" s="33"/>
      <c r="C38" s="33"/>
      <c r="D38" s="71"/>
      <c r="E38" s="58"/>
      <c r="F38" s="33"/>
      <c r="G38" s="33"/>
      <c r="H38" s="71"/>
    </row>
    <row r="39" customFormat="false" ht="15" hidden="false" customHeight="true" outlineLevel="0" collapsed="false">
      <c r="A39" s="70"/>
      <c r="B39" s="33"/>
      <c r="C39" s="33"/>
      <c r="D39" s="71"/>
      <c r="E39" s="58"/>
      <c r="F39" s="33"/>
      <c r="G39" s="33"/>
      <c r="H39" s="71"/>
    </row>
    <row r="40" customFormat="false" ht="15" hidden="false" customHeight="true" outlineLevel="0" collapsed="false">
      <c r="A40" s="70"/>
      <c r="B40" s="33"/>
      <c r="C40" s="33"/>
      <c r="D40" s="71"/>
      <c r="E40" s="58"/>
      <c r="F40" s="33"/>
      <c r="G40" s="33"/>
      <c r="H40" s="71"/>
    </row>
    <row r="41" customFormat="false" ht="15" hidden="false" customHeight="true" outlineLevel="0" collapsed="false">
      <c r="A41" s="70"/>
      <c r="B41" s="33"/>
      <c r="C41" s="33"/>
      <c r="D41" s="71"/>
      <c r="E41" s="58"/>
      <c r="F41" s="33"/>
      <c r="G41" s="33"/>
      <c r="H41" s="71"/>
    </row>
    <row r="42" customFormat="false" ht="15" hidden="false" customHeight="true" outlineLevel="0" collapsed="false">
      <c r="A42" s="70"/>
      <c r="B42" s="33"/>
      <c r="C42" s="33"/>
      <c r="D42" s="71"/>
      <c r="E42" s="58"/>
      <c r="F42" s="33"/>
      <c r="G42" s="33"/>
      <c r="H42" s="71"/>
    </row>
    <row r="43" customFormat="false" ht="15" hidden="false" customHeight="true" outlineLevel="0" collapsed="false">
      <c r="A43" s="70"/>
      <c r="B43" s="33"/>
      <c r="C43" s="33"/>
      <c r="D43" s="71"/>
      <c r="E43" s="58"/>
      <c r="F43" s="33"/>
      <c r="G43" s="33"/>
      <c r="H43" s="71"/>
    </row>
    <row r="44" customFormat="false" ht="15" hidden="false" customHeight="true" outlineLevel="0" collapsed="false">
      <c r="A44" s="70"/>
      <c r="B44" s="33"/>
      <c r="C44" s="33"/>
      <c r="D44" s="71"/>
      <c r="E44" s="58"/>
      <c r="F44" s="33"/>
      <c r="G44" s="33"/>
      <c r="H44" s="71"/>
    </row>
    <row r="45" customFormat="false" ht="15" hidden="false" customHeight="true" outlineLevel="0" collapsed="false">
      <c r="A45" s="70"/>
      <c r="B45" s="33"/>
      <c r="C45" s="33"/>
      <c r="D45" s="71"/>
      <c r="E45" s="58"/>
      <c r="F45" s="33"/>
      <c r="G45" s="33"/>
      <c r="H45" s="71"/>
    </row>
    <row r="46" customFormat="false" ht="15" hidden="false" customHeight="true" outlineLevel="0" collapsed="false">
      <c r="A46" s="70"/>
      <c r="B46" s="33"/>
      <c r="C46" s="33"/>
      <c r="D46" s="71"/>
      <c r="E46" s="58"/>
      <c r="F46" s="33"/>
      <c r="G46" s="33"/>
      <c r="H46" s="71"/>
    </row>
    <row r="47" customFormat="false" ht="15" hidden="false" customHeight="true" outlineLevel="0" collapsed="false">
      <c r="A47" s="70"/>
      <c r="B47" s="33"/>
      <c r="C47" s="33"/>
      <c r="D47" s="71"/>
      <c r="E47" s="58"/>
      <c r="F47" s="33"/>
      <c r="G47" s="33"/>
      <c r="H47" s="71"/>
    </row>
    <row r="48" customFormat="false" ht="15" hidden="false" customHeight="true" outlineLevel="0" collapsed="false">
      <c r="A48" s="4"/>
      <c r="B48" s="4"/>
      <c r="C48" s="4"/>
      <c r="D48" s="4"/>
      <c r="H48" s="4"/>
      <c r="I48" s="72"/>
      <c r="J48" s="72"/>
    </row>
    <row r="49" customFormat="false" ht="15" hidden="false" customHeight="true" outlineLevel="0" collapsed="false">
      <c r="A49" s="4"/>
      <c r="B49" s="4"/>
      <c r="C49" s="4"/>
      <c r="D49" s="4"/>
      <c r="H49" s="4"/>
      <c r="I49" s="72"/>
      <c r="J49" s="72"/>
    </row>
    <row r="50" customFormat="false" ht="15" hidden="false" customHeight="true" outlineLevel="0" collapsed="false">
      <c r="A50" s="4"/>
      <c r="I50" s="72"/>
      <c r="J50" s="72"/>
    </row>
    <row r="51" customFormat="false" ht="15" hidden="false" customHeight="true" outlineLevel="0" collapsed="false">
      <c r="I51" s="72"/>
      <c r="J51" s="72"/>
    </row>
    <row r="52" customFormat="false" ht="15" hidden="false" customHeight="true" outlineLevel="0" collapsed="false">
      <c r="A52" s="56" t="s">
        <v>30</v>
      </c>
    </row>
  </sheetData>
  <printOptions headings="false" gridLines="false" gridLinesSet="true" horizontalCentered="true" verticalCentered="false"/>
  <pageMargins left="0.236111111111111" right="0.236111111111111" top="0.196527777777778" bottom="0.1576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4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6" activeCellId="0" sqref="A6"/>
    </sheetView>
  </sheetViews>
  <sheetFormatPr defaultRowHeight="14.25"/>
  <cols>
    <col collapsed="false" hidden="false" max="1" min="1" style="83" width="31.8571428571429"/>
    <col collapsed="false" hidden="false" max="2" min="2" style="83" width="5.66836734693878"/>
    <col collapsed="false" hidden="false" max="17" min="3" style="83" width="15.5255102040816"/>
    <col collapsed="false" hidden="true" max="33" min="18" style="83" width="0"/>
    <col collapsed="false" hidden="false" max="1025" min="34" style="83" width="11.2040816326531"/>
  </cols>
  <sheetData>
    <row r="1" customFormat="false" ht="15.75" hidden="false" customHeight="false" outlineLevel="0" collapsed="false">
      <c r="A1" s="84" t="s">
        <v>31</v>
      </c>
    </row>
    <row r="4" customFormat="false" ht="42.75" hidden="false" customHeight="false" outlineLevel="0" collapsed="false">
      <c r="A4" s="85" t="s">
        <v>32</v>
      </c>
      <c r="B4" s="85" t="s">
        <v>33</v>
      </c>
      <c r="C4" s="85" t="s">
        <v>34</v>
      </c>
      <c r="D4" s="85" t="s">
        <v>35</v>
      </c>
      <c r="E4" s="85" t="s">
        <v>36</v>
      </c>
      <c r="F4" s="85" t="s">
        <v>37</v>
      </c>
      <c r="G4" s="85" t="s">
        <v>38</v>
      </c>
      <c r="H4" s="85" t="s">
        <v>39</v>
      </c>
      <c r="I4" s="85" t="s">
        <v>40</v>
      </c>
      <c r="J4" s="85" t="s">
        <v>41</v>
      </c>
      <c r="K4" s="85" t="s">
        <v>42</v>
      </c>
      <c r="L4" s="85" t="s">
        <v>43</v>
      </c>
      <c r="M4" s="85" t="s">
        <v>44</v>
      </c>
      <c r="N4" s="85" t="s">
        <v>45</v>
      </c>
      <c r="O4" s="85" t="s">
        <v>46</v>
      </c>
      <c r="P4" s="85" t="s">
        <v>47</v>
      </c>
      <c r="Q4" s="85" t="s">
        <v>48</v>
      </c>
      <c r="R4" s="86" t="s">
        <v>49</v>
      </c>
      <c r="S4" s="86" t="s">
        <v>50</v>
      </c>
      <c r="T4" s="86" t="s">
        <v>51</v>
      </c>
      <c r="U4" s="86" t="s">
        <v>52</v>
      </c>
      <c r="V4" s="86" t="s">
        <v>53</v>
      </c>
      <c r="W4" s="86" t="s">
        <v>54</v>
      </c>
      <c r="X4" s="86" t="s">
        <v>55</v>
      </c>
      <c r="Y4" s="86" t="s">
        <v>56</v>
      </c>
      <c r="Z4" s="86" t="s">
        <v>57</v>
      </c>
      <c r="AA4" s="86" t="s">
        <v>58</v>
      </c>
      <c r="AB4" s="86" t="s">
        <v>59</v>
      </c>
      <c r="AC4" s="86" t="s">
        <v>60</v>
      </c>
      <c r="AD4" s="86" t="s">
        <v>61</v>
      </c>
      <c r="AE4" s="86" t="s">
        <v>62</v>
      </c>
      <c r="AF4" s="86" t="s">
        <v>63</v>
      </c>
      <c r="AG4" s="86" t="s">
        <v>64</v>
      </c>
    </row>
    <row r="5" customFormat="false" ht="14.25" hidden="false" customHeight="false" outlineLevel="0" collapsed="false">
      <c r="A5" s="87" t="s">
        <v>65</v>
      </c>
      <c r="B5" s="87" t="s">
        <v>66</v>
      </c>
      <c r="C5" s="88" t="n">
        <v>25597</v>
      </c>
      <c r="D5" s="88" t="n">
        <v>1466</v>
      </c>
      <c r="E5" s="88" t="n">
        <v>27063</v>
      </c>
      <c r="F5" s="89" t="n">
        <v>-0.0444530753477862</v>
      </c>
      <c r="G5" s="88" t="n">
        <v>0</v>
      </c>
      <c r="H5" s="88" t="n">
        <v>0</v>
      </c>
      <c r="I5" s="88" t="n">
        <v>0</v>
      </c>
      <c r="J5" s="90" t="n">
        <v>0</v>
      </c>
      <c r="K5" s="91" t="n">
        <v>262</v>
      </c>
      <c r="L5" s="89" t="n">
        <v>3.94339622641509</v>
      </c>
      <c r="M5" s="91" t="n">
        <v>27325</v>
      </c>
      <c r="N5" s="89" t="n">
        <v>-0.0370044052863436</v>
      </c>
      <c r="O5" s="91" t="n">
        <v>889</v>
      </c>
      <c r="P5" s="91" t="n">
        <v>28214</v>
      </c>
      <c r="Q5" s="89" t="n">
        <v>-0.0321097770154374</v>
      </c>
      <c r="R5" s="92" t="n">
        <v>4</v>
      </c>
      <c r="S5" s="93" t="s">
        <v>67</v>
      </c>
      <c r="T5" s="87" t="s">
        <v>67</v>
      </c>
      <c r="U5" s="91" t="n">
        <v>26648</v>
      </c>
      <c r="V5" s="91" t="n">
        <v>28322</v>
      </c>
      <c r="W5" s="91" t="n">
        <v>1674</v>
      </c>
      <c r="X5" s="91" t="n">
        <v>0</v>
      </c>
      <c r="Y5" s="91" t="n">
        <v>0</v>
      </c>
      <c r="Z5" s="91" t="n">
        <v>0</v>
      </c>
      <c r="AA5" s="91" t="n">
        <v>53</v>
      </c>
      <c r="AB5" s="91" t="n">
        <v>775</v>
      </c>
      <c r="AC5" s="91" t="n">
        <v>28375</v>
      </c>
      <c r="AD5" s="91" t="n">
        <v>29150</v>
      </c>
      <c r="AE5" s="87" t="s">
        <v>68</v>
      </c>
      <c r="AF5" s="91" t="n">
        <v>4032</v>
      </c>
      <c r="AG5" s="91" t="n">
        <v>22</v>
      </c>
    </row>
    <row r="6" customFormat="false" ht="14.25" hidden="false" customHeight="false" outlineLevel="0" collapsed="false">
      <c r="A6" s="87" t="s">
        <v>69</v>
      </c>
      <c r="B6" s="87" t="s">
        <v>70</v>
      </c>
      <c r="C6" s="88" t="n">
        <v>3300</v>
      </c>
      <c r="D6" s="88" t="n">
        <v>10</v>
      </c>
      <c r="E6" s="88" t="n">
        <v>3310</v>
      </c>
      <c r="F6" s="89" t="n">
        <v>-0.0140005957700328</v>
      </c>
      <c r="G6" s="88" t="n">
        <v>0</v>
      </c>
      <c r="H6" s="88" t="n">
        <v>0</v>
      </c>
      <c r="I6" s="88" t="n">
        <v>0</v>
      </c>
      <c r="J6" s="90" t="n">
        <v>0</v>
      </c>
      <c r="K6" s="91" t="n">
        <v>0</v>
      </c>
      <c r="L6" s="89" t="n">
        <v>0</v>
      </c>
      <c r="M6" s="91" t="n">
        <v>3310</v>
      </c>
      <c r="N6" s="89" t="n">
        <v>-0.0140005957700328</v>
      </c>
      <c r="O6" s="91" t="n">
        <v>998</v>
      </c>
      <c r="P6" s="91" t="n">
        <v>4308</v>
      </c>
      <c r="Q6" s="89" t="n">
        <v>-0.0157642220699109</v>
      </c>
      <c r="R6" s="92" t="n">
        <v>5</v>
      </c>
      <c r="S6" s="94"/>
      <c r="T6" s="87" t="s">
        <v>67</v>
      </c>
      <c r="U6" s="91" t="n">
        <v>3351</v>
      </c>
      <c r="V6" s="91" t="n">
        <v>3357</v>
      </c>
      <c r="W6" s="91" t="n">
        <v>6</v>
      </c>
      <c r="X6" s="91" t="n">
        <v>0</v>
      </c>
      <c r="Y6" s="91" t="n">
        <v>0</v>
      </c>
      <c r="Z6" s="91" t="n">
        <v>0</v>
      </c>
      <c r="AA6" s="91" t="n">
        <v>0</v>
      </c>
      <c r="AB6" s="91" t="n">
        <v>1020</v>
      </c>
      <c r="AC6" s="91" t="n">
        <v>3357</v>
      </c>
      <c r="AD6" s="91" t="n">
        <v>4377</v>
      </c>
      <c r="AE6" s="87" t="s">
        <v>71</v>
      </c>
      <c r="AF6" s="91" t="n">
        <v>4032</v>
      </c>
      <c r="AG6" s="91" t="n">
        <v>22</v>
      </c>
    </row>
    <row r="7" customFormat="false" ht="14.25" hidden="false" customHeight="false" outlineLevel="0" collapsed="false">
      <c r="A7" s="87" t="s">
        <v>72</v>
      </c>
      <c r="B7" s="87" t="s">
        <v>73</v>
      </c>
      <c r="C7" s="88" t="n">
        <v>16180</v>
      </c>
      <c r="D7" s="88" t="n">
        <v>0</v>
      </c>
      <c r="E7" s="88" t="n">
        <v>16180</v>
      </c>
      <c r="F7" s="89" t="n">
        <v>-0.115266841644794</v>
      </c>
      <c r="G7" s="88" t="n">
        <v>0</v>
      </c>
      <c r="H7" s="88" t="n">
        <v>0</v>
      </c>
      <c r="I7" s="88" t="n">
        <v>0</v>
      </c>
      <c r="J7" s="90" t="n">
        <v>0</v>
      </c>
      <c r="K7" s="91" t="n">
        <v>0</v>
      </c>
      <c r="L7" s="89" t="n">
        <v>0</v>
      </c>
      <c r="M7" s="91" t="n">
        <v>16180</v>
      </c>
      <c r="N7" s="89" t="n">
        <v>-0.115266841644794</v>
      </c>
      <c r="O7" s="91" t="n">
        <v>0</v>
      </c>
      <c r="P7" s="91" t="n">
        <v>16180</v>
      </c>
      <c r="Q7" s="89" t="n">
        <v>-0.115266841644794</v>
      </c>
      <c r="R7" s="92" t="n">
        <v>4</v>
      </c>
      <c r="S7" s="94"/>
      <c r="T7" s="87" t="s">
        <v>67</v>
      </c>
      <c r="U7" s="91" t="n">
        <v>18286</v>
      </c>
      <c r="V7" s="91" t="n">
        <v>18288</v>
      </c>
      <c r="W7" s="91" t="n">
        <v>2</v>
      </c>
      <c r="X7" s="91" t="n">
        <v>0</v>
      </c>
      <c r="Y7" s="91" t="n">
        <v>0</v>
      </c>
      <c r="Z7" s="91" t="n">
        <v>0</v>
      </c>
      <c r="AA7" s="91" t="n">
        <v>0</v>
      </c>
      <c r="AB7" s="91" t="n">
        <v>0</v>
      </c>
      <c r="AC7" s="91" t="n">
        <v>18288</v>
      </c>
      <c r="AD7" s="91" t="n">
        <v>18288</v>
      </c>
      <c r="AE7" s="87" t="s">
        <v>74</v>
      </c>
      <c r="AF7" s="91" t="n">
        <v>4032</v>
      </c>
      <c r="AG7" s="91" t="n">
        <v>22</v>
      </c>
    </row>
    <row r="8" customFormat="false" ht="14.25" hidden="false" customHeight="false" outlineLevel="0" collapsed="false">
      <c r="A8" s="87" t="s">
        <v>75</v>
      </c>
      <c r="B8" s="87" t="s">
        <v>76</v>
      </c>
      <c r="C8" s="88" t="n">
        <v>282176</v>
      </c>
      <c r="D8" s="88" t="n">
        <v>21032</v>
      </c>
      <c r="E8" s="88" t="n">
        <v>303208</v>
      </c>
      <c r="F8" s="89" t="n">
        <v>-0.0246469585357223</v>
      </c>
      <c r="G8" s="88" t="n">
        <v>130371</v>
      </c>
      <c r="H8" s="88" t="n">
        <v>4524</v>
      </c>
      <c r="I8" s="88" t="n">
        <v>134895</v>
      </c>
      <c r="J8" s="90" t="n">
        <v>-0.059093096737743</v>
      </c>
      <c r="K8" s="91" t="n">
        <v>13691</v>
      </c>
      <c r="L8" s="89" t="n">
        <v>-0.0520667451360521</v>
      </c>
      <c r="M8" s="91" t="n">
        <v>451794</v>
      </c>
      <c r="N8" s="89" t="n">
        <v>-0.0360288469744815</v>
      </c>
      <c r="O8" s="91" t="n">
        <v>5615</v>
      </c>
      <c r="P8" s="91" t="n">
        <v>457409</v>
      </c>
      <c r="Q8" s="89" t="n">
        <v>-0.0344276552717017</v>
      </c>
      <c r="R8" s="92" t="n">
        <v>2</v>
      </c>
      <c r="S8" s="94"/>
      <c r="T8" s="87" t="s">
        <v>67</v>
      </c>
      <c r="U8" s="91" t="n">
        <v>285174</v>
      </c>
      <c r="V8" s="91" t="n">
        <v>310870</v>
      </c>
      <c r="W8" s="91" t="n">
        <v>25696</v>
      </c>
      <c r="X8" s="91" t="n">
        <v>138637</v>
      </c>
      <c r="Y8" s="91" t="n">
        <v>143367</v>
      </c>
      <c r="Z8" s="91" t="n">
        <v>4730</v>
      </c>
      <c r="AA8" s="91" t="n">
        <v>14443</v>
      </c>
      <c r="AB8" s="91" t="n">
        <v>5038</v>
      </c>
      <c r="AC8" s="91" t="n">
        <v>468680</v>
      </c>
      <c r="AD8" s="91" t="n">
        <v>473718</v>
      </c>
      <c r="AE8" s="87" t="s">
        <v>77</v>
      </c>
      <c r="AF8" s="91" t="n">
        <v>4032</v>
      </c>
      <c r="AG8" s="91" t="n">
        <v>22</v>
      </c>
    </row>
    <row r="9" customFormat="false" ht="14.25" hidden="false" customHeight="false" outlineLevel="0" collapsed="false">
      <c r="A9" s="87" t="s">
        <v>78</v>
      </c>
      <c r="B9" s="87" t="s">
        <v>79</v>
      </c>
      <c r="C9" s="88" t="n">
        <v>453</v>
      </c>
      <c r="D9" s="88" t="n">
        <v>20</v>
      </c>
      <c r="E9" s="88" t="n">
        <v>473</v>
      </c>
      <c r="F9" s="89" t="n">
        <v>-0.0956022944550669</v>
      </c>
      <c r="G9" s="88" t="n">
        <v>0</v>
      </c>
      <c r="H9" s="88" t="n">
        <v>0</v>
      </c>
      <c r="I9" s="88" t="n">
        <v>0</v>
      </c>
      <c r="J9" s="90" t="n">
        <v>0</v>
      </c>
      <c r="K9" s="91" t="n">
        <v>0</v>
      </c>
      <c r="L9" s="89" t="n">
        <v>0</v>
      </c>
      <c r="M9" s="91" t="n">
        <v>473</v>
      </c>
      <c r="N9" s="89" t="n">
        <v>-0.0956022944550669</v>
      </c>
      <c r="O9" s="91" t="n">
        <v>782</v>
      </c>
      <c r="P9" s="91" t="n">
        <v>1255</v>
      </c>
      <c r="Q9" s="89" t="n">
        <v>-0.0346153846153846</v>
      </c>
      <c r="R9" s="92" t="n">
        <v>5</v>
      </c>
      <c r="S9" s="94"/>
      <c r="T9" s="87" t="s">
        <v>67</v>
      </c>
      <c r="U9" s="91" t="n">
        <v>521</v>
      </c>
      <c r="V9" s="91" t="n">
        <v>523</v>
      </c>
      <c r="W9" s="91" t="n">
        <v>2</v>
      </c>
      <c r="X9" s="91" t="n">
        <v>0</v>
      </c>
      <c r="Y9" s="91" t="n">
        <v>0</v>
      </c>
      <c r="Z9" s="91" t="n">
        <v>0</v>
      </c>
      <c r="AA9" s="91" t="n">
        <v>0</v>
      </c>
      <c r="AB9" s="91" t="n">
        <v>777</v>
      </c>
      <c r="AC9" s="91" t="n">
        <v>523</v>
      </c>
      <c r="AD9" s="91" t="n">
        <v>1300</v>
      </c>
      <c r="AE9" s="87" t="s">
        <v>80</v>
      </c>
      <c r="AF9" s="91" t="n">
        <v>4032</v>
      </c>
      <c r="AG9" s="91" t="n">
        <v>22</v>
      </c>
    </row>
    <row r="10" customFormat="false" ht="14.25" hidden="false" customHeight="false" outlineLevel="0" collapsed="false">
      <c r="A10" s="87" t="s">
        <v>81</v>
      </c>
      <c r="B10" s="87" t="s">
        <v>82</v>
      </c>
      <c r="C10" s="88" t="n">
        <v>95070</v>
      </c>
      <c r="D10" s="88" t="n">
        <v>35992</v>
      </c>
      <c r="E10" s="88" t="n">
        <v>131062</v>
      </c>
      <c r="F10" s="89" t="n">
        <v>-0.00114318812303753</v>
      </c>
      <c r="G10" s="88" t="n">
        <v>3339</v>
      </c>
      <c r="H10" s="88" t="n">
        <v>0</v>
      </c>
      <c r="I10" s="88" t="n">
        <v>3339</v>
      </c>
      <c r="J10" s="90" t="n">
        <v>0.100164744645799</v>
      </c>
      <c r="K10" s="91" t="n">
        <v>0</v>
      </c>
      <c r="L10" s="89" t="n">
        <v>-1</v>
      </c>
      <c r="M10" s="91" t="n">
        <v>134401</v>
      </c>
      <c r="N10" s="89" t="n">
        <v>0.00113968178296883</v>
      </c>
      <c r="O10" s="91" t="n">
        <v>10351</v>
      </c>
      <c r="P10" s="91" t="n">
        <v>144752</v>
      </c>
      <c r="Q10" s="89" t="n">
        <v>-0.0050519977729969</v>
      </c>
      <c r="R10" s="92" t="n">
        <v>3</v>
      </c>
      <c r="S10" s="94"/>
      <c r="T10" s="87" t="s">
        <v>67</v>
      </c>
      <c r="U10" s="91" t="n">
        <v>95168</v>
      </c>
      <c r="V10" s="91" t="n">
        <v>131212</v>
      </c>
      <c r="W10" s="91" t="n">
        <v>36044</v>
      </c>
      <c r="X10" s="91" t="n">
        <v>3035</v>
      </c>
      <c r="Y10" s="91" t="n">
        <v>3035</v>
      </c>
      <c r="Z10" s="91" t="n">
        <v>0</v>
      </c>
      <c r="AA10" s="91" t="n">
        <v>1</v>
      </c>
      <c r="AB10" s="91" t="n">
        <v>11239</v>
      </c>
      <c r="AC10" s="91" t="n">
        <v>134248</v>
      </c>
      <c r="AD10" s="91" t="n">
        <v>145487</v>
      </c>
      <c r="AE10" s="87" t="s">
        <v>83</v>
      </c>
      <c r="AF10" s="91" t="n">
        <v>4032</v>
      </c>
      <c r="AG10" s="91" t="n">
        <v>22</v>
      </c>
    </row>
    <row r="11" customFormat="false" ht="14.25" hidden="false" customHeight="false" outlineLevel="0" collapsed="false">
      <c r="A11" s="87" t="s">
        <v>84</v>
      </c>
      <c r="B11" s="87" t="s">
        <v>85</v>
      </c>
      <c r="C11" s="88" t="n">
        <v>7786</v>
      </c>
      <c r="D11" s="88" t="n">
        <v>60</v>
      </c>
      <c r="E11" s="88" t="n">
        <v>7846</v>
      </c>
      <c r="F11" s="89" t="n">
        <v>0.0200208008320333</v>
      </c>
      <c r="G11" s="88" t="n">
        <v>0</v>
      </c>
      <c r="H11" s="88" t="n">
        <v>0</v>
      </c>
      <c r="I11" s="88" t="n">
        <v>0</v>
      </c>
      <c r="J11" s="90" t="n">
        <v>0</v>
      </c>
      <c r="K11" s="91" t="n">
        <v>1124</v>
      </c>
      <c r="L11" s="89" t="n">
        <v>0.583098591549296</v>
      </c>
      <c r="M11" s="91" t="n">
        <v>8970</v>
      </c>
      <c r="N11" s="89" t="n">
        <v>0.0676029516781719</v>
      </c>
      <c r="O11" s="91" t="n">
        <v>1807</v>
      </c>
      <c r="P11" s="91" t="n">
        <v>10777</v>
      </c>
      <c r="Q11" s="89" t="n">
        <v>0.0136380737396539</v>
      </c>
      <c r="R11" s="92" t="n">
        <v>5</v>
      </c>
      <c r="S11" s="94"/>
      <c r="T11" s="87" t="s">
        <v>67</v>
      </c>
      <c r="U11" s="91" t="n">
        <v>7528</v>
      </c>
      <c r="V11" s="91" t="n">
        <v>7692</v>
      </c>
      <c r="W11" s="91" t="n">
        <v>164</v>
      </c>
      <c r="X11" s="91" t="n">
        <v>0</v>
      </c>
      <c r="Y11" s="91" t="n">
        <v>0</v>
      </c>
      <c r="Z11" s="91" t="n">
        <v>0</v>
      </c>
      <c r="AA11" s="91" t="n">
        <v>710</v>
      </c>
      <c r="AB11" s="91" t="n">
        <v>2230</v>
      </c>
      <c r="AC11" s="91" t="n">
        <v>8402</v>
      </c>
      <c r="AD11" s="91" t="n">
        <v>10632</v>
      </c>
      <c r="AE11" s="87" t="s">
        <v>86</v>
      </c>
      <c r="AF11" s="91" t="n">
        <v>4032</v>
      </c>
      <c r="AG11" s="91" t="n">
        <v>22</v>
      </c>
    </row>
    <row r="12" customFormat="false" ht="14.25" hidden="false" customHeight="false" outlineLevel="0" collapsed="false">
      <c r="A12" s="87" t="s">
        <v>87</v>
      </c>
      <c r="B12" s="87" t="s">
        <v>88</v>
      </c>
      <c r="C12" s="88" t="n">
        <v>1364</v>
      </c>
      <c r="D12" s="88" t="n">
        <v>24</v>
      </c>
      <c r="E12" s="88" t="n">
        <v>1388</v>
      </c>
      <c r="F12" s="89" t="n">
        <v>0.191416309012876</v>
      </c>
      <c r="G12" s="88" t="n">
        <v>0</v>
      </c>
      <c r="H12" s="88" t="n">
        <v>0</v>
      </c>
      <c r="I12" s="88" t="n">
        <v>0</v>
      </c>
      <c r="J12" s="90" t="n">
        <v>0</v>
      </c>
      <c r="K12" s="91" t="n">
        <v>0</v>
      </c>
      <c r="L12" s="89" t="n">
        <v>0</v>
      </c>
      <c r="M12" s="91" t="n">
        <v>1388</v>
      </c>
      <c r="N12" s="89" t="n">
        <v>0.191416309012876</v>
      </c>
      <c r="O12" s="91" t="n">
        <v>1220</v>
      </c>
      <c r="P12" s="91" t="n">
        <v>2608</v>
      </c>
      <c r="Q12" s="89" t="n">
        <v>0.127052722558341</v>
      </c>
      <c r="R12" s="92" t="n">
        <v>5</v>
      </c>
      <c r="S12" s="94"/>
      <c r="T12" s="87" t="s">
        <v>67</v>
      </c>
      <c r="U12" s="91" t="n">
        <v>1143</v>
      </c>
      <c r="V12" s="91" t="n">
        <v>1165</v>
      </c>
      <c r="W12" s="91" t="n">
        <v>22</v>
      </c>
      <c r="X12" s="91" t="n">
        <v>0</v>
      </c>
      <c r="Y12" s="91" t="n">
        <v>0</v>
      </c>
      <c r="Z12" s="91" t="n">
        <v>0</v>
      </c>
      <c r="AA12" s="91" t="n">
        <v>0</v>
      </c>
      <c r="AB12" s="91" t="n">
        <v>1149</v>
      </c>
      <c r="AC12" s="91" t="n">
        <v>1165</v>
      </c>
      <c r="AD12" s="91" t="n">
        <v>2314</v>
      </c>
      <c r="AE12" s="87" t="s">
        <v>89</v>
      </c>
      <c r="AF12" s="91" t="n">
        <v>4032</v>
      </c>
      <c r="AG12" s="91" t="n">
        <v>22</v>
      </c>
    </row>
    <row r="13" customFormat="false" ht="14.25" hidden="false" customHeight="false" outlineLevel="0" collapsed="false">
      <c r="A13" s="87" t="s">
        <v>90</v>
      </c>
      <c r="B13" s="87" t="s">
        <v>91</v>
      </c>
      <c r="C13" s="88" t="n">
        <v>0</v>
      </c>
      <c r="D13" s="88" t="n">
        <v>0</v>
      </c>
      <c r="E13" s="88" t="n">
        <v>0</v>
      </c>
      <c r="F13" s="89" t="n">
        <v>-1</v>
      </c>
      <c r="G13" s="88" t="n">
        <v>0</v>
      </c>
      <c r="H13" s="88" t="n">
        <v>0</v>
      </c>
      <c r="I13" s="88" t="n">
        <v>0</v>
      </c>
      <c r="J13" s="90" t="n">
        <v>-1</v>
      </c>
      <c r="K13" s="91" t="n">
        <v>0</v>
      </c>
      <c r="L13" s="89" t="n">
        <v>0</v>
      </c>
      <c r="M13" s="91" t="n">
        <v>0</v>
      </c>
      <c r="N13" s="89" t="n">
        <v>-1</v>
      </c>
      <c r="O13" s="91" t="n">
        <v>0</v>
      </c>
      <c r="P13" s="91" t="n">
        <v>0</v>
      </c>
      <c r="Q13" s="89" t="n">
        <v>-1</v>
      </c>
      <c r="R13" s="92" t="n">
        <v>5</v>
      </c>
      <c r="S13" s="94"/>
      <c r="T13" s="87" t="s">
        <v>67</v>
      </c>
      <c r="U13" s="91" t="n">
        <v>266</v>
      </c>
      <c r="V13" s="91" t="n">
        <v>266</v>
      </c>
      <c r="W13" s="91" t="n">
        <v>0</v>
      </c>
      <c r="X13" s="91" t="n">
        <v>4</v>
      </c>
      <c r="Y13" s="91" t="n">
        <v>4</v>
      </c>
      <c r="Z13" s="91" t="n">
        <v>0</v>
      </c>
      <c r="AA13" s="91" t="n">
        <v>0</v>
      </c>
      <c r="AB13" s="91" t="n">
        <v>0</v>
      </c>
      <c r="AC13" s="91" t="n">
        <v>270</v>
      </c>
      <c r="AD13" s="91" t="n">
        <v>270</v>
      </c>
      <c r="AE13" s="87" t="s">
        <v>92</v>
      </c>
      <c r="AF13" s="91" t="n">
        <v>4032</v>
      </c>
      <c r="AG13" s="91" t="n">
        <v>22</v>
      </c>
    </row>
    <row r="14" customFormat="false" ht="14.25" hidden="false" customHeight="false" outlineLevel="0" collapsed="false">
      <c r="A14" s="87" t="s">
        <v>93</v>
      </c>
      <c r="B14" s="87" t="s">
        <v>94</v>
      </c>
      <c r="C14" s="88" t="n">
        <v>8616</v>
      </c>
      <c r="D14" s="88" t="n">
        <v>190</v>
      </c>
      <c r="E14" s="88" t="n">
        <v>8806</v>
      </c>
      <c r="F14" s="89" t="n">
        <v>-0.125</v>
      </c>
      <c r="G14" s="88" t="n">
        <v>0</v>
      </c>
      <c r="H14" s="88" t="n">
        <v>0</v>
      </c>
      <c r="I14" s="88" t="n">
        <v>0</v>
      </c>
      <c r="J14" s="90" t="n">
        <v>0</v>
      </c>
      <c r="K14" s="91" t="n">
        <v>2881</v>
      </c>
      <c r="L14" s="89" t="n">
        <v>-0.170457817448891</v>
      </c>
      <c r="M14" s="91" t="n">
        <v>11687</v>
      </c>
      <c r="N14" s="89" t="n">
        <v>-0.136662480608702</v>
      </c>
      <c r="O14" s="91" t="n">
        <v>638</v>
      </c>
      <c r="P14" s="91" t="n">
        <v>12325</v>
      </c>
      <c r="Q14" s="89" t="n">
        <v>-0.120459573253408</v>
      </c>
      <c r="R14" s="92" t="n">
        <v>5</v>
      </c>
      <c r="S14" s="94"/>
      <c r="T14" s="87" t="s">
        <v>67</v>
      </c>
      <c r="U14" s="91" t="n">
        <v>9952</v>
      </c>
      <c r="V14" s="91" t="n">
        <v>10064</v>
      </c>
      <c r="W14" s="91" t="n">
        <v>112</v>
      </c>
      <c r="X14" s="91" t="n">
        <v>0</v>
      </c>
      <c r="Y14" s="91" t="n">
        <v>0</v>
      </c>
      <c r="Z14" s="91" t="n">
        <v>0</v>
      </c>
      <c r="AA14" s="91" t="n">
        <v>3473</v>
      </c>
      <c r="AB14" s="91" t="n">
        <v>476</v>
      </c>
      <c r="AC14" s="91" t="n">
        <v>13537</v>
      </c>
      <c r="AD14" s="91" t="n">
        <v>14013</v>
      </c>
      <c r="AE14" s="87" t="s">
        <v>95</v>
      </c>
      <c r="AF14" s="91" t="n">
        <v>4032</v>
      </c>
      <c r="AG14" s="91" t="n">
        <v>22</v>
      </c>
    </row>
    <row r="15" customFormat="false" ht="14.25" hidden="false" customHeight="false" outlineLevel="0" collapsed="false">
      <c r="A15" s="87" t="s">
        <v>96</v>
      </c>
      <c r="B15" s="87" t="s">
        <v>97</v>
      </c>
      <c r="C15" s="88" t="n">
        <v>7464</v>
      </c>
      <c r="D15" s="88" t="n">
        <v>56</v>
      </c>
      <c r="E15" s="88" t="n">
        <v>7520</v>
      </c>
      <c r="F15" s="89" t="n">
        <v>-0.00132802124833997</v>
      </c>
      <c r="G15" s="88" t="n">
        <v>0</v>
      </c>
      <c r="H15" s="88" t="n">
        <v>0</v>
      </c>
      <c r="I15" s="88" t="n">
        <v>0</v>
      </c>
      <c r="J15" s="90" t="n">
        <v>0</v>
      </c>
      <c r="K15" s="91" t="n">
        <v>0</v>
      </c>
      <c r="L15" s="89" t="n">
        <v>0</v>
      </c>
      <c r="M15" s="91" t="n">
        <v>7520</v>
      </c>
      <c r="N15" s="89" t="n">
        <v>-0.00132802124833997</v>
      </c>
      <c r="O15" s="91" t="n">
        <v>204</v>
      </c>
      <c r="P15" s="91" t="n">
        <v>7724</v>
      </c>
      <c r="Q15" s="89" t="n">
        <v>-0.00579225125498777</v>
      </c>
      <c r="R15" s="92" t="n">
        <v>5</v>
      </c>
      <c r="S15" s="94"/>
      <c r="T15" s="87" t="s">
        <v>67</v>
      </c>
      <c r="U15" s="91" t="n">
        <v>7484</v>
      </c>
      <c r="V15" s="91" t="n">
        <v>7530</v>
      </c>
      <c r="W15" s="91" t="n">
        <v>46</v>
      </c>
      <c r="X15" s="91" t="n">
        <v>0</v>
      </c>
      <c r="Y15" s="91" t="n">
        <v>0</v>
      </c>
      <c r="Z15" s="91" t="n">
        <v>0</v>
      </c>
      <c r="AA15" s="91" t="n">
        <v>0</v>
      </c>
      <c r="AB15" s="91" t="n">
        <v>239</v>
      </c>
      <c r="AC15" s="91" t="n">
        <v>7530</v>
      </c>
      <c r="AD15" s="91" t="n">
        <v>7769</v>
      </c>
      <c r="AE15" s="87" t="s">
        <v>98</v>
      </c>
      <c r="AF15" s="91" t="n">
        <v>4032</v>
      </c>
      <c r="AG15" s="91" t="n">
        <v>22</v>
      </c>
    </row>
    <row r="16" customFormat="false" ht="14.25" hidden="false" customHeight="false" outlineLevel="0" collapsed="false">
      <c r="A16" s="87" t="s">
        <v>99</v>
      </c>
      <c r="B16" s="87" t="s">
        <v>100</v>
      </c>
      <c r="C16" s="88" t="n">
        <v>10243</v>
      </c>
      <c r="D16" s="88" t="n">
        <v>982</v>
      </c>
      <c r="E16" s="88" t="n">
        <v>11225</v>
      </c>
      <c r="F16" s="89" t="n">
        <v>-0.0519425675675676</v>
      </c>
      <c r="G16" s="88" t="n">
        <v>0</v>
      </c>
      <c r="H16" s="88" t="n">
        <v>0</v>
      </c>
      <c r="I16" s="88" t="n">
        <v>0</v>
      </c>
      <c r="J16" s="90" t="n">
        <v>0</v>
      </c>
      <c r="K16" s="91" t="n">
        <v>1570</v>
      </c>
      <c r="L16" s="89" t="n">
        <v>-0.418948926720947</v>
      </c>
      <c r="M16" s="91" t="n">
        <v>12795</v>
      </c>
      <c r="N16" s="89" t="n">
        <v>-0.120134782010728</v>
      </c>
      <c r="O16" s="91" t="n">
        <v>2525</v>
      </c>
      <c r="P16" s="91" t="n">
        <v>15320</v>
      </c>
      <c r="Q16" s="89" t="n">
        <v>-0.0884208020944901</v>
      </c>
      <c r="R16" s="92" t="n">
        <v>5</v>
      </c>
      <c r="S16" s="94"/>
      <c r="T16" s="87" t="s">
        <v>67</v>
      </c>
      <c r="U16" s="91" t="n">
        <v>10866</v>
      </c>
      <c r="V16" s="91" t="n">
        <v>11840</v>
      </c>
      <c r="W16" s="91" t="n">
        <v>974</v>
      </c>
      <c r="X16" s="91" t="n">
        <v>0</v>
      </c>
      <c r="Y16" s="91" t="n">
        <v>0</v>
      </c>
      <c r="Z16" s="91" t="n">
        <v>0</v>
      </c>
      <c r="AA16" s="91" t="n">
        <v>2702</v>
      </c>
      <c r="AB16" s="91" t="n">
        <v>2264</v>
      </c>
      <c r="AC16" s="91" t="n">
        <v>14542</v>
      </c>
      <c r="AD16" s="91" t="n">
        <v>16806</v>
      </c>
      <c r="AE16" s="87" t="s">
        <v>101</v>
      </c>
      <c r="AF16" s="91" t="n">
        <v>4032</v>
      </c>
      <c r="AG16" s="91" t="n">
        <v>22</v>
      </c>
    </row>
    <row r="17" customFormat="false" ht="14.25" hidden="false" customHeight="false" outlineLevel="0" collapsed="false">
      <c r="A17" s="87" t="s">
        <v>102</v>
      </c>
      <c r="B17" s="87" t="s">
        <v>103</v>
      </c>
      <c r="C17" s="88" t="n">
        <v>44952</v>
      </c>
      <c r="D17" s="88" t="n">
        <v>286</v>
      </c>
      <c r="E17" s="88" t="n">
        <v>45238</v>
      </c>
      <c r="F17" s="89" t="n">
        <v>-0.0477413379362607</v>
      </c>
      <c r="G17" s="88" t="n">
        <v>3403</v>
      </c>
      <c r="H17" s="88" t="n">
        <v>2</v>
      </c>
      <c r="I17" s="88" t="n">
        <v>3405</v>
      </c>
      <c r="J17" s="90" t="n">
        <v>0.183936022253129</v>
      </c>
      <c r="K17" s="91" t="n">
        <v>0</v>
      </c>
      <c r="L17" s="89" t="n">
        <v>0</v>
      </c>
      <c r="M17" s="91" t="n">
        <v>48643</v>
      </c>
      <c r="N17" s="89" t="n">
        <v>-0.034516295502362</v>
      </c>
      <c r="O17" s="91" t="n">
        <v>1176</v>
      </c>
      <c r="P17" s="91" t="n">
        <v>49819</v>
      </c>
      <c r="Q17" s="89" t="n">
        <v>-0.0329975348900406</v>
      </c>
      <c r="R17" s="92" t="n">
        <v>4</v>
      </c>
      <c r="S17" s="94"/>
      <c r="T17" s="87" t="s">
        <v>67</v>
      </c>
      <c r="U17" s="91" t="n">
        <v>47140</v>
      </c>
      <c r="V17" s="91" t="n">
        <v>47506</v>
      </c>
      <c r="W17" s="91" t="n">
        <v>366</v>
      </c>
      <c r="X17" s="91" t="n">
        <v>2876</v>
      </c>
      <c r="Y17" s="91" t="n">
        <v>2876</v>
      </c>
      <c r="Z17" s="91" t="n">
        <v>0</v>
      </c>
      <c r="AA17" s="91" t="n">
        <v>0</v>
      </c>
      <c r="AB17" s="91" t="n">
        <v>1137</v>
      </c>
      <c r="AC17" s="91" t="n">
        <v>50382</v>
      </c>
      <c r="AD17" s="91" t="n">
        <v>51519</v>
      </c>
      <c r="AE17" s="87" t="s">
        <v>104</v>
      </c>
      <c r="AF17" s="91" t="n">
        <v>4032</v>
      </c>
      <c r="AG17" s="91" t="n">
        <v>22</v>
      </c>
    </row>
    <row r="18" customFormat="false" ht="14.25" hidden="false" customHeight="false" outlineLevel="0" collapsed="false">
      <c r="A18" s="87" t="s">
        <v>105</v>
      </c>
      <c r="B18" s="87" t="s">
        <v>106</v>
      </c>
      <c r="C18" s="88" t="n">
        <v>658</v>
      </c>
      <c r="D18" s="88" t="n">
        <v>0</v>
      </c>
      <c r="E18" s="88" t="n">
        <v>658</v>
      </c>
      <c r="F18" s="89" t="n">
        <v>0.211786372007366</v>
      </c>
      <c r="G18" s="88" t="n">
        <v>0</v>
      </c>
      <c r="H18" s="88" t="n">
        <v>0</v>
      </c>
      <c r="I18" s="88" t="n">
        <v>0</v>
      </c>
      <c r="J18" s="90" t="n">
        <v>0</v>
      </c>
      <c r="K18" s="91" t="n">
        <v>0</v>
      </c>
      <c r="L18" s="89" t="n">
        <v>0</v>
      </c>
      <c r="M18" s="91" t="n">
        <v>658</v>
      </c>
      <c r="N18" s="89" t="n">
        <v>0.211786372007366</v>
      </c>
      <c r="O18" s="91" t="n">
        <v>534</v>
      </c>
      <c r="P18" s="91" t="n">
        <v>1192</v>
      </c>
      <c r="Q18" s="89" t="n">
        <v>0.0127442650807137</v>
      </c>
      <c r="R18" s="92" t="n">
        <v>5</v>
      </c>
      <c r="S18" s="94"/>
      <c r="T18" s="87" t="s">
        <v>67</v>
      </c>
      <c r="U18" s="91" t="n">
        <v>541</v>
      </c>
      <c r="V18" s="91" t="n">
        <v>543</v>
      </c>
      <c r="W18" s="91" t="n">
        <v>2</v>
      </c>
      <c r="X18" s="91" t="n">
        <v>0</v>
      </c>
      <c r="Y18" s="91" t="n">
        <v>0</v>
      </c>
      <c r="Z18" s="91" t="n">
        <v>0</v>
      </c>
      <c r="AA18" s="91" t="n">
        <v>0</v>
      </c>
      <c r="AB18" s="91" t="n">
        <v>634</v>
      </c>
      <c r="AC18" s="91" t="n">
        <v>543</v>
      </c>
      <c r="AD18" s="91" t="n">
        <v>1177</v>
      </c>
      <c r="AE18" s="87" t="s">
        <v>107</v>
      </c>
      <c r="AF18" s="91" t="n">
        <v>4032</v>
      </c>
      <c r="AG18" s="91" t="n">
        <v>22</v>
      </c>
    </row>
    <row r="19" customFormat="false" ht="14.25" hidden="false" customHeight="false" outlineLevel="0" collapsed="false">
      <c r="A19" s="87" t="s">
        <v>108</v>
      </c>
      <c r="B19" s="87" t="s">
        <v>109</v>
      </c>
      <c r="C19" s="88" t="n">
        <v>42483</v>
      </c>
      <c r="D19" s="88" t="n">
        <v>16</v>
      </c>
      <c r="E19" s="88" t="n">
        <v>42499</v>
      </c>
      <c r="F19" s="89" t="n">
        <v>-0.0180452865064695</v>
      </c>
      <c r="G19" s="88" t="n">
        <v>8849</v>
      </c>
      <c r="H19" s="88" t="n">
        <v>0</v>
      </c>
      <c r="I19" s="88" t="n">
        <v>8849</v>
      </c>
      <c r="J19" s="90" t="n">
        <v>-0.117482796449586</v>
      </c>
      <c r="K19" s="91" t="n">
        <v>0</v>
      </c>
      <c r="L19" s="89" t="n">
        <v>0</v>
      </c>
      <c r="M19" s="91" t="n">
        <v>51348</v>
      </c>
      <c r="N19" s="89" t="n">
        <v>-0.0367493950137881</v>
      </c>
      <c r="O19" s="91" t="n">
        <v>0</v>
      </c>
      <c r="P19" s="91" t="n">
        <v>51348</v>
      </c>
      <c r="Q19" s="89" t="n">
        <v>-0.0369661846621279</v>
      </c>
      <c r="R19" s="92" t="n">
        <v>4</v>
      </c>
      <c r="S19" s="94"/>
      <c r="T19" s="87" t="s">
        <v>67</v>
      </c>
      <c r="U19" s="91" t="n">
        <v>43244</v>
      </c>
      <c r="V19" s="91" t="n">
        <v>43280</v>
      </c>
      <c r="W19" s="91" t="n">
        <v>36</v>
      </c>
      <c r="X19" s="91" t="n">
        <v>9999</v>
      </c>
      <c r="Y19" s="91" t="n">
        <v>10027</v>
      </c>
      <c r="Z19" s="91" t="n">
        <v>28</v>
      </c>
      <c r="AA19" s="91" t="n">
        <v>0</v>
      </c>
      <c r="AB19" s="91" t="n">
        <v>12</v>
      </c>
      <c r="AC19" s="91" t="n">
        <v>53307</v>
      </c>
      <c r="AD19" s="91" t="n">
        <v>53319</v>
      </c>
      <c r="AE19" s="87" t="s">
        <v>110</v>
      </c>
      <c r="AF19" s="91" t="n">
        <v>4032</v>
      </c>
      <c r="AG19" s="91" t="n">
        <v>22</v>
      </c>
    </row>
    <row r="20" customFormat="false" ht="14.25" hidden="false" customHeight="false" outlineLevel="0" collapsed="false">
      <c r="A20" s="87" t="s">
        <v>111</v>
      </c>
      <c r="B20" s="87" t="s">
        <v>112</v>
      </c>
      <c r="C20" s="88" t="n">
        <v>1049</v>
      </c>
      <c r="D20" s="88" t="n">
        <v>2</v>
      </c>
      <c r="E20" s="88" t="n">
        <v>1051</v>
      </c>
      <c r="F20" s="89" t="n">
        <v>0.0616161616161616</v>
      </c>
      <c r="G20" s="88" t="n">
        <v>0</v>
      </c>
      <c r="H20" s="88" t="n">
        <v>0</v>
      </c>
      <c r="I20" s="88" t="n">
        <v>0</v>
      </c>
      <c r="J20" s="90" t="n">
        <v>0</v>
      </c>
      <c r="K20" s="91" t="n">
        <v>0</v>
      </c>
      <c r="L20" s="89" t="n">
        <v>0</v>
      </c>
      <c r="M20" s="91" t="n">
        <v>1051</v>
      </c>
      <c r="N20" s="89" t="n">
        <v>0.0616161616161616</v>
      </c>
      <c r="O20" s="91" t="n">
        <v>1078</v>
      </c>
      <c r="P20" s="91" t="n">
        <v>2129</v>
      </c>
      <c r="Q20" s="89" t="n">
        <v>0.0211031175059952</v>
      </c>
      <c r="R20" s="92" t="n">
        <v>5</v>
      </c>
      <c r="S20" s="94"/>
      <c r="T20" s="87" t="s">
        <v>67</v>
      </c>
      <c r="U20" s="91" t="n">
        <v>984</v>
      </c>
      <c r="V20" s="91" t="n">
        <v>990</v>
      </c>
      <c r="W20" s="91" t="n">
        <v>6</v>
      </c>
      <c r="X20" s="91" t="n">
        <v>0</v>
      </c>
      <c r="Y20" s="91" t="n">
        <v>0</v>
      </c>
      <c r="Z20" s="91" t="n">
        <v>0</v>
      </c>
      <c r="AA20" s="91" t="n">
        <v>0</v>
      </c>
      <c r="AB20" s="91" t="n">
        <v>1095</v>
      </c>
      <c r="AC20" s="91" t="n">
        <v>990</v>
      </c>
      <c r="AD20" s="91" t="n">
        <v>2085</v>
      </c>
      <c r="AE20" s="87" t="s">
        <v>113</v>
      </c>
      <c r="AF20" s="91" t="n">
        <v>4032</v>
      </c>
      <c r="AG20" s="91" t="n">
        <v>22</v>
      </c>
    </row>
    <row r="21" customFormat="false" ht="14.25" hidden="false" customHeight="false" outlineLevel="0" collapsed="false">
      <c r="A21" s="87" t="s">
        <v>114</v>
      </c>
      <c r="B21" s="87" t="s">
        <v>115</v>
      </c>
      <c r="C21" s="88" t="n">
        <v>16998</v>
      </c>
      <c r="D21" s="88" t="n">
        <v>5084</v>
      </c>
      <c r="E21" s="88" t="n">
        <v>22082</v>
      </c>
      <c r="F21" s="89" t="n">
        <v>-0.0972199509403107</v>
      </c>
      <c r="G21" s="88" t="n">
        <v>0</v>
      </c>
      <c r="H21" s="88" t="n">
        <v>0</v>
      </c>
      <c r="I21" s="88" t="n">
        <v>0</v>
      </c>
      <c r="J21" s="90" t="n">
        <v>-1</v>
      </c>
      <c r="K21" s="91" t="n">
        <v>0</v>
      </c>
      <c r="L21" s="89" t="n">
        <v>-1</v>
      </c>
      <c r="M21" s="91" t="n">
        <v>22082</v>
      </c>
      <c r="N21" s="89" t="n">
        <v>-0.104723292114332</v>
      </c>
      <c r="O21" s="91" t="n">
        <v>372</v>
      </c>
      <c r="P21" s="91" t="n">
        <v>22454</v>
      </c>
      <c r="Q21" s="89" t="n">
        <v>-0.104919078370406</v>
      </c>
      <c r="R21" s="92" t="n">
        <v>4</v>
      </c>
      <c r="S21" s="94"/>
      <c r="T21" s="87" t="s">
        <v>67</v>
      </c>
      <c r="U21" s="91" t="n">
        <v>20018</v>
      </c>
      <c r="V21" s="91" t="n">
        <v>24460</v>
      </c>
      <c r="W21" s="91" t="n">
        <v>4442</v>
      </c>
      <c r="X21" s="91" t="n">
        <v>27</v>
      </c>
      <c r="Y21" s="91" t="n">
        <v>27</v>
      </c>
      <c r="Z21" s="91" t="n">
        <v>0</v>
      </c>
      <c r="AA21" s="91" t="n">
        <v>178</v>
      </c>
      <c r="AB21" s="91" t="n">
        <v>421</v>
      </c>
      <c r="AC21" s="91" t="n">
        <v>24665</v>
      </c>
      <c r="AD21" s="91" t="n">
        <v>25086</v>
      </c>
      <c r="AE21" s="87" t="s">
        <v>116</v>
      </c>
      <c r="AF21" s="91" t="n">
        <v>4032</v>
      </c>
      <c r="AG21" s="91" t="n">
        <v>22</v>
      </c>
    </row>
    <row r="22" customFormat="false" ht="14.25" hidden="false" customHeight="false" outlineLevel="0" collapsed="false">
      <c r="A22" s="87" t="s">
        <v>117</v>
      </c>
      <c r="B22" s="87" t="s">
        <v>118</v>
      </c>
      <c r="C22" s="88" t="n">
        <v>62639</v>
      </c>
      <c r="D22" s="88" t="n">
        <v>330</v>
      </c>
      <c r="E22" s="88" t="n">
        <v>62969</v>
      </c>
      <c r="F22" s="89" t="n">
        <v>-0.0459820616932307</v>
      </c>
      <c r="G22" s="88" t="n">
        <v>21752</v>
      </c>
      <c r="H22" s="88" t="n">
        <v>122</v>
      </c>
      <c r="I22" s="88" t="n">
        <v>21874</v>
      </c>
      <c r="J22" s="90" t="n">
        <v>-0.0580484023770562</v>
      </c>
      <c r="K22" s="91" t="n">
        <v>0</v>
      </c>
      <c r="L22" s="89" t="n">
        <v>0</v>
      </c>
      <c r="M22" s="91" t="n">
        <v>84843</v>
      </c>
      <c r="N22" s="89" t="n">
        <v>-0.049122453096631</v>
      </c>
      <c r="O22" s="91" t="n">
        <v>265</v>
      </c>
      <c r="P22" s="91" t="n">
        <v>85108</v>
      </c>
      <c r="Q22" s="89" t="n">
        <v>-0.0490513754497307</v>
      </c>
      <c r="R22" s="92" t="n">
        <v>3</v>
      </c>
      <c r="S22" s="94"/>
      <c r="T22" s="87" t="s">
        <v>67</v>
      </c>
      <c r="U22" s="91" t="n">
        <v>65530</v>
      </c>
      <c r="V22" s="91" t="n">
        <v>66004</v>
      </c>
      <c r="W22" s="91" t="n">
        <v>474</v>
      </c>
      <c r="X22" s="91" t="n">
        <v>23156</v>
      </c>
      <c r="Y22" s="91" t="n">
        <v>23222</v>
      </c>
      <c r="Z22" s="91" t="n">
        <v>66</v>
      </c>
      <c r="AA22" s="91" t="n">
        <v>0</v>
      </c>
      <c r="AB22" s="91" t="n">
        <v>272</v>
      </c>
      <c r="AC22" s="91" t="n">
        <v>89226</v>
      </c>
      <c r="AD22" s="91" t="n">
        <v>89498</v>
      </c>
      <c r="AE22" s="87" t="s">
        <v>119</v>
      </c>
      <c r="AF22" s="91" t="n">
        <v>4032</v>
      </c>
      <c r="AG22" s="91" t="n">
        <v>22</v>
      </c>
    </row>
    <row r="23" customFormat="false" ht="14.25" hidden="false" customHeight="false" outlineLevel="0" collapsed="false">
      <c r="A23" s="87" t="s">
        <v>120</v>
      </c>
      <c r="B23" s="87" t="s">
        <v>121</v>
      </c>
      <c r="C23" s="88" t="n">
        <v>19358</v>
      </c>
      <c r="D23" s="88" t="n">
        <v>104</v>
      </c>
      <c r="E23" s="88" t="n">
        <v>19462</v>
      </c>
      <c r="F23" s="89" t="n">
        <v>-0.147823802434539</v>
      </c>
      <c r="G23" s="88" t="n">
        <v>0</v>
      </c>
      <c r="H23" s="88" t="n">
        <v>0</v>
      </c>
      <c r="I23" s="88" t="n">
        <v>0</v>
      </c>
      <c r="J23" s="90" t="n">
        <v>0</v>
      </c>
      <c r="K23" s="91" t="n">
        <v>3881</v>
      </c>
      <c r="L23" s="89" t="n">
        <v>-0.190108514190317</v>
      </c>
      <c r="M23" s="91" t="n">
        <v>23343</v>
      </c>
      <c r="N23" s="89" t="n">
        <v>-0.155157437567861</v>
      </c>
      <c r="O23" s="91" t="n">
        <v>60</v>
      </c>
      <c r="P23" s="91" t="n">
        <v>23403</v>
      </c>
      <c r="Q23" s="89" t="n">
        <v>-0.159646665948508</v>
      </c>
      <c r="R23" s="92" t="n">
        <v>4</v>
      </c>
      <c r="S23" s="94"/>
      <c r="T23" s="87" t="s">
        <v>67</v>
      </c>
      <c r="U23" s="91" t="n">
        <v>22652</v>
      </c>
      <c r="V23" s="91" t="n">
        <v>22838</v>
      </c>
      <c r="W23" s="91" t="n">
        <v>186</v>
      </c>
      <c r="X23" s="91" t="n">
        <v>0</v>
      </c>
      <c r="Y23" s="91" t="n">
        <v>0</v>
      </c>
      <c r="Z23" s="91" t="n">
        <v>0</v>
      </c>
      <c r="AA23" s="91" t="n">
        <v>4792</v>
      </c>
      <c r="AB23" s="91" t="n">
        <v>219</v>
      </c>
      <c r="AC23" s="91" t="n">
        <v>27630</v>
      </c>
      <c r="AD23" s="91" t="n">
        <v>27849</v>
      </c>
      <c r="AE23" s="87" t="s">
        <v>122</v>
      </c>
      <c r="AF23" s="91" t="n">
        <v>4032</v>
      </c>
      <c r="AG23" s="91" t="n">
        <v>22</v>
      </c>
    </row>
    <row r="24" customFormat="false" ht="14.25" hidden="false" customHeight="false" outlineLevel="0" collapsed="false">
      <c r="A24" s="87" t="s">
        <v>123</v>
      </c>
      <c r="B24" s="87" t="s">
        <v>124</v>
      </c>
      <c r="C24" s="88" t="n">
        <v>4459</v>
      </c>
      <c r="D24" s="88" t="n">
        <v>10</v>
      </c>
      <c r="E24" s="88" t="n">
        <v>4469</v>
      </c>
      <c r="F24" s="89" t="n">
        <v>0.0557524214505079</v>
      </c>
      <c r="G24" s="88" t="n">
        <v>0</v>
      </c>
      <c r="H24" s="88" t="n">
        <v>0</v>
      </c>
      <c r="I24" s="88" t="n">
        <v>0</v>
      </c>
      <c r="J24" s="90" t="n">
        <v>0</v>
      </c>
      <c r="K24" s="91" t="n">
        <v>0</v>
      </c>
      <c r="L24" s="89" t="n">
        <v>0</v>
      </c>
      <c r="M24" s="91" t="n">
        <v>4469</v>
      </c>
      <c r="N24" s="89" t="n">
        <v>0.0557524214505079</v>
      </c>
      <c r="O24" s="91" t="n">
        <v>345</v>
      </c>
      <c r="P24" s="91" t="n">
        <v>4814</v>
      </c>
      <c r="Q24" s="89" t="n">
        <v>0.0529308836395451</v>
      </c>
      <c r="R24" s="92" t="n">
        <v>4</v>
      </c>
      <c r="S24" s="94"/>
      <c r="T24" s="87" t="s">
        <v>67</v>
      </c>
      <c r="U24" s="91" t="n">
        <v>4231</v>
      </c>
      <c r="V24" s="91" t="n">
        <v>4233</v>
      </c>
      <c r="W24" s="91" t="n">
        <v>2</v>
      </c>
      <c r="X24" s="91" t="n">
        <v>0</v>
      </c>
      <c r="Y24" s="91" t="n">
        <v>0</v>
      </c>
      <c r="Z24" s="91" t="n">
        <v>0</v>
      </c>
      <c r="AA24" s="91" t="n">
        <v>0</v>
      </c>
      <c r="AB24" s="91" t="n">
        <v>339</v>
      </c>
      <c r="AC24" s="91" t="n">
        <v>4233</v>
      </c>
      <c r="AD24" s="91" t="n">
        <v>4572</v>
      </c>
      <c r="AE24" s="87" t="s">
        <v>125</v>
      </c>
      <c r="AF24" s="91" t="n">
        <v>4032</v>
      </c>
      <c r="AG24" s="91" t="n">
        <v>22</v>
      </c>
    </row>
    <row r="25" customFormat="false" ht="14.25" hidden="false" customHeight="false" outlineLevel="0" collapsed="false">
      <c r="A25" s="87" t="s">
        <v>126</v>
      </c>
      <c r="B25" s="87" t="s">
        <v>127</v>
      </c>
      <c r="C25" s="88" t="n">
        <v>8535</v>
      </c>
      <c r="D25" s="88" t="n">
        <v>42</v>
      </c>
      <c r="E25" s="88" t="n">
        <v>8577</v>
      </c>
      <c r="F25" s="89" t="n">
        <v>0.0577136514983352</v>
      </c>
      <c r="G25" s="88" t="n">
        <v>0</v>
      </c>
      <c r="H25" s="88" t="n">
        <v>0</v>
      </c>
      <c r="I25" s="88" t="n">
        <v>0</v>
      </c>
      <c r="J25" s="90" t="n">
        <v>0</v>
      </c>
      <c r="K25" s="91" t="n">
        <v>0</v>
      </c>
      <c r="L25" s="89" t="n">
        <v>0</v>
      </c>
      <c r="M25" s="91" t="n">
        <v>8577</v>
      </c>
      <c r="N25" s="89" t="n">
        <v>0.0577136514983352</v>
      </c>
      <c r="O25" s="91" t="n">
        <v>297</v>
      </c>
      <c r="P25" s="91" t="n">
        <v>8874</v>
      </c>
      <c r="Q25" s="89" t="n">
        <v>0.0460921843687375</v>
      </c>
      <c r="R25" s="92" t="n">
        <v>5</v>
      </c>
      <c r="S25" s="94"/>
      <c r="T25" s="87" t="s">
        <v>67</v>
      </c>
      <c r="U25" s="91" t="n">
        <v>8073</v>
      </c>
      <c r="V25" s="91" t="n">
        <v>8109</v>
      </c>
      <c r="W25" s="91" t="n">
        <v>36</v>
      </c>
      <c r="X25" s="91" t="n">
        <v>0</v>
      </c>
      <c r="Y25" s="91" t="n">
        <v>0</v>
      </c>
      <c r="Z25" s="91" t="n">
        <v>0</v>
      </c>
      <c r="AA25" s="91" t="n">
        <v>0</v>
      </c>
      <c r="AB25" s="91" t="n">
        <v>374</v>
      </c>
      <c r="AC25" s="91" t="n">
        <v>8109</v>
      </c>
      <c r="AD25" s="91" t="n">
        <v>8483</v>
      </c>
      <c r="AE25" s="87" t="s">
        <v>128</v>
      </c>
      <c r="AF25" s="91" t="n">
        <v>4032</v>
      </c>
      <c r="AG25" s="91" t="n">
        <v>22</v>
      </c>
    </row>
    <row r="26" customFormat="false" ht="14.25" hidden="false" customHeight="false" outlineLevel="0" collapsed="false">
      <c r="A26" s="87" t="s">
        <v>129</v>
      </c>
      <c r="B26" s="87" t="s">
        <v>130</v>
      </c>
      <c r="C26" s="88" t="n">
        <v>1144</v>
      </c>
      <c r="D26" s="88" t="n">
        <v>10</v>
      </c>
      <c r="E26" s="88" t="n">
        <v>1154</v>
      </c>
      <c r="F26" s="89" t="n">
        <v>-0.0269814502529511</v>
      </c>
      <c r="G26" s="88" t="n">
        <v>0</v>
      </c>
      <c r="H26" s="88" t="n">
        <v>0</v>
      </c>
      <c r="I26" s="88" t="n">
        <v>0</v>
      </c>
      <c r="J26" s="90" t="n">
        <v>0</v>
      </c>
      <c r="K26" s="91" t="n">
        <v>0</v>
      </c>
      <c r="L26" s="89" t="n">
        <v>0</v>
      </c>
      <c r="M26" s="91" t="n">
        <v>1154</v>
      </c>
      <c r="N26" s="89" t="n">
        <v>-0.0269814502529511</v>
      </c>
      <c r="O26" s="91" t="n">
        <v>976</v>
      </c>
      <c r="P26" s="91" t="n">
        <v>2130</v>
      </c>
      <c r="Q26" s="89" t="n">
        <v>0.0240384615384615</v>
      </c>
      <c r="R26" s="92" t="n">
        <v>5</v>
      </c>
      <c r="S26" s="94"/>
      <c r="T26" s="87" t="s">
        <v>67</v>
      </c>
      <c r="U26" s="91" t="n">
        <v>1186</v>
      </c>
      <c r="V26" s="91" t="n">
        <v>1186</v>
      </c>
      <c r="W26" s="91" t="n">
        <v>0</v>
      </c>
      <c r="X26" s="91" t="n">
        <v>0</v>
      </c>
      <c r="Y26" s="91" t="n">
        <v>0</v>
      </c>
      <c r="Z26" s="91" t="n">
        <v>0</v>
      </c>
      <c r="AA26" s="91" t="n">
        <v>0</v>
      </c>
      <c r="AB26" s="91" t="n">
        <v>894</v>
      </c>
      <c r="AC26" s="91" t="n">
        <v>1186</v>
      </c>
      <c r="AD26" s="91" t="n">
        <v>2080</v>
      </c>
      <c r="AE26" s="87" t="s">
        <v>131</v>
      </c>
      <c r="AF26" s="91" t="n">
        <v>4032</v>
      </c>
      <c r="AG26" s="91" t="n">
        <v>22</v>
      </c>
    </row>
    <row r="27" customFormat="false" ht="14.25" hidden="false" customHeight="false" outlineLevel="0" collapsed="false">
      <c r="A27" s="87" t="s">
        <v>132</v>
      </c>
      <c r="B27" s="87" t="s">
        <v>133</v>
      </c>
      <c r="C27" s="88" t="n">
        <v>10037</v>
      </c>
      <c r="D27" s="88" t="n">
        <v>146</v>
      </c>
      <c r="E27" s="88" t="n">
        <v>10183</v>
      </c>
      <c r="F27" s="89" t="n">
        <v>0.0408872533987529</v>
      </c>
      <c r="G27" s="88" t="n">
        <v>0</v>
      </c>
      <c r="H27" s="88" t="n">
        <v>0</v>
      </c>
      <c r="I27" s="88" t="n">
        <v>0</v>
      </c>
      <c r="J27" s="90" t="n">
        <v>0</v>
      </c>
      <c r="K27" s="91" t="n">
        <v>0</v>
      </c>
      <c r="L27" s="89" t="n">
        <v>0</v>
      </c>
      <c r="M27" s="91" t="n">
        <v>10183</v>
      </c>
      <c r="N27" s="89" t="n">
        <v>0.0408872533987529</v>
      </c>
      <c r="O27" s="91" t="n">
        <v>1374</v>
      </c>
      <c r="P27" s="91" t="n">
        <v>11557</v>
      </c>
      <c r="Q27" s="89" t="n">
        <v>0.0441814239248283</v>
      </c>
      <c r="R27" s="92" t="n">
        <v>5</v>
      </c>
      <c r="S27" s="94"/>
      <c r="T27" s="87" t="s">
        <v>67</v>
      </c>
      <c r="U27" s="91" t="n">
        <v>9647</v>
      </c>
      <c r="V27" s="91" t="n">
        <v>9783</v>
      </c>
      <c r="W27" s="91" t="n">
        <v>136</v>
      </c>
      <c r="X27" s="91" t="n">
        <v>0</v>
      </c>
      <c r="Y27" s="91" t="n">
        <v>0</v>
      </c>
      <c r="Z27" s="91" t="n">
        <v>0</v>
      </c>
      <c r="AA27" s="91" t="n">
        <v>0</v>
      </c>
      <c r="AB27" s="91" t="n">
        <v>1285</v>
      </c>
      <c r="AC27" s="91" t="n">
        <v>9783</v>
      </c>
      <c r="AD27" s="91" t="n">
        <v>11068</v>
      </c>
      <c r="AE27" s="87" t="s">
        <v>134</v>
      </c>
      <c r="AF27" s="91" t="n">
        <v>4032</v>
      </c>
      <c r="AG27" s="91" t="n">
        <v>22</v>
      </c>
    </row>
    <row r="28" customFormat="false" ht="14.25" hidden="false" customHeight="false" outlineLevel="0" collapsed="false">
      <c r="A28" s="87" t="s">
        <v>135</v>
      </c>
      <c r="B28" s="87" t="s">
        <v>136</v>
      </c>
      <c r="C28" s="88" t="n">
        <v>37966</v>
      </c>
      <c r="D28" s="88" t="n">
        <v>176</v>
      </c>
      <c r="E28" s="88" t="n">
        <v>38142</v>
      </c>
      <c r="F28" s="89" t="n">
        <v>-0.0362097283638661</v>
      </c>
      <c r="G28" s="88" t="n">
        <v>3960</v>
      </c>
      <c r="H28" s="88" t="n">
        <v>0</v>
      </c>
      <c r="I28" s="88" t="n">
        <v>3960</v>
      </c>
      <c r="J28" s="90" t="n">
        <v>-0.027027027027027</v>
      </c>
      <c r="K28" s="91" t="n">
        <v>0</v>
      </c>
      <c r="L28" s="89" t="n">
        <v>0</v>
      </c>
      <c r="M28" s="91" t="n">
        <v>42102</v>
      </c>
      <c r="N28" s="89" t="n">
        <v>-0.0353534196356971</v>
      </c>
      <c r="O28" s="91" t="n">
        <v>302</v>
      </c>
      <c r="P28" s="91" t="n">
        <v>42404</v>
      </c>
      <c r="Q28" s="89" t="n">
        <v>-0.0344733366728904</v>
      </c>
      <c r="R28" s="92" t="n">
        <v>4</v>
      </c>
      <c r="S28" s="94"/>
      <c r="T28" s="87" t="s">
        <v>67</v>
      </c>
      <c r="U28" s="91" t="n">
        <v>39425</v>
      </c>
      <c r="V28" s="91" t="n">
        <v>39575</v>
      </c>
      <c r="W28" s="91" t="n">
        <v>150</v>
      </c>
      <c r="X28" s="91" t="n">
        <v>4070</v>
      </c>
      <c r="Y28" s="91" t="n">
        <v>4070</v>
      </c>
      <c r="Z28" s="91" t="n">
        <v>0</v>
      </c>
      <c r="AA28" s="91" t="n">
        <v>0</v>
      </c>
      <c r="AB28" s="91" t="n">
        <v>273</v>
      </c>
      <c r="AC28" s="91" t="n">
        <v>43645</v>
      </c>
      <c r="AD28" s="91" t="n">
        <v>43918</v>
      </c>
      <c r="AE28" s="87" t="s">
        <v>137</v>
      </c>
      <c r="AF28" s="91" t="n">
        <v>4032</v>
      </c>
      <c r="AG28" s="91" t="n">
        <v>22</v>
      </c>
    </row>
    <row r="29" customFormat="false" ht="14.25" hidden="false" customHeight="false" outlineLevel="0" collapsed="false">
      <c r="A29" s="87" t="s">
        <v>138</v>
      </c>
      <c r="B29" s="87" t="s">
        <v>139</v>
      </c>
      <c r="C29" s="88" t="n">
        <v>5615</v>
      </c>
      <c r="D29" s="88" t="n">
        <v>32</v>
      </c>
      <c r="E29" s="88" t="n">
        <v>5647</v>
      </c>
      <c r="F29" s="89" t="n">
        <v>0.0543315907393577</v>
      </c>
      <c r="G29" s="88" t="n">
        <v>0</v>
      </c>
      <c r="H29" s="88" t="n">
        <v>0</v>
      </c>
      <c r="I29" s="88" t="n">
        <v>0</v>
      </c>
      <c r="J29" s="90" t="n">
        <v>0</v>
      </c>
      <c r="K29" s="91" t="n">
        <v>0</v>
      </c>
      <c r="L29" s="89" t="n">
        <v>0</v>
      </c>
      <c r="M29" s="91" t="n">
        <v>5647</v>
      </c>
      <c r="N29" s="89" t="n">
        <v>0.0543315907393577</v>
      </c>
      <c r="O29" s="91" t="n">
        <v>1983</v>
      </c>
      <c r="P29" s="91" t="n">
        <v>7630</v>
      </c>
      <c r="Q29" s="89" t="n">
        <v>0.0464956796049925</v>
      </c>
      <c r="R29" s="92" t="n">
        <v>5</v>
      </c>
      <c r="S29" s="94"/>
      <c r="T29" s="87" t="s">
        <v>67</v>
      </c>
      <c r="U29" s="91" t="n">
        <v>5324</v>
      </c>
      <c r="V29" s="91" t="n">
        <v>5356</v>
      </c>
      <c r="W29" s="91" t="n">
        <v>32</v>
      </c>
      <c r="X29" s="91" t="n">
        <v>0</v>
      </c>
      <c r="Y29" s="91" t="n">
        <v>0</v>
      </c>
      <c r="Z29" s="91" t="n">
        <v>0</v>
      </c>
      <c r="AA29" s="91" t="n">
        <v>0</v>
      </c>
      <c r="AB29" s="91" t="n">
        <v>1935</v>
      </c>
      <c r="AC29" s="91" t="n">
        <v>5356</v>
      </c>
      <c r="AD29" s="91" t="n">
        <v>7291</v>
      </c>
      <c r="AE29" s="87" t="s">
        <v>140</v>
      </c>
      <c r="AF29" s="91" t="n">
        <v>4032</v>
      </c>
      <c r="AG29" s="91" t="n">
        <v>22</v>
      </c>
    </row>
    <row r="30" customFormat="false" ht="14.25" hidden="false" customHeight="false" outlineLevel="0" collapsed="false">
      <c r="A30" s="87" t="s">
        <v>141</v>
      </c>
      <c r="B30" s="87" t="s">
        <v>142</v>
      </c>
      <c r="C30" s="88" t="n">
        <v>2756</v>
      </c>
      <c r="D30" s="88" t="n">
        <v>40</v>
      </c>
      <c r="E30" s="88" t="n">
        <v>2796</v>
      </c>
      <c r="F30" s="89" t="n">
        <v>0.12064128256513</v>
      </c>
      <c r="G30" s="88" t="n">
        <v>0</v>
      </c>
      <c r="H30" s="88" t="n">
        <v>0</v>
      </c>
      <c r="I30" s="88" t="n">
        <v>0</v>
      </c>
      <c r="J30" s="90" t="n">
        <v>0</v>
      </c>
      <c r="K30" s="91" t="n">
        <v>0</v>
      </c>
      <c r="L30" s="89" t="n">
        <v>0</v>
      </c>
      <c r="M30" s="91" t="n">
        <v>2796</v>
      </c>
      <c r="N30" s="89" t="n">
        <v>0.12064128256513</v>
      </c>
      <c r="O30" s="91" t="n">
        <v>1592</v>
      </c>
      <c r="P30" s="91" t="n">
        <v>4388</v>
      </c>
      <c r="Q30" s="89" t="n">
        <v>0.0896448969456171</v>
      </c>
      <c r="R30" s="92" t="n">
        <v>5</v>
      </c>
      <c r="S30" s="94"/>
      <c r="T30" s="87" t="s">
        <v>67</v>
      </c>
      <c r="U30" s="91" t="n">
        <v>2473</v>
      </c>
      <c r="V30" s="91" t="n">
        <v>2495</v>
      </c>
      <c r="W30" s="91" t="n">
        <v>22</v>
      </c>
      <c r="X30" s="91" t="n">
        <v>0</v>
      </c>
      <c r="Y30" s="91" t="n">
        <v>0</v>
      </c>
      <c r="Z30" s="91" t="n">
        <v>0</v>
      </c>
      <c r="AA30" s="91" t="n">
        <v>0</v>
      </c>
      <c r="AB30" s="91" t="n">
        <v>1532</v>
      </c>
      <c r="AC30" s="91" t="n">
        <v>2495</v>
      </c>
      <c r="AD30" s="91" t="n">
        <v>4027</v>
      </c>
      <c r="AE30" s="87" t="s">
        <v>143</v>
      </c>
      <c r="AF30" s="91" t="n">
        <v>4032</v>
      </c>
      <c r="AG30" s="91" t="n">
        <v>22</v>
      </c>
    </row>
    <row r="31" customFormat="false" ht="14.25" hidden="false" customHeight="false" outlineLevel="0" collapsed="false">
      <c r="A31" s="87" t="s">
        <v>144</v>
      </c>
      <c r="B31" s="87" t="s">
        <v>145</v>
      </c>
      <c r="C31" s="88" t="n">
        <v>2545</v>
      </c>
      <c r="D31" s="88" t="n">
        <v>0</v>
      </c>
      <c r="E31" s="88" t="n">
        <v>2545</v>
      </c>
      <c r="F31" s="89" t="n">
        <v>-0.115705350938151</v>
      </c>
      <c r="G31" s="88" t="n">
        <v>0</v>
      </c>
      <c r="H31" s="88" t="n">
        <v>0</v>
      </c>
      <c r="I31" s="88" t="n">
        <v>0</v>
      </c>
      <c r="J31" s="90" t="n">
        <v>0</v>
      </c>
      <c r="K31" s="91" t="n">
        <v>0</v>
      </c>
      <c r="L31" s="89" t="n">
        <v>0</v>
      </c>
      <c r="M31" s="91" t="n">
        <v>2545</v>
      </c>
      <c r="N31" s="89" t="n">
        <v>-0.115705350938151</v>
      </c>
      <c r="O31" s="91" t="n">
        <v>0</v>
      </c>
      <c r="P31" s="91" t="n">
        <v>2545</v>
      </c>
      <c r="Q31" s="89" t="n">
        <v>-0.115705350938151</v>
      </c>
      <c r="R31" s="92" t="n">
        <v>5</v>
      </c>
      <c r="S31" s="94"/>
      <c r="T31" s="87" t="s">
        <v>67</v>
      </c>
      <c r="U31" s="91" t="n">
        <v>2878</v>
      </c>
      <c r="V31" s="91" t="n">
        <v>2878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2878</v>
      </c>
      <c r="AD31" s="91" t="n">
        <v>2878</v>
      </c>
      <c r="AE31" s="87" t="s">
        <v>146</v>
      </c>
      <c r="AF31" s="91" t="n">
        <v>4032</v>
      </c>
      <c r="AG31" s="91" t="n">
        <v>22</v>
      </c>
    </row>
    <row r="32" customFormat="false" ht="14.25" hidden="false" customHeight="false" outlineLevel="0" collapsed="false">
      <c r="A32" s="87" t="s">
        <v>147</v>
      </c>
      <c r="B32" s="87" t="s">
        <v>148</v>
      </c>
      <c r="C32" s="88" t="n">
        <v>694623</v>
      </c>
      <c r="D32" s="88" t="n">
        <v>263758</v>
      </c>
      <c r="E32" s="88" t="n">
        <v>958381</v>
      </c>
      <c r="F32" s="89" t="n">
        <v>0.00416068565920307</v>
      </c>
      <c r="G32" s="88" t="n">
        <v>854367</v>
      </c>
      <c r="H32" s="88" t="n">
        <v>227788</v>
      </c>
      <c r="I32" s="88" t="n">
        <v>1082155</v>
      </c>
      <c r="J32" s="90" t="n">
        <v>0.109097188913076</v>
      </c>
      <c r="K32" s="91" t="n">
        <v>0</v>
      </c>
      <c r="L32" s="89" t="n">
        <v>0</v>
      </c>
      <c r="M32" s="91" t="n">
        <v>2040536</v>
      </c>
      <c r="N32" s="89" t="n">
        <v>0.0572079012785747</v>
      </c>
      <c r="O32" s="91" t="n">
        <v>2653</v>
      </c>
      <c r="P32" s="91" t="n">
        <v>2043189</v>
      </c>
      <c r="Q32" s="89" t="n">
        <v>0.0574948644042269</v>
      </c>
      <c r="R32" s="92" t="n">
        <v>1</v>
      </c>
      <c r="S32" s="94"/>
      <c r="T32" s="87" t="s">
        <v>149</v>
      </c>
      <c r="U32" s="91" t="n">
        <v>704656</v>
      </c>
      <c r="V32" s="91" t="n">
        <v>954410</v>
      </c>
      <c r="W32" s="91" t="n">
        <v>249754</v>
      </c>
      <c r="X32" s="91" t="n">
        <v>786682</v>
      </c>
      <c r="Y32" s="91" t="n">
        <v>975708</v>
      </c>
      <c r="Z32" s="91" t="n">
        <v>189026</v>
      </c>
      <c r="AA32" s="91" t="n">
        <v>0</v>
      </c>
      <c r="AB32" s="91" t="n">
        <v>1985</v>
      </c>
      <c r="AC32" s="91" t="n">
        <v>1930118</v>
      </c>
      <c r="AD32" s="91" t="n">
        <v>1932103</v>
      </c>
      <c r="AE32" s="87" t="s">
        <v>150</v>
      </c>
      <c r="AF32" s="91" t="n">
        <v>4032</v>
      </c>
      <c r="AG32" s="91" t="n">
        <v>22</v>
      </c>
    </row>
    <row r="33" customFormat="false" ht="14.25" hidden="false" customHeight="false" outlineLevel="0" collapsed="false">
      <c r="A33" s="87" t="s">
        <v>151</v>
      </c>
      <c r="B33" s="87" t="s">
        <v>152</v>
      </c>
      <c r="C33" s="88" t="n">
        <v>1962</v>
      </c>
      <c r="D33" s="88" t="n">
        <v>0</v>
      </c>
      <c r="E33" s="88" t="n">
        <v>1962</v>
      </c>
      <c r="F33" s="89" t="n">
        <v>-0.01998001998002</v>
      </c>
      <c r="G33" s="88" t="n">
        <v>0</v>
      </c>
      <c r="H33" s="88" t="n">
        <v>0</v>
      </c>
      <c r="I33" s="88" t="n">
        <v>0</v>
      </c>
      <c r="J33" s="90" t="n">
        <v>0</v>
      </c>
      <c r="K33" s="91" t="n">
        <v>0</v>
      </c>
      <c r="L33" s="89" t="n">
        <v>0</v>
      </c>
      <c r="M33" s="91" t="n">
        <v>1962</v>
      </c>
      <c r="N33" s="89" t="n">
        <v>-0.01998001998002</v>
      </c>
      <c r="O33" s="91" t="n">
        <v>0</v>
      </c>
      <c r="P33" s="91" t="n">
        <v>1962</v>
      </c>
      <c r="Q33" s="89" t="n">
        <v>-0.01998001998002</v>
      </c>
      <c r="R33" s="92" t="n">
        <v>5</v>
      </c>
      <c r="S33" s="94"/>
      <c r="T33" s="87" t="s">
        <v>67</v>
      </c>
      <c r="U33" s="91" t="n">
        <v>2002</v>
      </c>
      <c r="V33" s="91" t="n">
        <v>2002</v>
      </c>
      <c r="W33" s="91" t="n">
        <v>0</v>
      </c>
      <c r="X33" s="91" t="n">
        <v>0</v>
      </c>
      <c r="Y33" s="91" t="n">
        <v>0</v>
      </c>
      <c r="Z33" s="91" t="n">
        <v>0</v>
      </c>
      <c r="AA33" s="91" t="n">
        <v>0</v>
      </c>
      <c r="AB33" s="91" t="n">
        <v>0</v>
      </c>
      <c r="AC33" s="91" t="n">
        <v>2002</v>
      </c>
      <c r="AD33" s="91" t="n">
        <v>2002</v>
      </c>
      <c r="AE33" s="87" t="s">
        <v>153</v>
      </c>
      <c r="AF33" s="91" t="n">
        <v>4032</v>
      </c>
      <c r="AG33" s="91" t="n">
        <v>22</v>
      </c>
    </row>
    <row r="34" customFormat="false" ht="14.25" hidden="false" customHeight="false" outlineLevel="0" collapsed="false">
      <c r="A34" s="87" t="s">
        <v>154</v>
      </c>
      <c r="B34" s="87" t="s">
        <v>155</v>
      </c>
      <c r="C34" s="88" t="n">
        <v>3340</v>
      </c>
      <c r="D34" s="88" t="n">
        <v>16</v>
      </c>
      <c r="E34" s="88" t="n">
        <v>3356</v>
      </c>
      <c r="F34" s="89" t="n">
        <v>0.023482769136932</v>
      </c>
      <c r="G34" s="88" t="n">
        <v>0</v>
      </c>
      <c r="H34" s="88" t="n">
        <v>0</v>
      </c>
      <c r="I34" s="88" t="n">
        <v>0</v>
      </c>
      <c r="J34" s="90" t="n">
        <v>0</v>
      </c>
      <c r="K34" s="91" t="n">
        <v>0</v>
      </c>
      <c r="L34" s="89" t="n">
        <v>0</v>
      </c>
      <c r="M34" s="91" t="n">
        <v>3356</v>
      </c>
      <c r="N34" s="89" t="n">
        <v>0.023482769136932</v>
      </c>
      <c r="O34" s="91" t="n">
        <v>1473</v>
      </c>
      <c r="P34" s="91" t="n">
        <v>4829</v>
      </c>
      <c r="Q34" s="89" t="n">
        <v>0.0391650527221864</v>
      </c>
      <c r="R34" s="92" t="n">
        <v>5</v>
      </c>
      <c r="S34" s="94"/>
      <c r="T34" s="87" t="s">
        <v>67</v>
      </c>
      <c r="U34" s="91" t="n">
        <v>3265</v>
      </c>
      <c r="V34" s="91" t="n">
        <v>3279</v>
      </c>
      <c r="W34" s="91" t="n">
        <v>14</v>
      </c>
      <c r="X34" s="91" t="n">
        <v>0</v>
      </c>
      <c r="Y34" s="91" t="n">
        <v>0</v>
      </c>
      <c r="Z34" s="91" t="n">
        <v>0</v>
      </c>
      <c r="AA34" s="91" t="n">
        <v>0</v>
      </c>
      <c r="AB34" s="91" t="n">
        <v>1368</v>
      </c>
      <c r="AC34" s="91" t="n">
        <v>3279</v>
      </c>
      <c r="AD34" s="91" t="n">
        <v>4647</v>
      </c>
      <c r="AE34" s="87" t="s">
        <v>156</v>
      </c>
      <c r="AF34" s="91" t="n">
        <v>4032</v>
      </c>
      <c r="AG34" s="91" t="n">
        <v>22</v>
      </c>
    </row>
    <row r="35" customFormat="false" ht="14.25" hidden="false" customHeight="false" outlineLevel="0" collapsed="false">
      <c r="A35" s="87" t="s">
        <v>157</v>
      </c>
      <c r="B35" s="87" t="s">
        <v>158</v>
      </c>
      <c r="C35" s="88" t="n">
        <v>732</v>
      </c>
      <c r="D35" s="88" t="n">
        <v>0</v>
      </c>
      <c r="E35" s="88" t="n">
        <v>732</v>
      </c>
      <c r="F35" s="89" t="n">
        <v>-0.0187667560321716</v>
      </c>
      <c r="G35" s="88" t="n">
        <v>0</v>
      </c>
      <c r="H35" s="88" t="n">
        <v>0</v>
      </c>
      <c r="I35" s="88" t="n">
        <v>0</v>
      </c>
      <c r="J35" s="90" t="n">
        <v>0</v>
      </c>
      <c r="K35" s="91" t="n">
        <v>0</v>
      </c>
      <c r="L35" s="89" t="n">
        <v>0</v>
      </c>
      <c r="M35" s="91" t="n">
        <v>732</v>
      </c>
      <c r="N35" s="89" t="n">
        <v>-0.0187667560321716</v>
      </c>
      <c r="O35" s="91" t="n">
        <v>606</v>
      </c>
      <c r="P35" s="91" t="n">
        <v>1338</v>
      </c>
      <c r="Q35" s="89" t="n">
        <v>0.101234567901235</v>
      </c>
      <c r="R35" s="92" t="n">
        <v>5</v>
      </c>
      <c r="S35" s="94"/>
      <c r="T35" s="87" t="s">
        <v>67</v>
      </c>
      <c r="U35" s="91" t="n">
        <v>746</v>
      </c>
      <c r="V35" s="91" t="n">
        <v>746</v>
      </c>
      <c r="W35" s="91" t="n">
        <v>0</v>
      </c>
      <c r="X35" s="91" t="n">
        <v>0</v>
      </c>
      <c r="Y35" s="91" t="n">
        <v>0</v>
      </c>
      <c r="Z35" s="91" t="n">
        <v>0</v>
      </c>
      <c r="AA35" s="91" t="n">
        <v>0</v>
      </c>
      <c r="AB35" s="91" t="n">
        <v>469</v>
      </c>
      <c r="AC35" s="91" t="n">
        <v>746</v>
      </c>
      <c r="AD35" s="91" t="n">
        <v>1215</v>
      </c>
      <c r="AE35" s="87" t="s">
        <v>159</v>
      </c>
      <c r="AF35" s="91" t="n">
        <v>4032</v>
      </c>
      <c r="AG35" s="91" t="n">
        <v>22</v>
      </c>
    </row>
    <row r="36" customFormat="false" ht="14.25" hidden="false" customHeight="false" outlineLevel="0" collapsed="false">
      <c r="A36" s="87" t="s">
        <v>160</v>
      </c>
      <c r="B36" s="87" t="s">
        <v>161</v>
      </c>
      <c r="C36" s="88" t="n">
        <v>2993</v>
      </c>
      <c r="D36" s="88" t="n">
        <v>10</v>
      </c>
      <c r="E36" s="88" t="n">
        <v>3003</v>
      </c>
      <c r="F36" s="89" t="n">
        <v>-0.0757156048014774</v>
      </c>
      <c r="G36" s="88" t="n">
        <v>0</v>
      </c>
      <c r="H36" s="88" t="n">
        <v>0</v>
      </c>
      <c r="I36" s="88" t="n">
        <v>0</v>
      </c>
      <c r="J36" s="90" t="n">
        <v>0</v>
      </c>
      <c r="K36" s="91" t="n">
        <v>0</v>
      </c>
      <c r="L36" s="89" t="n">
        <v>0</v>
      </c>
      <c r="M36" s="91" t="n">
        <v>3003</v>
      </c>
      <c r="N36" s="89" t="n">
        <v>-0.0757156048014774</v>
      </c>
      <c r="O36" s="91" t="n">
        <v>756</v>
      </c>
      <c r="P36" s="91" t="n">
        <v>3759</v>
      </c>
      <c r="Q36" s="89" t="n">
        <v>-0.00555555555555556</v>
      </c>
      <c r="R36" s="92" t="n">
        <v>5</v>
      </c>
      <c r="S36" s="94"/>
      <c r="T36" s="87" t="s">
        <v>67</v>
      </c>
      <c r="U36" s="91" t="n">
        <v>3245</v>
      </c>
      <c r="V36" s="91" t="n">
        <v>3249</v>
      </c>
      <c r="W36" s="91" t="n">
        <v>4</v>
      </c>
      <c r="X36" s="91" t="n">
        <v>0</v>
      </c>
      <c r="Y36" s="91" t="n">
        <v>0</v>
      </c>
      <c r="Z36" s="91" t="n">
        <v>0</v>
      </c>
      <c r="AA36" s="91" t="n">
        <v>0</v>
      </c>
      <c r="AB36" s="91" t="n">
        <v>531</v>
      </c>
      <c r="AC36" s="91" t="n">
        <v>3249</v>
      </c>
      <c r="AD36" s="91" t="n">
        <v>3780</v>
      </c>
      <c r="AE36" s="87" t="s">
        <v>162</v>
      </c>
      <c r="AF36" s="91" t="n">
        <v>4032</v>
      </c>
      <c r="AG36" s="91" t="n">
        <v>22</v>
      </c>
    </row>
    <row r="37" customFormat="false" ht="14.25" hidden="false" customHeight="false" outlineLevel="0" collapsed="false">
      <c r="A37" s="87" t="s">
        <v>163</v>
      </c>
      <c r="B37" s="87" t="s">
        <v>164</v>
      </c>
      <c r="C37" s="88" t="n">
        <v>5775</v>
      </c>
      <c r="D37" s="88" t="n">
        <v>90</v>
      </c>
      <c r="E37" s="88" t="n">
        <v>5865</v>
      </c>
      <c r="F37" s="89" t="n">
        <v>-0.166785054695269</v>
      </c>
      <c r="G37" s="88" t="n">
        <v>0</v>
      </c>
      <c r="H37" s="88" t="n">
        <v>0</v>
      </c>
      <c r="I37" s="88" t="n">
        <v>0</v>
      </c>
      <c r="J37" s="90" t="n">
        <v>0</v>
      </c>
      <c r="K37" s="91" t="n">
        <v>0</v>
      </c>
      <c r="L37" s="89" t="n">
        <v>0</v>
      </c>
      <c r="M37" s="91" t="n">
        <v>5865</v>
      </c>
      <c r="N37" s="89" t="n">
        <v>-0.166785054695269</v>
      </c>
      <c r="O37" s="91" t="n">
        <v>2086</v>
      </c>
      <c r="P37" s="91" t="n">
        <v>7951</v>
      </c>
      <c r="Q37" s="89" t="n">
        <v>-0.122503034985101</v>
      </c>
      <c r="R37" s="92" t="n">
        <v>5</v>
      </c>
      <c r="S37" s="94"/>
      <c r="T37" s="87" t="s">
        <v>67</v>
      </c>
      <c r="U37" s="91" t="n">
        <v>7017</v>
      </c>
      <c r="V37" s="91" t="n">
        <v>7039</v>
      </c>
      <c r="W37" s="91" t="n">
        <v>22</v>
      </c>
      <c r="X37" s="91" t="n">
        <v>0</v>
      </c>
      <c r="Y37" s="91" t="n">
        <v>0</v>
      </c>
      <c r="Z37" s="91" t="n">
        <v>0</v>
      </c>
      <c r="AA37" s="91" t="n">
        <v>0</v>
      </c>
      <c r="AB37" s="91" t="n">
        <v>2022</v>
      </c>
      <c r="AC37" s="91" t="n">
        <v>7039</v>
      </c>
      <c r="AD37" s="91" t="n">
        <v>9061</v>
      </c>
      <c r="AE37" s="87" t="s">
        <v>165</v>
      </c>
      <c r="AF37" s="91" t="n">
        <v>4032</v>
      </c>
      <c r="AG37" s="91" t="n">
        <v>22</v>
      </c>
    </row>
    <row r="38" customFormat="false" ht="14.25" hidden="false" customHeight="false" outlineLevel="0" collapsed="false">
      <c r="A38" s="87" t="s">
        <v>166</v>
      </c>
      <c r="B38" s="87" t="s">
        <v>167</v>
      </c>
      <c r="C38" s="88" t="n">
        <v>5392</v>
      </c>
      <c r="D38" s="88" t="n">
        <v>1038</v>
      </c>
      <c r="E38" s="88" t="n">
        <v>6430</v>
      </c>
      <c r="F38" s="89" t="n">
        <v>0.0382690134022283</v>
      </c>
      <c r="G38" s="88" t="n">
        <v>0</v>
      </c>
      <c r="H38" s="88" t="n">
        <v>0</v>
      </c>
      <c r="I38" s="88" t="n">
        <v>0</v>
      </c>
      <c r="J38" s="90" t="n">
        <v>0</v>
      </c>
      <c r="K38" s="91" t="n">
        <v>0</v>
      </c>
      <c r="L38" s="89" t="n">
        <v>0</v>
      </c>
      <c r="M38" s="91" t="n">
        <v>6430</v>
      </c>
      <c r="N38" s="89" t="n">
        <v>0.0382690134022283</v>
      </c>
      <c r="O38" s="91" t="n">
        <v>1611</v>
      </c>
      <c r="P38" s="91" t="n">
        <v>8041</v>
      </c>
      <c r="Q38" s="89" t="n">
        <v>0.0156624984211191</v>
      </c>
      <c r="R38" s="92" t="n">
        <v>5</v>
      </c>
      <c r="S38" s="94"/>
      <c r="T38" s="87" t="s">
        <v>67</v>
      </c>
      <c r="U38" s="91" t="n">
        <v>5355</v>
      </c>
      <c r="V38" s="91" t="n">
        <v>6193</v>
      </c>
      <c r="W38" s="91" t="n">
        <v>838</v>
      </c>
      <c r="X38" s="91" t="n">
        <v>0</v>
      </c>
      <c r="Y38" s="91" t="n">
        <v>0</v>
      </c>
      <c r="Z38" s="91" t="n">
        <v>0</v>
      </c>
      <c r="AA38" s="91" t="n">
        <v>0</v>
      </c>
      <c r="AB38" s="91" t="n">
        <v>1724</v>
      </c>
      <c r="AC38" s="91" t="n">
        <v>6193</v>
      </c>
      <c r="AD38" s="91" t="n">
        <v>7917</v>
      </c>
      <c r="AE38" s="87" t="s">
        <v>168</v>
      </c>
      <c r="AF38" s="91" t="n">
        <v>4032</v>
      </c>
      <c r="AG38" s="91" t="n">
        <v>22</v>
      </c>
    </row>
    <row r="39" customFormat="false" ht="14.25" hidden="false" customHeight="false" outlineLevel="0" collapsed="false">
      <c r="A39" s="87" t="s">
        <v>169</v>
      </c>
      <c r="B39" s="87" t="s">
        <v>170</v>
      </c>
      <c r="C39" s="88" t="n">
        <v>209704</v>
      </c>
      <c r="D39" s="88" t="n">
        <v>4632</v>
      </c>
      <c r="E39" s="88" t="n">
        <v>214336</v>
      </c>
      <c r="F39" s="89" t="n">
        <v>-0.0142797356524299</v>
      </c>
      <c r="G39" s="88" t="n">
        <v>103464</v>
      </c>
      <c r="H39" s="88" t="n">
        <v>4562</v>
      </c>
      <c r="I39" s="88" t="n">
        <v>108026</v>
      </c>
      <c r="J39" s="90" t="n">
        <v>-0.106824533262778</v>
      </c>
      <c r="K39" s="91" t="n">
        <v>17574</v>
      </c>
      <c r="L39" s="89" t="n">
        <v>-0.0452026513093556</v>
      </c>
      <c r="M39" s="91" t="n">
        <v>339936</v>
      </c>
      <c r="N39" s="89" t="n">
        <v>-0.0472458820660719</v>
      </c>
      <c r="O39" s="91" t="n">
        <v>831</v>
      </c>
      <c r="P39" s="91" t="n">
        <v>340767</v>
      </c>
      <c r="Q39" s="89" t="n">
        <v>-0.0459756599447351</v>
      </c>
      <c r="R39" s="92" t="n">
        <v>2</v>
      </c>
      <c r="S39" s="94"/>
      <c r="T39" s="87" t="s">
        <v>67</v>
      </c>
      <c r="U39" s="91" t="n">
        <v>211529</v>
      </c>
      <c r="V39" s="91" t="n">
        <v>217441</v>
      </c>
      <c r="W39" s="91" t="n">
        <v>5912</v>
      </c>
      <c r="X39" s="91" t="n">
        <v>116228</v>
      </c>
      <c r="Y39" s="91" t="n">
        <v>120946</v>
      </c>
      <c r="Z39" s="91" t="n">
        <v>4718</v>
      </c>
      <c r="AA39" s="91" t="n">
        <v>18406</v>
      </c>
      <c r="AB39" s="91" t="n">
        <v>396</v>
      </c>
      <c r="AC39" s="91" t="n">
        <v>356793</v>
      </c>
      <c r="AD39" s="91" t="n">
        <v>357189</v>
      </c>
      <c r="AE39" s="87" t="s">
        <v>171</v>
      </c>
      <c r="AF39" s="91" t="n">
        <v>4032</v>
      </c>
      <c r="AG39" s="91" t="n">
        <v>22</v>
      </c>
    </row>
    <row r="40" customFormat="false" ht="14.25" hidden="false" customHeight="false" outlineLevel="0" collapsed="false">
      <c r="A40" s="87" t="s">
        <v>172</v>
      </c>
      <c r="B40" s="87" t="s">
        <v>173</v>
      </c>
      <c r="C40" s="88" t="n">
        <v>8862</v>
      </c>
      <c r="D40" s="88" t="n">
        <v>124</v>
      </c>
      <c r="E40" s="88" t="n">
        <v>8986</v>
      </c>
      <c r="F40" s="89" t="n">
        <v>0.0161709826981794</v>
      </c>
      <c r="G40" s="88" t="n">
        <v>0</v>
      </c>
      <c r="H40" s="88" t="n">
        <v>0</v>
      </c>
      <c r="I40" s="88" t="n">
        <v>0</v>
      </c>
      <c r="J40" s="90" t="n">
        <v>0</v>
      </c>
      <c r="K40" s="91" t="n">
        <v>0</v>
      </c>
      <c r="L40" s="89" t="n">
        <v>0</v>
      </c>
      <c r="M40" s="91" t="n">
        <v>8986</v>
      </c>
      <c r="N40" s="89" t="n">
        <v>0.0161709826981794</v>
      </c>
      <c r="O40" s="91" t="n">
        <v>1027</v>
      </c>
      <c r="P40" s="91" t="n">
        <v>10013</v>
      </c>
      <c r="Q40" s="89" t="n">
        <v>0.0228828276637042</v>
      </c>
      <c r="R40" s="92" t="n">
        <v>5</v>
      </c>
      <c r="S40" s="94"/>
      <c r="T40" s="87" t="s">
        <v>67</v>
      </c>
      <c r="U40" s="91" t="n">
        <v>8705</v>
      </c>
      <c r="V40" s="91" t="n">
        <v>8843</v>
      </c>
      <c r="W40" s="91" t="n">
        <v>138</v>
      </c>
      <c r="X40" s="91" t="n">
        <v>0</v>
      </c>
      <c r="Y40" s="91" t="n">
        <v>0</v>
      </c>
      <c r="Z40" s="91" t="n">
        <v>0</v>
      </c>
      <c r="AA40" s="91" t="n">
        <v>0</v>
      </c>
      <c r="AB40" s="91" t="n">
        <v>946</v>
      </c>
      <c r="AC40" s="91" t="n">
        <v>8843</v>
      </c>
      <c r="AD40" s="91" t="n">
        <v>9789</v>
      </c>
      <c r="AE40" s="87" t="s">
        <v>174</v>
      </c>
      <c r="AF40" s="91" t="n">
        <v>4032</v>
      </c>
      <c r="AG40" s="91" t="n">
        <v>22</v>
      </c>
    </row>
    <row r="41" customFormat="false" ht="14.25" hidden="false" customHeight="false" outlineLevel="0" collapsed="false">
      <c r="A41" s="87" t="s">
        <v>175</v>
      </c>
      <c r="B41" s="87" t="s">
        <v>176</v>
      </c>
      <c r="C41" s="88" t="n">
        <v>7332</v>
      </c>
      <c r="D41" s="88" t="n">
        <v>2</v>
      </c>
      <c r="E41" s="88" t="n">
        <v>7334</v>
      </c>
      <c r="F41" s="89" t="n">
        <v>0.163757537289749</v>
      </c>
      <c r="G41" s="88" t="n">
        <v>72</v>
      </c>
      <c r="H41" s="88" t="n">
        <v>0</v>
      </c>
      <c r="I41" s="88" t="n">
        <v>72</v>
      </c>
      <c r="J41" s="90" t="n">
        <v>0</v>
      </c>
      <c r="K41" s="91" t="n">
        <v>0</v>
      </c>
      <c r="L41" s="89" t="n">
        <v>0</v>
      </c>
      <c r="M41" s="91" t="n">
        <v>7406</v>
      </c>
      <c r="N41" s="89" t="n">
        <v>0.175182481751825</v>
      </c>
      <c r="O41" s="91" t="n">
        <v>0</v>
      </c>
      <c r="P41" s="91" t="n">
        <v>7406</v>
      </c>
      <c r="Q41" s="89" t="n">
        <v>0.175182481751825</v>
      </c>
      <c r="R41" s="92" t="n">
        <v>4</v>
      </c>
      <c r="S41" s="94"/>
      <c r="T41" s="87" t="s">
        <v>67</v>
      </c>
      <c r="U41" s="91" t="n">
        <v>6302</v>
      </c>
      <c r="V41" s="91" t="n">
        <v>6302</v>
      </c>
      <c r="W41" s="91" t="n">
        <v>0</v>
      </c>
      <c r="X41" s="91" t="n">
        <v>0</v>
      </c>
      <c r="Y41" s="91" t="n">
        <v>0</v>
      </c>
      <c r="Z41" s="91" t="n">
        <v>0</v>
      </c>
      <c r="AA41" s="91" t="n">
        <v>0</v>
      </c>
      <c r="AB41" s="91" t="n">
        <v>0</v>
      </c>
      <c r="AC41" s="91" t="n">
        <v>6302</v>
      </c>
      <c r="AD41" s="91" t="n">
        <v>6302</v>
      </c>
      <c r="AE41" s="87" t="s">
        <v>177</v>
      </c>
      <c r="AF41" s="91" t="n">
        <v>4032</v>
      </c>
      <c r="AG41" s="91" t="n">
        <v>22</v>
      </c>
    </row>
    <row r="42" customFormat="false" ht="14.25" hidden="false" customHeight="false" outlineLevel="0" collapsed="false">
      <c r="A42" s="87" t="s">
        <v>178</v>
      </c>
      <c r="B42" s="87" t="s">
        <v>179</v>
      </c>
      <c r="C42" s="88" t="n">
        <v>6162</v>
      </c>
      <c r="D42" s="88" t="n">
        <v>14</v>
      </c>
      <c r="E42" s="88" t="n">
        <v>6176</v>
      </c>
      <c r="F42" s="89" t="n">
        <v>0.0399057080316552</v>
      </c>
      <c r="G42" s="88" t="n">
        <v>0</v>
      </c>
      <c r="H42" s="88" t="n">
        <v>0</v>
      </c>
      <c r="I42" s="88" t="n">
        <v>0</v>
      </c>
      <c r="J42" s="90" t="n">
        <v>0</v>
      </c>
      <c r="K42" s="91" t="n">
        <v>0</v>
      </c>
      <c r="L42" s="89" t="n">
        <v>0</v>
      </c>
      <c r="M42" s="91" t="n">
        <v>6176</v>
      </c>
      <c r="N42" s="89" t="n">
        <v>0.0399057080316552</v>
      </c>
      <c r="O42" s="91" t="n">
        <v>342</v>
      </c>
      <c r="P42" s="91" t="n">
        <v>6518</v>
      </c>
      <c r="Q42" s="89" t="n">
        <v>0.0341107409170236</v>
      </c>
      <c r="R42" s="92" t="n">
        <v>5</v>
      </c>
      <c r="S42" s="94"/>
      <c r="T42" s="87" t="s">
        <v>67</v>
      </c>
      <c r="U42" s="91" t="n">
        <v>5923</v>
      </c>
      <c r="V42" s="91" t="n">
        <v>5939</v>
      </c>
      <c r="W42" s="91" t="n">
        <v>16</v>
      </c>
      <c r="X42" s="91" t="n">
        <v>0</v>
      </c>
      <c r="Y42" s="91" t="n">
        <v>0</v>
      </c>
      <c r="Z42" s="91" t="n">
        <v>0</v>
      </c>
      <c r="AA42" s="91" t="n">
        <v>0</v>
      </c>
      <c r="AB42" s="91" t="n">
        <v>364</v>
      </c>
      <c r="AC42" s="91" t="n">
        <v>5939</v>
      </c>
      <c r="AD42" s="91" t="n">
        <v>6303</v>
      </c>
      <c r="AE42" s="87" t="s">
        <v>180</v>
      </c>
      <c r="AF42" s="91" t="n">
        <v>4032</v>
      </c>
      <c r="AG42" s="91" t="n">
        <v>22</v>
      </c>
    </row>
    <row r="43" customFormat="false" ht="14.25" hidden="false" customHeight="false" outlineLevel="0" collapsed="false">
      <c r="A43" s="87" t="s">
        <v>181</v>
      </c>
      <c r="B43" s="87" t="s">
        <v>182</v>
      </c>
      <c r="C43" s="88" t="n">
        <v>1388</v>
      </c>
      <c r="D43" s="88" t="n">
        <v>20</v>
      </c>
      <c r="E43" s="88" t="n">
        <v>1408</v>
      </c>
      <c r="F43" s="89" t="n">
        <v>0.192209991532599</v>
      </c>
      <c r="G43" s="88" t="n">
        <v>0</v>
      </c>
      <c r="H43" s="88" t="n">
        <v>0</v>
      </c>
      <c r="I43" s="88" t="n">
        <v>0</v>
      </c>
      <c r="J43" s="90" t="n">
        <v>0</v>
      </c>
      <c r="K43" s="91" t="n">
        <v>0</v>
      </c>
      <c r="L43" s="89" t="n">
        <v>0</v>
      </c>
      <c r="M43" s="91" t="n">
        <v>1408</v>
      </c>
      <c r="N43" s="89" t="n">
        <v>0.192209991532599</v>
      </c>
      <c r="O43" s="91" t="n">
        <v>1272</v>
      </c>
      <c r="P43" s="91" t="n">
        <v>2680</v>
      </c>
      <c r="Q43" s="89" t="n">
        <v>0.329365079365079</v>
      </c>
      <c r="R43" s="92" t="n">
        <v>5</v>
      </c>
      <c r="S43" s="94"/>
      <c r="T43" s="87" t="s">
        <v>67</v>
      </c>
      <c r="U43" s="91" t="n">
        <v>1175</v>
      </c>
      <c r="V43" s="91" t="n">
        <v>1181</v>
      </c>
      <c r="W43" s="91" t="n">
        <v>6</v>
      </c>
      <c r="X43" s="91" t="n">
        <v>0</v>
      </c>
      <c r="Y43" s="91" t="n">
        <v>0</v>
      </c>
      <c r="Z43" s="91" t="n">
        <v>0</v>
      </c>
      <c r="AA43" s="91" t="n">
        <v>0</v>
      </c>
      <c r="AB43" s="91" t="n">
        <v>835</v>
      </c>
      <c r="AC43" s="91" t="n">
        <v>1181</v>
      </c>
      <c r="AD43" s="91" t="n">
        <v>2016</v>
      </c>
      <c r="AE43" s="87" t="s">
        <v>183</v>
      </c>
      <c r="AF43" s="91" t="n">
        <v>4032</v>
      </c>
      <c r="AG43" s="91" t="n">
        <v>22</v>
      </c>
    </row>
    <row r="44" customFormat="false" ht="14.25" hidden="false" customHeight="false" outlineLevel="0" collapsed="false">
      <c r="A44" s="87" t="s">
        <v>184</v>
      </c>
      <c r="B44" s="87" t="s">
        <v>185</v>
      </c>
      <c r="C44" s="88" t="n">
        <v>127456</v>
      </c>
      <c r="D44" s="88" t="n">
        <v>32894</v>
      </c>
      <c r="E44" s="88" t="n">
        <v>160350</v>
      </c>
      <c r="F44" s="89" t="n">
        <v>0.0160824271918485</v>
      </c>
      <c r="G44" s="88" t="n">
        <v>8144</v>
      </c>
      <c r="H44" s="88" t="n">
        <v>164</v>
      </c>
      <c r="I44" s="88" t="n">
        <v>8308</v>
      </c>
      <c r="J44" s="90" t="n">
        <v>0.323773103887827</v>
      </c>
      <c r="K44" s="91" t="n">
        <v>0</v>
      </c>
      <c r="L44" s="89" t="n">
        <v>0</v>
      </c>
      <c r="M44" s="91" t="n">
        <v>168658</v>
      </c>
      <c r="N44" s="89" t="n">
        <v>0.0278509092681976</v>
      </c>
      <c r="O44" s="91" t="n">
        <v>6658</v>
      </c>
      <c r="P44" s="91" t="n">
        <v>175316</v>
      </c>
      <c r="Q44" s="89" t="n">
        <v>-0.00086625481569289</v>
      </c>
      <c r="R44" s="92" t="n">
        <v>3</v>
      </c>
      <c r="S44" s="94"/>
      <c r="T44" s="87" t="s">
        <v>67</v>
      </c>
      <c r="U44" s="91" t="n">
        <v>123060</v>
      </c>
      <c r="V44" s="91" t="n">
        <v>157812</v>
      </c>
      <c r="W44" s="91" t="n">
        <v>34752</v>
      </c>
      <c r="X44" s="91" t="n">
        <v>6098</v>
      </c>
      <c r="Y44" s="91" t="n">
        <v>6276</v>
      </c>
      <c r="Z44" s="91" t="n">
        <v>178</v>
      </c>
      <c r="AA44" s="91" t="n">
        <v>0</v>
      </c>
      <c r="AB44" s="91" t="n">
        <v>11380</v>
      </c>
      <c r="AC44" s="91" t="n">
        <v>164088</v>
      </c>
      <c r="AD44" s="91" t="n">
        <v>175468</v>
      </c>
      <c r="AE44" s="87" t="s">
        <v>186</v>
      </c>
      <c r="AF44" s="91" t="n">
        <v>4032</v>
      </c>
      <c r="AG44" s="91" t="n">
        <v>22</v>
      </c>
    </row>
    <row r="45" customFormat="false" ht="14.25" hidden="false" customHeight="false" outlineLevel="0" collapsed="false">
      <c r="A45" s="87" t="s">
        <v>187</v>
      </c>
      <c r="B45" s="87" t="s">
        <v>188</v>
      </c>
      <c r="C45" s="88" t="n">
        <v>269194</v>
      </c>
      <c r="D45" s="88" t="n">
        <v>40686</v>
      </c>
      <c r="E45" s="88" t="n">
        <v>309880</v>
      </c>
      <c r="F45" s="89" t="n">
        <v>-0.0260828024476788</v>
      </c>
      <c r="G45" s="88" t="n">
        <v>62455</v>
      </c>
      <c r="H45" s="88" t="n">
        <v>1504</v>
      </c>
      <c r="I45" s="88" t="n">
        <v>63959</v>
      </c>
      <c r="J45" s="90" t="n">
        <v>0.0474607359853261</v>
      </c>
      <c r="K45" s="91" t="n">
        <v>0</v>
      </c>
      <c r="L45" s="89" t="n">
        <v>0</v>
      </c>
      <c r="M45" s="91" t="n">
        <v>373839</v>
      </c>
      <c r="N45" s="89" t="n">
        <v>-0.014241641177091</v>
      </c>
      <c r="O45" s="91" t="n">
        <v>22</v>
      </c>
      <c r="P45" s="91" t="n">
        <v>373861</v>
      </c>
      <c r="Q45" s="89" t="n">
        <v>-0.0143031907320597</v>
      </c>
      <c r="R45" s="92" t="n">
        <v>2</v>
      </c>
      <c r="S45" s="94"/>
      <c r="T45" s="87" t="s">
        <v>67</v>
      </c>
      <c r="U45" s="91" t="n">
        <v>277647</v>
      </c>
      <c r="V45" s="91" t="n">
        <v>318179</v>
      </c>
      <c r="W45" s="91" t="n">
        <v>40532</v>
      </c>
      <c r="X45" s="91" t="n">
        <v>59689</v>
      </c>
      <c r="Y45" s="91" t="n">
        <v>61061</v>
      </c>
      <c r="Z45" s="91" t="n">
        <v>1372</v>
      </c>
      <c r="AA45" s="91" t="n">
        <v>0</v>
      </c>
      <c r="AB45" s="91" t="n">
        <v>46</v>
      </c>
      <c r="AC45" s="91" t="n">
        <v>379240</v>
      </c>
      <c r="AD45" s="91" t="n">
        <v>379286</v>
      </c>
      <c r="AE45" s="87" t="s">
        <v>189</v>
      </c>
      <c r="AF45" s="91" t="n">
        <v>4032</v>
      </c>
      <c r="AG45" s="91" t="n">
        <v>22</v>
      </c>
    </row>
    <row r="46" customFormat="false" ht="14.25" hidden="false" customHeight="false" outlineLevel="0" collapsed="false">
      <c r="A46" s="87" t="s">
        <v>190</v>
      </c>
      <c r="B46" s="87" t="s">
        <v>191</v>
      </c>
      <c r="C46" s="88" t="n">
        <v>5801</v>
      </c>
      <c r="D46" s="88" t="n">
        <v>1394</v>
      </c>
      <c r="E46" s="88" t="n">
        <v>7195</v>
      </c>
      <c r="F46" s="89" t="n">
        <v>0.00897489833122984</v>
      </c>
      <c r="G46" s="88" t="n">
        <v>0</v>
      </c>
      <c r="H46" s="88" t="n">
        <v>0</v>
      </c>
      <c r="I46" s="88" t="n">
        <v>0</v>
      </c>
      <c r="J46" s="90" t="n">
        <v>0</v>
      </c>
      <c r="K46" s="91" t="n">
        <v>0</v>
      </c>
      <c r="L46" s="89" t="n">
        <v>0</v>
      </c>
      <c r="M46" s="91" t="n">
        <v>7195</v>
      </c>
      <c r="N46" s="89" t="n">
        <v>0.00897489833122984</v>
      </c>
      <c r="O46" s="91" t="n">
        <v>2404</v>
      </c>
      <c r="P46" s="91" t="n">
        <v>9599</v>
      </c>
      <c r="Q46" s="89" t="n">
        <v>0.0228023441662227</v>
      </c>
      <c r="R46" s="92" t="n">
        <v>5</v>
      </c>
      <c r="S46" s="94"/>
      <c r="T46" s="87" t="s">
        <v>67</v>
      </c>
      <c r="U46" s="91" t="n">
        <v>5695</v>
      </c>
      <c r="V46" s="91" t="n">
        <v>7131</v>
      </c>
      <c r="W46" s="91" t="n">
        <v>1436</v>
      </c>
      <c r="X46" s="91" t="n">
        <v>0</v>
      </c>
      <c r="Y46" s="91" t="n">
        <v>0</v>
      </c>
      <c r="Z46" s="91" t="n">
        <v>0</v>
      </c>
      <c r="AA46" s="91" t="n">
        <v>0</v>
      </c>
      <c r="AB46" s="91" t="n">
        <v>2254</v>
      </c>
      <c r="AC46" s="91" t="n">
        <v>7131</v>
      </c>
      <c r="AD46" s="91" t="n">
        <v>9385</v>
      </c>
      <c r="AE46" s="87" t="s">
        <v>192</v>
      </c>
      <c r="AF46" s="91" t="n">
        <v>4032</v>
      </c>
      <c r="AG46" s="91" t="n">
        <v>22</v>
      </c>
    </row>
    <row r="47" customFormat="false" ht="14.25" hidden="false" customHeight="false" outlineLevel="0" collapsed="false">
      <c r="A47" s="87" t="s">
        <v>193</v>
      </c>
      <c r="B47" s="87" t="s">
        <v>194</v>
      </c>
      <c r="C47" s="88" t="n">
        <v>1058</v>
      </c>
      <c r="D47" s="88" t="n">
        <v>20</v>
      </c>
      <c r="E47" s="88" t="n">
        <v>1078</v>
      </c>
      <c r="F47" s="89" t="n">
        <v>-0.0182149362477231</v>
      </c>
      <c r="G47" s="88" t="n">
        <v>0</v>
      </c>
      <c r="H47" s="88" t="n">
        <v>0</v>
      </c>
      <c r="I47" s="88" t="n">
        <v>0</v>
      </c>
      <c r="J47" s="90" t="n">
        <v>0</v>
      </c>
      <c r="K47" s="91" t="n">
        <v>0</v>
      </c>
      <c r="L47" s="89" t="n">
        <v>0</v>
      </c>
      <c r="M47" s="91" t="n">
        <v>1078</v>
      </c>
      <c r="N47" s="89" t="n">
        <v>-0.0182149362477231</v>
      </c>
      <c r="O47" s="91" t="n">
        <v>1732</v>
      </c>
      <c r="P47" s="91" t="n">
        <v>2810</v>
      </c>
      <c r="Q47" s="89" t="n">
        <v>0.0395856455789863</v>
      </c>
      <c r="R47" s="92" t="n">
        <v>5</v>
      </c>
      <c r="S47" s="94"/>
      <c r="T47" s="87" t="s">
        <v>67</v>
      </c>
      <c r="U47" s="91" t="n">
        <v>1080</v>
      </c>
      <c r="V47" s="91" t="n">
        <v>1098</v>
      </c>
      <c r="W47" s="91" t="n">
        <v>18</v>
      </c>
      <c r="X47" s="91" t="n">
        <v>0</v>
      </c>
      <c r="Y47" s="91" t="n">
        <v>0</v>
      </c>
      <c r="Z47" s="91" t="n">
        <v>0</v>
      </c>
      <c r="AA47" s="91" t="n">
        <v>0</v>
      </c>
      <c r="AB47" s="91" t="n">
        <v>1605</v>
      </c>
      <c r="AC47" s="91" t="n">
        <v>1098</v>
      </c>
      <c r="AD47" s="91" t="n">
        <v>2703</v>
      </c>
      <c r="AE47" s="87" t="s">
        <v>195</v>
      </c>
      <c r="AF47" s="91" t="n">
        <v>4032</v>
      </c>
      <c r="AG47" s="91" t="n">
        <v>22</v>
      </c>
    </row>
    <row r="48" customFormat="false" ht="14.25" hidden="false" customHeight="false" outlineLevel="0" collapsed="false">
      <c r="A48" s="87" t="s">
        <v>196</v>
      </c>
      <c r="B48" s="87" t="s">
        <v>197</v>
      </c>
      <c r="C48" s="88" t="n">
        <v>749</v>
      </c>
      <c r="D48" s="88" t="n">
        <v>0</v>
      </c>
      <c r="E48" s="88" t="n">
        <v>749</v>
      </c>
      <c r="F48" s="89" t="n">
        <v>-0.0843520782396088</v>
      </c>
      <c r="G48" s="88" t="n">
        <v>0</v>
      </c>
      <c r="H48" s="88" t="n">
        <v>0</v>
      </c>
      <c r="I48" s="88" t="n">
        <v>0</v>
      </c>
      <c r="J48" s="90" t="n">
        <v>0</v>
      </c>
      <c r="K48" s="91" t="n">
        <v>0</v>
      </c>
      <c r="L48" s="89" t="n">
        <v>0</v>
      </c>
      <c r="M48" s="91" t="n">
        <v>749</v>
      </c>
      <c r="N48" s="89" t="n">
        <v>-0.0843520782396088</v>
      </c>
      <c r="O48" s="91" t="n">
        <v>0</v>
      </c>
      <c r="P48" s="91" t="n">
        <v>749</v>
      </c>
      <c r="Q48" s="89" t="n">
        <v>-0.0843520782396088</v>
      </c>
      <c r="R48" s="92" t="n">
        <v>5</v>
      </c>
      <c r="S48" s="94"/>
      <c r="T48" s="87" t="s">
        <v>67</v>
      </c>
      <c r="U48" s="91" t="n">
        <v>818</v>
      </c>
      <c r="V48" s="91" t="n">
        <v>818</v>
      </c>
      <c r="W48" s="91" t="n">
        <v>0</v>
      </c>
      <c r="X48" s="91" t="n">
        <v>0</v>
      </c>
      <c r="Y48" s="91" t="n">
        <v>0</v>
      </c>
      <c r="Z48" s="91" t="n">
        <v>0</v>
      </c>
      <c r="AA48" s="91" t="n">
        <v>0</v>
      </c>
      <c r="AB48" s="91" t="n">
        <v>0</v>
      </c>
      <c r="AC48" s="91" t="n">
        <v>818</v>
      </c>
      <c r="AD48" s="91" t="n">
        <v>818</v>
      </c>
      <c r="AE48" s="87" t="s">
        <v>198</v>
      </c>
      <c r="AF48" s="91" t="n">
        <v>4032</v>
      </c>
      <c r="AG48" s="91" t="n">
        <v>22</v>
      </c>
    </row>
    <row r="49" customFormat="false" ht="14.25" hidden="false" customHeight="false" outlineLevel="0" collapsed="false">
      <c r="A49" s="87" t="s">
        <v>199</v>
      </c>
      <c r="B49" s="87" t="s">
        <v>200</v>
      </c>
      <c r="C49" s="88" t="n">
        <v>8872</v>
      </c>
      <c r="D49" s="88" t="n">
        <v>78</v>
      </c>
      <c r="E49" s="88" t="n">
        <v>8950</v>
      </c>
      <c r="F49" s="89" t="n">
        <v>-0.0640033465802133</v>
      </c>
      <c r="G49" s="88" t="n">
        <v>0</v>
      </c>
      <c r="H49" s="88" t="n">
        <v>0</v>
      </c>
      <c r="I49" s="88" t="n">
        <v>0</v>
      </c>
      <c r="J49" s="90" t="n">
        <v>0</v>
      </c>
      <c r="K49" s="91" t="n">
        <v>0</v>
      </c>
      <c r="L49" s="89" t="n">
        <v>0</v>
      </c>
      <c r="M49" s="91" t="n">
        <v>8950</v>
      </c>
      <c r="N49" s="89" t="n">
        <v>-0.0640033465802133</v>
      </c>
      <c r="O49" s="91" t="n">
        <v>204</v>
      </c>
      <c r="P49" s="91" t="n">
        <v>9154</v>
      </c>
      <c r="Q49" s="89" t="n">
        <v>-0.0659183673469388</v>
      </c>
      <c r="R49" s="92" t="n">
        <v>5</v>
      </c>
      <c r="S49" s="94"/>
      <c r="T49" s="87" t="s">
        <v>67</v>
      </c>
      <c r="U49" s="91" t="n">
        <v>9508</v>
      </c>
      <c r="V49" s="91" t="n">
        <v>9562</v>
      </c>
      <c r="W49" s="91" t="n">
        <v>54</v>
      </c>
      <c r="X49" s="91" t="n">
        <v>0</v>
      </c>
      <c r="Y49" s="91" t="n">
        <v>0</v>
      </c>
      <c r="Z49" s="91" t="n">
        <v>0</v>
      </c>
      <c r="AA49" s="91" t="n">
        <v>0</v>
      </c>
      <c r="AB49" s="91" t="n">
        <v>238</v>
      </c>
      <c r="AC49" s="91" t="n">
        <v>9562</v>
      </c>
      <c r="AD49" s="91" t="n">
        <v>9800</v>
      </c>
      <c r="AE49" s="87" t="s">
        <v>201</v>
      </c>
      <c r="AF49" s="91" t="n">
        <v>4032</v>
      </c>
      <c r="AG49" s="91" t="n">
        <v>22</v>
      </c>
    </row>
    <row r="50" customFormat="false" ht="14.25" hidden="false" customHeight="false" outlineLevel="0" collapsed="false">
      <c r="A50" s="87" t="s">
        <v>202</v>
      </c>
      <c r="B50" s="87" t="s">
        <v>203</v>
      </c>
      <c r="C50" s="88" t="n">
        <v>65308</v>
      </c>
      <c r="D50" s="88" t="n">
        <v>438</v>
      </c>
      <c r="E50" s="88" t="n">
        <v>65746</v>
      </c>
      <c r="F50" s="89" t="n">
        <v>-0.033388711645618</v>
      </c>
      <c r="G50" s="88" t="n">
        <v>15163</v>
      </c>
      <c r="H50" s="88" t="n">
        <v>0</v>
      </c>
      <c r="I50" s="88" t="n">
        <v>15163</v>
      </c>
      <c r="J50" s="90" t="n">
        <v>-0.100972370449425</v>
      </c>
      <c r="K50" s="91" t="n">
        <v>0</v>
      </c>
      <c r="L50" s="89" t="n">
        <v>0</v>
      </c>
      <c r="M50" s="91" t="n">
        <v>80909</v>
      </c>
      <c r="N50" s="89" t="n">
        <v>-0.0468173839284662</v>
      </c>
      <c r="O50" s="91" t="n">
        <v>532</v>
      </c>
      <c r="P50" s="91" t="n">
        <v>81441</v>
      </c>
      <c r="Q50" s="89" t="n">
        <v>-0.0432438147599915</v>
      </c>
      <c r="R50" s="92" t="n">
        <v>3</v>
      </c>
      <c r="S50" s="95"/>
      <c r="T50" s="87" t="s">
        <v>67</v>
      </c>
      <c r="U50" s="91" t="n">
        <v>67337</v>
      </c>
      <c r="V50" s="91" t="n">
        <v>68017</v>
      </c>
      <c r="W50" s="91" t="n">
        <v>680</v>
      </c>
      <c r="X50" s="91" t="n">
        <v>16860</v>
      </c>
      <c r="Y50" s="91" t="n">
        <v>16866</v>
      </c>
      <c r="Z50" s="91" t="n">
        <v>6</v>
      </c>
      <c r="AA50" s="91" t="n">
        <v>0</v>
      </c>
      <c r="AB50" s="91" t="n">
        <v>239</v>
      </c>
      <c r="AC50" s="91" t="n">
        <v>84883</v>
      </c>
      <c r="AD50" s="91" t="n">
        <v>85122</v>
      </c>
      <c r="AE50" s="87" t="s">
        <v>204</v>
      </c>
      <c r="AF50" s="91" t="n">
        <v>4032</v>
      </c>
      <c r="AG50" s="91" t="n">
        <v>22</v>
      </c>
    </row>
    <row r="51" customFormat="false" ht="14.25" hidden="false" customHeight="false" outlineLevel="0" collapsed="false">
      <c r="A51" s="96" t="s">
        <v>205</v>
      </c>
      <c r="B51" s="97"/>
      <c r="C51" s="98" t="n">
        <v>2146146</v>
      </c>
      <c r="D51" s="98" t="n">
        <v>411324</v>
      </c>
      <c r="E51" s="98" t="n">
        <v>2557470</v>
      </c>
      <c r="F51" s="99" t="n">
        <v>-0.0124096098016455</v>
      </c>
      <c r="G51" s="98" t="n">
        <v>1215339</v>
      </c>
      <c r="H51" s="98" t="n">
        <v>238666</v>
      </c>
      <c r="I51" s="98" t="n">
        <v>1454005</v>
      </c>
      <c r="J51" s="100" t="n">
        <v>0.0632694325714724</v>
      </c>
      <c r="K51" s="101" t="n">
        <v>40983</v>
      </c>
      <c r="L51" s="99" t="n">
        <v>-0.0843424639170651</v>
      </c>
      <c r="M51" s="101" t="n">
        <v>4052458</v>
      </c>
      <c r="N51" s="99" t="n">
        <v>0.0126464041996587</v>
      </c>
      <c r="O51" s="101" t="n">
        <v>59592</v>
      </c>
      <c r="P51" s="101" t="n">
        <v>4112050</v>
      </c>
      <c r="Q51" s="99" t="n">
        <v>0.0118532043268994</v>
      </c>
      <c r="R51" s="102" t="n">
        <v>0</v>
      </c>
      <c r="S51" s="103" t="s">
        <v>206</v>
      </c>
      <c r="T51" s="103" t="n">
        <v>0</v>
      </c>
      <c r="U51" s="104" t="n">
        <v>2184798</v>
      </c>
      <c r="V51" s="104" t="n">
        <v>2589606</v>
      </c>
      <c r="W51" s="104" t="n">
        <v>404808</v>
      </c>
      <c r="X51" s="104" t="n">
        <v>1167361</v>
      </c>
      <c r="Y51" s="104" t="n">
        <v>1367485</v>
      </c>
      <c r="Z51" s="104" t="n">
        <v>200124</v>
      </c>
      <c r="AA51" s="104" t="n">
        <v>44758</v>
      </c>
      <c r="AB51" s="104" t="n">
        <v>62031</v>
      </c>
      <c r="AC51" s="104" t="n">
        <v>4001849</v>
      </c>
      <c r="AD51" s="104" t="n">
        <v>4063880</v>
      </c>
      <c r="AE51" s="103" t="n">
        <v>0</v>
      </c>
      <c r="AF51" s="104" t="n">
        <v>185472</v>
      </c>
      <c r="AG51" s="104" t="n">
        <v>1012</v>
      </c>
    </row>
    <row r="52" customFormat="false" ht="14.25" hidden="false" customHeight="false" outlineLevel="0" collapsed="false">
      <c r="A52" s="87" t="s">
        <v>207</v>
      </c>
      <c r="B52" s="87" t="s">
        <v>208</v>
      </c>
      <c r="C52" s="88" t="n">
        <v>0</v>
      </c>
      <c r="D52" s="88" t="n">
        <v>0</v>
      </c>
      <c r="E52" s="88" t="n">
        <v>0</v>
      </c>
      <c r="F52" s="89" t="n">
        <v>0</v>
      </c>
      <c r="G52" s="88" t="n">
        <v>0</v>
      </c>
      <c r="H52" s="88" t="n">
        <v>0</v>
      </c>
      <c r="I52" s="88" t="n">
        <v>0</v>
      </c>
      <c r="J52" s="90" t="n">
        <v>-1</v>
      </c>
      <c r="K52" s="91" t="n">
        <v>0</v>
      </c>
      <c r="L52" s="89" t="n">
        <v>0</v>
      </c>
      <c r="M52" s="91" t="n">
        <v>0</v>
      </c>
      <c r="N52" s="89" t="n">
        <v>-1</v>
      </c>
      <c r="O52" s="91" t="n">
        <v>0</v>
      </c>
      <c r="P52" s="91" t="n">
        <v>0</v>
      </c>
      <c r="Q52" s="89" t="n">
        <v>-1</v>
      </c>
      <c r="R52" s="92" t="n">
        <v>6</v>
      </c>
      <c r="S52" s="93" t="s">
        <v>149</v>
      </c>
      <c r="T52" s="87" t="s">
        <v>149</v>
      </c>
      <c r="U52" s="91" t="n">
        <v>0</v>
      </c>
      <c r="V52" s="91" t="n">
        <v>0</v>
      </c>
      <c r="W52" s="91" t="n">
        <v>0</v>
      </c>
      <c r="X52" s="91" t="n">
        <v>111460</v>
      </c>
      <c r="Y52" s="91" t="n">
        <v>111460</v>
      </c>
      <c r="Z52" s="91" t="n">
        <v>0</v>
      </c>
      <c r="AA52" s="91" t="n">
        <v>0</v>
      </c>
      <c r="AB52" s="91" t="n">
        <v>0</v>
      </c>
      <c r="AC52" s="91" t="n">
        <v>111460</v>
      </c>
      <c r="AD52" s="91" t="n">
        <v>111460</v>
      </c>
      <c r="AE52" s="87" t="s">
        <v>209</v>
      </c>
      <c r="AF52" s="91" t="n">
        <v>4032</v>
      </c>
      <c r="AG52" s="91" t="n">
        <v>22</v>
      </c>
    </row>
    <row r="53" customFormat="false" ht="14.25" hidden="false" customHeight="false" outlineLevel="0" collapsed="false">
      <c r="A53" s="87" t="s">
        <v>210</v>
      </c>
      <c r="B53" s="87" t="s">
        <v>211</v>
      </c>
      <c r="C53" s="88" t="n">
        <v>236</v>
      </c>
      <c r="D53" s="88" t="n">
        <v>0</v>
      </c>
      <c r="E53" s="88" t="n">
        <v>236</v>
      </c>
      <c r="F53" s="89" t="n">
        <v>-0.282674772036474</v>
      </c>
      <c r="G53" s="88" t="n">
        <v>0</v>
      </c>
      <c r="H53" s="88" t="n">
        <v>0</v>
      </c>
      <c r="I53" s="88" t="n">
        <v>0</v>
      </c>
      <c r="J53" s="90" t="n">
        <v>0</v>
      </c>
      <c r="K53" s="91" t="n">
        <v>0</v>
      </c>
      <c r="L53" s="89" t="n">
        <v>0</v>
      </c>
      <c r="M53" s="91" t="n">
        <v>236</v>
      </c>
      <c r="N53" s="89" t="n">
        <v>-0.282674772036474</v>
      </c>
      <c r="O53" s="91" t="n">
        <v>0</v>
      </c>
      <c r="P53" s="91" t="n">
        <v>236</v>
      </c>
      <c r="Q53" s="89" t="n">
        <v>-0.282674772036474</v>
      </c>
      <c r="R53" s="92" t="n">
        <v>6</v>
      </c>
      <c r="S53" s="94"/>
      <c r="T53" s="87" t="s">
        <v>149</v>
      </c>
      <c r="U53" s="91" t="n">
        <v>329</v>
      </c>
      <c r="V53" s="91" t="n">
        <v>329</v>
      </c>
      <c r="W53" s="91" t="n">
        <v>0</v>
      </c>
      <c r="X53" s="91" t="n">
        <v>0</v>
      </c>
      <c r="Y53" s="91" t="n">
        <v>0</v>
      </c>
      <c r="Z53" s="91" t="n">
        <v>0</v>
      </c>
      <c r="AA53" s="91" t="n">
        <v>0</v>
      </c>
      <c r="AB53" s="91" t="n">
        <v>0</v>
      </c>
      <c r="AC53" s="91" t="n">
        <v>329</v>
      </c>
      <c r="AD53" s="91" t="n">
        <v>329</v>
      </c>
      <c r="AE53" s="87" t="s">
        <v>212</v>
      </c>
      <c r="AF53" s="91" t="n">
        <v>4032</v>
      </c>
      <c r="AG53" s="91" t="n">
        <v>22</v>
      </c>
    </row>
    <row r="54" customFormat="false" ht="14.25" hidden="false" customHeight="false" outlineLevel="0" collapsed="false">
      <c r="A54" s="87" t="s">
        <v>213</v>
      </c>
      <c r="B54" s="87" t="s">
        <v>214</v>
      </c>
      <c r="C54" s="88" t="n">
        <v>32574</v>
      </c>
      <c r="D54" s="88" t="n">
        <v>70</v>
      </c>
      <c r="E54" s="88" t="n">
        <v>32644</v>
      </c>
      <c r="F54" s="89" t="n">
        <v>-0.186807164387315</v>
      </c>
      <c r="G54" s="88" t="n">
        <v>98967</v>
      </c>
      <c r="H54" s="88" t="n">
        <v>0</v>
      </c>
      <c r="I54" s="88" t="n">
        <v>98967</v>
      </c>
      <c r="J54" s="90" t="n">
        <v>0.34771832827203</v>
      </c>
      <c r="K54" s="91" t="n">
        <v>0</v>
      </c>
      <c r="L54" s="89" t="n">
        <v>0</v>
      </c>
      <c r="M54" s="91" t="n">
        <v>131611</v>
      </c>
      <c r="N54" s="89" t="n">
        <v>0.158792350496584</v>
      </c>
      <c r="O54" s="91" t="n">
        <v>50</v>
      </c>
      <c r="P54" s="91" t="n">
        <v>131661</v>
      </c>
      <c r="Q54" s="89" t="n">
        <v>0.151819223669592</v>
      </c>
      <c r="R54" s="92" t="n">
        <v>6</v>
      </c>
      <c r="S54" s="94"/>
      <c r="T54" s="87" t="s">
        <v>149</v>
      </c>
      <c r="U54" s="91" t="n">
        <v>40101</v>
      </c>
      <c r="V54" s="91" t="n">
        <v>40143</v>
      </c>
      <c r="W54" s="91" t="n">
        <v>42</v>
      </c>
      <c r="X54" s="91" t="n">
        <v>73117</v>
      </c>
      <c r="Y54" s="91" t="n">
        <v>73433</v>
      </c>
      <c r="Z54" s="91" t="n">
        <v>316</v>
      </c>
      <c r="AA54" s="91" t="n">
        <v>0</v>
      </c>
      <c r="AB54" s="91" t="n">
        <v>731</v>
      </c>
      <c r="AC54" s="91" t="n">
        <v>113576</v>
      </c>
      <c r="AD54" s="91" t="n">
        <v>114307</v>
      </c>
      <c r="AE54" s="87" t="s">
        <v>215</v>
      </c>
      <c r="AF54" s="91" t="n">
        <v>4032</v>
      </c>
      <c r="AG54" s="91" t="n">
        <v>22</v>
      </c>
    </row>
    <row r="55" customFormat="false" ht="14.25" hidden="false" customHeight="false" outlineLevel="0" collapsed="false">
      <c r="A55" s="87" t="s">
        <v>216</v>
      </c>
      <c r="B55" s="87" t="s">
        <v>217</v>
      </c>
      <c r="C55" s="88" t="n">
        <v>0</v>
      </c>
      <c r="D55" s="88" t="n">
        <v>0</v>
      </c>
      <c r="E55" s="88" t="n">
        <v>0</v>
      </c>
      <c r="F55" s="89" t="n">
        <v>0</v>
      </c>
      <c r="G55" s="88" t="n">
        <v>0</v>
      </c>
      <c r="H55" s="88" t="n">
        <v>0</v>
      </c>
      <c r="I55" s="88" t="n">
        <v>0</v>
      </c>
      <c r="J55" s="90" t="n">
        <v>0</v>
      </c>
      <c r="K55" s="91" t="n">
        <v>0</v>
      </c>
      <c r="L55" s="89" t="n">
        <v>0</v>
      </c>
      <c r="M55" s="91" t="n">
        <v>0</v>
      </c>
      <c r="N55" s="89" t="n">
        <v>0</v>
      </c>
      <c r="O55" s="91" t="n">
        <v>0</v>
      </c>
      <c r="P55" s="91" t="n">
        <v>0</v>
      </c>
      <c r="Q55" s="89" t="n">
        <v>0</v>
      </c>
      <c r="R55" s="92" t="n">
        <v>6</v>
      </c>
      <c r="S55" s="94"/>
      <c r="T55" s="87" t="s">
        <v>149</v>
      </c>
      <c r="U55" s="91" t="n">
        <v>0</v>
      </c>
      <c r="V55" s="91" t="n">
        <v>0</v>
      </c>
      <c r="W55" s="91" t="n">
        <v>0</v>
      </c>
      <c r="X55" s="91" t="n">
        <v>0</v>
      </c>
      <c r="Y55" s="91" t="n">
        <v>0</v>
      </c>
      <c r="Z55" s="91" t="n">
        <v>0</v>
      </c>
      <c r="AA55" s="91" t="n">
        <v>0</v>
      </c>
      <c r="AB55" s="91" t="n">
        <v>0</v>
      </c>
      <c r="AC55" s="91" t="n">
        <v>0</v>
      </c>
      <c r="AD55" s="91" t="n">
        <v>0</v>
      </c>
      <c r="AE55" s="87" t="s">
        <v>218</v>
      </c>
      <c r="AF55" s="91" t="n">
        <v>4032</v>
      </c>
      <c r="AG55" s="91" t="n">
        <v>22</v>
      </c>
    </row>
    <row r="56" customFormat="false" ht="14.25" hidden="false" customHeight="false" outlineLevel="0" collapsed="false">
      <c r="A56" s="87" t="s">
        <v>219</v>
      </c>
      <c r="B56" s="87" t="s">
        <v>220</v>
      </c>
      <c r="C56" s="88" t="n">
        <v>3938</v>
      </c>
      <c r="D56" s="88" t="n">
        <v>0</v>
      </c>
      <c r="E56" s="88" t="n">
        <v>3938</v>
      </c>
      <c r="F56" s="89" t="n">
        <v>-0.080121466946975</v>
      </c>
      <c r="G56" s="88" t="n">
        <v>0</v>
      </c>
      <c r="H56" s="88" t="n">
        <v>0</v>
      </c>
      <c r="I56" s="88" t="n">
        <v>0</v>
      </c>
      <c r="J56" s="90" t="n">
        <v>0</v>
      </c>
      <c r="K56" s="91" t="n">
        <v>0</v>
      </c>
      <c r="L56" s="89" t="n">
        <v>0</v>
      </c>
      <c r="M56" s="91" t="n">
        <v>3938</v>
      </c>
      <c r="N56" s="89" t="n">
        <v>-0.080121466946975</v>
      </c>
      <c r="O56" s="91" t="n">
        <v>0</v>
      </c>
      <c r="P56" s="91" t="n">
        <v>3938</v>
      </c>
      <c r="Q56" s="89" t="n">
        <v>-0.080121466946975</v>
      </c>
      <c r="R56" s="92" t="n">
        <v>6</v>
      </c>
      <c r="S56" s="94"/>
      <c r="T56" s="87" t="s">
        <v>149</v>
      </c>
      <c r="U56" s="91" t="n">
        <v>4281</v>
      </c>
      <c r="V56" s="91" t="n">
        <v>4281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4281</v>
      </c>
      <c r="AD56" s="91" t="n">
        <v>4281</v>
      </c>
      <c r="AE56" s="87" t="s">
        <v>221</v>
      </c>
      <c r="AF56" s="91" t="n">
        <v>4032</v>
      </c>
      <c r="AG56" s="91" t="n">
        <v>22</v>
      </c>
    </row>
    <row r="57" customFormat="false" ht="14.25" hidden="false" customHeight="false" outlineLevel="0" collapsed="false">
      <c r="A57" s="87" t="s">
        <v>222</v>
      </c>
      <c r="B57" s="87" t="s">
        <v>223</v>
      </c>
      <c r="C57" s="88" t="n">
        <v>0</v>
      </c>
      <c r="D57" s="88" t="n">
        <v>0</v>
      </c>
      <c r="E57" s="88" t="n">
        <v>0</v>
      </c>
      <c r="F57" s="89" t="n">
        <v>-1</v>
      </c>
      <c r="G57" s="88" t="n">
        <v>0</v>
      </c>
      <c r="H57" s="88" t="n">
        <v>0</v>
      </c>
      <c r="I57" s="88" t="n">
        <v>0</v>
      </c>
      <c r="J57" s="90" t="n">
        <v>0</v>
      </c>
      <c r="K57" s="91" t="n">
        <v>0</v>
      </c>
      <c r="L57" s="89" t="n">
        <v>0</v>
      </c>
      <c r="M57" s="91" t="n">
        <v>0</v>
      </c>
      <c r="N57" s="89" t="n">
        <v>-1</v>
      </c>
      <c r="O57" s="91" t="n">
        <v>0</v>
      </c>
      <c r="P57" s="91" t="n">
        <v>0</v>
      </c>
      <c r="Q57" s="89" t="n">
        <v>-1</v>
      </c>
      <c r="R57" s="92" t="n">
        <v>6</v>
      </c>
      <c r="S57" s="95"/>
      <c r="T57" s="87" t="s">
        <v>149</v>
      </c>
      <c r="U57" s="91" t="n">
        <v>624</v>
      </c>
      <c r="V57" s="91" t="n">
        <v>624</v>
      </c>
      <c r="W57" s="91" t="n">
        <v>0</v>
      </c>
      <c r="X57" s="91" t="n">
        <v>0</v>
      </c>
      <c r="Y57" s="91" t="n">
        <v>0</v>
      </c>
      <c r="Z57" s="91" t="n">
        <v>0</v>
      </c>
      <c r="AA57" s="91" t="n">
        <v>0</v>
      </c>
      <c r="AB57" s="91" t="n">
        <v>0</v>
      </c>
      <c r="AC57" s="91" t="n">
        <v>624</v>
      </c>
      <c r="AD57" s="91" t="n">
        <v>624</v>
      </c>
      <c r="AE57" s="87" t="s">
        <v>224</v>
      </c>
      <c r="AF57" s="91" t="n">
        <v>4032</v>
      </c>
      <c r="AG57" s="91" t="n">
        <v>22</v>
      </c>
    </row>
    <row r="58" customFormat="false" ht="14.25" hidden="false" customHeight="false" outlineLevel="0" collapsed="false">
      <c r="A58" s="96" t="s">
        <v>225</v>
      </c>
      <c r="B58" s="97"/>
      <c r="C58" s="98" t="n">
        <v>36748</v>
      </c>
      <c r="D58" s="98" t="n">
        <v>70</v>
      </c>
      <c r="E58" s="98" t="n">
        <v>36818</v>
      </c>
      <c r="F58" s="99" t="n">
        <v>-0.188619785353814</v>
      </c>
      <c r="G58" s="98" t="n">
        <v>98967</v>
      </c>
      <c r="H58" s="98" t="n">
        <v>0</v>
      </c>
      <c r="I58" s="98" t="n">
        <v>98967</v>
      </c>
      <c r="J58" s="105" t="n">
        <v>-0.464733656763642</v>
      </c>
      <c r="K58" s="101" t="n">
        <v>0</v>
      </c>
      <c r="L58" s="99" t="n">
        <v>0</v>
      </c>
      <c r="M58" s="101" t="n">
        <v>135785</v>
      </c>
      <c r="N58" s="99" t="n">
        <v>-0.410322664697963</v>
      </c>
      <c r="O58" s="101" t="n">
        <v>50</v>
      </c>
      <c r="P58" s="101" t="n">
        <v>135835</v>
      </c>
      <c r="Q58" s="99" t="n">
        <v>-0.411972242544405</v>
      </c>
      <c r="R58" s="102" t="n">
        <v>0</v>
      </c>
      <c r="S58" s="103" t="s">
        <v>206</v>
      </c>
      <c r="T58" s="103" t="n">
        <v>0</v>
      </c>
      <c r="U58" s="104" t="n">
        <v>45335</v>
      </c>
      <c r="V58" s="104" t="n">
        <v>45377</v>
      </c>
      <c r="W58" s="104" t="n">
        <v>42</v>
      </c>
      <c r="X58" s="104" t="n">
        <v>184577</v>
      </c>
      <c r="Y58" s="104" t="n">
        <v>184893</v>
      </c>
      <c r="Z58" s="104" t="n">
        <v>316</v>
      </c>
      <c r="AA58" s="104" t="n">
        <v>0</v>
      </c>
      <c r="AB58" s="104" t="n">
        <v>731</v>
      </c>
      <c r="AC58" s="104" t="n">
        <v>230270</v>
      </c>
      <c r="AD58" s="104" t="n">
        <v>231001</v>
      </c>
      <c r="AE58" s="103" t="n">
        <v>0</v>
      </c>
      <c r="AF58" s="104" t="n">
        <v>24192</v>
      </c>
      <c r="AG58" s="104" t="n">
        <v>132</v>
      </c>
    </row>
    <row r="59" customFormat="false" ht="14.25" hidden="false" customHeight="false" outlineLevel="0" collapsed="false">
      <c r="A59" s="96" t="s">
        <v>226</v>
      </c>
      <c r="B59" s="97"/>
      <c r="C59" s="98" t="n">
        <v>2182894</v>
      </c>
      <c r="D59" s="98" t="n">
        <v>411394</v>
      </c>
      <c r="E59" s="98" t="n">
        <v>2594288</v>
      </c>
      <c r="F59" s="99" t="n">
        <v>-0.0154441224098979</v>
      </c>
      <c r="G59" s="98" t="n">
        <v>1314306</v>
      </c>
      <c r="H59" s="98" t="n">
        <v>238666</v>
      </c>
      <c r="I59" s="98" t="n">
        <v>1552972</v>
      </c>
      <c r="J59" s="105" t="n">
        <v>0.000382638764527712</v>
      </c>
      <c r="K59" s="101" t="n">
        <v>40983</v>
      </c>
      <c r="L59" s="99" t="n">
        <v>-0.0843424639170651</v>
      </c>
      <c r="M59" s="101" t="n">
        <v>4188243</v>
      </c>
      <c r="N59" s="99" t="n">
        <v>-0.0103673833368107</v>
      </c>
      <c r="O59" s="101" t="n">
        <v>59642</v>
      </c>
      <c r="P59" s="101" t="n">
        <v>4247885</v>
      </c>
      <c r="Q59" s="99" t="n">
        <v>-0.0109423287862923</v>
      </c>
      <c r="R59" s="102" t="n">
        <v>0</v>
      </c>
      <c r="S59" s="103" t="n">
        <v>0</v>
      </c>
      <c r="T59" s="103" t="n">
        <v>0</v>
      </c>
      <c r="U59" s="104" t="n">
        <v>2230133</v>
      </c>
      <c r="V59" s="104" t="n">
        <v>2634983</v>
      </c>
      <c r="W59" s="104" t="n">
        <v>404850</v>
      </c>
      <c r="X59" s="104" t="n">
        <v>1351938</v>
      </c>
      <c r="Y59" s="104" t="n">
        <v>1552378</v>
      </c>
      <c r="Z59" s="104" t="n">
        <v>200440</v>
      </c>
      <c r="AA59" s="104" t="n">
        <v>44758</v>
      </c>
      <c r="AB59" s="104" t="n">
        <v>62762</v>
      </c>
      <c r="AC59" s="104" t="n">
        <v>4232119</v>
      </c>
      <c r="AD59" s="104" t="n">
        <v>4294881</v>
      </c>
      <c r="AE59" s="103" t="n">
        <v>0</v>
      </c>
      <c r="AF59" s="104" t="n">
        <v>209664</v>
      </c>
      <c r="AG59" s="104" t="n">
        <v>1144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400" workbookViewId="0">
      <pane xSplit="2" ySplit="4" topLeftCell="C11" activePane="bottomRight" state="frozen"/>
      <selection pane="topLeft" activeCell="A1" activeCellId="0" sqref="A1"/>
      <selection pane="topRight" activeCell="C1" activeCellId="0" sqref="C1"/>
      <selection pane="bottomLeft" activeCell="A11" activeCellId="0" sqref="A11"/>
      <selection pane="bottomRight" activeCell="C5" activeCellId="0" sqref="C5"/>
    </sheetView>
  </sheetViews>
  <sheetFormatPr defaultRowHeight="14.25"/>
  <cols>
    <col collapsed="false" hidden="false" max="1" min="1" style="83" width="31.8571428571429"/>
    <col collapsed="false" hidden="false" max="2" min="2" style="83" width="5.66836734693878"/>
    <col collapsed="false" hidden="false" max="17" min="3" style="83" width="15.5255102040816"/>
    <col collapsed="false" hidden="true" max="33" min="18" style="83" width="0"/>
    <col collapsed="false" hidden="false" max="1025" min="34" style="83" width="11.2040816326531"/>
  </cols>
  <sheetData>
    <row r="1" customFormat="false" ht="15.75" hidden="false" customHeight="false" outlineLevel="0" collapsed="false">
      <c r="A1" s="84" t="s">
        <v>227</v>
      </c>
    </row>
    <row r="4" customFormat="false" ht="57" hidden="false" customHeight="false" outlineLevel="0" collapsed="false">
      <c r="A4" s="85" t="s">
        <v>32</v>
      </c>
      <c r="B4" s="85" t="s">
        <v>33</v>
      </c>
      <c r="C4" s="85" t="s">
        <v>34</v>
      </c>
      <c r="D4" s="85" t="s">
        <v>35</v>
      </c>
      <c r="E4" s="85" t="s">
        <v>36</v>
      </c>
      <c r="F4" s="85" t="s">
        <v>37</v>
      </c>
      <c r="G4" s="85" t="s">
        <v>38</v>
      </c>
      <c r="H4" s="85" t="s">
        <v>35</v>
      </c>
      <c r="I4" s="85" t="s">
        <v>40</v>
      </c>
      <c r="J4" s="85" t="s">
        <v>41</v>
      </c>
      <c r="K4" s="85" t="s">
        <v>42</v>
      </c>
      <c r="L4" s="85" t="s">
        <v>43</v>
      </c>
      <c r="M4" s="85" t="s">
        <v>228</v>
      </c>
      <c r="N4" s="85" t="s">
        <v>45</v>
      </c>
      <c r="O4" s="85" t="s">
        <v>46</v>
      </c>
      <c r="P4" s="85" t="s">
        <v>47</v>
      </c>
      <c r="Q4" s="85" t="s">
        <v>48</v>
      </c>
      <c r="R4" s="86" t="s">
        <v>49</v>
      </c>
      <c r="S4" s="86" t="s">
        <v>50</v>
      </c>
      <c r="T4" s="86" t="s">
        <v>51</v>
      </c>
      <c r="U4" s="86" t="s">
        <v>52</v>
      </c>
      <c r="V4" s="86" t="s">
        <v>53</v>
      </c>
      <c r="W4" s="86" t="s">
        <v>54</v>
      </c>
      <c r="X4" s="86" t="s">
        <v>55</v>
      </c>
      <c r="Y4" s="86" t="s">
        <v>56</v>
      </c>
      <c r="Z4" s="86" t="s">
        <v>57</v>
      </c>
      <c r="AA4" s="86" t="s">
        <v>58</v>
      </c>
      <c r="AB4" s="86" t="s">
        <v>59</v>
      </c>
      <c r="AC4" s="86" t="s">
        <v>60</v>
      </c>
      <c r="AD4" s="86" t="s">
        <v>61</v>
      </c>
      <c r="AE4" s="86" t="s">
        <v>62</v>
      </c>
      <c r="AF4" s="86" t="s">
        <v>63</v>
      </c>
      <c r="AG4" s="86" t="s">
        <v>64</v>
      </c>
    </row>
    <row r="5" customFormat="false" ht="14.25" hidden="false" customHeight="false" outlineLevel="0" collapsed="false">
      <c r="A5" s="87" t="s">
        <v>65</v>
      </c>
      <c r="B5" s="87" t="s">
        <v>66</v>
      </c>
      <c r="C5" s="88" t="n">
        <v>324301</v>
      </c>
      <c r="D5" s="88" t="n">
        <v>15956</v>
      </c>
      <c r="E5" s="88" t="n">
        <v>340257</v>
      </c>
      <c r="F5" s="89" t="n">
        <v>-0.03854500449282</v>
      </c>
      <c r="G5" s="88" t="n">
        <v>2089</v>
      </c>
      <c r="H5" s="88" t="n">
        <v>0</v>
      </c>
      <c r="I5" s="88" t="n">
        <v>2089</v>
      </c>
      <c r="J5" s="89" t="n">
        <v>-0.370593552274782</v>
      </c>
      <c r="K5" s="88" t="n">
        <v>1479</v>
      </c>
      <c r="L5" s="106" t="n">
        <v>-0.113309352517986</v>
      </c>
      <c r="M5" s="88" t="n">
        <v>343825</v>
      </c>
      <c r="N5" s="89" t="n">
        <v>-0.0419633030079273</v>
      </c>
      <c r="O5" s="88" t="n">
        <v>9281</v>
      </c>
      <c r="P5" s="88" t="n">
        <v>353106</v>
      </c>
      <c r="Q5" s="89" t="n">
        <v>-0.0373730627155378</v>
      </c>
      <c r="R5" s="92" t="n">
        <v>4</v>
      </c>
      <c r="S5" s="93" t="s">
        <v>67</v>
      </c>
      <c r="T5" s="87" t="s">
        <v>67</v>
      </c>
      <c r="U5" s="91" t="n">
        <v>337194</v>
      </c>
      <c r="V5" s="91" t="n">
        <v>353898</v>
      </c>
      <c r="W5" s="91" t="n">
        <v>16704</v>
      </c>
      <c r="X5" s="91" t="n">
        <v>3319</v>
      </c>
      <c r="Y5" s="91" t="n">
        <v>3319</v>
      </c>
      <c r="Z5" s="91" t="n">
        <v>0</v>
      </c>
      <c r="AA5" s="91" t="n">
        <v>1668</v>
      </c>
      <c r="AB5" s="91" t="n">
        <v>7930</v>
      </c>
      <c r="AC5" s="91" t="n">
        <v>358885</v>
      </c>
      <c r="AD5" s="91" t="n">
        <v>366815</v>
      </c>
      <c r="AE5" s="87" t="s">
        <v>68</v>
      </c>
      <c r="AF5" s="91" t="n">
        <v>44352</v>
      </c>
      <c r="AG5" s="91" t="n">
        <v>132</v>
      </c>
    </row>
    <row r="6" customFormat="false" ht="14.25" hidden="false" customHeight="false" outlineLevel="0" collapsed="false">
      <c r="A6" s="87" t="s">
        <v>69</v>
      </c>
      <c r="B6" s="87" t="s">
        <v>70</v>
      </c>
      <c r="C6" s="88" t="n">
        <v>43434</v>
      </c>
      <c r="D6" s="88" t="n">
        <v>274</v>
      </c>
      <c r="E6" s="88" t="n">
        <v>43708</v>
      </c>
      <c r="F6" s="89" t="n">
        <v>0.035072347076515</v>
      </c>
      <c r="G6" s="88" t="n">
        <v>0</v>
      </c>
      <c r="H6" s="88" t="n">
        <v>0</v>
      </c>
      <c r="I6" s="88" t="n">
        <v>0</v>
      </c>
      <c r="J6" s="89" t="n">
        <v>0</v>
      </c>
      <c r="K6" s="88" t="n">
        <v>0</v>
      </c>
      <c r="L6" s="106" t="n">
        <v>0</v>
      </c>
      <c r="M6" s="88" t="n">
        <v>43708</v>
      </c>
      <c r="N6" s="89" t="n">
        <v>0.035072347076515</v>
      </c>
      <c r="O6" s="88" t="n">
        <v>9820</v>
      </c>
      <c r="P6" s="88" t="n">
        <v>53528</v>
      </c>
      <c r="Q6" s="89" t="n">
        <v>0.0213123199328385</v>
      </c>
      <c r="R6" s="92" t="n">
        <v>5</v>
      </c>
      <c r="S6" s="94"/>
      <c r="T6" s="87" t="s">
        <v>67</v>
      </c>
      <c r="U6" s="91" t="n">
        <v>41979</v>
      </c>
      <c r="V6" s="91" t="n">
        <v>42227</v>
      </c>
      <c r="W6" s="91" t="n">
        <v>248</v>
      </c>
      <c r="X6" s="91" t="n">
        <v>0</v>
      </c>
      <c r="Y6" s="91" t="n">
        <v>0</v>
      </c>
      <c r="Z6" s="91" t="n">
        <v>0</v>
      </c>
      <c r="AA6" s="91" t="n">
        <v>0</v>
      </c>
      <c r="AB6" s="91" t="n">
        <v>10184</v>
      </c>
      <c r="AC6" s="91" t="n">
        <v>42227</v>
      </c>
      <c r="AD6" s="91" t="n">
        <v>52411</v>
      </c>
      <c r="AE6" s="87" t="s">
        <v>71</v>
      </c>
      <c r="AF6" s="91" t="n">
        <v>44352</v>
      </c>
      <c r="AG6" s="91" t="n">
        <v>132</v>
      </c>
    </row>
    <row r="7" customFormat="false" ht="14.25" hidden="false" customHeight="false" outlineLevel="0" collapsed="false">
      <c r="A7" s="87" t="s">
        <v>72</v>
      </c>
      <c r="B7" s="87" t="s">
        <v>73</v>
      </c>
      <c r="C7" s="88" t="n">
        <v>224885</v>
      </c>
      <c r="D7" s="88" t="n">
        <v>0</v>
      </c>
      <c r="E7" s="88" t="n">
        <v>224885</v>
      </c>
      <c r="F7" s="89" t="n">
        <v>0.0792735893879549</v>
      </c>
      <c r="G7" s="88" t="n">
        <v>0</v>
      </c>
      <c r="H7" s="88" t="n">
        <v>0</v>
      </c>
      <c r="I7" s="88" t="n">
        <v>0</v>
      </c>
      <c r="J7" s="89" t="n">
        <v>0</v>
      </c>
      <c r="K7" s="88" t="n">
        <v>0</v>
      </c>
      <c r="L7" s="106" t="n">
        <v>0</v>
      </c>
      <c r="M7" s="88" t="n">
        <v>224885</v>
      </c>
      <c r="N7" s="89" t="n">
        <v>0.0792735893879549</v>
      </c>
      <c r="O7" s="88" t="n">
        <v>143</v>
      </c>
      <c r="P7" s="88" t="n">
        <v>225028</v>
      </c>
      <c r="Q7" s="89" t="n">
        <v>0.0788311719442913</v>
      </c>
      <c r="R7" s="92" t="n">
        <v>4</v>
      </c>
      <c r="S7" s="94"/>
      <c r="T7" s="87" t="s">
        <v>67</v>
      </c>
      <c r="U7" s="91" t="n">
        <v>208357</v>
      </c>
      <c r="V7" s="91" t="n">
        <v>208367</v>
      </c>
      <c r="W7" s="91" t="n">
        <v>10</v>
      </c>
      <c r="X7" s="91" t="n">
        <v>0</v>
      </c>
      <c r="Y7" s="91" t="n">
        <v>0</v>
      </c>
      <c r="Z7" s="91" t="n">
        <v>0</v>
      </c>
      <c r="AA7" s="91" t="n">
        <v>0</v>
      </c>
      <c r="AB7" s="91" t="n">
        <v>218</v>
      </c>
      <c r="AC7" s="91" t="n">
        <v>208367</v>
      </c>
      <c r="AD7" s="91" t="n">
        <v>208585</v>
      </c>
      <c r="AE7" s="87" t="s">
        <v>74</v>
      </c>
      <c r="AF7" s="91" t="n">
        <v>44352</v>
      </c>
      <c r="AG7" s="91" t="n">
        <v>132</v>
      </c>
    </row>
    <row r="8" customFormat="false" ht="14.25" hidden="false" customHeight="false" outlineLevel="0" collapsed="false">
      <c r="A8" s="87" t="s">
        <v>75</v>
      </c>
      <c r="B8" s="87" t="s">
        <v>76</v>
      </c>
      <c r="C8" s="88" t="n">
        <v>2920225</v>
      </c>
      <c r="D8" s="88" t="n">
        <v>269774</v>
      </c>
      <c r="E8" s="88" t="n">
        <v>3189999</v>
      </c>
      <c r="F8" s="89" t="n">
        <v>-0.0269673491013476</v>
      </c>
      <c r="G8" s="88" t="n">
        <v>2045902</v>
      </c>
      <c r="H8" s="88" t="n">
        <v>74814</v>
      </c>
      <c r="I8" s="88" t="n">
        <v>2120716</v>
      </c>
      <c r="J8" s="89" t="n">
        <v>0.0222480804372588</v>
      </c>
      <c r="K8" s="88" t="n">
        <v>164323</v>
      </c>
      <c r="L8" s="106" t="n">
        <v>-0.150394755210407</v>
      </c>
      <c r="M8" s="88" t="n">
        <v>5475038</v>
      </c>
      <c r="N8" s="89" t="n">
        <v>-0.0128629821860417</v>
      </c>
      <c r="O8" s="88" t="n">
        <v>70012</v>
      </c>
      <c r="P8" s="88" t="n">
        <v>5545050</v>
      </c>
      <c r="Q8" s="89" t="n">
        <v>-0.0125975040043306</v>
      </c>
      <c r="R8" s="92" t="n">
        <v>2</v>
      </c>
      <c r="S8" s="94"/>
      <c r="T8" s="87" t="s">
        <v>67</v>
      </c>
      <c r="U8" s="91" t="n">
        <v>2987329</v>
      </c>
      <c r="V8" s="91" t="n">
        <v>3278409</v>
      </c>
      <c r="W8" s="91" t="n">
        <v>291080</v>
      </c>
      <c r="X8" s="91" t="n">
        <v>2006935</v>
      </c>
      <c r="Y8" s="91" t="n">
        <v>2074561</v>
      </c>
      <c r="Z8" s="91" t="n">
        <v>67626</v>
      </c>
      <c r="AA8" s="91" t="n">
        <v>193411</v>
      </c>
      <c r="AB8" s="91" t="n">
        <v>69414</v>
      </c>
      <c r="AC8" s="91" t="n">
        <v>5546381</v>
      </c>
      <c r="AD8" s="91" t="n">
        <v>5615795</v>
      </c>
      <c r="AE8" s="87" t="s">
        <v>77</v>
      </c>
      <c r="AF8" s="91" t="n">
        <v>44352</v>
      </c>
      <c r="AG8" s="91" t="n">
        <v>132</v>
      </c>
    </row>
    <row r="9" customFormat="false" ht="14.25" hidden="false" customHeight="false" outlineLevel="0" collapsed="false">
      <c r="A9" s="87" t="s">
        <v>78</v>
      </c>
      <c r="B9" s="87" t="s">
        <v>79</v>
      </c>
      <c r="C9" s="88" t="n">
        <v>5306</v>
      </c>
      <c r="D9" s="88" t="n">
        <v>92</v>
      </c>
      <c r="E9" s="88" t="n">
        <v>5398</v>
      </c>
      <c r="F9" s="89" t="n">
        <v>-0.0215696936740982</v>
      </c>
      <c r="G9" s="88" t="n">
        <v>0</v>
      </c>
      <c r="H9" s="88" t="n">
        <v>0</v>
      </c>
      <c r="I9" s="88" t="n">
        <v>0</v>
      </c>
      <c r="J9" s="89" t="n">
        <v>0</v>
      </c>
      <c r="K9" s="88" t="n">
        <v>0</v>
      </c>
      <c r="L9" s="106" t="n">
        <v>0</v>
      </c>
      <c r="M9" s="88" t="n">
        <v>5398</v>
      </c>
      <c r="N9" s="89" t="n">
        <v>-0.0215696936740982</v>
      </c>
      <c r="O9" s="88" t="n">
        <v>8228</v>
      </c>
      <c r="P9" s="88" t="n">
        <v>13626</v>
      </c>
      <c r="Q9" s="89" t="n">
        <v>0.0270596216175473</v>
      </c>
      <c r="R9" s="92" t="n">
        <v>5</v>
      </c>
      <c r="S9" s="94"/>
      <c r="T9" s="87" t="s">
        <v>67</v>
      </c>
      <c r="U9" s="91" t="n">
        <v>5433</v>
      </c>
      <c r="V9" s="91" t="n">
        <v>5517</v>
      </c>
      <c r="W9" s="91" t="n">
        <v>84</v>
      </c>
      <c r="X9" s="91" t="n">
        <v>0</v>
      </c>
      <c r="Y9" s="91" t="n">
        <v>0</v>
      </c>
      <c r="Z9" s="91" t="n">
        <v>0</v>
      </c>
      <c r="AA9" s="91" t="n">
        <v>0</v>
      </c>
      <c r="AB9" s="91" t="n">
        <v>7750</v>
      </c>
      <c r="AC9" s="91" t="n">
        <v>5517</v>
      </c>
      <c r="AD9" s="91" t="n">
        <v>13267</v>
      </c>
      <c r="AE9" s="87" t="s">
        <v>80</v>
      </c>
      <c r="AF9" s="91" t="n">
        <v>44352</v>
      </c>
      <c r="AG9" s="91" t="n">
        <v>132</v>
      </c>
    </row>
    <row r="10" customFormat="false" ht="14.25" hidden="false" customHeight="false" outlineLevel="0" collapsed="false">
      <c r="A10" s="87" t="s">
        <v>81</v>
      </c>
      <c r="B10" s="87" t="s">
        <v>82</v>
      </c>
      <c r="C10" s="88" t="n">
        <v>1086482</v>
      </c>
      <c r="D10" s="88" t="n">
        <v>427130</v>
      </c>
      <c r="E10" s="88" t="n">
        <v>1513612</v>
      </c>
      <c r="F10" s="89" t="n">
        <v>0.0417107706368728</v>
      </c>
      <c r="G10" s="88" t="n">
        <v>50358</v>
      </c>
      <c r="H10" s="88" t="n">
        <v>526</v>
      </c>
      <c r="I10" s="88" t="n">
        <v>50884</v>
      </c>
      <c r="J10" s="89" t="n">
        <v>0.00339170216122417</v>
      </c>
      <c r="K10" s="88" t="n">
        <v>0</v>
      </c>
      <c r="L10" s="106" t="n">
        <v>-1</v>
      </c>
      <c r="M10" s="88" t="n">
        <v>1564496</v>
      </c>
      <c r="N10" s="89" t="n">
        <v>0.0404177908239505</v>
      </c>
      <c r="O10" s="88" t="n">
        <v>111159</v>
      </c>
      <c r="P10" s="88" t="n">
        <v>1675655</v>
      </c>
      <c r="Q10" s="89" t="n">
        <v>0.0393979431066781</v>
      </c>
      <c r="R10" s="92" t="n">
        <v>3</v>
      </c>
      <c r="S10" s="94"/>
      <c r="T10" s="87" t="s">
        <v>67</v>
      </c>
      <c r="U10" s="91" t="n">
        <v>1046470</v>
      </c>
      <c r="V10" s="91" t="n">
        <v>1453006</v>
      </c>
      <c r="W10" s="91" t="n">
        <v>406536</v>
      </c>
      <c r="X10" s="91" t="n">
        <v>50408</v>
      </c>
      <c r="Y10" s="91" t="n">
        <v>50712</v>
      </c>
      <c r="Z10" s="91" t="n">
        <v>304</v>
      </c>
      <c r="AA10" s="91" t="n">
        <v>1</v>
      </c>
      <c r="AB10" s="91" t="n">
        <v>108421</v>
      </c>
      <c r="AC10" s="91" t="n">
        <v>1503719</v>
      </c>
      <c r="AD10" s="91" t="n">
        <v>1612140</v>
      </c>
      <c r="AE10" s="87" t="s">
        <v>83</v>
      </c>
      <c r="AF10" s="91" t="n">
        <v>44352</v>
      </c>
      <c r="AG10" s="91" t="n">
        <v>132</v>
      </c>
    </row>
    <row r="11" customFormat="false" ht="14.25" hidden="false" customHeight="false" outlineLevel="0" collapsed="false">
      <c r="A11" s="87" t="s">
        <v>84</v>
      </c>
      <c r="B11" s="87" t="s">
        <v>85</v>
      </c>
      <c r="C11" s="88" t="n">
        <v>85862</v>
      </c>
      <c r="D11" s="88" t="n">
        <v>938</v>
      </c>
      <c r="E11" s="88" t="n">
        <v>86800</v>
      </c>
      <c r="F11" s="89" t="n">
        <v>0.0284725760394327</v>
      </c>
      <c r="G11" s="88" t="n">
        <v>0</v>
      </c>
      <c r="H11" s="88" t="n">
        <v>0</v>
      </c>
      <c r="I11" s="88" t="n">
        <v>0</v>
      </c>
      <c r="J11" s="89" t="n">
        <v>0</v>
      </c>
      <c r="K11" s="88" t="n">
        <v>12755</v>
      </c>
      <c r="L11" s="106" t="n">
        <v>0.272827063167349</v>
      </c>
      <c r="M11" s="88" t="n">
        <v>99555</v>
      </c>
      <c r="N11" s="89" t="n">
        <v>0.0544069986655087</v>
      </c>
      <c r="O11" s="88" t="n">
        <v>23988</v>
      </c>
      <c r="P11" s="88" t="n">
        <v>123543</v>
      </c>
      <c r="Q11" s="89" t="n">
        <v>0.029250533191149</v>
      </c>
      <c r="R11" s="92" t="n">
        <v>5</v>
      </c>
      <c r="S11" s="94"/>
      <c r="T11" s="87" t="s">
        <v>67</v>
      </c>
      <c r="U11" s="91" t="n">
        <v>82145</v>
      </c>
      <c r="V11" s="91" t="n">
        <v>84397</v>
      </c>
      <c r="W11" s="91" t="n">
        <v>2252</v>
      </c>
      <c r="X11" s="91" t="n">
        <v>0</v>
      </c>
      <c r="Y11" s="91" t="n">
        <v>0</v>
      </c>
      <c r="Z11" s="91" t="n">
        <v>0</v>
      </c>
      <c r="AA11" s="91" t="n">
        <v>10021</v>
      </c>
      <c r="AB11" s="91" t="n">
        <v>25614</v>
      </c>
      <c r="AC11" s="91" t="n">
        <v>94418</v>
      </c>
      <c r="AD11" s="91" t="n">
        <v>120032</v>
      </c>
      <c r="AE11" s="87" t="s">
        <v>86</v>
      </c>
      <c r="AF11" s="91" t="n">
        <v>44352</v>
      </c>
      <c r="AG11" s="91" t="n">
        <v>132</v>
      </c>
    </row>
    <row r="12" customFormat="false" ht="14.25" hidden="false" customHeight="false" outlineLevel="0" collapsed="false">
      <c r="A12" s="87" t="s">
        <v>87</v>
      </c>
      <c r="B12" s="87" t="s">
        <v>88</v>
      </c>
      <c r="C12" s="88" t="n">
        <v>12929</v>
      </c>
      <c r="D12" s="88" t="n">
        <v>308</v>
      </c>
      <c r="E12" s="88" t="n">
        <v>13237</v>
      </c>
      <c r="F12" s="89" t="n">
        <v>0.0987797791981406</v>
      </c>
      <c r="G12" s="88" t="n">
        <v>0</v>
      </c>
      <c r="H12" s="88" t="n">
        <v>0</v>
      </c>
      <c r="I12" s="88" t="n">
        <v>0</v>
      </c>
      <c r="J12" s="89" t="n">
        <v>0</v>
      </c>
      <c r="K12" s="88" t="n">
        <v>0</v>
      </c>
      <c r="L12" s="106" t="n">
        <v>0</v>
      </c>
      <c r="M12" s="88" t="n">
        <v>13237</v>
      </c>
      <c r="N12" s="89" t="n">
        <v>0.0987797791981406</v>
      </c>
      <c r="O12" s="88" t="n">
        <v>13522</v>
      </c>
      <c r="P12" s="88" t="n">
        <v>26759</v>
      </c>
      <c r="Q12" s="89" t="n">
        <v>0.0888708036622584</v>
      </c>
      <c r="R12" s="92" t="n">
        <v>5</v>
      </c>
      <c r="S12" s="94"/>
      <c r="T12" s="87" t="s">
        <v>67</v>
      </c>
      <c r="U12" s="91" t="n">
        <v>11811</v>
      </c>
      <c r="V12" s="91" t="n">
        <v>12047</v>
      </c>
      <c r="W12" s="91" t="n">
        <v>236</v>
      </c>
      <c r="X12" s="91" t="n">
        <v>0</v>
      </c>
      <c r="Y12" s="91" t="n">
        <v>0</v>
      </c>
      <c r="Z12" s="91" t="n">
        <v>0</v>
      </c>
      <c r="AA12" s="91" t="n">
        <v>0</v>
      </c>
      <c r="AB12" s="91" t="n">
        <v>12528</v>
      </c>
      <c r="AC12" s="91" t="n">
        <v>12047</v>
      </c>
      <c r="AD12" s="91" t="n">
        <v>24575</v>
      </c>
      <c r="AE12" s="87" t="s">
        <v>89</v>
      </c>
      <c r="AF12" s="91" t="n">
        <v>44352</v>
      </c>
      <c r="AG12" s="91" t="n">
        <v>132</v>
      </c>
    </row>
    <row r="13" customFormat="false" ht="14.25" hidden="false" customHeight="false" outlineLevel="0" collapsed="false">
      <c r="A13" s="87" t="s">
        <v>90</v>
      </c>
      <c r="B13" s="87" t="s">
        <v>91</v>
      </c>
      <c r="C13" s="88" t="n">
        <v>676</v>
      </c>
      <c r="D13" s="88" t="n">
        <v>0</v>
      </c>
      <c r="E13" s="88" t="n">
        <v>676</v>
      </c>
      <c r="F13" s="89" t="n">
        <v>-0.767377838953889</v>
      </c>
      <c r="G13" s="88" t="n">
        <v>2380</v>
      </c>
      <c r="H13" s="88" t="n">
        <v>0</v>
      </c>
      <c r="I13" s="88" t="n">
        <v>2380</v>
      </c>
      <c r="J13" s="89" t="n">
        <v>0.0294117647058824</v>
      </c>
      <c r="K13" s="88" t="n">
        <v>0</v>
      </c>
      <c r="L13" s="106" t="n">
        <v>0</v>
      </c>
      <c r="M13" s="88" t="n">
        <v>3056</v>
      </c>
      <c r="N13" s="89" t="n">
        <v>-0.414334994250671</v>
      </c>
      <c r="O13" s="88" t="n">
        <v>0</v>
      </c>
      <c r="P13" s="88" t="n">
        <v>3056</v>
      </c>
      <c r="Q13" s="89" t="n">
        <v>-0.414334994250671</v>
      </c>
      <c r="R13" s="92" t="n">
        <v>5</v>
      </c>
      <c r="S13" s="94"/>
      <c r="T13" s="87" t="s">
        <v>67</v>
      </c>
      <c r="U13" s="91" t="n">
        <v>2906</v>
      </c>
      <c r="V13" s="91" t="n">
        <v>2906</v>
      </c>
      <c r="W13" s="91" t="n">
        <v>0</v>
      </c>
      <c r="X13" s="91" t="n">
        <v>2312</v>
      </c>
      <c r="Y13" s="91" t="n">
        <v>2312</v>
      </c>
      <c r="Z13" s="91" t="n">
        <v>0</v>
      </c>
      <c r="AA13" s="91" t="n">
        <v>0</v>
      </c>
      <c r="AB13" s="91" t="n">
        <v>0</v>
      </c>
      <c r="AC13" s="91" t="n">
        <v>5218</v>
      </c>
      <c r="AD13" s="91" t="n">
        <v>5218</v>
      </c>
      <c r="AE13" s="87" t="s">
        <v>92</v>
      </c>
      <c r="AF13" s="91" t="n">
        <v>44352</v>
      </c>
      <c r="AG13" s="91" t="n">
        <v>132</v>
      </c>
    </row>
    <row r="14" customFormat="false" ht="14.25" hidden="false" customHeight="false" outlineLevel="0" collapsed="false">
      <c r="A14" s="87" t="s">
        <v>93</v>
      </c>
      <c r="B14" s="87" t="s">
        <v>94</v>
      </c>
      <c r="C14" s="88" t="n">
        <v>96011</v>
      </c>
      <c r="D14" s="88" t="n">
        <v>1568</v>
      </c>
      <c r="E14" s="88" t="n">
        <v>97579</v>
      </c>
      <c r="F14" s="89" t="n">
        <v>-0.177624204626859</v>
      </c>
      <c r="G14" s="88" t="n">
        <v>0</v>
      </c>
      <c r="H14" s="88" t="n">
        <v>0</v>
      </c>
      <c r="I14" s="88" t="n">
        <v>0</v>
      </c>
      <c r="J14" s="89" t="n">
        <v>0</v>
      </c>
      <c r="K14" s="88" t="n">
        <v>32754</v>
      </c>
      <c r="L14" s="106" t="n">
        <v>-0.186559380122187</v>
      </c>
      <c r="M14" s="88" t="n">
        <v>130333</v>
      </c>
      <c r="N14" s="89" t="n">
        <v>-0.179888120512708</v>
      </c>
      <c r="O14" s="88" t="n">
        <v>6151</v>
      </c>
      <c r="P14" s="88" t="n">
        <v>136484</v>
      </c>
      <c r="Q14" s="89" t="n">
        <v>-0.167770338662667</v>
      </c>
      <c r="R14" s="92" t="n">
        <v>5</v>
      </c>
      <c r="S14" s="94"/>
      <c r="T14" s="87" t="s">
        <v>67</v>
      </c>
      <c r="U14" s="91" t="n">
        <v>116951</v>
      </c>
      <c r="V14" s="91" t="n">
        <v>118655</v>
      </c>
      <c r="W14" s="91" t="n">
        <v>1704</v>
      </c>
      <c r="X14" s="91" t="n">
        <v>0</v>
      </c>
      <c r="Y14" s="91" t="n">
        <v>0</v>
      </c>
      <c r="Z14" s="91" t="n">
        <v>0</v>
      </c>
      <c r="AA14" s="91" t="n">
        <v>40266</v>
      </c>
      <c r="AB14" s="91" t="n">
        <v>5077</v>
      </c>
      <c r="AC14" s="91" t="n">
        <v>158921</v>
      </c>
      <c r="AD14" s="91" t="n">
        <v>163998</v>
      </c>
      <c r="AE14" s="87" t="s">
        <v>95</v>
      </c>
      <c r="AF14" s="91" t="n">
        <v>44352</v>
      </c>
      <c r="AG14" s="91" t="n">
        <v>132</v>
      </c>
    </row>
    <row r="15" customFormat="false" ht="14.25" hidden="false" customHeight="false" outlineLevel="0" collapsed="false">
      <c r="A15" s="87" t="s">
        <v>96</v>
      </c>
      <c r="B15" s="87" t="s">
        <v>97</v>
      </c>
      <c r="C15" s="88" t="n">
        <v>74319</v>
      </c>
      <c r="D15" s="88" t="n">
        <v>496</v>
      </c>
      <c r="E15" s="88" t="n">
        <v>74815</v>
      </c>
      <c r="F15" s="89" t="n">
        <v>0.0108495919580609</v>
      </c>
      <c r="G15" s="88" t="n">
        <v>0</v>
      </c>
      <c r="H15" s="88" t="n">
        <v>0</v>
      </c>
      <c r="I15" s="88" t="n">
        <v>0</v>
      </c>
      <c r="J15" s="89" t="n">
        <v>0</v>
      </c>
      <c r="K15" s="88" t="n">
        <v>0</v>
      </c>
      <c r="L15" s="106" t="n">
        <v>0</v>
      </c>
      <c r="M15" s="88" t="n">
        <v>74815</v>
      </c>
      <c r="N15" s="89" t="n">
        <v>0.0108495919580609</v>
      </c>
      <c r="O15" s="88" t="n">
        <v>2884</v>
      </c>
      <c r="P15" s="88" t="n">
        <v>77699</v>
      </c>
      <c r="Q15" s="89" t="n">
        <v>0.0144399618764117</v>
      </c>
      <c r="R15" s="92" t="n">
        <v>5</v>
      </c>
      <c r="S15" s="94"/>
      <c r="T15" s="87" t="s">
        <v>67</v>
      </c>
      <c r="U15" s="91" t="n">
        <v>73546</v>
      </c>
      <c r="V15" s="91" t="n">
        <v>74012</v>
      </c>
      <c r="W15" s="91" t="n">
        <v>466</v>
      </c>
      <c r="X15" s="91" t="n">
        <v>0</v>
      </c>
      <c r="Y15" s="91" t="n">
        <v>0</v>
      </c>
      <c r="Z15" s="91" t="n">
        <v>0</v>
      </c>
      <c r="AA15" s="91" t="n">
        <v>0</v>
      </c>
      <c r="AB15" s="91" t="n">
        <v>2581</v>
      </c>
      <c r="AC15" s="91" t="n">
        <v>74012</v>
      </c>
      <c r="AD15" s="91" t="n">
        <v>76593</v>
      </c>
      <c r="AE15" s="87" t="s">
        <v>98</v>
      </c>
      <c r="AF15" s="91" t="n">
        <v>44352</v>
      </c>
      <c r="AG15" s="91" t="n">
        <v>132</v>
      </c>
    </row>
    <row r="16" customFormat="false" ht="14.25" hidden="false" customHeight="false" outlineLevel="0" collapsed="false">
      <c r="A16" s="87" t="s">
        <v>99</v>
      </c>
      <c r="B16" s="87" t="s">
        <v>100</v>
      </c>
      <c r="C16" s="88" t="n">
        <v>103185</v>
      </c>
      <c r="D16" s="88" t="n">
        <v>10368</v>
      </c>
      <c r="E16" s="88" t="n">
        <v>113553</v>
      </c>
      <c r="F16" s="89" t="n">
        <v>0.0166709940818866</v>
      </c>
      <c r="G16" s="88" t="n">
        <v>0</v>
      </c>
      <c r="H16" s="88" t="n">
        <v>0</v>
      </c>
      <c r="I16" s="88" t="n">
        <v>0</v>
      </c>
      <c r="J16" s="89" t="n">
        <v>0</v>
      </c>
      <c r="K16" s="88" t="n">
        <v>19040</v>
      </c>
      <c r="L16" s="106" t="n">
        <v>-0.278104265402844</v>
      </c>
      <c r="M16" s="88" t="n">
        <v>132593</v>
      </c>
      <c r="N16" s="89" t="n">
        <v>-0.0396404618081208</v>
      </c>
      <c r="O16" s="88" t="n">
        <v>27246</v>
      </c>
      <c r="P16" s="88" t="n">
        <v>159839</v>
      </c>
      <c r="Q16" s="89" t="n">
        <v>-0.0201380544861578</v>
      </c>
      <c r="R16" s="92" t="n">
        <v>5</v>
      </c>
      <c r="S16" s="94"/>
      <c r="T16" s="87" t="s">
        <v>67</v>
      </c>
      <c r="U16" s="91" t="n">
        <v>101823</v>
      </c>
      <c r="V16" s="91" t="n">
        <v>111691</v>
      </c>
      <c r="W16" s="91" t="n">
        <v>9868</v>
      </c>
      <c r="X16" s="91" t="n">
        <v>0</v>
      </c>
      <c r="Y16" s="91" t="n">
        <v>0</v>
      </c>
      <c r="Z16" s="91" t="n">
        <v>0</v>
      </c>
      <c r="AA16" s="91" t="n">
        <v>26375</v>
      </c>
      <c r="AB16" s="91" t="n">
        <v>25058</v>
      </c>
      <c r="AC16" s="91" t="n">
        <v>138066</v>
      </c>
      <c r="AD16" s="91" t="n">
        <v>163124</v>
      </c>
      <c r="AE16" s="87" t="s">
        <v>101</v>
      </c>
      <c r="AF16" s="91" t="n">
        <v>44352</v>
      </c>
      <c r="AG16" s="91" t="n">
        <v>132</v>
      </c>
    </row>
    <row r="17" customFormat="false" ht="14.25" hidden="false" customHeight="false" outlineLevel="0" collapsed="false">
      <c r="A17" s="87" t="s">
        <v>102</v>
      </c>
      <c r="B17" s="87" t="s">
        <v>103</v>
      </c>
      <c r="C17" s="88" t="n">
        <v>607528</v>
      </c>
      <c r="D17" s="88" t="n">
        <v>3928</v>
      </c>
      <c r="E17" s="88" t="n">
        <v>611456</v>
      </c>
      <c r="F17" s="89" t="n">
        <v>0.0225136414640305</v>
      </c>
      <c r="G17" s="88" t="n">
        <v>39062</v>
      </c>
      <c r="H17" s="88" t="n">
        <v>2</v>
      </c>
      <c r="I17" s="88" t="n">
        <v>39064</v>
      </c>
      <c r="J17" s="89" t="n">
        <v>-0.255214489990467</v>
      </c>
      <c r="K17" s="88" t="n">
        <v>0</v>
      </c>
      <c r="L17" s="106" t="n">
        <v>0</v>
      </c>
      <c r="M17" s="88" t="n">
        <v>650520</v>
      </c>
      <c r="N17" s="89" t="n">
        <v>0.000118380857354142</v>
      </c>
      <c r="O17" s="88" t="n">
        <v>13165</v>
      </c>
      <c r="P17" s="88" t="n">
        <v>663685</v>
      </c>
      <c r="Q17" s="89" t="n">
        <v>0.00365509899163425</v>
      </c>
      <c r="R17" s="92" t="n">
        <v>4</v>
      </c>
      <c r="S17" s="94"/>
      <c r="T17" s="87" t="s">
        <v>67</v>
      </c>
      <c r="U17" s="91" t="n">
        <v>594749</v>
      </c>
      <c r="V17" s="91" t="n">
        <v>597993</v>
      </c>
      <c r="W17" s="91" t="n">
        <v>3244</v>
      </c>
      <c r="X17" s="91" t="n">
        <v>52444</v>
      </c>
      <c r="Y17" s="91" t="n">
        <v>52450</v>
      </c>
      <c r="Z17" s="91" t="n">
        <v>6</v>
      </c>
      <c r="AA17" s="91" t="n">
        <v>0</v>
      </c>
      <c r="AB17" s="91" t="n">
        <v>10825</v>
      </c>
      <c r="AC17" s="91" t="n">
        <v>650443</v>
      </c>
      <c r="AD17" s="91" t="n">
        <v>661268</v>
      </c>
      <c r="AE17" s="87" t="s">
        <v>104</v>
      </c>
      <c r="AF17" s="91" t="n">
        <v>44352</v>
      </c>
      <c r="AG17" s="91" t="n">
        <v>132</v>
      </c>
    </row>
    <row r="18" customFormat="false" ht="14.25" hidden="false" customHeight="false" outlineLevel="0" collapsed="false">
      <c r="A18" s="87" t="s">
        <v>105</v>
      </c>
      <c r="B18" s="87" t="s">
        <v>106</v>
      </c>
      <c r="C18" s="88" t="n">
        <v>7887</v>
      </c>
      <c r="D18" s="88" t="n">
        <v>6</v>
      </c>
      <c r="E18" s="88" t="n">
        <v>7893</v>
      </c>
      <c r="F18" s="89" t="n">
        <v>0.0637466307277628</v>
      </c>
      <c r="G18" s="88" t="n">
        <v>10</v>
      </c>
      <c r="H18" s="88" t="n">
        <v>0</v>
      </c>
      <c r="I18" s="88" t="n">
        <v>10</v>
      </c>
      <c r="J18" s="89" t="n">
        <v>0</v>
      </c>
      <c r="K18" s="88" t="n">
        <v>0</v>
      </c>
      <c r="L18" s="106" t="n">
        <v>0</v>
      </c>
      <c r="M18" s="88" t="n">
        <v>7903</v>
      </c>
      <c r="N18" s="89" t="n">
        <v>0.0650943396226415</v>
      </c>
      <c r="O18" s="88" t="n">
        <v>5521</v>
      </c>
      <c r="P18" s="88" t="n">
        <v>13424</v>
      </c>
      <c r="Q18" s="89" t="n">
        <v>0.00471521592695158</v>
      </c>
      <c r="R18" s="92" t="n">
        <v>5</v>
      </c>
      <c r="S18" s="94"/>
      <c r="T18" s="87" t="s">
        <v>67</v>
      </c>
      <c r="U18" s="91" t="n">
        <v>7406</v>
      </c>
      <c r="V18" s="91" t="n">
        <v>7420</v>
      </c>
      <c r="W18" s="91" t="n">
        <v>14</v>
      </c>
      <c r="X18" s="91" t="n">
        <v>0</v>
      </c>
      <c r="Y18" s="91" t="n">
        <v>0</v>
      </c>
      <c r="Z18" s="91" t="n">
        <v>0</v>
      </c>
      <c r="AA18" s="91" t="n">
        <v>0</v>
      </c>
      <c r="AB18" s="91" t="n">
        <v>5941</v>
      </c>
      <c r="AC18" s="91" t="n">
        <v>7420</v>
      </c>
      <c r="AD18" s="91" t="n">
        <v>13361</v>
      </c>
      <c r="AE18" s="87" t="s">
        <v>107</v>
      </c>
      <c r="AF18" s="91" t="n">
        <v>44352</v>
      </c>
      <c r="AG18" s="91" t="n">
        <v>132</v>
      </c>
    </row>
    <row r="19" customFormat="false" ht="14.25" hidden="false" customHeight="false" outlineLevel="0" collapsed="false">
      <c r="A19" s="87" t="s">
        <v>108</v>
      </c>
      <c r="B19" s="87" t="s">
        <v>109</v>
      </c>
      <c r="C19" s="88" t="n">
        <v>425183</v>
      </c>
      <c r="D19" s="88" t="n">
        <v>432</v>
      </c>
      <c r="E19" s="88" t="n">
        <v>425615</v>
      </c>
      <c r="F19" s="89" t="n">
        <v>0.012831282438134</v>
      </c>
      <c r="G19" s="88" t="n">
        <v>154562</v>
      </c>
      <c r="H19" s="88" t="n">
        <v>12</v>
      </c>
      <c r="I19" s="88" t="n">
        <v>154574</v>
      </c>
      <c r="J19" s="89" t="n">
        <v>-0.206352303300405</v>
      </c>
      <c r="K19" s="88" t="n">
        <v>0</v>
      </c>
      <c r="L19" s="106" t="n">
        <v>-1</v>
      </c>
      <c r="M19" s="88" t="n">
        <v>580189</v>
      </c>
      <c r="N19" s="89" t="n">
        <v>-0.0567458904588412</v>
      </c>
      <c r="O19" s="88" t="n">
        <v>784</v>
      </c>
      <c r="P19" s="88" t="n">
        <v>580973</v>
      </c>
      <c r="Q19" s="89" t="n">
        <v>-0.0570717226850522</v>
      </c>
      <c r="R19" s="92" t="n">
        <v>4</v>
      </c>
      <c r="S19" s="94"/>
      <c r="T19" s="87" t="s">
        <v>67</v>
      </c>
      <c r="U19" s="91" t="n">
        <v>419829</v>
      </c>
      <c r="V19" s="91" t="n">
        <v>420223</v>
      </c>
      <c r="W19" s="91" t="n">
        <v>394</v>
      </c>
      <c r="X19" s="91" t="n">
        <v>194586</v>
      </c>
      <c r="Y19" s="91" t="n">
        <v>194764</v>
      </c>
      <c r="Z19" s="91" t="n">
        <v>178</v>
      </c>
      <c r="AA19" s="91" t="n">
        <v>106</v>
      </c>
      <c r="AB19" s="91" t="n">
        <v>1044</v>
      </c>
      <c r="AC19" s="91" t="n">
        <v>615093</v>
      </c>
      <c r="AD19" s="91" t="n">
        <v>616137</v>
      </c>
      <c r="AE19" s="87" t="s">
        <v>110</v>
      </c>
      <c r="AF19" s="91" t="n">
        <v>44352</v>
      </c>
      <c r="AG19" s="91" t="n">
        <v>132</v>
      </c>
    </row>
    <row r="20" customFormat="false" ht="14.25" hidden="false" customHeight="false" outlineLevel="0" collapsed="false">
      <c r="A20" s="87" t="s">
        <v>111</v>
      </c>
      <c r="B20" s="87" t="s">
        <v>112</v>
      </c>
      <c r="C20" s="88" t="n">
        <v>12622</v>
      </c>
      <c r="D20" s="88" t="n">
        <v>102</v>
      </c>
      <c r="E20" s="88" t="n">
        <v>12724</v>
      </c>
      <c r="F20" s="89" t="n">
        <v>0.0842778014486579</v>
      </c>
      <c r="G20" s="88" t="n">
        <v>0</v>
      </c>
      <c r="H20" s="88" t="n">
        <v>0</v>
      </c>
      <c r="I20" s="88" t="n">
        <v>0</v>
      </c>
      <c r="J20" s="89" t="n">
        <v>0</v>
      </c>
      <c r="K20" s="88" t="n">
        <v>0</v>
      </c>
      <c r="L20" s="106" t="n">
        <v>0</v>
      </c>
      <c r="M20" s="88" t="n">
        <v>12724</v>
      </c>
      <c r="N20" s="89" t="n">
        <v>0.0842778014486579</v>
      </c>
      <c r="O20" s="88" t="n">
        <v>11172</v>
      </c>
      <c r="P20" s="88" t="n">
        <v>23896</v>
      </c>
      <c r="Q20" s="89" t="n">
        <v>0.0853924418604651</v>
      </c>
      <c r="R20" s="92" t="n">
        <v>5</v>
      </c>
      <c r="S20" s="94"/>
      <c r="T20" s="87" t="s">
        <v>67</v>
      </c>
      <c r="U20" s="91" t="n">
        <v>11621</v>
      </c>
      <c r="V20" s="91" t="n">
        <v>11735</v>
      </c>
      <c r="W20" s="91" t="n">
        <v>114</v>
      </c>
      <c r="X20" s="91" t="n">
        <v>0</v>
      </c>
      <c r="Y20" s="91" t="n">
        <v>0</v>
      </c>
      <c r="Z20" s="91" t="n">
        <v>0</v>
      </c>
      <c r="AA20" s="91" t="n">
        <v>0</v>
      </c>
      <c r="AB20" s="91" t="n">
        <v>10281</v>
      </c>
      <c r="AC20" s="91" t="n">
        <v>11735</v>
      </c>
      <c r="AD20" s="91" t="n">
        <v>22016</v>
      </c>
      <c r="AE20" s="87" t="s">
        <v>113</v>
      </c>
      <c r="AF20" s="91" t="n">
        <v>44352</v>
      </c>
      <c r="AG20" s="91" t="n">
        <v>132</v>
      </c>
    </row>
    <row r="21" customFormat="false" ht="14.25" hidden="false" customHeight="false" outlineLevel="0" collapsed="false">
      <c r="A21" s="87" t="s">
        <v>114</v>
      </c>
      <c r="B21" s="87" t="s">
        <v>115</v>
      </c>
      <c r="C21" s="88" t="n">
        <v>232980</v>
      </c>
      <c r="D21" s="88" t="n">
        <v>53916</v>
      </c>
      <c r="E21" s="88" t="n">
        <v>286896</v>
      </c>
      <c r="F21" s="89" t="n">
        <v>0.0148282302337427</v>
      </c>
      <c r="G21" s="88" t="n">
        <v>794</v>
      </c>
      <c r="H21" s="88" t="n">
        <v>0</v>
      </c>
      <c r="I21" s="88" t="n">
        <v>794</v>
      </c>
      <c r="J21" s="89" t="n">
        <v>2.01901140684411</v>
      </c>
      <c r="K21" s="88" t="n">
        <v>104</v>
      </c>
      <c r="L21" s="106" t="n">
        <v>-0.415730337078652</v>
      </c>
      <c r="M21" s="88" t="n">
        <v>287794</v>
      </c>
      <c r="N21" s="89" t="n">
        <v>0.0164191491991736</v>
      </c>
      <c r="O21" s="88" t="n">
        <v>4261</v>
      </c>
      <c r="P21" s="88" t="n">
        <v>292055</v>
      </c>
      <c r="Q21" s="89" t="n">
        <v>0.0156315203783558</v>
      </c>
      <c r="R21" s="92" t="n">
        <v>4</v>
      </c>
      <c r="S21" s="94"/>
      <c r="T21" s="87" t="s">
        <v>67</v>
      </c>
      <c r="U21" s="91" t="n">
        <v>232286</v>
      </c>
      <c r="V21" s="91" t="n">
        <v>282704</v>
      </c>
      <c r="W21" s="91" t="n">
        <v>50418</v>
      </c>
      <c r="X21" s="91" t="n">
        <v>263</v>
      </c>
      <c r="Y21" s="91" t="n">
        <v>263</v>
      </c>
      <c r="Z21" s="91" t="n">
        <v>0</v>
      </c>
      <c r="AA21" s="91" t="n">
        <v>178</v>
      </c>
      <c r="AB21" s="91" t="n">
        <v>4415</v>
      </c>
      <c r="AC21" s="91" t="n">
        <v>283145</v>
      </c>
      <c r="AD21" s="91" t="n">
        <v>287560</v>
      </c>
      <c r="AE21" s="87" t="s">
        <v>116</v>
      </c>
      <c r="AF21" s="91" t="n">
        <v>44352</v>
      </c>
      <c r="AG21" s="91" t="n">
        <v>132</v>
      </c>
    </row>
    <row r="22" customFormat="false" ht="14.25" hidden="false" customHeight="false" outlineLevel="0" collapsed="false">
      <c r="A22" s="87" t="s">
        <v>117</v>
      </c>
      <c r="B22" s="87" t="s">
        <v>118</v>
      </c>
      <c r="C22" s="88" t="n">
        <v>661451</v>
      </c>
      <c r="D22" s="88" t="n">
        <v>3410</v>
      </c>
      <c r="E22" s="88" t="n">
        <v>664861</v>
      </c>
      <c r="F22" s="89" t="n">
        <v>-0.0247157882384005</v>
      </c>
      <c r="G22" s="88" t="n">
        <v>280137</v>
      </c>
      <c r="H22" s="88" t="n">
        <v>1492</v>
      </c>
      <c r="I22" s="88" t="n">
        <v>281629</v>
      </c>
      <c r="J22" s="89" t="n">
        <v>-0.0646941805127047</v>
      </c>
      <c r="K22" s="88" t="n">
        <v>0</v>
      </c>
      <c r="L22" s="106" t="n">
        <v>-1</v>
      </c>
      <c r="M22" s="88" t="n">
        <v>946490</v>
      </c>
      <c r="N22" s="89" t="n">
        <v>-0.0369944549015618</v>
      </c>
      <c r="O22" s="88" t="n">
        <v>2819</v>
      </c>
      <c r="P22" s="88" t="n">
        <v>949309</v>
      </c>
      <c r="Q22" s="89" t="n">
        <v>-0.0367391295524375</v>
      </c>
      <c r="R22" s="92" t="n">
        <v>3</v>
      </c>
      <c r="S22" s="94"/>
      <c r="T22" s="87" t="s">
        <v>67</v>
      </c>
      <c r="U22" s="91" t="n">
        <v>677596</v>
      </c>
      <c r="V22" s="91" t="n">
        <v>681710</v>
      </c>
      <c r="W22" s="91" t="n">
        <v>4114</v>
      </c>
      <c r="X22" s="91" t="n">
        <v>300173</v>
      </c>
      <c r="Y22" s="91" t="n">
        <v>301109</v>
      </c>
      <c r="Z22" s="91" t="n">
        <v>936</v>
      </c>
      <c r="AA22" s="91" t="n">
        <v>31</v>
      </c>
      <c r="AB22" s="91" t="n">
        <v>2666</v>
      </c>
      <c r="AC22" s="91" t="n">
        <v>982850</v>
      </c>
      <c r="AD22" s="91" t="n">
        <v>985516</v>
      </c>
      <c r="AE22" s="87" t="s">
        <v>119</v>
      </c>
      <c r="AF22" s="91" t="n">
        <v>44352</v>
      </c>
      <c r="AG22" s="91" t="n">
        <v>132</v>
      </c>
    </row>
    <row r="23" customFormat="false" ht="14.25" hidden="false" customHeight="false" outlineLevel="0" collapsed="false">
      <c r="A23" s="87" t="s">
        <v>120</v>
      </c>
      <c r="B23" s="87" t="s">
        <v>121</v>
      </c>
      <c r="C23" s="88" t="n">
        <v>225452</v>
      </c>
      <c r="D23" s="88" t="n">
        <v>1814</v>
      </c>
      <c r="E23" s="88" t="n">
        <v>227266</v>
      </c>
      <c r="F23" s="89" t="n">
        <v>-0.145009047782071</v>
      </c>
      <c r="G23" s="88" t="n">
        <v>4862</v>
      </c>
      <c r="H23" s="88" t="n">
        <v>0</v>
      </c>
      <c r="I23" s="88" t="n">
        <v>4862</v>
      </c>
      <c r="J23" s="89" t="n">
        <v>-0.0337837837837838</v>
      </c>
      <c r="K23" s="88" t="n">
        <v>45228</v>
      </c>
      <c r="L23" s="106" t="n">
        <v>-0.33175733577613</v>
      </c>
      <c r="M23" s="88" t="n">
        <v>277356</v>
      </c>
      <c r="N23" s="89" t="n">
        <v>-0.180692711025774</v>
      </c>
      <c r="O23" s="88" t="n">
        <v>3851</v>
      </c>
      <c r="P23" s="88" t="n">
        <v>281207</v>
      </c>
      <c r="Q23" s="89" t="n">
        <v>-0.175176722494354</v>
      </c>
      <c r="R23" s="92" t="n">
        <v>4</v>
      </c>
      <c r="S23" s="94"/>
      <c r="T23" s="87" t="s">
        <v>67</v>
      </c>
      <c r="U23" s="91" t="n">
        <v>263695</v>
      </c>
      <c r="V23" s="91" t="n">
        <v>265811</v>
      </c>
      <c r="W23" s="91" t="n">
        <v>2116</v>
      </c>
      <c r="X23" s="91" t="n">
        <v>5032</v>
      </c>
      <c r="Y23" s="91" t="n">
        <v>5032</v>
      </c>
      <c r="Z23" s="91" t="n">
        <v>0</v>
      </c>
      <c r="AA23" s="91" t="n">
        <v>67682</v>
      </c>
      <c r="AB23" s="91" t="n">
        <v>2405</v>
      </c>
      <c r="AC23" s="91" t="n">
        <v>338525</v>
      </c>
      <c r="AD23" s="91" t="n">
        <v>340930</v>
      </c>
      <c r="AE23" s="87" t="s">
        <v>122</v>
      </c>
      <c r="AF23" s="91" t="n">
        <v>44352</v>
      </c>
      <c r="AG23" s="91" t="n">
        <v>132</v>
      </c>
    </row>
    <row r="24" customFormat="false" ht="14.25" hidden="false" customHeight="false" outlineLevel="0" collapsed="false">
      <c r="A24" s="87" t="s">
        <v>123</v>
      </c>
      <c r="B24" s="87" t="s">
        <v>124</v>
      </c>
      <c r="C24" s="88" t="n">
        <v>52551</v>
      </c>
      <c r="D24" s="88" t="n">
        <v>106</v>
      </c>
      <c r="E24" s="88" t="n">
        <v>52657</v>
      </c>
      <c r="F24" s="89" t="n">
        <v>0.0234795622849812</v>
      </c>
      <c r="G24" s="88" t="n">
        <v>351</v>
      </c>
      <c r="H24" s="88" t="n">
        <v>0</v>
      </c>
      <c r="I24" s="88" t="n">
        <v>351</v>
      </c>
      <c r="J24" s="89" t="n">
        <v>-0.944001276324186</v>
      </c>
      <c r="K24" s="88" t="n">
        <v>35</v>
      </c>
      <c r="L24" s="106" t="n">
        <v>0</v>
      </c>
      <c r="M24" s="88" t="n">
        <v>53043</v>
      </c>
      <c r="N24" s="89" t="n">
        <v>-0.0809813399864858</v>
      </c>
      <c r="O24" s="88" t="n">
        <v>3631</v>
      </c>
      <c r="P24" s="88" t="n">
        <v>56674</v>
      </c>
      <c r="Q24" s="89" t="n">
        <v>-0.0789807261026424</v>
      </c>
      <c r="R24" s="92" t="n">
        <v>4</v>
      </c>
      <c r="S24" s="94"/>
      <c r="T24" s="87" t="s">
        <v>67</v>
      </c>
      <c r="U24" s="91" t="n">
        <v>51429</v>
      </c>
      <c r="V24" s="91" t="n">
        <v>51449</v>
      </c>
      <c r="W24" s="91" t="n">
        <v>20</v>
      </c>
      <c r="X24" s="91" t="n">
        <v>6264</v>
      </c>
      <c r="Y24" s="91" t="n">
        <v>6268</v>
      </c>
      <c r="Z24" s="91" t="n">
        <v>4</v>
      </c>
      <c r="AA24" s="91" t="n">
        <v>0</v>
      </c>
      <c r="AB24" s="91" t="n">
        <v>3817</v>
      </c>
      <c r="AC24" s="91" t="n">
        <v>57717</v>
      </c>
      <c r="AD24" s="91" t="n">
        <v>61534</v>
      </c>
      <c r="AE24" s="87" t="s">
        <v>125</v>
      </c>
      <c r="AF24" s="91" t="n">
        <v>44352</v>
      </c>
      <c r="AG24" s="91" t="n">
        <v>132</v>
      </c>
    </row>
    <row r="25" customFormat="false" ht="14.25" hidden="false" customHeight="false" outlineLevel="0" collapsed="false">
      <c r="A25" s="87" t="s">
        <v>126</v>
      </c>
      <c r="B25" s="87" t="s">
        <v>127</v>
      </c>
      <c r="C25" s="88" t="n">
        <v>101080</v>
      </c>
      <c r="D25" s="88" t="n">
        <v>534</v>
      </c>
      <c r="E25" s="88" t="n">
        <v>101614</v>
      </c>
      <c r="F25" s="89" t="n">
        <v>0.0886903231336248</v>
      </c>
      <c r="G25" s="88" t="n">
        <v>0</v>
      </c>
      <c r="H25" s="88" t="n">
        <v>0</v>
      </c>
      <c r="I25" s="88" t="n">
        <v>0</v>
      </c>
      <c r="J25" s="89" t="n">
        <v>0</v>
      </c>
      <c r="K25" s="88" t="n">
        <v>0</v>
      </c>
      <c r="L25" s="106" t="n">
        <v>0</v>
      </c>
      <c r="M25" s="88" t="n">
        <v>101614</v>
      </c>
      <c r="N25" s="89" t="n">
        <v>0.0886903231336248</v>
      </c>
      <c r="O25" s="88" t="n">
        <v>4135</v>
      </c>
      <c r="P25" s="88" t="n">
        <v>105749</v>
      </c>
      <c r="Q25" s="89" t="n">
        <v>0.0829168885429894</v>
      </c>
      <c r="R25" s="92" t="n">
        <v>5</v>
      </c>
      <c r="S25" s="94"/>
      <c r="T25" s="87" t="s">
        <v>67</v>
      </c>
      <c r="U25" s="91" t="n">
        <v>92830</v>
      </c>
      <c r="V25" s="91" t="n">
        <v>93336</v>
      </c>
      <c r="W25" s="91" t="n">
        <v>506</v>
      </c>
      <c r="X25" s="91" t="n">
        <v>0</v>
      </c>
      <c r="Y25" s="91" t="n">
        <v>0</v>
      </c>
      <c r="Z25" s="91" t="n">
        <v>0</v>
      </c>
      <c r="AA25" s="91" t="n">
        <v>0</v>
      </c>
      <c r="AB25" s="91" t="n">
        <v>4316</v>
      </c>
      <c r="AC25" s="91" t="n">
        <v>93336</v>
      </c>
      <c r="AD25" s="91" t="n">
        <v>97652</v>
      </c>
      <c r="AE25" s="87" t="s">
        <v>128</v>
      </c>
      <c r="AF25" s="91" t="n">
        <v>44352</v>
      </c>
      <c r="AG25" s="91" t="n">
        <v>132</v>
      </c>
    </row>
    <row r="26" customFormat="false" ht="14.25" hidden="false" customHeight="false" outlineLevel="0" collapsed="false">
      <c r="A26" s="87" t="s">
        <v>129</v>
      </c>
      <c r="B26" s="87" t="s">
        <v>130</v>
      </c>
      <c r="C26" s="88" t="n">
        <v>13768</v>
      </c>
      <c r="D26" s="88" t="n">
        <v>70</v>
      </c>
      <c r="E26" s="88" t="n">
        <v>13838</v>
      </c>
      <c r="F26" s="89" t="n">
        <v>0.0901213171577123</v>
      </c>
      <c r="G26" s="88" t="n">
        <v>0</v>
      </c>
      <c r="H26" s="88" t="n">
        <v>0</v>
      </c>
      <c r="I26" s="88" t="n">
        <v>0</v>
      </c>
      <c r="J26" s="89" t="n">
        <v>0</v>
      </c>
      <c r="K26" s="88" t="n">
        <v>0</v>
      </c>
      <c r="L26" s="106" t="n">
        <v>0</v>
      </c>
      <c r="M26" s="88" t="n">
        <v>13838</v>
      </c>
      <c r="N26" s="89" t="n">
        <v>0.0901213171577123</v>
      </c>
      <c r="O26" s="88" t="n">
        <v>9057</v>
      </c>
      <c r="P26" s="88" t="n">
        <v>22895</v>
      </c>
      <c r="Q26" s="89" t="n">
        <v>0.0819943289224953</v>
      </c>
      <c r="R26" s="92" t="n">
        <v>5</v>
      </c>
      <c r="S26" s="94"/>
      <c r="T26" s="87" t="s">
        <v>67</v>
      </c>
      <c r="U26" s="91" t="n">
        <v>12646</v>
      </c>
      <c r="V26" s="91" t="n">
        <v>12694</v>
      </c>
      <c r="W26" s="91" t="n">
        <v>48</v>
      </c>
      <c r="X26" s="91" t="n">
        <v>0</v>
      </c>
      <c r="Y26" s="91" t="n">
        <v>0</v>
      </c>
      <c r="Z26" s="91" t="n">
        <v>0</v>
      </c>
      <c r="AA26" s="91" t="n">
        <v>0</v>
      </c>
      <c r="AB26" s="91" t="n">
        <v>8466</v>
      </c>
      <c r="AC26" s="91" t="n">
        <v>12694</v>
      </c>
      <c r="AD26" s="91" t="n">
        <v>21160</v>
      </c>
      <c r="AE26" s="87" t="s">
        <v>131</v>
      </c>
      <c r="AF26" s="91" t="n">
        <v>44352</v>
      </c>
      <c r="AG26" s="91" t="n">
        <v>132</v>
      </c>
    </row>
    <row r="27" customFormat="false" ht="14.25" hidden="false" customHeight="false" outlineLevel="0" collapsed="false">
      <c r="A27" s="87" t="s">
        <v>132</v>
      </c>
      <c r="B27" s="87" t="s">
        <v>133</v>
      </c>
      <c r="C27" s="88" t="n">
        <v>101864</v>
      </c>
      <c r="D27" s="88" t="n">
        <v>1376</v>
      </c>
      <c r="E27" s="88" t="n">
        <v>103240</v>
      </c>
      <c r="F27" s="89" t="n">
        <v>0.0760443592095389</v>
      </c>
      <c r="G27" s="88" t="n">
        <v>0</v>
      </c>
      <c r="H27" s="88" t="n">
        <v>0</v>
      </c>
      <c r="I27" s="88" t="n">
        <v>0</v>
      </c>
      <c r="J27" s="89" t="n">
        <v>0</v>
      </c>
      <c r="K27" s="88" t="n">
        <v>0</v>
      </c>
      <c r="L27" s="106" t="n">
        <v>0</v>
      </c>
      <c r="M27" s="88" t="n">
        <v>103240</v>
      </c>
      <c r="N27" s="89" t="n">
        <v>0.0760443592095389</v>
      </c>
      <c r="O27" s="88" t="n">
        <v>15949</v>
      </c>
      <c r="P27" s="88" t="n">
        <v>119189</v>
      </c>
      <c r="Q27" s="89" t="n">
        <v>0.0760043333032409</v>
      </c>
      <c r="R27" s="92" t="n">
        <v>5</v>
      </c>
      <c r="S27" s="94"/>
      <c r="T27" s="87" t="s">
        <v>67</v>
      </c>
      <c r="U27" s="91" t="n">
        <v>94514</v>
      </c>
      <c r="V27" s="91" t="n">
        <v>95944</v>
      </c>
      <c r="W27" s="91" t="n">
        <v>1430</v>
      </c>
      <c r="X27" s="91" t="n">
        <v>0</v>
      </c>
      <c r="Y27" s="91" t="n">
        <v>0</v>
      </c>
      <c r="Z27" s="91" t="n">
        <v>0</v>
      </c>
      <c r="AA27" s="91" t="n">
        <v>0</v>
      </c>
      <c r="AB27" s="91" t="n">
        <v>14826</v>
      </c>
      <c r="AC27" s="91" t="n">
        <v>95944</v>
      </c>
      <c r="AD27" s="91" t="n">
        <v>110770</v>
      </c>
      <c r="AE27" s="87" t="s">
        <v>134</v>
      </c>
      <c r="AF27" s="91" t="n">
        <v>44352</v>
      </c>
      <c r="AG27" s="91" t="n">
        <v>132</v>
      </c>
    </row>
    <row r="28" customFormat="false" ht="14.25" hidden="false" customHeight="false" outlineLevel="0" collapsed="false">
      <c r="A28" s="87" t="s">
        <v>135</v>
      </c>
      <c r="B28" s="87" t="s">
        <v>136</v>
      </c>
      <c r="C28" s="88" t="n">
        <v>422057</v>
      </c>
      <c r="D28" s="88" t="n">
        <v>1502</v>
      </c>
      <c r="E28" s="88" t="n">
        <v>423559</v>
      </c>
      <c r="F28" s="89" t="n">
        <v>-0.00535180044993636</v>
      </c>
      <c r="G28" s="88" t="n">
        <v>43212</v>
      </c>
      <c r="H28" s="88" t="n">
        <v>4</v>
      </c>
      <c r="I28" s="88" t="n">
        <v>43216</v>
      </c>
      <c r="J28" s="89" t="n">
        <v>-0.146215698283185</v>
      </c>
      <c r="K28" s="88" t="n">
        <v>1</v>
      </c>
      <c r="L28" s="106" t="n">
        <v>-0.970588235294118</v>
      </c>
      <c r="M28" s="88" t="n">
        <v>466776</v>
      </c>
      <c r="N28" s="89" t="n">
        <v>-0.0203845209438203</v>
      </c>
      <c r="O28" s="88" t="n">
        <v>4146</v>
      </c>
      <c r="P28" s="88" t="n">
        <v>470922</v>
      </c>
      <c r="Q28" s="89" t="n">
        <v>-0.0185383177336359</v>
      </c>
      <c r="R28" s="92" t="n">
        <v>4</v>
      </c>
      <c r="S28" s="94"/>
      <c r="T28" s="87" t="s">
        <v>67</v>
      </c>
      <c r="U28" s="91" t="n">
        <v>424266</v>
      </c>
      <c r="V28" s="91" t="n">
        <v>425838</v>
      </c>
      <c r="W28" s="91" t="n">
        <v>1572</v>
      </c>
      <c r="X28" s="91" t="n">
        <v>50599</v>
      </c>
      <c r="Y28" s="91" t="n">
        <v>50617</v>
      </c>
      <c r="Z28" s="91" t="n">
        <v>18</v>
      </c>
      <c r="AA28" s="91" t="n">
        <v>34</v>
      </c>
      <c r="AB28" s="91" t="n">
        <v>3328</v>
      </c>
      <c r="AC28" s="91" t="n">
        <v>476489</v>
      </c>
      <c r="AD28" s="91" t="n">
        <v>479817</v>
      </c>
      <c r="AE28" s="87" t="s">
        <v>137</v>
      </c>
      <c r="AF28" s="91" t="n">
        <v>44352</v>
      </c>
      <c r="AG28" s="91" t="n">
        <v>132</v>
      </c>
    </row>
    <row r="29" customFormat="false" ht="14.25" hidden="false" customHeight="false" outlineLevel="0" collapsed="false">
      <c r="A29" s="87" t="s">
        <v>138</v>
      </c>
      <c r="B29" s="87" t="s">
        <v>139</v>
      </c>
      <c r="C29" s="88" t="n">
        <v>53937</v>
      </c>
      <c r="D29" s="88" t="n">
        <v>532</v>
      </c>
      <c r="E29" s="88" t="n">
        <v>54469</v>
      </c>
      <c r="F29" s="89" t="n">
        <v>0.0247972756862524</v>
      </c>
      <c r="G29" s="88" t="n">
        <v>0</v>
      </c>
      <c r="H29" s="88" t="n">
        <v>0</v>
      </c>
      <c r="I29" s="88" t="n">
        <v>0</v>
      </c>
      <c r="J29" s="89" t="n">
        <v>0</v>
      </c>
      <c r="K29" s="88" t="n">
        <v>0</v>
      </c>
      <c r="L29" s="106" t="n">
        <v>0</v>
      </c>
      <c r="M29" s="88" t="n">
        <v>54469</v>
      </c>
      <c r="N29" s="89" t="n">
        <v>0.0247972756862524</v>
      </c>
      <c r="O29" s="88" t="n">
        <v>23400</v>
      </c>
      <c r="P29" s="88" t="n">
        <v>77869</v>
      </c>
      <c r="Q29" s="89" t="n">
        <v>0.0249292530437644</v>
      </c>
      <c r="R29" s="92" t="n">
        <v>5</v>
      </c>
      <c r="S29" s="94"/>
      <c r="T29" s="87" t="s">
        <v>67</v>
      </c>
      <c r="U29" s="91" t="n">
        <v>52741</v>
      </c>
      <c r="V29" s="91" t="n">
        <v>53151</v>
      </c>
      <c r="W29" s="91" t="n">
        <v>410</v>
      </c>
      <c r="X29" s="91" t="n">
        <v>0</v>
      </c>
      <c r="Y29" s="91" t="n">
        <v>0</v>
      </c>
      <c r="Z29" s="91" t="n">
        <v>0</v>
      </c>
      <c r="AA29" s="91" t="n">
        <v>0</v>
      </c>
      <c r="AB29" s="91" t="n">
        <v>22824</v>
      </c>
      <c r="AC29" s="91" t="n">
        <v>53151</v>
      </c>
      <c r="AD29" s="91" t="n">
        <v>75975</v>
      </c>
      <c r="AE29" s="87" t="s">
        <v>140</v>
      </c>
      <c r="AF29" s="91" t="n">
        <v>44352</v>
      </c>
      <c r="AG29" s="91" t="n">
        <v>132</v>
      </c>
    </row>
    <row r="30" customFormat="false" ht="14.25" hidden="false" customHeight="false" outlineLevel="0" collapsed="false">
      <c r="A30" s="87" t="s">
        <v>141</v>
      </c>
      <c r="B30" s="87" t="s">
        <v>142</v>
      </c>
      <c r="C30" s="88" t="n">
        <v>25513</v>
      </c>
      <c r="D30" s="88" t="n">
        <v>270</v>
      </c>
      <c r="E30" s="88" t="n">
        <v>25783</v>
      </c>
      <c r="F30" s="89" t="n">
        <v>-0.0127508041047634</v>
      </c>
      <c r="G30" s="88" t="n">
        <v>0</v>
      </c>
      <c r="H30" s="88" t="n">
        <v>0</v>
      </c>
      <c r="I30" s="88" t="n">
        <v>0</v>
      </c>
      <c r="J30" s="89" t="n">
        <v>0</v>
      </c>
      <c r="K30" s="88" t="n">
        <v>0</v>
      </c>
      <c r="L30" s="106" t="n">
        <v>0</v>
      </c>
      <c r="M30" s="88" t="n">
        <v>25783</v>
      </c>
      <c r="N30" s="89" t="n">
        <v>-0.0127508041047634</v>
      </c>
      <c r="O30" s="88" t="n">
        <v>15825</v>
      </c>
      <c r="P30" s="88" t="n">
        <v>41608</v>
      </c>
      <c r="Q30" s="89" t="n">
        <v>-0.0119915465533208</v>
      </c>
      <c r="R30" s="92" t="n">
        <v>5</v>
      </c>
      <c r="S30" s="94"/>
      <c r="T30" s="87" t="s">
        <v>67</v>
      </c>
      <c r="U30" s="91" t="n">
        <v>25874</v>
      </c>
      <c r="V30" s="91" t="n">
        <v>26116</v>
      </c>
      <c r="W30" s="91" t="n">
        <v>242</v>
      </c>
      <c r="X30" s="91" t="n">
        <v>0</v>
      </c>
      <c r="Y30" s="91" t="n">
        <v>0</v>
      </c>
      <c r="Z30" s="91" t="n">
        <v>0</v>
      </c>
      <c r="AA30" s="91" t="n">
        <v>0</v>
      </c>
      <c r="AB30" s="91" t="n">
        <v>15997</v>
      </c>
      <c r="AC30" s="91" t="n">
        <v>26116</v>
      </c>
      <c r="AD30" s="91" t="n">
        <v>42113</v>
      </c>
      <c r="AE30" s="87" t="s">
        <v>143</v>
      </c>
      <c r="AF30" s="91" t="n">
        <v>44352</v>
      </c>
      <c r="AG30" s="91" t="n">
        <v>132</v>
      </c>
    </row>
    <row r="31" customFormat="false" ht="14.25" hidden="false" customHeight="false" outlineLevel="0" collapsed="false">
      <c r="A31" s="87" t="s">
        <v>144</v>
      </c>
      <c r="B31" s="87" t="s">
        <v>145</v>
      </c>
      <c r="C31" s="88" t="n">
        <v>23773</v>
      </c>
      <c r="D31" s="88" t="n">
        <v>2</v>
      </c>
      <c r="E31" s="88" t="n">
        <v>23775</v>
      </c>
      <c r="F31" s="89" t="n">
        <v>-0.0140173350474848</v>
      </c>
      <c r="G31" s="88" t="n">
        <v>0</v>
      </c>
      <c r="H31" s="88" t="n">
        <v>0</v>
      </c>
      <c r="I31" s="88" t="n">
        <v>0</v>
      </c>
      <c r="J31" s="89" t="n">
        <v>0</v>
      </c>
      <c r="K31" s="88" t="n">
        <v>0</v>
      </c>
      <c r="L31" s="106" t="n">
        <v>0</v>
      </c>
      <c r="M31" s="88" t="n">
        <v>23775</v>
      </c>
      <c r="N31" s="89" t="n">
        <v>-0.0140173350474848</v>
      </c>
      <c r="O31" s="88" t="n">
        <v>24</v>
      </c>
      <c r="P31" s="88" t="n">
        <v>23799</v>
      </c>
      <c r="Q31" s="89" t="n">
        <v>-0.0160416752801091</v>
      </c>
      <c r="R31" s="92" t="n">
        <v>5</v>
      </c>
      <c r="S31" s="94"/>
      <c r="T31" s="87" t="s">
        <v>67</v>
      </c>
      <c r="U31" s="91" t="n">
        <v>23971</v>
      </c>
      <c r="V31" s="91" t="n">
        <v>24113</v>
      </c>
      <c r="W31" s="91" t="n">
        <v>142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74</v>
      </c>
      <c r="AC31" s="91" t="n">
        <v>24113</v>
      </c>
      <c r="AD31" s="91" t="n">
        <v>24187</v>
      </c>
      <c r="AE31" s="87" t="s">
        <v>146</v>
      </c>
      <c r="AF31" s="91" t="n">
        <v>44352</v>
      </c>
      <c r="AG31" s="91" t="n">
        <v>132</v>
      </c>
    </row>
    <row r="32" customFormat="false" ht="14.25" hidden="false" customHeight="false" outlineLevel="0" collapsed="false">
      <c r="A32" s="87" t="s">
        <v>147</v>
      </c>
      <c r="B32" s="87" t="s">
        <v>148</v>
      </c>
      <c r="C32" s="88" t="n">
        <v>7222056</v>
      </c>
      <c r="D32" s="88" t="n">
        <v>3182854</v>
      </c>
      <c r="E32" s="88" t="n">
        <v>10404910</v>
      </c>
      <c r="F32" s="89" t="n">
        <v>0.0260043318366327</v>
      </c>
      <c r="G32" s="88" t="n">
        <v>10707694</v>
      </c>
      <c r="H32" s="88" t="n">
        <v>2793156</v>
      </c>
      <c r="I32" s="88" t="n">
        <v>13500850</v>
      </c>
      <c r="J32" s="89" t="n">
        <v>0.0526967066078836</v>
      </c>
      <c r="K32" s="88" t="n">
        <v>0</v>
      </c>
      <c r="L32" s="106" t="n">
        <v>0</v>
      </c>
      <c r="M32" s="88" t="n">
        <v>23905760</v>
      </c>
      <c r="N32" s="89" t="n">
        <v>0.0409101475998934</v>
      </c>
      <c r="O32" s="88" t="n">
        <v>20943</v>
      </c>
      <c r="P32" s="88" t="n">
        <v>23926703</v>
      </c>
      <c r="Q32" s="89" t="n">
        <v>0.0409922488687602</v>
      </c>
      <c r="R32" s="92" t="n">
        <v>1</v>
      </c>
      <c r="S32" s="94"/>
      <c r="T32" s="87" t="s">
        <v>149</v>
      </c>
      <c r="U32" s="91" t="n">
        <v>7252491</v>
      </c>
      <c r="V32" s="91" t="n">
        <v>10141195</v>
      </c>
      <c r="W32" s="91" t="n">
        <v>2888704</v>
      </c>
      <c r="X32" s="91" t="n">
        <v>10347728</v>
      </c>
      <c r="Y32" s="91" t="n">
        <v>12825014</v>
      </c>
      <c r="Z32" s="91" t="n">
        <v>2477286</v>
      </c>
      <c r="AA32" s="91" t="n">
        <v>0</v>
      </c>
      <c r="AB32" s="91" t="n">
        <v>18307</v>
      </c>
      <c r="AC32" s="91" t="n">
        <v>22966209</v>
      </c>
      <c r="AD32" s="91" t="n">
        <v>22984516</v>
      </c>
      <c r="AE32" s="87" t="s">
        <v>150</v>
      </c>
      <c r="AF32" s="91" t="n">
        <v>44352</v>
      </c>
      <c r="AG32" s="91" t="n">
        <v>132</v>
      </c>
    </row>
    <row r="33" customFormat="false" ht="14.25" hidden="false" customHeight="false" outlineLevel="0" collapsed="false">
      <c r="A33" s="87" t="s">
        <v>151</v>
      </c>
      <c r="B33" s="87" t="s">
        <v>152</v>
      </c>
      <c r="C33" s="88" t="n">
        <v>18689</v>
      </c>
      <c r="D33" s="88" t="n">
        <v>0</v>
      </c>
      <c r="E33" s="88" t="n">
        <v>18689</v>
      </c>
      <c r="F33" s="89" t="n">
        <v>0.000374692217107376</v>
      </c>
      <c r="G33" s="88" t="n">
        <v>276</v>
      </c>
      <c r="H33" s="88" t="n">
        <v>0</v>
      </c>
      <c r="I33" s="88" t="n">
        <v>276</v>
      </c>
      <c r="J33" s="89" t="n">
        <v>0</v>
      </c>
      <c r="K33" s="88" t="n">
        <v>0</v>
      </c>
      <c r="L33" s="106" t="n">
        <v>0</v>
      </c>
      <c r="M33" s="88" t="n">
        <v>18965</v>
      </c>
      <c r="N33" s="89" t="n">
        <v>0.0151482710630553</v>
      </c>
      <c r="O33" s="88" t="n">
        <v>0</v>
      </c>
      <c r="P33" s="88" t="n">
        <v>18965</v>
      </c>
      <c r="Q33" s="89" t="n">
        <v>0.0139542343883661</v>
      </c>
      <c r="R33" s="92" t="n">
        <v>5</v>
      </c>
      <c r="S33" s="94"/>
      <c r="T33" s="87" t="s">
        <v>67</v>
      </c>
      <c r="U33" s="91" t="n">
        <v>18682</v>
      </c>
      <c r="V33" s="91" t="n">
        <v>18682</v>
      </c>
      <c r="W33" s="91" t="n">
        <v>0</v>
      </c>
      <c r="X33" s="91" t="n">
        <v>0</v>
      </c>
      <c r="Y33" s="91" t="n">
        <v>0</v>
      </c>
      <c r="Z33" s="91" t="n">
        <v>0</v>
      </c>
      <c r="AA33" s="91" t="n">
        <v>0</v>
      </c>
      <c r="AB33" s="91" t="n">
        <v>22</v>
      </c>
      <c r="AC33" s="91" t="n">
        <v>18682</v>
      </c>
      <c r="AD33" s="91" t="n">
        <v>18704</v>
      </c>
      <c r="AE33" s="87" t="s">
        <v>153</v>
      </c>
      <c r="AF33" s="91" t="n">
        <v>44352</v>
      </c>
      <c r="AG33" s="91" t="n">
        <v>132</v>
      </c>
    </row>
    <row r="34" customFormat="false" ht="14.25" hidden="false" customHeight="false" outlineLevel="0" collapsed="false">
      <c r="A34" s="87" t="s">
        <v>154</v>
      </c>
      <c r="B34" s="87" t="s">
        <v>155</v>
      </c>
      <c r="C34" s="88" t="n">
        <v>32084</v>
      </c>
      <c r="D34" s="88" t="n">
        <v>100</v>
      </c>
      <c r="E34" s="88" t="n">
        <v>32184</v>
      </c>
      <c r="F34" s="89" t="n">
        <v>0.0293609671848014</v>
      </c>
      <c r="G34" s="88" t="n">
        <v>0</v>
      </c>
      <c r="H34" s="88" t="n">
        <v>0</v>
      </c>
      <c r="I34" s="88" t="n">
        <v>0</v>
      </c>
      <c r="J34" s="89" t="n">
        <v>0</v>
      </c>
      <c r="K34" s="88" t="n">
        <v>0</v>
      </c>
      <c r="L34" s="106" t="n">
        <v>0</v>
      </c>
      <c r="M34" s="88" t="n">
        <v>32184</v>
      </c>
      <c r="N34" s="89" t="n">
        <v>0.0293609671848014</v>
      </c>
      <c r="O34" s="88" t="n">
        <v>14262</v>
      </c>
      <c r="P34" s="88" t="n">
        <v>46446</v>
      </c>
      <c r="Q34" s="89" t="n">
        <v>0.0137727818400087</v>
      </c>
      <c r="R34" s="92" t="n">
        <v>5</v>
      </c>
      <c r="S34" s="94"/>
      <c r="T34" s="87" t="s">
        <v>67</v>
      </c>
      <c r="U34" s="91" t="n">
        <v>31190</v>
      </c>
      <c r="V34" s="91" t="n">
        <v>31266</v>
      </c>
      <c r="W34" s="91" t="n">
        <v>76</v>
      </c>
      <c r="X34" s="91" t="n">
        <v>0</v>
      </c>
      <c r="Y34" s="91" t="n">
        <v>0</v>
      </c>
      <c r="Z34" s="91" t="n">
        <v>0</v>
      </c>
      <c r="AA34" s="91" t="n">
        <v>0</v>
      </c>
      <c r="AB34" s="91" t="n">
        <v>14549</v>
      </c>
      <c r="AC34" s="91" t="n">
        <v>31266</v>
      </c>
      <c r="AD34" s="91" t="n">
        <v>45815</v>
      </c>
      <c r="AE34" s="87" t="s">
        <v>156</v>
      </c>
      <c r="AF34" s="91" t="n">
        <v>44352</v>
      </c>
      <c r="AG34" s="91" t="n">
        <v>132</v>
      </c>
    </row>
    <row r="35" customFormat="false" ht="14.25" hidden="false" customHeight="false" outlineLevel="0" collapsed="false">
      <c r="A35" s="87" t="s">
        <v>157</v>
      </c>
      <c r="B35" s="87" t="s">
        <v>158</v>
      </c>
      <c r="C35" s="88" t="n">
        <v>8595</v>
      </c>
      <c r="D35" s="88" t="n">
        <v>0</v>
      </c>
      <c r="E35" s="88" t="n">
        <v>8595</v>
      </c>
      <c r="F35" s="89" t="n">
        <v>0.0387962291515591</v>
      </c>
      <c r="G35" s="88" t="n">
        <v>0</v>
      </c>
      <c r="H35" s="88" t="n">
        <v>0</v>
      </c>
      <c r="I35" s="88" t="n">
        <v>0</v>
      </c>
      <c r="J35" s="89" t="n">
        <v>0</v>
      </c>
      <c r="K35" s="88" t="n">
        <v>0</v>
      </c>
      <c r="L35" s="106" t="n">
        <v>0</v>
      </c>
      <c r="M35" s="88" t="n">
        <v>8595</v>
      </c>
      <c r="N35" s="89" t="n">
        <v>0.0387962291515591</v>
      </c>
      <c r="O35" s="88" t="n">
        <v>6343</v>
      </c>
      <c r="P35" s="88" t="n">
        <v>14938</v>
      </c>
      <c r="Q35" s="89" t="n">
        <v>0.0834844418655255</v>
      </c>
      <c r="R35" s="92" t="n">
        <v>5</v>
      </c>
      <c r="S35" s="94"/>
      <c r="T35" s="87" t="s">
        <v>67</v>
      </c>
      <c r="U35" s="91" t="n">
        <v>8260</v>
      </c>
      <c r="V35" s="91" t="n">
        <v>8274</v>
      </c>
      <c r="W35" s="91" t="n">
        <v>14</v>
      </c>
      <c r="X35" s="91" t="n">
        <v>0</v>
      </c>
      <c r="Y35" s="91" t="n">
        <v>0</v>
      </c>
      <c r="Z35" s="91" t="n">
        <v>0</v>
      </c>
      <c r="AA35" s="91" t="n">
        <v>0</v>
      </c>
      <c r="AB35" s="91" t="n">
        <v>5513</v>
      </c>
      <c r="AC35" s="91" t="n">
        <v>8274</v>
      </c>
      <c r="AD35" s="91" t="n">
        <v>13787</v>
      </c>
      <c r="AE35" s="87" t="s">
        <v>159</v>
      </c>
      <c r="AF35" s="91" t="n">
        <v>44352</v>
      </c>
      <c r="AG35" s="91" t="n">
        <v>132</v>
      </c>
    </row>
    <row r="36" customFormat="false" ht="14.25" hidden="false" customHeight="false" outlineLevel="0" collapsed="false">
      <c r="A36" s="87" t="s">
        <v>160</v>
      </c>
      <c r="B36" s="87" t="s">
        <v>161</v>
      </c>
      <c r="C36" s="88" t="n">
        <v>33056</v>
      </c>
      <c r="D36" s="88" t="n">
        <v>118</v>
      </c>
      <c r="E36" s="88" t="n">
        <v>33174</v>
      </c>
      <c r="F36" s="89" t="n">
        <v>0.00591285363413081</v>
      </c>
      <c r="G36" s="88" t="n">
        <v>0</v>
      </c>
      <c r="H36" s="88" t="n">
        <v>0</v>
      </c>
      <c r="I36" s="88" t="n">
        <v>0</v>
      </c>
      <c r="J36" s="89" t="n">
        <v>0</v>
      </c>
      <c r="K36" s="88" t="n">
        <v>0</v>
      </c>
      <c r="L36" s="106" t="n">
        <v>0</v>
      </c>
      <c r="M36" s="88" t="n">
        <v>33174</v>
      </c>
      <c r="N36" s="89" t="n">
        <v>0.00591285363413081</v>
      </c>
      <c r="O36" s="88" t="n">
        <v>6828</v>
      </c>
      <c r="P36" s="88" t="n">
        <v>40002</v>
      </c>
      <c r="Q36" s="89" t="n">
        <v>0.0377730503813625</v>
      </c>
      <c r="R36" s="92" t="n">
        <v>5</v>
      </c>
      <c r="S36" s="94"/>
      <c r="T36" s="87" t="s">
        <v>67</v>
      </c>
      <c r="U36" s="91" t="n">
        <v>32871</v>
      </c>
      <c r="V36" s="91" t="n">
        <v>32979</v>
      </c>
      <c r="W36" s="91" t="n">
        <v>108</v>
      </c>
      <c r="X36" s="91" t="n">
        <v>0</v>
      </c>
      <c r="Y36" s="91" t="n">
        <v>0</v>
      </c>
      <c r="Z36" s="91" t="n">
        <v>0</v>
      </c>
      <c r="AA36" s="91" t="n">
        <v>0</v>
      </c>
      <c r="AB36" s="91" t="n">
        <v>5567</v>
      </c>
      <c r="AC36" s="91" t="n">
        <v>32979</v>
      </c>
      <c r="AD36" s="91" t="n">
        <v>38546</v>
      </c>
      <c r="AE36" s="87" t="s">
        <v>162</v>
      </c>
      <c r="AF36" s="91" t="n">
        <v>44352</v>
      </c>
      <c r="AG36" s="91" t="n">
        <v>132</v>
      </c>
    </row>
    <row r="37" customFormat="false" ht="14.25" hidden="false" customHeight="false" outlineLevel="0" collapsed="false">
      <c r="A37" s="87" t="s">
        <v>163</v>
      </c>
      <c r="B37" s="87" t="s">
        <v>164</v>
      </c>
      <c r="C37" s="88" t="n">
        <v>68931</v>
      </c>
      <c r="D37" s="88" t="n">
        <v>620</v>
      </c>
      <c r="E37" s="88" t="n">
        <v>69551</v>
      </c>
      <c r="F37" s="89" t="n">
        <v>-0.0201186266360473</v>
      </c>
      <c r="G37" s="88" t="n">
        <v>0</v>
      </c>
      <c r="H37" s="88" t="n">
        <v>0</v>
      </c>
      <c r="I37" s="88" t="n">
        <v>0</v>
      </c>
      <c r="J37" s="89" t="n">
        <v>0</v>
      </c>
      <c r="K37" s="88" t="n">
        <v>0</v>
      </c>
      <c r="L37" s="106" t="n">
        <v>0</v>
      </c>
      <c r="M37" s="88" t="n">
        <v>69551</v>
      </c>
      <c r="N37" s="89" t="n">
        <v>-0.0201186266360473</v>
      </c>
      <c r="O37" s="88" t="n">
        <v>23790</v>
      </c>
      <c r="P37" s="88" t="n">
        <v>93341</v>
      </c>
      <c r="Q37" s="89" t="n">
        <v>-0.00937128544744439</v>
      </c>
      <c r="R37" s="92" t="n">
        <v>5</v>
      </c>
      <c r="S37" s="94"/>
      <c r="T37" s="87" t="s">
        <v>67</v>
      </c>
      <c r="U37" s="91" t="n">
        <v>70327</v>
      </c>
      <c r="V37" s="91" t="n">
        <v>70979</v>
      </c>
      <c r="W37" s="91" t="n">
        <v>652</v>
      </c>
      <c r="X37" s="91" t="n">
        <v>0</v>
      </c>
      <c r="Y37" s="91" t="n">
        <v>0</v>
      </c>
      <c r="Z37" s="91" t="n">
        <v>0</v>
      </c>
      <c r="AA37" s="91" t="n">
        <v>0</v>
      </c>
      <c r="AB37" s="91" t="n">
        <v>23245</v>
      </c>
      <c r="AC37" s="91" t="n">
        <v>70979</v>
      </c>
      <c r="AD37" s="91" t="n">
        <v>94224</v>
      </c>
      <c r="AE37" s="87" t="s">
        <v>165</v>
      </c>
      <c r="AF37" s="91" t="n">
        <v>44352</v>
      </c>
      <c r="AG37" s="91" t="n">
        <v>132</v>
      </c>
    </row>
    <row r="38" customFormat="false" ht="14.25" hidden="false" customHeight="false" outlineLevel="0" collapsed="false">
      <c r="A38" s="87" t="s">
        <v>166</v>
      </c>
      <c r="B38" s="87" t="s">
        <v>167</v>
      </c>
      <c r="C38" s="88" t="n">
        <v>53785</v>
      </c>
      <c r="D38" s="88" t="n">
        <v>10886</v>
      </c>
      <c r="E38" s="88" t="n">
        <v>64671</v>
      </c>
      <c r="F38" s="89" t="n">
        <v>0.069207241464826</v>
      </c>
      <c r="G38" s="88" t="n">
        <v>0</v>
      </c>
      <c r="H38" s="88" t="n">
        <v>0</v>
      </c>
      <c r="I38" s="88" t="n">
        <v>0</v>
      </c>
      <c r="J38" s="89" t="n">
        <v>0</v>
      </c>
      <c r="K38" s="88" t="n">
        <v>0</v>
      </c>
      <c r="L38" s="106" t="n">
        <v>0</v>
      </c>
      <c r="M38" s="88" t="n">
        <v>64671</v>
      </c>
      <c r="N38" s="89" t="n">
        <v>0.069207241464826</v>
      </c>
      <c r="O38" s="88" t="n">
        <v>18563</v>
      </c>
      <c r="P38" s="88" t="n">
        <v>83234</v>
      </c>
      <c r="Q38" s="89" t="n">
        <v>0.0368737075516356</v>
      </c>
      <c r="R38" s="92" t="n">
        <v>5</v>
      </c>
      <c r="S38" s="94"/>
      <c r="T38" s="87" t="s">
        <v>67</v>
      </c>
      <c r="U38" s="91" t="n">
        <v>50035</v>
      </c>
      <c r="V38" s="91" t="n">
        <v>60485</v>
      </c>
      <c r="W38" s="91" t="n">
        <v>10450</v>
      </c>
      <c r="X38" s="91" t="n">
        <v>0</v>
      </c>
      <c r="Y38" s="91" t="n">
        <v>0</v>
      </c>
      <c r="Z38" s="91" t="n">
        <v>0</v>
      </c>
      <c r="AA38" s="91" t="n">
        <v>0</v>
      </c>
      <c r="AB38" s="91" t="n">
        <v>19789</v>
      </c>
      <c r="AC38" s="91" t="n">
        <v>60485</v>
      </c>
      <c r="AD38" s="91" t="n">
        <v>80274</v>
      </c>
      <c r="AE38" s="87" t="s">
        <v>168</v>
      </c>
      <c r="AF38" s="91" t="n">
        <v>44352</v>
      </c>
      <c r="AG38" s="91" t="n">
        <v>132</v>
      </c>
    </row>
    <row r="39" customFormat="false" ht="14.25" hidden="false" customHeight="false" outlineLevel="0" collapsed="false">
      <c r="A39" s="87" t="s">
        <v>169</v>
      </c>
      <c r="B39" s="87" t="s">
        <v>170</v>
      </c>
      <c r="C39" s="88" t="n">
        <v>2129982</v>
      </c>
      <c r="D39" s="88" t="n">
        <v>61326</v>
      </c>
      <c r="E39" s="88" t="n">
        <v>2191308</v>
      </c>
      <c r="F39" s="89" t="n">
        <v>-0.0105071984401536</v>
      </c>
      <c r="G39" s="88" t="n">
        <v>1446672</v>
      </c>
      <c r="H39" s="88" t="n">
        <v>63578</v>
      </c>
      <c r="I39" s="88" t="n">
        <v>1510250</v>
      </c>
      <c r="J39" s="89" t="n">
        <v>-0.137669168725069</v>
      </c>
      <c r="K39" s="88" t="n">
        <v>186438</v>
      </c>
      <c r="L39" s="106" t="n">
        <v>-0.165944920637761</v>
      </c>
      <c r="M39" s="88" t="n">
        <v>3887996</v>
      </c>
      <c r="N39" s="89" t="n">
        <v>-0.0719592731008503</v>
      </c>
      <c r="O39" s="88" t="n">
        <v>9952</v>
      </c>
      <c r="P39" s="88" t="n">
        <v>3897948</v>
      </c>
      <c r="Q39" s="89" t="n">
        <v>-0.072216242668435</v>
      </c>
      <c r="R39" s="92" t="n">
        <v>2</v>
      </c>
      <c r="S39" s="94"/>
      <c r="T39" s="87" t="s">
        <v>67</v>
      </c>
      <c r="U39" s="91" t="n">
        <v>2144165</v>
      </c>
      <c r="V39" s="91" t="n">
        <v>2214577</v>
      </c>
      <c r="W39" s="91" t="n">
        <v>70412</v>
      </c>
      <c r="X39" s="91" t="n">
        <v>1683046</v>
      </c>
      <c r="Y39" s="91" t="n">
        <v>1751358</v>
      </c>
      <c r="Z39" s="91" t="n">
        <v>68312</v>
      </c>
      <c r="AA39" s="91" t="n">
        <v>223532</v>
      </c>
      <c r="AB39" s="91" t="n">
        <v>11887</v>
      </c>
      <c r="AC39" s="91" t="n">
        <v>4189467</v>
      </c>
      <c r="AD39" s="91" t="n">
        <v>4201354</v>
      </c>
      <c r="AE39" s="87" t="s">
        <v>171</v>
      </c>
      <c r="AF39" s="91" t="n">
        <v>44352</v>
      </c>
      <c r="AG39" s="91" t="n">
        <v>132</v>
      </c>
    </row>
    <row r="40" customFormat="false" ht="14.25" hidden="false" customHeight="false" outlineLevel="0" collapsed="false">
      <c r="A40" s="87" t="s">
        <v>172</v>
      </c>
      <c r="B40" s="87" t="s">
        <v>173</v>
      </c>
      <c r="C40" s="88" t="n">
        <v>84737</v>
      </c>
      <c r="D40" s="88" t="n">
        <v>1602</v>
      </c>
      <c r="E40" s="88" t="n">
        <v>86339</v>
      </c>
      <c r="F40" s="89" t="n">
        <v>-0.0193875928491925</v>
      </c>
      <c r="G40" s="88" t="n">
        <v>0</v>
      </c>
      <c r="H40" s="88" t="n">
        <v>0</v>
      </c>
      <c r="I40" s="88" t="n">
        <v>0</v>
      </c>
      <c r="J40" s="89" t="n">
        <v>0</v>
      </c>
      <c r="K40" s="88" t="n">
        <v>0</v>
      </c>
      <c r="L40" s="106" t="n">
        <v>0</v>
      </c>
      <c r="M40" s="88" t="n">
        <v>86339</v>
      </c>
      <c r="N40" s="89" t="n">
        <v>-0.0193875928491925</v>
      </c>
      <c r="O40" s="88" t="n">
        <v>11923</v>
      </c>
      <c r="P40" s="88" t="n">
        <v>98262</v>
      </c>
      <c r="Q40" s="89" t="n">
        <v>-0.00979502992925812</v>
      </c>
      <c r="R40" s="92" t="n">
        <v>5</v>
      </c>
      <c r="S40" s="94"/>
      <c r="T40" s="87" t="s">
        <v>67</v>
      </c>
      <c r="U40" s="91" t="n">
        <v>86504</v>
      </c>
      <c r="V40" s="91" t="n">
        <v>88046</v>
      </c>
      <c r="W40" s="91" t="n">
        <v>1542</v>
      </c>
      <c r="X40" s="91" t="n">
        <v>0</v>
      </c>
      <c r="Y40" s="91" t="n">
        <v>0</v>
      </c>
      <c r="Z40" s="91" t="n">
        <v>0</v>
      </c>
      <c r="AA40" s="91" t="n">
        <v>0</v>
      </c>
      <c r="AB40" s="91" t="n">
        <v>11188</v>
      </c>
      <c r="AC40" s="91" t="n">
        <v>88046</v>
      </c>
      <c r="AD40" s="91" t="n">
        <v>99234</v>
      </c>
      <c r="AE40" s="87" t="s">
        <v>174</v>
      </c>
      <c r="AF40" s="91" t="n">
        <v>44352</v>
      </c>
      <c r="AG40" s="91" t="n">
        <v>132</v>
      </c>
    </row>
    <row r="41" customFormat="false" ht="14.25" hidden="false" customHeight="false" outlineLevel="0" collapsed="false">
      <c r="A41" s="87" t="s">
        <v>175</v>
      </c>
      <c r="B41" s="87" t="s">
        <v>176</v>
      </c>
      <c r="C41" s="88" t="n">
        <v>155929</v>
      </c>
      <c r="D41" s="88" t="n">
        <v>146</v>
      </c>
      <c r="E41" s="88" t="n">
        <v>156075</v>
      </c>
      <c r="F41" s="89" t="n">
        <v>0.0314848226500387</v>
      </c>
      <c r="G41" s="88" t="n">
        <v>6371</v>
      </c>
      <c r="H41" s="88" t="n">
        <v>0</v>
      </c>
      <c r="I41" s="88" t="n">
        <v>6371</v>
      </c>
      <c r="J41" s="89" t="n">
        <v>-0.231946955997589</v>
      </c>
      <c r="K41" s="88" t="n">
        <v>0</v>
      </c>
      <c r="L41" s="106" t="n">
        <v>0</v>
      </c>
      <c r="M41" s="88" t="n">
        <v>162446</v>
      </c>
      <c r="N41" s="89" t="n">
        <v>0.0177938172750398</v>
      </c>
      <c r="O41" s="88" t="n">
        <v>0</v>
      </c>
      <c r="P41" s="88" t="n">
        <v>162446</v>
      </c>
      <c r="Q41" s="89" t="n">
        <v>0.0177938172750398</v>
      </c>
      <c r="R41" s="92" t="n">
        <v>4</v>
      </c>
      <c r="S41" s="94"/>
      <c r="T41" s="87" t="s">
        <v>67</v>
      </c>
      <c r="U41" s="91" t="n">
        <v>151301</v>
      </c>
      <c r="V41" s="91" t="n">
        <v>151311</v>
      </c>
      <c r="W41" s="91" t="n">
        <v>10</v>
      </c>
      <c r="X41" s="91" t="n">
        <v>8295</v>
      </c>
      <c r="Y41" s="91" t="n">
        <v>8295</v>
      </c>
      <c r="Z41" s="91" t="n">
        <v>0</v>
      </c>
      <c r="AA41" s="91" t="n">
        <v>0</v>
      </c>
      <c r="AB41" s="91" t="n">
        <v>0</v>
      </c>
      <c r="AC41" s="91" t="n">
        <v>159606</v>
      </c>
      <c r="AD41" s="91" t="n">
        <v>159606</v>
      </c>
      <c r="AE41" s="87" t="s">
        <v>177</v>
      </c>
      <c r="AF41" s="91" t="n">
        <v>44352</v>
      </c>
      <c r="AG41" s="91" t="n">
        <v>132</v>
      </c>
    </row>
    <row r="42" customFormat="false" ht="14.25" hidden="false" customHeight="false" outlineLevel="0" collapsed="false">
      <c r="A42" s="87" t="s">
        <v>178</v>
      </c>
      <c r="B42" s="87" t="s">
        <v>179</v>
      </c>
      <c r="C42" s="88" t="n">
        <v>75616</v>
      </c>
      <c r="D42" s="88" t="n">
        <v>128</v>
      </c>
      <c r="E42" s="88" t="n">
        <v>75744</v>
      </c>
      <c r="F42" s="89" t="n">
        <v>0.0372764372380926</v>
      </c>
      <c r="G42" s="88" t="n">
        <v>25</v>
      </c>
      <c r="H42" s="88" t="n">
        <v>0</v>
      </c>
      <c r="I42" s="88" t="n">
        <v>25</v>
      </c>
      <c r="J42" s="89" t="n">
        <v>0</v>
      </c>
      <c r="K42" s="88" t="n">
        <v>0</v>
      </c>
      <c r="L42" s="106" t="n">
        <v>0</v>
      </c>
      <c r="M42" s="88" t="n">
        <v>75769</v>
      </c>
      <c r="N42" s="89" t="n">
        <v>0.0376187998137548</v>
      </c>
      <c r="O42" s="88" t="n">
        <v>3065</v>
      </c>
      <c r="P42" s="88" t="n">
        <v>78834</v>
      </c>
      <c r="Q42" s="89" t="n">
        <v>0.0304289859618853</v>
      </c>
      <c r="R42" s="92" t="n">
        <v>5</v>
      </c>
      <c r="S42" s="94"/>
      <c r="T42" s="87" t="s">
        <v>67</v>
      </c>
      <c r="U42" s="91" t="n">
        <v>72866</v>
      </c>
      <c r="V42" s="91" t="n">
        <v>73022</v>
      </c>
      <c r="W42" s="91" t="n">
        <v>156</v>
      </c>
      <c r="X42" s="91" t="n">
        <v>0</v>
      </c>
      <c r="Y42" s="91" t="n">
        <v>0</v>
      </c>
      <c r="Z42" s="91" t="n">
        <v>0</v>
      </c>
      <c r="AA42" s="91" t="n">
        <v>0</v>
      </c>
      <c r="AB42" s="91" t="n">
        <v>3484</v>
      </c>
      <c r="AC42" s="91" t="n">
        <v>73022</v>
      </c>
      <c r="AD42" s="91" t="n">
        <v>76506</v>
      </c>
      <c r="AE42" s="87" t="s">
        <v>180</v>
      </c>
      <c r="AF42" s="91" t="n">
        <v>44352</v>
      </c>
      <c r="AG42" s="91" t="n">
        <v>132</v>
      </c>
    </row>
    <row r="43" customFormat="false" ht="14.25" hidden="false" customHeight="false" outlineLevel="0" collapsed="false">
      <c r="A43" s="87" t="s">
        <v>181</v>
      </c>
      <c r="B43" s="87" t="s">
        <v>182</v>
      </c>
      <c r="C43" s="88" t="n">
        <v>12880</v>
      </c>
      <c r="D43" s="88" t="n">
        <v>242</v>
      </c>
      <c r="E43" s="88" t="n">
        <v>13122</v>
      </c>
      <c r="F43" s="89" t="n">
        <v>0.0191053122087605</v>
      </c>
      <c r="G43" s="88" t="n">
        <v>0</v>
      </c>
      <c r="H43" s="88" t="n">
        <v>0</v>
      </c>
      <c r="I43" s="88" t="n">
        <v>0</v>
      </c>
      <c r="J43" s="89" t="n">
        <v>0</v>
      </c>
      <c r="K43" s="88" t="n">
        <v>0</v>
      </c>
      <c r="L43" s="106" t="n">
        <v>0</v>
      </c>
      <c r="M43" s="88" t="n">
        <v>13122</v>
      </c>
      <c r="N43" s="89" t="n">
        <v>0.0191053122087605</v>
      </c>
      <c r="O43" s="88" t="n">
        <v>10734</v>
      </c>
      <c r="P43" s="88" t="n">
        <v>23856</v>
      </c>
      <c r="Q43" s="89" t="n">
        <v>0.0741107609185052</v>
      </c>
      <c r="R43" s="92" t="n">
        <v>5</v>
      </c>
      <c r="S43" s="94"/>
      <c r="T43" s="87" t="s">
        <v>67</v>
      </c>
      <c r="U43" s="91" t="n">
        <v>12832</v>
      </c>
      <c r="V43" s="91" t="n">
        <v>12876</v>
      </c>
      <c r="W43" s="91" t="n">
        <v>44</v>
      </c>
      <c r="X43" s="91" t="n">
        <v>0</v>
      </c>
      <c r="Y43" s="91" t="n">
        <v>0</v>
      </c>
      <c r="Z43" s="91" t="n">
        <v>0</v>
      </c>
      <c r="AA43" s="91" t="n">
        <v>0</v>
      </c>
      <c r="AB43" s="91" t="n">
        <v>9334</v>
      </c>
      <c r="AC43" s="91" t="n">
        <v>12876</v>
      </c>
      <c r="AD43" s="91" t="n">
        <v>22210</v>
      </c>
      <c r="AE43" s="87" t="s">
        <v>183</v>
      </c>
      <c r="AF43" s="91" t="n">
        <v>44352</v>
      </c>
      <c r="AG43" s="91" t="n">
        <v>132</v>
      </c>
    </row>
    <row r="44" customFormat="false" ht="14.25" hidden="false" customHeight="false" outlineLevel="0" collapsed="false">
      <c r="A44" s="87" t="s">
        <v>184</v>
      </c>
      <c r="B44" s="87" t="s">
        <v>185</v>
      </c>
      <c r="C44" s="88" t="n">
        <v>1380669</v>
      </c>
      <c r="D44" s="88" t="n">
        <v>369368</v>
      </c>
      <c r="E44" s="88" t="n">
        <v>1750037</v>
      </c>
      <c r="F44" s="89" t="n">
        <v>0.0441729519577232</v>
      </c>
      <c r="G44" s="88" t="n">
        <v>81747</v>
      </c>
      <c r="H44" s="88" t="n">
        <v>2278</v>
      </c>
      <c r="I44" s="88" t="n">
        <v>84025</v>
      </c>
      <c r="J44" s="89" t="n">
        <v>0.0269745043877875</v>
      </c>
      <c r="K44" s="88" t="n">
        <v>1</v>
      </c>
      <c r="L44" s="106" t="n">
        <v>-0.888888888888889</v>
      </c>
      <c r="M44" s="88" t="n">
        <v>1834063</v>
      </c>
      <c r="N44" s="89" t="n">
        <v>0.0433676749173697</v>
      </c>
      <c r="O44" s="88" t="n">
        <v>105836</v>
      </c>
      <c r="P44" s="88" t="n">
        <v>1939899</v>
      </c>
      <c r="Q44" s="89" t="n">
        <v>0.04680260699797</v>
      </c>
      <c r="R44" s="92" t="n">
        <v>3</v>
      </c>
      <c r="S44" s="94"/>
      <c r="T44" s="87" t="s">
        <v>67</v>
      </c>
      <c r="U44" s="91" t="n">
        <v>1325231</v>
      </c>
      <c r="V44" s="91" t="n">
        <v>1676003</v>
      </c>
      <c r="W44" s="91" t="n">
        <v>350772</v>
      </c>
      <c r="X44" s="91" t="n">
        <v>80498</v>
      </c>
      <c r="Y44" s="91" t="n">
        <v>81818</v>
      </c>
      <c r="Z44" s="91" t="n">
        <v>1320</v>
      </c>
      <c r="AA44" s="91" t="n">
        <v>9</v>
      </c>
      <c r="AB44" s="91" t="n">
        <v>95336</v>
      </c>
      <c r="AC44" s="91" t="n">
        <v>1757830</v>
      </c>
      <c r="AD44" s="91" t="n">
        <v>1853166</v>
      </c>
      <c r="AE44" s="87" t="s">
        <v>186</v>
      </c>
      <c r="AF44" s="91" t="n">
        <v>44352</v>
      </c>
      <c r="AG44" s="91" t="n">
        <v>132</v>
      </c>
    </row>
    <row r="45" customFormat="false" ht="14.25" hidden="false" customHeight="false" outlineLevel="0" collapsed="false">
      <c r="A45" s="87" t="s">
        <v>187</v>
      </c>
      <c r="B45" s="87" t="s">
        <v>188</v>
      </c>
      <c r="C45" s="88" t="n">
        <v>2726520</v>
      </c>
      <c r="D45" s="88" t="n">
        <v>431654</v>
      </c>
      <c r="E45" s="88" t="n">
        <v>3158174</v>
      </c>
      <c r="F45" s="89" t="n">
        <v>0.00771539447746231</v>
      </c>
      <c r="G45" s="88" t="n">
        <v>921786</v>
      </c>
      <c r="H45" s="88" t="n">
        <v>24716</v>
      </c>
      <c r="I45" s="88" t="n">
        <v>946502</v>
      </c>
      <c r="J45" s="89" t="n">
        <v>0.0383810724320007</v>
      </c>
      <c r="K45" s="88" t="n">
        <v>0</v>
      </c>
      <c r="L45" s="106" t="n">
        <v>0</v>
      </c>
      <c r="M45" s="88" t="n">
        <v>4104676</v>
      </c>
      <c r="N45" s="89" t="n">
        <v>0.0146248520891428</v>
      </c>
      <c r="O45" s="88" t="n">
        <v>7717</v>
      </c>
      <c r="P45" s="88" t="n">
        <v>4112393</v>
      </c>
      <c r="Q45" s="89" t="n">
        <v>0.0141181245934174</v>
      </c>
      <c r="R45" s="92" t="n">
        <v>2</v>
      </c>
      <c r="S45" s="94"/>
      <c r="T45" s="87" t="s">
        <v>67</v>
      </c>
      <c r="U45" s="91" t="n">
        <v>2721624</v>
      </c>
      <c r="V45" s="91" t="n">
        <v>3133994</v>
      </c>
      <c r="W45" s="91" t="n">
        <v>412370</v>
      </c>
      <c r="X45" s="91" t="n">
        <v>889111</v>
      </c>
      <c r="Y45" s="91" t="n">
        <v>911517</v>
      </c>
      <c r="Z45" s="91" t="n">
        <v>22406</v>
      </c>
      <c r="AA45" s="91" t="n">
        <v>0</v>
      </c>
      <c r="AB45" s="91" t="n">
        <v>9631</v>
      </c>
      <c r="AC45" s="91" t="n">
        <v>4045511</v>
      </c>
      <c r="AD45" s="91" t="n">
        <v>4055142</v>
      </c>
      <c r="AE45" s="87" t="s">
        <v>189</v>
      </c>
      <c r="AF45" s="91" t="n">
        <v>44352</v>
      </c>
      <c r="AG45" s="91" t="n">
        <v>132</v>
      </c>
    </row>
    <row r="46" customFormat="false" ht="14.25" hidden="false" customHeight="false" outlineLevel="0" collapsed="false">
      <c r="A46" s="87" t="s">
        <v>190</v>
      </c>
      <c r="B46" s="87" t="s">
        <v>191</v>
      </c>
      <c r="C46" s="88" t="n">
        <v>58025</v>
      </c>
      <c r="D46" s="88" t="n">
        <v>13336</v>
      </c>
      <c r="E46" s="88" t="n">
        <v>71361</v>
      </c>
      <c r="F46" s="89" t="n">
        <v>0.0102066817667044</v>
      </c>
      <c r="G46" s="88" t="n">
        <v>0</v>
      </c>
      <c r="H46" s="88" t="n">
        <v>0</v>
      </c>
      <c r="I46" s="88" t="n">
        <v>0</v>
      </c>
      <c r="J46" s="89" t="n">
        <v>0</v>
      </c>
      <c r="K46" s="88" t="n">
        <v>0</v>
      </c>
      <c r="L46" s="106" t="n">
        <v>0</v>
      </c>
      <c r="M46" s="88" t="n">
        <v>71361</v>
      </c>
      <c r="N46" s="89" t="n">
        <v>0.0102066817667044</v>
      </c>
      <c r="O46" s="88" t="n">
        <v>25398</v>
      </c>
      <c r="P46" s="88" t="n">
        <v>96759</v>
      </c>
      <c r="Q46" s="89" t="n">
        <v>0.0223468999619627</v>
      </c>
      <c r="R46" s="92" t="n">
        <v>5</v>
      </c>
      <c r="S46" s="94"/>
      <c r="T46" s="87" t="s">
        <v>67</v>
      </c>
      <c r="U46" s="91" t="n">
        <v>57172</v>
      </c>
      <c r="V46" s="91" t="n">
        <v>70640</v>
      </c>
      <c r="W46" s="91" t="n">
        <v>13468</v>
      </c>
      <c r="X46" s="91" t="n">
        <v>0</v>
      </c>
      <c r="Y46" s="91" t="n">
        <v>0</v>
      </c>
      <c r="Z46" s="91" t="n">
        <v>0</v>
      </c>
      <c r="AA46" s="91" t="n">
        <v>0</v>
      </c>
      <c r="AB46" s="91" t="n">
        <v>24004</v>
      </c>
      <c r="AC46" s="91" t="n">
        <v>70640</v>
      </c>
      <c r="AD46" s="91" t="n">
        <v>94644</v>
      </c>
      <c r="AE46" s="87" t="s">
        <v>192</v>
      </c>
      <c r="AF46" s="91" t="n">
        <v>44352</v>
      </c>
      <c r="AG46" s="91" t="n">
        <v>132</v>
      </c>
    </row>
    <row r="47" customFormat="false" ht="14.25" hidden="false" customHeight="false" outlineLevel="0" collapsed="false">
      <c r="A47" s="87" t="s">
        <v>193</v>
      </c>
      <c r="B47" s="87" t="s">
        <v>194</v>
      </c>
      <c r="C47" s="88" t="n">
        <v>11037</v>
      </c>
      <c r="D47" s="88" t="n">
        <v>296</v>
      </c>
      <c r="E47" s="88" t="n">
        <v>11333</v>
      </c>
      <c r="F47" s="89" t="n">
        <v>0.011875</v>
      </c>
      <c r="G47" s="88" t="n">
        <v>0</v>
      </c>
      <c r="H47" s="88" t="n">
        <v>0</v>
      </c>
      <c r="I47" s="88" t="n">
        <v>0</v>
      </c>
      <c r="J47" s="89" t="n">
        <v>0</v>
      </c>
      <c r="K47" s="88" t="n">
        <v>0</v>
      </c>
      <c r="L47" s="106" t="n">
        <v>0</v>
      </c>
      <c r="M47" s="88" t="n">
        <v>11333</v>
      </c>
      <c r="N47" s="89" t="n">
        <v>0.011875</v>
      </c>
      <c r="O47" s="88" t="n">
        <v>18166</v>
      </c>
      <c r="P47" s="88" t="n">
        <v>29499</v>
      </c>
      <c r="Q47" s="89" t="n">
        <v>0.0385509083227714</v>
      </c>
      <c r="R47" s="92" t="n">
        <v>5</v>
      </c>
      <c r="S47" s="94"/>
      <c r="T47" s="87" t="s">
        <v>67</v>
      </c>
      <c r="U47" s="91" t="n">
        <v>10942</v>
      </c>
      <c r="V47" s="91" t="n">
        <v>11200</v>
      </c>
      <c r="W47" s="91" t="n">
        <v>258</v>
      </c>
      <c r="X47" s="91" t="n">
        <v>0</v>
      </c>
      <c r="Y47" s="91" t="n">
        <v>0</v>
      </c>
      <c r="Z47" s="91" t="n">
        <v>0</v>
      </c>
      <c r="AA47" s="91" t="n">
        <v>0</v>
      </c>
      <c r="AB47" s="91" t="n">
        <v>17204</v>
      </c>
      <c r="AC47" s="91" t="n">
        <v>11200</v>
      </c>
      <c r="AD47" s="91" t="n">
        <v>28404</v>
      </c>
      <c r="AE47" s="87" t="s">
        <v>195</v>
      </c>
      <c r="AF47" s="91" t="n">
        <v>44352</v>
      </c>
      <c r="AG47" s="91" t="n">
        <v>132</v>
      </c>
    </row>
    <row r="48" customFormat="false" ht="14.25" hidden="false" customHeight="false" outlineLevel="0" collapsed="false">
      <c r="A48" s="87" t="s">
        <v>196</v>
      </c>
      <c r="B48" s="87" t="s">
        <v>197</v>
      </c>
      <c r="C48" s="88" t="n">
        <v>8230</v>
      </c>
      <c r="D48" s="88" t="n">
        <v>0</v>
      </c>
      <c r="E48" s="88" t="n">
        <v>8230</v>
      </c>
      <c r="F48" s="89" t="n">
        <v>-0.0299387081565299</v>
      </c>
      <c r="G48" s="88" t="n">
        <v>0</v>
      </c>
      <c r="H48" s="88" t="n">
        <v>0</v>
      </c>
      <c r="I48" s="88" t="n">
        <v>0</v>
      </c>
      <c r="J48" s="89" t="n">
        <v>0</v>
      </c>
      <c r="K48" s="88" t="n">
        <v>0</v>
      </c>
      <c r="L48" s="106" t="n">
        <v>0</v>
      </c>
      <c r="M48" s="88" t="n">
        <v>8230</v>
      </c>
      <c r="N48" s="89" t="n">
        <v>-0.0299387081565299</v>
      </c>
      <c r="O48" s="88" t="n">
        <v>0</v>
      </c>
      <c r="P48" s="88" t="n">
        <v>8230</v>
      </c>
      <c r="Q48" s="89" t="n">
        <v>-0.0299387081565299</v>
      </c>
      <c r="R48" s="92" t="n">
        <v>5</v>
      </c>
      <c r="S48" s="94"/>
      <c r="T48" s="87" t="s">
        <v>67</v>
      </c>
      <c r="U48" s="91" t="n">
        <v>8484</v>
      </c>
      <c r="V48" s="91" t="n">
        <v>8484</v>
      </c>
      <c r="W48" s="91" t="n">
        <v>0</v>
      </c>
      <c r="X48" s="91" t="n">
        <v>0</v>
      </c>
      <c r="Y48" s="91" t="n">
        <v>0</v>
      </c>
      <c r="Z48" s="91" t="n">
        <v>0</v>
      </c>
      <c r="AA48" s="91" t="n">
        <v>0</v>
      </c>
      <c r="AB48" s="91" t="n">
        <v>0</v>
      </c>
      <c r="AC48" s="91" t="n">
        <v>8484</v>
      </c>
      <c r="AD48" s="91" t="n">
        <v>8484</v>
      </c>
      <c r="AE48" s="87" t="s">
        <v>198</v>
      </c>
      <c r="AF48" s="91" t="n">
        <v>44352</v>
      </c>
      <c r="AG48" s="91" t="n">
        <v>132</v>
      </c>
    </row>
    <row r="49" customFormat="false" ht="14.25" hidden="false" customHeight="false" outlineLevel="0" collapsed="false">
      <c r="A49" s="87" t="s">
        <v>199</v>
      </c>
      <c r="B49" s="87" t="s">
        <v>200</v>
      </c>
      <c r="C49" s="88" t="n">
        <v>93661</v>
      </c>
      <c r="D49" s="88" t="n">
        <v>704</v>
      </c>
      <c r="E49" s="88" t="n">
        <v>94365</v>
      </c>
      <c r="F49" s="89" t="n">
        <v>-0.0901596667823672</v>
      </c>
      <c r="G49" s="88" t="n">
        <v>0</v>
      </c>
      <c r="H49" s="88" t="n">
        <v>0</v>
      </c>
      <c r="I49" s="88" t="n">
        <v>0</v>
      </c>
      <c r="J49" s="89" t="n">
        <v>0</v>
      </c>
      <c r="K49" s="88" t="n">
        <v>0</v>
      </c>
      <c r="L49" s="106" t="n">
        <v>0</v>
      </c>
      <c r="M49" s="88" t="n">
        <v>94365</v>
      </c>
      <c r="N49" s="89" t="n">
        <v>-0.0901596667823672</v>
      </c>
      <c r="O49" s="88" t="n">
        <v>2117</v>
      </c>
      <c r="P49" s="88" t="n">
        <v>96482</v>
      </c>
      <c r="Q49" s="89" t="n">
        <v>-0.0904703098634037</v>
      </c>
      <c r="R49" s="92" t="n">
        <v>5</v>
      </c>
      <c r="S49" s="94"/>
      <c r="T49" s="87" t="s">
        <v>67</v>
      </c>
      <c r="U49" s="91" t="n">
        <v>103022</v>
      </c>
      <c r="V49" s="91" t="n">
        <v>103716</v>
      </c>
      <c r="W49" s="91" t="n">
        <v>694</v>
      </c>
      <c r="X49" s="91" t="n">
        <v>0</v>
      </c>
      <c r="Y49" s="91" t="n">
        <v>0</v>
      </c>
      <c r="Z49" s="91" t="n">
        <v>0</v>
      </c>
      <c r="AA49" s="91" t="n">
        <v>0</v>
      </c>
      <c r="AB49" s="91" t="n">
        <v>2363</v>
      </c>
      <c r="AC49" s="91" t="n">
        <v>103716</v>
      </c>
      <c r="AD49" s="91" t="n">
        <v>106079</v>
      </c>
      <c r="AE49" s="87" t="s">
        <v>201</v>
      </c>
      <c r="AF49" s="91" t="n">
        <v>44352</v>
      </c>
      <c r="AG49" s="91" t="n">
        <v>132</v>
      </c>
    </row>
    <row r="50" customFormat="false" ht="14.25" hidden="false" customHeight="false" outlineLevel="0" collapsed="false">
      <c r="A50" s="87" t="s">
        <v>202</v>
      </c>
      <c r="B50" s="87" t="s">
        <v>203</v>
      </c>
      <c r="C50" s="88" t="n">
        <v>722276</v>
      </c>
      <c r="D50" s="88" t="n">
        <v>4864</v>
      </c>
      <c r="E50" s="88" t="n">
        <v>727140</v>
      </c>
      <c r="F50" s="89" t="n">
        <v>0.00993209618480282</v>
      </c>
      <c r="G50" s="88" t="n">
        <v>257287</v>
      </c>
      <c r="H50" s="88" t="n">
        <v>108</v>
      </c>
      <c r="I50" s="88" t="n">
        <v>257395</v>
      </c>
      <c r="J50" s="89" t="n">
        <v>-0.0929417942058505</v>
      </c>
      <c r="K50" s="88" t="n">
        <v>14</v>
      </c>
      <c r="L50" s="106" t="n">
        <v>0</v>
      </c>
      <c r="M50" s="88" t="n">
        <v>984549</v>
      </c>
      <c r="N50" s="89" t="n">
        <v>-0.0191370828426772</v>
      </c>
      <c r="O50" s="88" t="n">
        <v>3886</v>
      </c>
      <c r="P50" s="88" t="n">
        <v>988435</v>
      </c>
      <c r="Q50" s="89" t="n">
        <v>-0.0187019804958537</v>
      </c>
      <c r="R50" s="92" t="n">
        <v>3</v>
      </c>
      <c r="S50" s="95"/>
      <c r="T50" s="87" t="s">
        <v>67</v>
      </c>
      <c r="U50" s="91" t="n">
        <v>716959</v>
      </c>
      <c r="V50" s="91" t="n">
        <v>719989</v>
      </c>
      <c r="W50" s="91" t="n">
        <v>3030</v>
      </c>
      <c r="X50" s="91" t="n">
        <v>283671</v>
      </c>
      <c r="Y50" s="91" t="n">
        <v>283769</v>
      </c>
      <c r="Z50" s="91" t="n">
        <v>98</v>
      </c>
      <c r="AA50" s="91" t="n">
        <v>0</v>
      </c>
      <c r="AB50" s="91" t="n">
        <v>3515</v>
      </c>
      <c r="AC50" s="91" t="n">
        <v>1003758</v>
      </c>
      <c r="AD50" s="91" t="n">
        <v>1007273</v>
      </c>
      <c r="AE50" s="87" t="s">
        <v>204</v>
      </c>
      <c r="AF50" s="91" t="n">
        <v>44352</v>
      </c>
      <c r="AG50" s="91" t="n">
        <v>132</v>
      </c>
    </row>
    <row r="51" customFormat="false" ht="14.25" hidden="false" customHeight="false" outlineLevel="0" collapsed="false">
      <c r="A51" s="96" t="s">
        <v>205</v>
      </c>
      <c r="B51" s="97"/>
      <c r="C51" s="98" t="n">
        <v>22842019</v>
      </c>
      <c r="D51" s="98" t="n">
        <v>4873148</v>
      </c>
      <c r="E51" s="98" t="n">
        <v>27715167</v>
      </c>
      <c r="F51" s="99" t="n">
        <v>0.0106508796766754</v>
      </c>
      <c r="G51" s="98" t="n">
        <v>16045577</v>
      </c>
      <c r="H51" s="98" t="n">
        <v>2960686</v>
      </c>
      <c r="I51" s="98" t="n">
        <v>19006263</v>
      </c>
      <c r="J51" s="99" t="n">
        <v>0.0216675344395458</v>
      </c>
      <c r="K51" s="98" t="n">
        <v>462172</v>
      </c>
      <c r="L51" s="107" t="n">
        <v>-0.179548173842653</v>
      </c>
      <c r="M51" s="98" t="n">
        <v>47183602</v>
      </c>
      <c r="N51" s="99" t="n">
        <v>0.0127501259455467</v>
      </c>
      <c r="O51" s="98" t="n">
        <v>689697</v>
      </c>
      <c r="P51" s="98" t="n">
        <v>47873299</v>
      </c>
      <c r="Q51" s="99" t="n">
        <v>0.0131804272109869</v>
      </c>
      <c r="R51" s="102" t="n">
        <v>0</v>
      </c>
      <c r="S51" s="103"/>
      <c r="T51" s="103" t="n">
        <v>0</v>
      </c>
      <c r="U51" s="104" t="n">
        <v>22876355</v>
      </c>
      <c r="V51" s="104" t="n">
        <v>27423087</v>
      </c>
      <c r="W51" s="104" t="n">
        <v>4546732</v>
      </c>
      <c r="X51" s="104" t="n">
        <v>15964684</v>
      </c>
      <c r="Y51" s="104" t="n">
        <v>18603178</v>
      </c>
      <c r="Z51" s="104" t="n">
        <v>2638494</v>
      </c>
      <c r="AA51" s="104" t="n">
        <v>563314</v>
      </c>
      <c r="AB51" s="104" t="n">
        <v>660938</v>
      </c>
      <c r="AC51" s="104" t="n">
        <v>46589579</v>
      </c>
      <c r="AD51" s="104" t="n">
        <v>47250517</v>
      </c>
      <c r="AE51" s="103" t="n">
        <v>0</v>
      </c>
      <c r="AF51" s="104" t="n">
        <v>2040192</v>
      </c>
      <c r="AG51" s="104" t="n">
        <v>6072</v>
      </c>
    </row>
    <row r="52" customFormat="false" ht="14.25" hidden="false" customHeight="false" outlineLevel="0" collapsed="false">
      <c r="A52" s="87" t="s">
        <v>207</v>
      </c>
      <c r="B52" s="87" t="s">
        <v>208</v>
      </c>
      <c r="C52" s="88" t="n">
        <v>123</v>
      </c>
      <c r="D52" s="88" t="n">
        <v>0</v>
      </c>
      <c r="E52" s="88" t="n">
        <v>123</v>
      </c>
      <c r="F52" s="89" t="n">
        <v>-0.687022900763359</v>
      </c>
      <c r="G52" s="88" t="n">
        <v>1304256</v>
      </c>
      <c r="H52" s="88" t="n">
        <v>0</v>
      </c>
      <c r="I52" s="88" t="n">
        <v>1304256</v>
      </c>
      <c r="J52" s="89" t="n">
        <v>-0.149681453915783</v>
      </c>
      <c r="K52" s="88" t="n">
        <v>0</v>
      </c>
      <c r="L52" s="106" t="n">
        <v>0</v>
      </c>
      <c r="M52" s="88" t="n">
        <v>1304379</v>
      </c>
      <c r="N52" s="89" t="n">
        <v>-0.149819095745964</v>
      </c>
      <c r="O52" s="88" t="n">
        <v>0</v>
      </c>
      <c r="P52" s="88" t="n">
        <v>1304379</v>
      </c>
      <c r="Q52" s="89" t="n">
        <v>-0.149819095745964</v>
      </c>
      <c r="R52" s="92" t="n">
        <v>6</v>
      </c>
      <c r="S52" s="93" t="s">
        <v>149</v>
      </c>
      <c r="T52" s="87" t="s">
        <v>149</v>
      </c>
      <c r="U52" s="91" t="n">
        <v>393</v>
      </c>
      <c r="V52" s="91" t="n">
        <v>393</v>
      </c>
      <c r="W52" s="91" t="n">
        <v>0</v>
      </c>
      <c r="X52" s="91" t="n">
        <v>1533844</v>
      </c>
      <c r="Y52" s="91" t="n">
        <v>1533844</v>
      </c>
      <c r="Z52" s="91" t="n">
        <v>0</v>
      </c>
      <c r="AA52" s="91" t="n">
        <v>0</v>
      </c>
      <c r="AB52" s="91" t="n">
        <v>0</v>
      </c>
      <c r="AC52" s="91" t="n">
        <v>1534237</v>
      </c>
      <c r="AD52" s="91" t="n">
        <v>1534237</v>
      </c>
      <c r="AE52" s="87" t="s">
        <v>209</v>
      </c>
      <c r="AF52" s="91" t="n">
        <v>44352</v>
      </c>
      <c r="AG52" s="91" t="n">
        <v>132</v>
      </c>
    </row>
    <row r="53" customFormat="false" ht="14.25" hidden="false" customHeight="false" outlineLevel="0" collapsed="false">
      <c r="A53" s="87" t="s">
        <v>210</v>
      </c>
      <c r="B53" s="87" t="s">
        <v>211</v>
      </c>
      <c r="C53" s="88" t="n">
        <v>1985</v>
      </c>
      <c r="D53" s="88" t="n">
        <v>0</v>
      </c>
      <c r="E53" s="88" t="n">
        <v>1985</v>
      </c>
      <c r="F53" s="89" t="n">
        <v>-0.552827213336337</v>
      </c>
      <c r="G53" s="88" t="n">
        <v>0</v>
      </c>
      <c r="H53" s="88" t="n">
        <v>0</v>
      </c>
      <c r="I53" s="88" t="n">
        <v>0</v>
      </c>
      <c r="J53" s="89" t="n">
        <v>0</v>
      </c>
      <c r="K53" s="88" t="n">
        <v>0</v>
      </c>
      <c r="L53" s="106" t="n">
        <v>0</v>
      </c>
      <c r="M53" s="88" t="n">
        <v>1985</v>
      </c>
      <c r="N53" s="89" t="n">
        <v>-0.552827213336337</v>
      </c>
      <c r="O53" s="88" t="n">
        <v>0</v>
      </c>
      <c r="P53" s="88" t="n">
        <v>1985</v>
      </c>
      <c r="Q53" s="89" t="n">
        <v>-0.552827213336337</v>
      </c>
      <c r="R53" s="92" t="n">
        <v>6</v>
      </c>
      <c r="S53" s="94"/>
      <c r="T53" s="87" t="s">
        <v>149</v>
      </c>
      <c r="U53" s="91" t="n">
        <v>4439</v>
      </c>
      <c r="V53" s="91" t="n">
        <v>4439</v>
      </c>
      <c r="W53" s="91" t="n">
        <v>0</v>
      </c>
      <c r="X53" s="91" t="n">
        <v>0</v>
      </c>
      <c r="Y53" s="91" t="n">
        <v>0</v>
      </c>
      <c r="Z53" s="91" t="n">
        <v>0</v>
      </c>
      <c r="AA53" s="91" t="n">
        <v>0</v>
      </c>
      <c r="AB53" s="91" t="n">
        <v>0</v>
      </c>
      <c r="AC53" s="91" t="n">
        <v>4439</v>
      </c>
      <c r="AD53" s="91" t="n">
        <v>4439</v>
      </c>
      <c r="AE53" s="87" t="s">
        <v>212</v>
      </c>
      <c r="AF53" s="91" t="n">
        <v>44352</v>
      </c>
      <c r="AG53" s="91" t="n">
        <v>132</v>
      </c>
    </row>
    <row r="54" customFormat="false" ht="14.25" hidden="false" customHeight="false" outlineLevel="0" collapsed="false">
      <c r="A54" s="87" t="s">
        <v>213</v>
      </c>
      <c r="B54" s="87" t="s">
        <v>214</v>
      </c>
      <c r="C54" s="88" t="n">
        <v>347703</v>
      </c>
      <c r="D54" s="88" t="n">
        <v>456</v>
      </c>
      <c r="E54" s="88" t="n">
        <v>348159</v>
      </c>
      <c r="F54" s="89" t="n">
        <v>-0.235643577398555</v>
      </c>
      <c r="G54" s="88" t="n">
        <v>974598</v>
      </c>
      <c r="H54" s="88" t="n">
        <v>146</v>
      </c>
      <c r="I54" s="88" t="n">
        <v>974744</v>
      </c>
      <c r="J54" s="89" t="n">
        <v>-0.00285106047787743</v>
      </c>
      <c r="K54" s="88" t="n">
        <v>0</v>
      </c>
      <c r="L54" s="106" t="n">
        <v>-1</v>
      </c>
      <c r="M54" s="88" t="n">
        <v>1322903</v>
      </c>
      <c r="N54" s="89" t="n">
        <v>-0.0774155979106081</v>
      </c>
      <c r="O54" s="88" t="n">
        <v>1868</v>
      </c>
      <c r="P54" s="88" t="n">
        <v>1324771</v>
      </c>
      <c r="Q54" s="89" t="n">
        <v>-0.0801268186258955</v>
      </c>
      <c r="R54" s="92" t="n">
        <v>6</v>
      </c>
      <c r="S54" s="94"/>
      <c r="T54" s="87" t="s">
        <v>149</v>
      </c>
      <c r="U54" s="91" t="n">
        <v>452099</v>
      </c>
      <c r="V54" s="91" t="n">
        <v>455493</v>
      </c>
      <c r="W54" s="91" t="n">
        <v>3394</v>
      </c>
      <c r="X54" s="91" t="n">
        <v>976353</v>
      </c>
      <c r="Y54" s="91" t="n">
        <v>977531</v>
      </c>
      <c r="Z54" s="91" t="n">
        <v>1178</v>
      </c>
      <c r="AA54" s="91" t="n">
        <v>886</v>
      </c>
      <c r="AB54" s="91" t="n">
        <v>6257</v>
      </c>
      <c r="AC54" s="91" t="n">
        <v>1433910</v>
      </c>
      <c r="AD54" s="91" t="n">
        <v>1440167</v>
      </c>
      <c r="AE54" s="87" t="s">
        <v>215</v>
      </c>
      <c r="AF54" s="91" t="n">
        <v>44352</v>
      </c>
      <c r="AG54" s="91" t="n">
        <v>132</v>
      </c>
    </row>
    <row r="55" customFormat="false" ht="14.25" hidden="false" customHeight="false" outlineLevel="0" collapsed="false">
      <c r="A55" s="87" t="s">
        <v>216</v>
      </c>
      <c r="B55" s="87" t="s">
        <v>217</v>
      </c>
      <c r="C55" s="88" t="n">
        <v>4137</v>
      </c>
      <c r="D55" s="88" t="n">
        <v>0</v>
      </c>
      <c r="E55" s="88" t="n">
        <v>4137</v>
      </c>
      <c r="F55" s="89" t="n">
        <v>-0.69152188501976</v>
      </c>
      <c r="G55" s="88" t="n">
        <v>0</v>
      </c>
      <c r="H55" s="88" t="n">
        <v>0</v>
      </c>
      <c r="I55" s="88" t="n">
        <v>0</v>
      </c>
      <c r="J55" s="89" t="n">
        <v>0</v>
      </c>
      <c r="K55" s="88" t="n">
        <v>0</v>
      </c>
      <c r="L55" s="106" t="n">
        <v>0</v>
      </c>
      <c r="M55" s="88" t="n">
        <v>4137</v>
      </c>
      <c r="N55" s="89" t="n">
        <v>-0.69152188501976</v>
      </c>
      <c r="O55" s="88" t="n">
        <v>0</v>
      </c>
      <c r="P55" s="88" t="n">
        <v>4137</v>
      </c>
      <c r="Q55" s="89" t="n">
        <v>-0.69152188501976</v>
      </c>
      <c r="R55" s="92" t="n">
        <v>6</v>
      </c>
      <c r="S55" s="94"/>
      <c r="T55" s="87" t="s">
        <v>149</v>
      </c>
      <c r="U55" s="91" t="n">
        <v>13411</v>
      </c>
      <c r="V55" s="91" t="n">
        <v>13411</v>
      </c>
      <c r="W55" s="91" t="n">
        <v>0</v>
      </c>
      <c r="X55" s="91" t="n">
        <v>0</v>
      </c>
      <c r="Y55" s="91" t="n">
        <v>0</v>
      </c>
      <c r="Z55" s="91" t="n">
        <v>0</v>
      </c>
      <c r="AA55" s="91" t="n">
        <v>0</v>
      </c>
      <c r="AB55" s="91" t="n">
        <v>0</v>
      </c>
      <c r="AC55" s="91" t="n">
        <v>13411</v>
      </c>
      <c r="AD55" s="91" t="n">
        <v>13411</v>
      </c>
      <c r="AE55" s="87" t="s">
        <v>218</v>
      </c>
      <c r="AF55" s="91" t="n">
        <v>44352</v>
      </c>
      <c r="AG55" s="91" t="n">
        <v>132</v>
      </c>
    </row>
    <row r="56" customFormat="false" ht="14.25" hidden="false" customHeight="false" outlineLevel="0" collapsed="false">
      <c r="A56" s="87" t="s">
        <v>219</v>
      </c>
      <c r="B56" s="87" t="s">
        <v>220</v>
      </c>
      <c r="C56" s="88" t="n">
        <v>35427</v>
      </c>
      <c r="D56" s="88" t="n">
        <v>0</v>
      </c>
      <c r="E56" s="88" t="n">
        <v>35427</v>
      </c>
      <c r="F56" s="89" t="n">
        <v>-0.195243287447185</v>
      </c>
      <c r="G56" s="88" t="n">
        <v>8</v>
      </c>
      <c r="H56" s="88" t="n">
        <v>0</v>
      </c>
      <c r="I56" s="88" t="n">
        <v>8</v>
      </c>
      <c r="J56" s="89" t="n">
        <v>0</v>
      </c>
      <c r="K56" s="88" t="n">
        <v>0</v>
      </c>
      <c r="L56" s="106" t="n">
        <v>0</v>
      </c>
      <c r="M56" s="88" t="n">
        <v>35435</v>
      </c>
      <c r="N56" s="89" t="n">
        <v>-0.195061560129026</v>
      </c>
      <c r="O56" s="88" t="n">
        <v>19</v>
      </c>
      <c r="P56" s="88" t="n">
        <v>35454</v>
      </c>
      <c r="Q56" s="89" t="n">
        <v>-0.195233231188287</v>
      </c>
      <c r="R56" s="92" t="n">
        <v>6</v>
      </c>
      <c r="S56" s="94"/>
      <c r="T56" s="87" t="s">
        <v>149</v>
      </c>
      <c r="U56" s="91" t="n">
        <v>44022</v>
      </c>
      <c r="V56" s="91" t="n">
        <v>44022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33</v>
      </c>
      <c r="AC56" s="91" t="n">
        <v>44022</v>
      </c>
      <c r="AD56" s="91" t="n">
        <v>44055</v>
      </c>
      <c r="AE56" s="87" t="s">
        <v>221</v>
      </c>
      <c r="AF56" s="91" t="n">
        <v>44352</v>
      </c>
      <c r="AG56" s="91" t="n">
        <v>132</v>
      </c>
    </row>
    <row r="57" customFormat="false" ht="14.25" hidden="false" customHeight="false" outlineLevel="0" collapsed="false">
      <c r="A57" s="87" t="s">
        <v>222</v>
      </c>
      <c r="B57" s="87" t="s">
        <v>223</v>
      </c>
      <c r="C57" s="88" t="n">
        <v>2603</v>
      </c>
      <c r="D57" s="88" t="n">
        <v>0</v>
      </c>
      <c r="E57" s="88" t="n">
        <v>2603</v>
      </c>
      <c r="F57" s="89" t="n">
        <v>-0.476362904848119</v>
      </c>
      <c r="G57" s="88" t="n">
        <v>52</v>
      </c>
      <c r="H57" s="88" t="n">
        <v>0</v>
      </c>
      <c r="I57" s="88" t="n">
        <v>52</v>
      </c>
      <c r="J57" s="89" t="n">
        <v>0</v>
      </c>
      <c r="K57" s="88" t="n">
        <v>0</v>
      </c>
      <c r="L57" s="106" t="n">
        <v>0</v>
      </c>
      <c r="M57" s="88" t="n">
        <v>2655</v>
      </c>
      <c r="N57" s="89" t="n">
        <v>-0.465902232951116</v>
      </c>
      <c r="O57" s="88" t="n">
        <v>0</v>
      </c>
      <c r="P57" s="88" t="n">
        <v>2655</v>
      </c>
      <c r="Q57" s="89" t="n">
        <v>-0.465902232951116</v>
      </c>
      <c r="R57" s="92" t="n">
        <v>6</v>
      </c>
      <c r="S57" s="95"/>
      <c r="T57" s="87" t="s">
        <v>149</v>
      </c>
      <c r="U57" s="91" t="n">
        <v>4971</v>
      </c>
      <c r="V57" s="91" t="n">
        <v>4971</v>
      </c>
      <c r="W57" s="91" t="n">
        <v>0</v>
      </c>
      <c r="X57" s="91" t="n">
        <v>0</v>
      </c>
      <c r="Y57" s="91" t="n">
        <v>0</v>
      </c>
      <c r="Z57" s="91" t="n">
        <v>0</v>
      </c>
      <c r="AA57" s="91" t="n">
        <v>0</v>
      </c>
      <c r="AB57" s="91" t="n">
        <v>0</v>
      </c>
      <c r="AC57" s="91" t="n">
        <v>4971</v>
      </c>
      <c r="AD57" s="91" t="n">
        <v>4971</v>
      </c>
      <c r="AE57" s="87" t="s">
        <v>224</v>
      </c>
      <c r="AF57" s="91" t="n">
        <v>44352</v>
      </c>
      <c r="AG57" s="91" t="n">
        <v>132</v>
      </c>
    </row>
    <row r="58" customFormat="false" ht="14.25" hidden="false" customHeight="false" outlineLevel="0" collapsed="false">
      <c r="A58" s="96" t="s">
        <v>225</v>
      </c>
      <c r="B58" s="97"/>
      <c r="C58" s="98" t="n">
        <v>391978</v>
      </c>
      <c r="D58" s="98" t="n">
        <v>456</v>
      </c>
      <c r="E58" s="98" t="n">
        <v>392434</v>
      </c>
      <c r="F58" s="99" t="n">
        <v>-0.249259176360982</v>
      </c>
      <c r="G58" s="98" t="n">
        <v>2278914</v>
      </c>
      <c r="H58" s="98" t="n">
        <v>146</v>
      </c>
      <c r="I58" s="98" t="n">
        <v>2279060</v>
      </c>
      <c r="J58" s="99" t="n">
        <v>-0.0925051017868697</v>
      </c>
      <c r="K58" s="98" t="n">
        <v>0</v>
      </c>
      <c r="L58" s="107" t="n">
        <v>-1</v>
      </c>
      <c r="M58" s="98" t="n">
        <v>2671494</v>
      </c>
      <c r="N58" s="99" t="n">
        <v>-0.11976843416288</v>
      </c>
      <c r="O58" s="98" t="n">
        <v>1887</v>
      </c>
      <c r="P58" s="98" t="n">
        <v>2673381</v>
      </c>
      <c r="Q58" s="99" t="n">
        <v>-0.120968473800505</v>
      </c>
      <c r="R58" s="102" t="n">
        <v>0</v>
      </c>
      <c r="S58" s="103"/>
      <c r="T58" s="103" t="n">
        <v>0</v>
      </c>
      <c r="U58" s="104" t="n">
        <v>519335</v>
      </c>
      <c r="V58" s="104" t="n">
        <v>522729</v>
      </c>
      <c r="W58" s="104" t="n">
        <v>3394</v>
      </c>
      <c r="X58" s="104" t="n">
        <v>2510197</v>
      </c>
      <c r="Y58" s="104" t="n">
        <v>2511375</v>
      </c>
      <c r="Z58" s="104" t="n">
        <v>1178</v>
      </c>
      <c r="AA58" s="104" t="n">
        <v>886</v>
      </c>
      <c r="AB58" s="104" t="n">
        <v>6290</v>
      </c>
      <c r="AC58" s="104" t="n">
        <v>3034990</v>
      </c>
      <c r="AD58" s="104" t="n">
        <v>3041280</v>
      </c>
      <c r="AE58" s="103" t="n">
        <v>0</v>
      </c>
      <c r="AF58" s="104" t="n">
        <v>266112</v>
      </c>
      <c r="AG58" s="104" t="n">
        <v>792</v>
      </c>
    </row>
    <row r="59" customFormat="false" ht="14.25" hidden="false" customHeight="false" outlineLevel="0" collapsed="false">
      <c r="A59" s="96" t="s">
        <v>226</v>
      </c>
      <c r="B59" s="97"/>
      <c r="C59" s="98" t="n">
        <v>23233997</v>
      </c>
      <c r="D59" s="98" t="n">
        <v>4873604</v>
      </c>
      <c r="E59" s="98" t="n">
        <v>28107601</v>
      </c>
      <c r="F59" s="99" t="n">
        <v>0.00578923871823961</v>
      </c>
      <c r="G59" s="98" t="n">
        <v>18324491</v>
      </c>
      <c r="H59" s="98" t="n">
        <v>2960832</v>
      </c>
      <c r="I59" s="98" t="n">
        <v>21285323</v>
      </c>
      <c r="J59" s="99" t="n">
        <v>0.00808778665596189</v>
      </c>
      <c r="K59" s="98" t="n">
        <v>462172</v>
      </c>
      <c r="L59" s="107" t="n">
        <v>-0.180836582772067</v>
      </c>
      <c r="M59" s="98" t="n">
        <v>49855096</v>
      </c>
      <c r="N59" s="99" t="n">
        <v>0.00464542069876718</v>
      </c>
      <c r="O59" s="98" t="n">
        <v>691584</v>
      </c>
      <c r="P59" s="98" t="n">
        <v>50546680</v>
      </c>
      <c r="Q59" s="99" t="n">
        <v>0.0050680829718612</v>
      </c>
      <c r="R59" s="102" t="n">
        <v>0</v>
      </c>
      <c r="S59" s="103" t="n">
        <v>0</v>
      </c>
      <c r="T59" s="103" t="n">
        <v>0</v>
      </c>
      <c r="U59" s="104" t="n">
        <v>23395690</v>
      </c>
      <c r="V59" s="104" t="n">
        <v>27945816</v>
      </c>
      <c r="W59" s="104" t="n">
        <v>4550126</v>
      </c>
      <c r="X59" s="104" t="n">
        <v>18474881</v>
      </c>
      <c r="Y59" s="104" t="n">
        <v>21114553</v>
      </c>
      <c r="Z59" s="104" t="n">
        <v>2639672</v>
      </c>
      <c r="AA59" s="104" t="n">
        <v>564200</v>
      </c>
      <c r="AB59" s="104" t="n">
        <v>667228</v>
      </c>
      <c r="AC59" s="104" t="n">
        <v>49624569</v>
      </c>
      <c r="AD59" s="104" t="n">
        <v>50291797</v>
      </c>
      <c r="AE59" s="103" t="n">
        <v>0</v>
      </c>
      <c r="AF59" s="104" t="n">
        <v>2306304</v>
      </c>
      <c r="AG59" s="104" t="n">
        <v>6864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4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RowHeight="14.25"/>
  <cols>
    <col collapsed="false" hidden="false" max="1" min="1" style="83" width="31.8571428571429"/>
    <col collapsed="false" hidden="false" max="2" min="2" style="83" width="5.66836734693878"/>
    <col collapsed="false" hidden="false" max="14" min="3" style="83" width="15.5255102040816"/>
    <col collapsed="false" hidden="true" max="24" min="15" style="83" width="0"/>
    <col collapsed="false" hidden="false" max="1025" min="25" style="83" width="11.2040816326531"/>
  </cols>
  <sheetData>
    <row r="1" customFormat="false" ht="15.75" hidden="false" customHeight="false" outlineLevel="0" collapsed="false">
      <c r="A1" s="84" t="s">
        <v>229</v>
      </c>
    </row>
    <row r="4" s="109" customFormat="true" ht="42.75" hidden="false" customHeight="false" outlineLevel="0" collapsed="false">
      <c r="A4" s="85" t="s">
        <v>32</v>
      </c>
      <c r="B4" s="85" t="s">
        <v>33</v>
      </c>
      <c r="C4" s="85" t="s">
        <v>230</v>
      </c>
      <c r="D4" s="85" t="s">
        <v>231</v>
      </c>
      <c r="E4" s="85" t="s">
        <v>232</v>
      </c>
      <c r="F4" s="85" t="s">
        <v>233</v>
      </c>
      <c r="G4" s="85" t="s">
        <v>234</v>
      </c>
      <c r="H4" s="85" t="s">
        <v>235</v>
      </c>
      <c r="I4" s="85" t="s">
        <v>236</v>
      </c>
      <c r="J4" s="85" t="s">
        <v>237</v>
      </c>
      <c r="K4" s="85" t="s">
        <v>238</v>
      </c>
      <c r="L4" s="85" t="s">
        <v>239</v>
      </c>
      <c r="M4" s="85" t="s">
        <v>47</v>
      </c>
      <c r="N4" s="85" t="s">
        <v>48</v>
      </c>
      <c r="O4" s="108" t="s">
        <v>49</v>
      </c>
      <c r="P4" s="108" t="s">
        <v>50</v>
      </c>
      <c r="Q4" s="108" t="s">
        <v>51</v>
      </c>
      <c r="R4" s="108" t="s">
        <v>240</v>
      </c>
      <c r="S4" s="108" t="s">
        <v>241</v>
      </c>
      <c r="T4" s="108" t="s">
        <v>58</v>
      </c>
      <c r="U4" s="108" t="s">
        <v>242</v>
      </c>
      <c r="V4" s="108" t="s">
        <v>243</v>
      </c>
      <c r="W4" s="108" t="s">
        <v>61</v>
      </c>
      <c r="X4" s="108" t="s">
        <v>62</v>
      </c>
    </row>
    <row r="5" customFormat="false" ht="14.25" hidden="false" customHeight="false" outlineLevel="0" collapsed="false">
      <c r="A5" s="87" t="s">
        <v>65</v>
      </c>
      <c r="B5" s="87" t="s">
        <v>66</v>
      </c>
      <c r="C5" s="88" t="n">
        <v>562</v>
      </c>
      <c r="D5" s="89" t="n">
        <v>-0.0756578947368421</v>
      </c>
      <c r="E5" s="88" t="n">
        <v>2</v>
      </c>
      <c r="F5" s="89" t="n">
        <v>-0.666666666666667</v>
      </c>
      <c r="G5" s="88" t="n">
        <v>30</v>
      </c>
      <c r="H5" s="89" t="n">
        <v>1.5</v>
      </c>
      <c r="I5" s="88" t="n">
        <v>594</v>
      </c>
      <c r="J5" s="89" t="n">
        <v>-0.0511182108626198</v>
      </c>
      <c r="K5" s="88" t="n">
        <v>371</v>
      </c>
      <c r="L5" s="89" t="n">
        <v>0.266211604095563</v>
      </c>
      <c r="M5" s="88" t="n">
        <v>965</v>
      </c>
      <c r="N5" s="89" t="n">
        <v>0.0500544069640914</v>
      </c>
      <c r="O5" s="92" t="n">
        <v>4</v>
      </c>
      <c r="P5" s="93" t="s">
        <v>67</v>
      </c>
      <c r="Q5" s="87" t="s">
        <v>67</v>
      </c>
      <c r="R5" s="91" t="n">
        <v>608</v>
      </c>
      <c r="S5" s="91" t="n">
        <v>6</v>
      </c>
      <c r="T5" s="91" t="n">
        <v>12</v>
      </c>
      <c r="U5" s="91" t="n">
        <v>626</v>
      </c>
      <c r="V5" s="91" t="n">
        <v>293</v>
      </c>
      <c r="W5" s="91" t="n">
        <v>919</v>
      </c>
      <c r="X5" s="87" t="s">
        <v>68</v>
      </c>
    </row>
    <row r="6" customFormat="false" ht="14.25" hidden="false" customHeight="false" outlineLevel="0" collapsed="false">
      <c r="A6" s="87" t="s">
        <v>69</v>
      </c>
      <c r="B6" s="87" t="s">
        <v>70</v>
      </c>
      <c r="C6" s="88" t="n">
        <v>258</v>
      </c>
      <c r="D6" s="89" t="n">
        <v>0.0403225806451613</v>
      </c>
      <c r="E6" s="88" t="n">
        <v>0</v>
      </c>
      <c r="F6" s="89" t="s">
        <v>244</v>
      </c>
      <c r="G6" s="88" t="n">
        <v>0</v>
      </c>
      <c r="H6" s="89" t="s">
        <v>244</v>
      </c>
      <c r="I6" s="88" t="n">
        <v>258</v>
      </c>
      <c r="J6" s="89" t="n">
        <v>0.0403225806451613</v>
      </c>
      <c r="K6" s="88" t="n">
        <v>12</v>
      </c>
      <c r="L6" s="89" t="n">
        <v>0.2</v>
      </c>
      <c r="M6" s="88" t="n">
        <v>270</v>
      </c>
      <c r="N6" s="89" t="n">
        <v>0.0465116279069767</v>
      </c>
      <c r="O6" s="92" t="n">
        <v>5</v>
      </c>
      <c r="P6" s="94"/>
      <c r="Q6" s="87" t="s">
        <v>67</v>
      </c>
      <c r="R6" s="91" t="n">
        <v>248</v>
      </c>
      <c r="S6" s="91" t="n">
        <v>0</v>
      </c>
      <c r="T6" s="91" t="n">
        <v>0</v>
      </c>
      <c r="U6" s="91" t="n">
        <v>248</v>
      </c>
      <c r="V6" s="91" t="n">
        <v>10</v>
      </c>
      <c r="W6" s="91" t="n">
        <v>258</v>
      </c>
      <c r="X6" s="87" t="s">
        <v>71</v>
      </c>
    </row>
    <row r="7" customFormat="false" ht="14.25" hidden="false" customHeight="false" outlineLevel="0" collapsed="false">
      <c r="A7" s="87" t="s">
        <v>72</v>
      </c>
      <c r="B7" s="87" t="s">
        <v>73</v>
      </c>
      <c r="C7" s="88" t="n">
        <v>144</v>
      </c>
      <c r="D7" s="89" t="n">
        <v>-0.167630057803468</v>
      </c>
      <c r="E7" s="88" t="n">
        <v>8</v>
      </c>
      <c r="F7" s="89" t="s">
        <v>244</v>
      </c>
      <c r="G7" s="88" t="n">
        <v>0</v>
      </c>
      <c r="H7" s="89" t="s">
        <v>244</v>
      </c>
      <c r="I7" s="88" t="n">
        <v>152</v>
      </c>
      <c r="J7" s="89" t="n">
        <v>-0.121387283236994</v>
      </c>
      <c r="K7" s="88" t="n">
        <v>276</v>
      </c>
      <c r="L7" s="89" t="n">
        <v>-0.0036101083032491</v>
      </c>
      <c r="M7" s="88" t="n">
        <v>428</v>
      </c>
      <c r="N7" s="89" t="n">
        <v>-0.0488888888888889</v>
      </c>
      <c r="O7" s="92" t="n">
        <v>4</v>
      </c>
      <c r="P7" s="94"/>
      <c r="Q7" s="87" t="s">
        <v>67</v>
      </c>
      <c r="R7" s="91" t="n">
        <v>173</v>
      </c>
      <c r="S7" s="91" t="n">
        <v>0</v>
      </c>
      <c r="T7" s="91" t="n">
        <v>0</v>
      </c>
      <c r="U7" s="91" t="n">
        <v>173</v>
      </c>
      <c r="V7" s="91" t="n">
        <v>277</v>
      </c>
      <c r="W7" s="91" t="n">
        <v>450</v>
      </c>
      <c r="X7" s="87" t="s">
        <v>74</v>
      </c>
    </row>
    <row r="8" customFormat="false" ht="14.25" hidden="false" customHeight="false" outlineLevel="0" collapsed="false">
      <c r="A8" s="87" t="s">
        <v>75</v>
      </c>
      <c r="B8" s="87" t="s">
        <v>76</v>
      </c>
      <c r="C8" s="88" t="n">
        <v>4508</v>
      </c>
      <c r="D8" s="89" t="n">
        <v>-0.0662800331400166</v>
      </c>
      <c r="E8" s="88" t="n">
        <v>1309</v>
      </c>
      <c r="F8" s="89" t="n">
        <v>-0.0858938547486034</v>
      </c>
      <c r="G8" s="88" t="n">
        <v>922</v>
      </c>
      <c r="H8" s="89" t="n">
        <v>-0.153351698806244</v>
      </c>
      <c r="I8" s="88" t="n">
        <v>6739</v>
      </c>
      <c r="J8" s="89" t="n">
        <v>-0.0830044904068581</v>
      </c>
      <c r="K8" s="88" t="n">
        <v>568</v>
      </c>
      <c r="L8" s="89" t="n">
        <v>0.0142857142857143</v>
      </c>
      <c r="M8" s="88" t="n">
        <v>7307</v>
      </c>
      <c r="N8" s="89" t="n">
        <v>-0.0761158174231888</v>
      </c>
      <c r="O8" s="92" t="n">
        <v>2</v>
      </c>
      <c r="P8" s="94"/>
      <c r="Q8" s="87" t="s">
        <v>67</v>
      </c>
      <c r="R8" s="91" t="n">
        <v>4828</v>
      </c>
      <c r="S8" s="91" t="n">
        <v>1432</v>
      </c>
      <c r="T8" s="91" t="n">
        <v>1089</v>
      </c>
      <c r="U8" s="91" t="n">
        <v>7349</v>
      </c>
      <c r="V8" s="91" t="n">
        <v>560</v>
      </c>
      <c r="W8" s="91" t="n">
        <v>7909</v>
      </c>
      <c r="X8" s="87" t="s">
        <v>77</v>
      </c>
    </row>
    <row r="9" customFormat="false" ht="14.25" hidden="false" customHeight="false" outlineLevel="0" collapsed="false">
      <c r="A9" s="87" t="s">
        <v>78</v>
      </c>
      <c r="B9" s="87" t="s">
        <v>79</v>
      </c>
      <c r="C9" s="88" t="n">
        <v>148</v>
      </c>
      <c r="D9" s="89" t="n">
        <v>-0.0133333333333333</v>
      </c>
      <c r="E9" s="88" t="n">
        <v>0</v>
      </c>
      <c r="F9" s="89" t="s">
        <v>244</v>
      </c>
      <c r="G9" s="88" t="n">
        <v>0</v>
      </c>
      <c r="H9" s="89" t="s">
        <v>244</v>
      </c>
      <c r="I9" s="88" t="n">
        <v>148</v>
      </c>
      <c r="J9" s="89" t="n">
        <v>-0.0133333333333333</v>
      </c>
      <c r="K9" s="88" t="n">
        <v>10</v>
      </c>
      <c r="L9" s="89" t="n">
        <v>0.25</v>
      </c>
      <c r="M9" s="88" t="n">
        <v>158</v>
      </c>
      <c r="N9" s="89" t="n">
        <v>0</v>
      </c>
      <c r="O9" s="92" t="n">
        <v>5</v>
      </c>
      <c r="P9" s="94"/>
      <c r="Q9" s="87" t="s">
        <v>67</v>
      </c>
      <c r="R9" s="91" t="n">
        <v>150</v>
      </c>
      <c r="S9" s="91" t="n">
        <v>0</v>
      </c>
      <c r="T9" s="91" t="n">
        <v>0</v>
      </c>
      <c r="U9" s="91" t="n">
        <v>150</v>
      </c>
      <c r="V9" s="91" t="n">
        <v>8</v>
      </c>
      <c r="W9" s="91" t="n">
        <v>158</v>
      </c>
      <c r="X9" s="87" t="s">
        <v>80</v>
      </c>
    </row>
    <row r="10" customFormat="false" ht="14.25" hidden="false" customHeight="false" outlineLevel="0" collapsed="false">
      <c r="A10" s="87" t="s">
        <v>81</v>
      </c>
      <c r="B10" s="87" t="s">
        <v>82</v>
      </c>
      <c r="C10" s="88" t="n">
        <v>3105</v>
      </c>
      <c r="D10" s="89" t="n">
        <v>-0.000643707756678468</v>
      </c>
      <c r="E10" s="88" t="n">
        <v>20</v>
      </c>
      <c r="F10" s="89" t="n">
        <v>0.0526315789473684</v>
      </c>
      <c r="G10" s="88" t="n">
        <v>0</v>
      </c>
      <c r="H10" s="89" t="n">
        <v>-1</v>
      </c>
      <c r="I10" s="88" t="n">
        <v>3125</v>
      </c>
      <c r="J10" s="89" t="n">
        <v>-0.00159744408945687</v>
      </c>
      <c r="K10" s="88" t="n">
        <v>410</v>
      </c>
      <c r="L10" s="89" t="n">
        <v>0.223880597014925</v>
      </c>
      <c r="M10" s="88" t="n">
        <v>3535</v>
      </c>
      <c r="N10" s="89" t="n">
        <v>0.0202020202020202</v>
      </c>
      <c r="O10" s="92" t="n">
        <v>3</v>
      </c>
      <c r="P10" s="94"/>
      <c r="Q10" s="87" t="s">
        <v>67</v>
      </c>
      <c r="R10" s="91" t="n">
        <v>3107</v>
      </c>
      <c r="S10" s="91" t="n">
        <v>19</v>
      </c>
      <c r="T10" s="91" t="n">
        <v>4</v>
      </c>
      <c r="U10" s="91" t="n">
        <v>3130</v>
      </c>
      <c r="V10" s="91" t="n">
        <v>335</v>
      </c>
      <c r="W10" s="91" t="n">
        <v>3465</v>
      </c>
      <c r="X10" s="87" t="s">
        <v>83</v>
      </c>
    </row>
    <row r="11" customFormat="false" ht="14.25" hidden="false" customHeight="false" outlineLevel="0" collapsed="false">
      <c r="A11" s="87" t="s">
        <v>84</v>
      </c>
      <c r="B11" s="87" t="s">
        <v>85</v>
      </c>
      <c r="C11" s="88" t="n">
        <v>516</v>
      </c>
      <c r="D11" s="89" t="n">
        <v>-0.00386100386100386</v>
      </c>
      <c r="E11" s="88" t="n">
        <v>0</v>
      </c>
      <c r="F11" s="89" t="s">
        <v>244</v>
      </c>
      <c r="G11" s="88" t="n">
        <v>76</v>
      </c>
      <c r="H11" s="89" t="n">
        <v>0.433962264150943</v>
      </c>
      <c r="I11" s="88" t="n">
        <v>592</v>
      </c>
      <c r="J11" s="89" t="n">
        <v>0.0367775831873905</v>
      </c>
      <c r="K11" s="88" t="n">
        <v>149</v>
      </c>
      <c r="L11" s="89" t="n">
        <v>0.0955882352941176</v>
      </c>
      <c r="M11" s="88" t="n">
        <v>741</v>
      </c>
      <c r="N11" s="89" t="n">
        <v>0.0480905233380481</v>
      </c>
      <c r="O11" s="92" t="n">
        <v>5</v>
      </c>
      <c r="P11" s="94"/>
      <c r="Q11" s="87" t="s">
        <v>67</v>
      </c>
      <c r="R11" s="91" t="n">
        <v>518</v>
      </c>
      <c r="S11" s="91" t="n">
        <v>0</v>
      </c>
      <c r="T11" s="91" t="n">
        <v>53</v>
      </c>
      <c r="U11" s="91" t="n">
        <v>571</v>
      </c>
      <c r="V11" s="91" t="n">
        <v>136</v>
      </c>
      <c r="W11" s="91" t="n">
        <v>707</v>
      </c>
      <c r="X11" s="87" t="s">
        <v>86</v>
      </c>
    </row>
    <row r="12" customFormat="false" ht="14.25" hidden="false" customHeight="false" outlineLevel="0" collapsed="false">
      <c r="A12" s="87" t="s">
        <v>87</v>
      </c>
      <c r="B12" s="87" t="s">
        <v>88</v>
      </c>
      <c r="C12" s="88" t="n">
        <v>202</v>
      </c>
      <c r="D12" s="89" t="n">
        <v>0.0253807106598985</v>
      </c>
      <c r="E12" s="88" t="n">
        <v>0</v>
      </c>
      <c r="F12" s="89" t="s">
        <v>244</v>
      </c>
      <c r="G12" s="88" t="n">
        <v>0</v>
      </c>
      <c r="H12" s="89" t="s">
        <v>244</v>
      </c>
      <c r="I12" s="88" t="n">
        <v>202</v>
      </c>
      <c r="J12" s="89" t="n">
        <v>0.0253807106598985</v>
      </c>
      <c r="K12" s="88" t="n">
        <v>14</v>
      </c>
      <c r="L12" s="89" t="n">
        <v>-0.3</v>
      </c>
      <c r="M12" s="88" t="n">
        <v>216</v>
      </c>
      <c r="N12" s="89" t="n">
        <v>-0.00460829493087558</v>
      </c>
      <c r="O12" s="92" t="n">
        <v>5</v>
      </c>
      <c r="P12" s="94"/>
      <c r="Q12" s="87" t="s">
        <v>67</v>
      </c>
      <c r="R12" s="91" t="n">
        <v>197</v>
      </c>
      <c r="S12" s="91" t="n">
        <v>0</v>
      </c>
      <c r="T12" s="91" t="n">
        <v>0</v>
      </c>
      <c r="U12" s="91" t="n">
        <v>197</v>
      </c>
      <c r="V12" s="91" t="n">
        <v>20</v>
      </c>
      <c r="W12" s="91" t="n">
        <v>217</v>
      </c>
      <c r="X12" s="87" t="s">
        <v>89</v>
      </c>
    </row>
    <row r="13" customFormat="false" ht="14.25" hidden="false" customHeight="false" outlineLevel="0" collapsed="false">
      <c r="A13" s="87" t="s">
        <v>90</v>
      </c>
      <c r="B13" s="87" t="s">
        <v>91</v>
      </c>
      <c r="C13" s="88" t="n">
        <v>0</v>
      </c>
      <c r="D13" s="89" t="n">
        <v>-1</v>
      </c>
      <c r="E13" s="88" t="n">
        <v>0</v>
      </c>
      <c r="F13" s="89" t="n">
        <v>-1</v>
      </c>
      <c r="G13" s="88" t="n">
        <v>0</v>
      </c>
      <c r="H13" s="89" t="s">
        <v>244</v>
      </c>
      <c r="I13" s="88" t="n">
        <v>0</v>
      </c>
      <c r="J13" s="89" t="n">
        <v>-1</v>
      </c>
      <c r="K13" s="88" t="n">
        <v>0</v>
      </c>
      <c r="L13" s="89" t="n">
        <v>-1</v>
      </c>
      <c r="M13" s="88" t="n">
        <v>0</v>
      </c>
      <c r="N13" s="89" t="n">
        <v>-1</v>
      </c>
      <c r="O13" s="92" t="n">
        <v>5</v>
      </c>
      <c r="P13" s="94"/>
      <c r="Q13" s="87" t="s">
        <v>67</v>
      </c>
      <c r="R13" s="91" t="n">
        <v>84</v>
      </c>
      <c r="S13" s="91" t="n">
        <v>2</v>
      </c>
      <c r="T13" s="91" t="n">
        <v>0</v>
      </c>
      <c r="U13" s="91" t="n">
        <v>86</v>
      </c>
      <c r="V13" s="91" t="n">
        <v>34</v>
      </c>
      <c r="W13" s="91" t="n">
        <v>120</v>
      </c>
      <c r="X13" s="87" t="s">
        <v>92</v>
      </c>
    </row>
    <row r="14" customFormat="false" ht="14.25" hidden="false" customHeight="false" outlineLevel="0" collapsed="false">
      <c r="A14" s="87" t="s">
        <v>93</v>
      </c>
      <c r="B14" s="87" t="s">
        <v>94</v>
      </c>
      <c r="C14" s="88" t="n">
        <v>435</v>
      </c>
      <c r="D14" s="89" t="n">
        <v>-0.296116504854369</v>
      </c>
      <c r="E14" s="88" t="n">
        <v>0</v>
      </c>
      <c r="F14" s="89" t="s">
        <v>244</v>
      </c>
      <c r="G14" s="88" t="n">
        <v>192</v>
      </c>
      <c r="H14" s="89" t="n">
        <v>-0.2</v>
      </c>
      <c r="I14" s="88" t="n">
        <v>627</v>
      </c>
      <c r="J14" s="89" t="n">
        <v>-0.269230769230769</v>
      </c>
      <c r="K14" s="88" t="n">
        <v>18</v>
      </c>
      <c r="L14" s="89" t="n">
        <v>0.0588235294117647</v>
      </c>
      <c r="M14" s="88" t="n">
        <v>645</v>
      </c>
      <c r="N14" s="89" t="n">
        <v>-0.262857142857143</v>
      </c>
      <c r="O14" s="92" t="n">
        <v>5</v>
      </c>
      <c r="P14" s="94"/>
      <c r="Q14" s="87" t="s">
        <v>67</v>
      </c>
      <c r="R14" s="91" t="n">
        <v>618</v>
      </c>
      <c r="S14" s="91" t="n">
        <v>0</v>
      </c>
      <c r="T14" s="91" t="n">
        <v>240</v>
      </c>
      <c r="U14" s="91" t="n">
        <v>858</v>
      </c>
      <c r="V14" s="91" t="n">
        <v>17</v>
      </c>
      <c r="W14" s="91" t="n">
        <v>875</v>
      </c>
      <c r="X14" s="87" t="s">
        <v>95</v>
      </c>
    </row>
    <row r="15" customFormat="false" ht="14.25" hidden="false" customHeight="false" outlineLevel="0" collapsed="false">
      <c r="A15" s="87" t="s">
        <v>96</v>
      </c>
      <c r="B15" s="87" t="s">
        <v>97</v>
      </c>
      <c r="C15" s="88" t="n">
        <v>347</v>
      </c>
      <c r="D15" s="89" t="n">
        <v>-0.0307262569832402</v>
      </c>
      <c r="E15" s="88" t="n">
        <v>0</v>
      </c>
      <c r="F15" s="89" t="s">
        <v>244</v>
      </c>
      <c r="G15" s="88" t="n">
        <v>0</v>
      </c>
      <c r="H15" s="89" t="s">
        <v>244</v>
      </c>
      <c r="I15" s="88" t="n">
        <v>347</v>
      </c>
      <c r="J15" s="89" t="n">
        <v>-0.0307262569832402</v>
      </c>
      <c r="K15" s="88" t="n">
        <v>236</v>
      </c>
      <c r="L15" s="89" t="n">
        <v>0.0678733031674208</v>
      </c>
      <c r="M15" s="88" t="n">
        <v>583</v>
      </c>
      <c r="N15" s="89" t="n">
        <v>0.00690846286701209</v>
      </c>
      <c r="O15" s="92" t="n">
        <v>5</v>
      </c>
      <c r="P15" s="94"/>
      <c r="Q15" s="87" t="s">
        <v>67</v>
      </c>
      <c r="R15" s="91" t="n">
        <v>358</v>
      </c>
      <c r="S15" s="91" t="n">
        <v>0</v>
      </c>
      <c r="T15" s="91" t="n">
        <v>0</v>
      </c>
      <c r="U15" s="91" t="n">
        <v>358</v>
      </c>
      <c r="V15" s="91" t="n">
        <v>221</v>
      </c>
      <c r="W15" s="91" t="n">
        <v>579</v>
      </c>
      <c r="X15" s="87" t="s">
        <v>98</v>
      </c>
    </row>
    <row r="16" customFormat="false" ht="14.25" hidden="false" customHeight="false" outlineLevel="0" collapsed="false">
      <c r="A16" s="87" t="s">
        <v>99</v>
      </c>
      <c r="B16" s="87" t="s">
        <v>100</v>
      </c>
      <c r="C16" s="88" t="n">
        <v>735</v>
      </c>
      <c r="D16" s="89" t="n">
        <v>0.0308555399719495</v>
      </c>
      <c r="E16" s="88" t="n">
        <v>0</v>
      </c>
      <c r="F16" s="89" t="s">
        <v>244</v>
      </c>
      <c r="G16" s="88" t="n">
        <v>134</v>
      </c>
      <c r="H16" s="89" t="n">
        <v>-0.478599221789883</v>
      </c>
      <c r="I16" s="88" t="n">
        <v>869</v>
      </c>
      <c r="J16" s="89" t="n">
        <v>-0.104123711340206</v>
      </c>
      <c r="K16" s="88" t="n">
        <v>288</v>
      </c>
      <c r="L16" s="89" t="n">
        <v>0.411764705882353</v>
      </c>
      <c r="M16" s="88" t="n">
        <v>1157</v>
      </c>
      <c r="N16" s="89" t="n">
        <v>-0.0144804088586031</v>
      </c>
      <c r="O16" s="92" t="n">
        <v>5</v>
      </c>
      <c r="P16" s="94"/>
      <c r="Q16" s="87" t="s">
        <v>67</v>
      </c>
      <c r="R16" s="91" t="n">
        <v>713</v>
      </c>
      <c r="S16" s="91" t="n">
        <v>0</v>
      </c>
      <c r="T16" s="91" t="n">
        <v>257</v>
      </c>
      <c r="U16" s="91" t="n">
        <v>970</v>
      </c>
      <c r="V16" s="91" t="n">
        <v>204</v>
      </c>
      <c r="W16" s="91" t="n">
        <v>1174</v>
      </c>
      <c r="X16" s="87" t="s">
        <v>101</v>
      </c>
    </row>
    <row r="17" customFormat="false" ht="14.25" hidden="false" customHeight="false" outlineLevel="0" collapsed="false">
      <c r="A17" s="87" t="s">
        <v>102</v>
      </c>
      <c r="B17" s="87" t="s">
        <v>103</v>
      </c>
      <c r="C17" s="88" t="n">
        <v>709</v>
      </c>
      <c r="D17" s="89" t="n">
        <v>-0.0125348189415042</v>
      </c>
      <c r="E17" s="88" t="n">
        <v>20</v>
      </c>
      <c r="F17" s="89" t="n">
        <v>0.176470588235294</v>
      </c>
      <c r="G17" s="88" t="n">
        <v>0</v>
      </c>
      <c r="H17" s="89" t="s">
        <v>244</v>
      </c>
      <c r="I17" s="88" t="n">
        <v>729</v>
      </c>
      <c r="J17" s="89" t="n">
        <v>-0.00816326530612245</v>
      </c>
      <c r="K17" s="88" t="n">
        <v>209</v>
      </c>
      <c r="L17" s="89" t="n">
        <v>0.0717948717948718</v>
      </c>
      <c r="M17" s="88" t="n">
        <v>938</v>
      </c>
      <c r="N17" s="89" t="n">
        <v>0.00860215053763441</v>
      </c>
      <c r="O17" s="92" t="n">
        <v>4</v>
      </c>
      <c r="P17" s="94"/>
      <c r="Q17" s="87" t="s">
        <v>67</v>
      </c>
      <c r="R17" s="91" t="n">
        <v>718</v>
      </c>
      <c r="S17" s="91" t="n">
        <v>17</v>
      </c>
      <c r="T17" s="91" t="n">
        <v>0</v>
      </c>
      <c r="U17" s="91" t="n">
        <v>735</v>
      </c>
      <c r="V17" s="91" t="n">
        <v>195</v>
      </c>
      <c r="W17" s="91" t="n">
        <v>930</v>
      </c>
      <c r="X17" s="87" t="s">
        <v>104</v>
      </c>
    </row>
    <row r="18" customFormat="false" ht="14.25" hidden="false" customHeight="false" outlineLevel="0" collapsed="false">
      <c r="A18" s="87" t="s">
        <v>105</v>
      </c>
      <c r="B18" s="87" t="s">
        <v>106</v>
      </c>
      <c r="C18" s="88" t="n">
        <v>94</v>
      </c>
      <c r="D18" s="89" t="n">
        <v>0.0444444444444444</v>
      </c>
      <c r="E18" s="88" t="n">
        <v>0</v>
      </c>
      <c r="F18" s="89" t="s">
        <v>244</v>
      </c>
      <c r="G18" s="88" t="n">
        <v>0</v>
      </c>
      <c r="H18" s="89" t="s">
        <v>244</v>
      </c>
      <c r="I18" s="88" t="n">
        <v>94</v>
      </c>
      <c r="J18" s="89" t="n">
        <v>0.0444444444444444</v>
      </c>
      <c r="K18" s="88" t="n">
        <v>4</v>
      </c>
      <c r="L18" s="89" t="n">
        <v>-0.6</v>
      </c>
      <c r="M18" s="88" t="n">
        <v>98</v>
      </c>
      <c r="N18" s="89" t="n">
        <v>-0.02</v>
      </c>
      <c r="O18" s="92" t="n">
        <v>5</v>
      </c>
      <c r="P18" s="94"/>
      <c r="Q18" s="87" t="s">
        <v>67</v>
      </c>
      <c r="R18" s="91" t="n">
        <v>90</v>
      </c>
      <c r="S18" s="91" t="n">
        <v>0</v>
      </c>
      <c r="T18" s="91" t="n">
        <v>0</v>
      </c>
      <c r="U18" s="91" t="n">
        <v>90</v>
      </c>
      <c r="V18" s="91" t="n">
        <v>10</v>
      </c>
      <c r="W18" s="91" t="n">
        <v>100</v>
      </c>
      <c r="X18" s="87" t="s">
        <v>107</v>
      </c>
    </row>
    <row r="19" customFormat="false" ht="14.25" hidden="false" customHeight="false" outlineLevel="0" collapsed="false">
      <c r="A19" s="87" t="s">
        <v>108</v>
      </c>
      <c r="B19" s="87" t="s">
        <v>109</v>
      </c>
      <c r="C19" s="88" t="n">
        <v>427</v>
      </c>
      <c r="D19" s="89" t="n">
        <v>-0.154455445544554</v>
      </c>
      <c r="E19" s="88" t="n">
        <v>96</v>
      </c>
      <c r="F19" s="89" t="n">
        <v>-0.255813953488372</v>
      </c>
      <c r="G19" s="88" t="n">
        <v>0</v>
      </c>
      <c r="H19" s="89" t="s">
        <v>244</v>
      </c>
      <c r="I19" s="88" t="n">
        <v>523</v>
      </c>
      <c r="J19" s="89" t="n">
        <v>-0.175078864353312</v>
      </c>
      <c r="K19" s="88" t="n">
        <v>158</v>
      </c>
      <c r="L19" s="89" t="n">
        <v>-0.0481927710843373</v>
      </c>
      <c r="M19" s="88" t="n">
        <v>681</v>
      </c>
      <c r="N19" s="89" t="n">
        <v>-0.14875</v>
      </c>
      <c r="O19" s="92" t="n">
        <v>4</v>
      </c>
      <c r="P19" s="94"/>
      <c r="Q19" s="87" t="s">
        <v>67</v>
      </c>
      <c r="R19" s="91" t="n">
        <v>505</v>
      </c>
      <c r="S19" s="91" t="n">
        <v>129</v>
      </c>
      <c r="T19" s="91" t="n">
        <v>0</v>
      </c>
      <c r="U19" s="91" t="n">
        <v>634</v>
      </c>
      <c r="V19" s="91" t="n">
        <v>166</v>
      </c>
      <c r="W19" s="91" t="n">
        <v>800</v>
      </c>
      <c r="X19" s="87" t="s">
        <v>110</v>
      </c>
    </row>
    <row r="20" customFormat="false" ht="14.25" hidden="false" customHeight="false" outlineLevel="0" collapsed="false">
      <c r="A20" s="87" t="s">
        <v>111</v>
      </c>
      <c r="B20" s="87" t="s">
        <v>112</v>
      </c>
      <c r="C20" s="88" t="n">
        <v>176</v>
      </c>
      <c r="D20" s="89" t="n">
        <v>0.0352941176470588</v>
      </c>
      <c r="E20" s="88" t="n">
        <v>0</v>
      </c>
      <c r="F20" s="89" t="s">
        <v>244</v>
      </c>
      <c r="G20" s="88" t="n">
        <v>0</v>
      </c>
      <c r="H20" s="89" t="s">
        <v>244</v>
      </c>
      <c r="I20" s="88" t="n">
        <v>176</v>
      </c>
      <c r="J20" s="89" t="n">
        <v>0.0352941176470588</v>
      </c>
      <c r="K20" s="88" t="n">
        <v>11</v>
      </c>
      <c r="L20" s="89" t="n">
        <v>1.75</v>
      </c>
      <c r="M20" s="88" t="n">
        <v>187</v>
      </c>
      <c r="N20" s="89" t="n">
        <v>0.0747126436781609</v>
      </c>
      <c r="O20" s="92" t="n">
        <v>5</v>
      </c>
      <c r="P20" s="94"/>
      <c r="Q20" s="87" t="s">
        <v>67</v>
      </c>
      <c r="R20" s="91" t="n">
        <v>170</v>
      </c>
      <c r="S20" s="91" t="n">
        <v>0</v>
      </c>
      <c r="T20" s="91" t="n">
        <v>0</v>
      </c>
      <c r="U20" s="91" t="n">
        <v>170</v>
      </c>
      <c r="V20" s="91" t="n">
        <v>4</v>
      </c>
      <c r="W20" s="91" t="n">
        <v>174</v>
      </c>
      <c r="X20" s="87" t="s">
        <v>113</v>
      </c>
    </row>
    <row r="21" customFormat="false" ht="14.25" hidden="false" customHeight="false" outlineLevel="0" collapsed="false">
      <c r="A21" s="87" t="s">
        <v>114</v>
      </c>
      <c r="B21" s="87" t="s">
        <v>115</v>
      </c>
      <c r="C21" s="88" t="n">
        <v>520</v>
      </c>
      <c r="D21" s="89" t="n">
        <v>-0.0596745027124774</v>
      </c>
      <c r="E21" s="88" t="n">
        <v>2</v>
      </c>
      <c r="F21" s="89" t="n">
        <v>-0.75</v>
      </c>
      <c r="G21" s="88" t="n">
        <v>0</v>
      </c>
      <c r="H21" s="89" t="n">
        <v>-1</v>
      </c>
      <c r="I21" s="88" t="n">
        <v>522</v>
      </c>
      <c r="J21" s="89" t="n">
        <v>-0.0921739130434783</v>
      </c>
      <c r="K21" s="88" t="n">
        <v>115</v>
      </c>
      <c r="L21" s="89" t="n">
        <v>-0.319526627218935</v>
      </c>
      <c r="M21" s="88" t="n">
        <v>637</v>
      </c>
      <c r="N21" s="89" t="n">
        <v>-0.143817204301075</v>
      </c>
      <c r="O21" s="92" t="n">
        <v>4</v>
      </c>
      <c r="P21" s="94"/>
      <c r="Q21" s="87" t="s">
        <v>67</v>
      </c>
      <c r="R21" s="91" t="n">
        <v>553</v>
      </c>
      <c r="S21" s="91" t="n">
        <v>8</v>
      </c>
      <c r="T21" s="91" t="n">
        <v>14</v>
      </c>
      <c r="U21" s="91" t="n">
        <v>575</v>
      </c>
      <c r="V21" s="91" t="n">
        <v>169</v>
      </c>
      <c r="W21" s="91" t="n">
        <v>744</v>
      </c>
      <c r="X21" s="87" t="s">
        <v>116</v>
      </c>
    </row>
    <row r="22" customFormat="false" ht="14.25" hidden="false" customHeight="false" outlineLevel="0" collapsed="false">
      <c r="A22" s="87" t="s">
        <v>117</v>
      </c>
      <c r="B22" s="87" t="s">
        <v>118</v>
      </c>
      <c r="C22" s="88" t="n">
        <v>978</v>
      </c>
      <c r="D22" s="89" t="n">
        <v>-0.0685714285714286</v>
      </c>
      <c r="E22" s="88" t="n">
        <v>357</v>
      </c>
      <c r="F22" s="89" t="n">
        <v>-0.158018867924528</v>
      </c>
      <c r="G22" s="88" t="n">
        <v>0</v>
      </c>
      <c r="H22" s="89" t="s">
        <v>244</v>
      </c>
      <c r="I22" s="88" t="n">
        <v>1335</v>
      </c>
      <c r="J22" s="89" t="n">
        <v>-0.0943012211668928</v>
      </c>
      <c r="K22" s="88" t="n">
        <v>227</v>
      </c>
      <c r="L22" s="89" t="n">
        <v>0.598591549295775</v>
      </c>
      <c r="M22" s="88" t="n">
        <v>1562</v>
      </c>
      <c r="N22" s="89" t="n">
        <v>-0.0334158415841584</v>
      </c>
      <c r="O22" s="92" t="n">
        <v>3</v>
      </c>
      <c r="P22" s="94"/>
      <c r="Q22" s="87" t="s">
        <v>67</v>
      </c>
      <c r="R22" s="91" t="n">
        <v>1050</v>
      </c>
      <c r="S22" s="91" t="n">
        <v>424</v>
      </c>
      <c r="T22" s="91" t="n">
        <v>0</v>
      </c>
      <c r="U22" s="91" t="n">
        <v>1474</v>
      </c>
      <c r="V22" s="91" t="n">
        <v>142</v>
      </c>
      <c r="W22" s="91" t="n">
        <v>1616</v>
      </c>
      <c r="X22" s="87" t="s">
        <v>119</v>
      </c>
    </row>
    <row r="23" customFormat="false" ht="14.25" hidden="false" customHeight="false" outlineLevel="0" collapsed="false">
      <c r="A23" s="87" t="s">
        <v>120</v>
      </c>
      <c r="B23" s="87" t="s">
        <v>121</v>
      </c>
      <c r="C23" s="88" t="n">
        <v>434</v>
      </c>
      <c r="D23" s="89" t="n">
        <v>-0.213768115942029</v>
      </c>
      <c r="E23" s="88" t="n">
        <v>0</v>
      </c>
      <c r="F23" s="89" t="s">
        <v>244</v>
      </c>
      <c r="G23" s="88" t="n">
        <v>273</v>
      </c>
      <c r="H23" s="89" t="n">
        <v>-0.22</v>
      </c>
      <c r="I23" s="88" t="n">
        <v>707</v>
      </c>
      <c r="J23" s="89" t="n">
        <v>-0.216186252771619</v>
      </c>
      <c r="K23" s="88" t="n">
        <v>63</v>
      </c>
      <c r="L23" s="89" t="n">
        <v>-0.1</v>
      </c>
      <c r="M23" s="88" t="n">
        <v>770</v>
      </c>
      <c r="N23" s="89" t="n">
        <v>-0.207818930041152</v>
      </c>
      <c r="O23" s="92" t="n">
        <v>4</v>
      </c>
      <c r="P23" s="94"/>
      <c r="Q23" s="87" t="s">
        <v>67</v>
      </c>
      <c r="R23" s="91" t="n">
        <v>552</v>
      </c>
      <c r="S23" s="91" t="n">
        <v>0</v>
      </c>
      <c r="T23" s="91" t="n">
        <v>350</v>
      </c>
      <c r="U23" s="91" t="n">
        <v>902</v>
      </c>
      <c r="V23" s="91" t="n">
        <v>70</v>
      </c>
      <c r="W23" s="91" t="n">
        <v>972</v>
      </c>
      <c r="X23" s="87" t="s">
        <v>122</v>
      </c>
    </row>
    <row r="24" customFormat="false" ht="14.25" hidden="false" customHeight="false" outlineLevel="0" collapsed="false">
      <c r="A24" s="87" t="s">
        <v>123</v>
      </c>
      <c r="B24" s="87" t="s">
        <v>124</v>
      </c>
      <c r="C24" s="88" t="n">
        <v>210</v>
      </c>
      <c r="D24" s="89" t="n">
        <v>-0.0540540540540541</v>
      </c>
      <c r="E24" s="88" t="n">
        <v>1</v>
      </c>
      <c r="F24" s="89" t="s">
        <v>244</v>
      </c>
      <c r="G24" s="88" t="n">
        <v>0</v>
      </c>
      <c r="H24" s="89" t="s">
        <v>244</v>
      </c>
      <c r="I24" s="88" t="n">
        <v>211</v>
      </c>
      <c r="J24" s="89" t="n">
        <v>-0.0495495495495495</v>
      </c>
      <c r="K24" s="88" t="n">
        <v>23</v>
      </c>
      <c r="L24" s="89" t="n">
        <v>-0.425</v>
      </c>
      <c r="M24" s="88" t="n">
        <v>234</v>
      </c>
      <c r="N24" s="89" t="n">
        <v>-0.106870229007634</v>
      </c>
      <c r="O24" s="92" t="n">
        <v>4</v>
      </c>
      <c r="P24" s="94"/>
      <c r="Q24" s="87" t="s">
        <v>67</v>
      </c>
      <c r="R24" s="91" t="n">
        <v>222</v>
      </c>
      <c r="S24" s="91" t="n">
        <v>0</v>
      </c>
      <c r="T24" s="91" t="n">
        <v>0</v>
      </c>
      <c r="U24" s="91" t="n">
        <v>222</v>
      </c>
      <c r="V24" s="91" t="n">
        <v>40</v>
      </c>
      <c r="W24" s="91" t="n">
        <v>262</v>
      </c>
      <c r="X24" s="87" t="s">
        <v>125</v>
      </c>
    </row>
    <row r="25" customFormat="false" ht="14.25" hidden="false" customHeight="false" outlineLevel="0" collapsed="false">
      <c r="A25" s="87" t="s">
        <v>126</v>
      </c>
      <c r="B25" s="87" t="s">
        <v>127</v>
      </c>
      <c r="C25" s="88" t="n">
        <v>400</v>
      </c>
      <c r="D25" s="89" t="n">
        <v>-0.00744416873449132</v>
      </c>
      <c r="E25" s="88" t="n">
        <v>1</v>
      </c>
      <c r="F25" s="89" t="s">
        <v>244</v>
      </c>
      <c r="G25" s="88" t="n">
        <v>0</v>
      </c>
      <c r="H25" s="89" t="s">
        <v>244</v>
      </c>
      <c r="I25" s="88" t="n">
        <v>401</v>
      </c>
      <c r="J25" s="89" t="n">
        <v>-0.00496277915632754</v>
      </c>
      <c r="K25" s="88" t="n">
        <v>71</v>
      </c>
      <c r="L25" s="89" t="n">
        <v>0.479166666666667</v>
      </c>
      <c r="M25" s="88" t="n">
        <v>472</v>
      </c>
      <c r="N25" s="89" t="n">
        <v>0.0465631929046563</v>
      </c>
      <c r="O25" s="92" t="n">
        <v>5</v>
      </c>
      <c r="P25" s="94"/>
      <c r="Q25" s="87" t="s">
        <v>67</v>
      </c>
      <c r="R25" s="91" t="n">
        <v>403</v>
      </c>
      <c r="S25" s="91" t="n">
        <v>0</v>
      </c>
      <c r="T25" s="91" t="n">
        <v>0</v>
      </c>
      <c r="U25" s="91" t="n">
        <v>403</v>
      </c>
      <c r="V25" s="91" t="n">
        <v>48</v>
      </c>
      <c r="W25" s="91" t="n">
        <v>451</v>
      </c>
      <c r="X25" s="87" t="s">
        <v>128</v>
      </c>
    </row>
    <row r="26" customFormat="false" ht="14.25" hidden="false" customHeight="false" outlineLevel="0" collapsed="false">
      <c r="A26" s="87" t="s">
        <v>129</v>
      </c>
      <c r="B26" s="87" t="s">
        <v>130</v>
      </c>
      <c r="C26" s="88" t="n">
        <v>206</v>
      </c>
      <c r="D26" s="89" t="n">
        <v>0.0456852791878173</v>
      </c>
      <c r="E26" s="88" t="n">
        <v>0</v>
      </c>
      <c r="F26" s="89" t="s">
        <v>244</v>
      </c>
      <c r="G26" s="88" t="n">
        <v>0</v>
      </c>
      <c r="H26" s="89" t="s">
        <v>244</v>
      </c>
      <c r="I26" s="88" t="n">
        <v>206</v>
      </c>
      <c r="J26" s="89" t="n">
        <v>0.0456852791878173</v>
      </c>
      <c r="K26" s="88" t="n">
        <v>22</v>
      </c>
      <c r="L26" s="89" t="n">
        <v>-0.568627450980392</v>
      </c>
      <c r="M26" s="88" t="n">
        <v>228</v>
      </c>
      <c r="N26" s="89" t="n">
        <v>-0.0806451612903226</v>
      </c>
      <c r="O26" s="92" t="n">
        <v>5</v>
      </c>
      <c r="P26" s="94"/>
      <c r="Q26" s="87" t="s">
        <v>67</v>
      </c>
      <c r="R26" s="91" t="n">
        <v>197</v>
      </c>
      <c r="S26" s="91" t="n">
        <v>0</v>
      </c>
      <c r="T26" s="91" t="n">
        <v>0</v>
      </c>
      <c r="U26" s="91" t="n">
        <v>197</v>
      </c>
      <c r="V26" s="91" t="n">
        <v>51</v>
      </c>
      <c r="W26" s="91" t="n">
        <v>248</v>
      </c>
      <c r="X26" s="87" t="s">
        <v>131</v>
      </c>
    </row>
    <row r="27" customFormat="false" ht="14.25" hidden="false" customHeight="false" outlineLevel="0" collapsed="false">
      <c r="A27" s="87" t="s">
        <v>132</v>
      </c>
      <c r="B27" s="87" t="s">
        <v>133</v>
      </c>
      <c r="C27" s="88" t="n">
        <v>531</v>
      </c>
      <c r="D27" s="89" t="n">
        <v>0.0577689243027888</v>
      </c>
      <c r="E27" s="88" t="n">
        <v>0</v>
      </c>
      <c r="F27" s="89" t="s">
        <v>244</v>
      </c>
      <c r="G27" s="88" t="n">
        <v>0</v>
      </c>
      <c r="H27" s="89" t="s">
        <v>244</v>
      </c>
      <c r="I27" s="88" t="n">
        <v>531</v>
      </c>
      <c r="J27" s="89" t="n">
        <v>0.0577689243027888</v>
      </c>
      <c r="K27" s="88" t="n">
        <v>135</v>
      </c>
      <c r="L27" s="89" t="n">
        <v>0.062992125984252</v>
      </c>
      <c r="M27" s="88" t="n">
        <v>666</v>
      </c>
      <c r="N27" s="89" t="n">
        <v>0.0588235294117647</v>
      </c>
      <c r="O27" s="92" t="n">
        <v>5</v>
      </c>
      <c r="P27" s="94"/>
      <c r="Q27" s="87" t="s">
        <v>67</v>
      </c>
      <c r="R27" s="91" t="n">
        <v>502</v>
      </c>
      <c r="S27" s="91" t="n">
        <v>0</v>
      </c>
      <c r="T27" s="91" t="n">
        <v>0</v>
      </c>
      <c r="U27" s="91" t="n">
        <v>502</v>
      </c>
      <c r="V27" s="91" t="n">
        <v>127</v>
      </c>
      <c r="W27" s="91" t="n">
        <v>629</v>
      </c>
      <c r="X27" s="87" t="s">
        <v>134</v>
      </c>
    </row>
    <row r="28" customFormat="false" ht="14.25" hidden="false" customHeight="false" outlineLevel="0" collapsed="false">
      <c r="A28" s="87" t="s">
        <v>135</v>
      </c>
      <c r="B28" s="87" t="s">
        <v>136</v>
      </c>
      <c r="C28" s="88" t="n">
        <v>647</v>
      </c>
      <c r="D28" s="89" t="n">
        <v>-0.0457227138643068</v>
      </c>
      <c r="E28" s="88" t="n">
        <v>29</v>
      </c>
      <c r="F28" s="89" t="n">
        <v>-0.171428571428571</v>
      </c>
      <c r="G28" s="88" t="n">
        <v>0</v>
      </c>
      <c r="H28" s="89" t="s">
        <v>244</v>
      </c>
      <c r="I28" s="88" t="n">
        <v>676</v>
      </c>
      <c r="J28" s="89" t="n">
        <v>-0.0518934081346424</v>
      </c>
      <c r="K28" s="88" t="n">
        <v>106</v>
      </c>
      <c r="L28" s="89" t="n">
        <v>-0.0782608695652174</v>
      </c>
      <c r="M28" s="88" t="n">
        <v>782</v>
      </c>
      <c r="N28" s="89" t="n">
        <v>-0.0555555555555556</v>
      </c>
      <c r="O28" s="92" t="n">
        <v>4</v>
      </c>
      <c r="P28" s="94"/>
      <c r="Q28" s="87" t="s">
        <v>67</v>
      </c>
      <c r="R28" s="91" t="n">
        <v>678</v>
      </c>
      <c r="S28" s="91" t="n">
        <v>35</v>
      </c>
      <c r="T28" s="91" t="n">
        <v>0</v>
      </c>
      <c r="U28" s="91" t="n">
        <v>713</v>
      </c>
      <c r="V28" s="91" t="n">
        <v>115</v>
      </c>
      <c r="W28" s="91" t="n">
        <v>828</v>
      </c>
      <c r="X28" s="87" t="s">
        <v>137</v>
      </c>
    </row>
    <row r="29" customFormat="false" ht="14.25" hidden="false" customHeight="false" outlineLevel="0" collapsed="false">
      <c r="A29" s="87" t="s">
        <v>138</v>
      </c>
      <c r="B29" s="87" t="s">
        <v>139</v>
      </c>
      <c r="C29" s="88" t="n">
        <v>484</v>
      </c>
      <c r="D29" s="89" t="n">
        <v>0.105022831050228</v>
      </c>
      <c r="E29" s="88" t="n">
        <v>0</v>
      </c>
      <c r="F29" s="89" t="s">
        <v>244</v>
      </c>
      <c r="G29" s="88" t="n">
        <v>0</v>
      </c>
      <c r="H29" s="89" t="s">
        <v>244</v>
      </c>
      <c r="I29" s="88" t="n">
        <v>484</v>
      </c>
      <c r="J29" s="89" t="n">
        <v>0.105022831050228</v>
      </c>
      <c r="K29" s="88" t="n">
        <v>41</v>
      </c>
      <c r="L29" s="89" t="n">
        <v>-0.18</v>
      </c>
      <c r="M29" s="88" t="n">
        <v>525</v>
      </c>
      <c r="N29" s="89" t="n">
        <v>0.0758196721311475</v>
      </c>
      <c r="O29" s="92" t="n">
        <v>5</v>
      </c>
      <c r="P29" s="94"/>
      <c r="Q29" s="87" t="s">
        <v>67</v>
      </c>
      <c r="R29" s="91" t="n">
        <v>438</v>
      </c>
      <c r="S29" s="91" t="n">
        <v>0</v>
      </c>
      <c r="T29" s="91" t="n">
        <v>0</v>
      </c>
      <c r="U29" s="91" t="n">
        <v>438</v>
      </c>
      <c r="V29" s="91" t="n">
        <v>50</v>
      </c>
      <c r="W29" s="91" t="n">
        <v>488</v>
      </c>
      <c r="X29" s="87" t="s">
        <v>140</v>
      </c>
    </row>
    <row r="30" customFormat="false" ht="14.25" hidden="false" customHeight="false" outlineLevel="0" collapsed="false">
      <c r="A30" s="87" t="s">
        <v>141</v>
      </c>
      <c r="B30" s="87" t="s">
        <v>142</v>
      </c>
      <c r="C30" s="88" t="n">
        <v>260</v>
      </c>
      <c r="D30" s="89" t="n">
        <v>0.0483870967741935</v>
      </c>
      <c r="E30" s="88" t="n">
        <v>0</v>
      </c>
      <c r="F30" s="89" t="s">
        <v>244</v>
      </c>
      <c r="G30" s="88" t="n">
        <v>0</v>
      </c>
      <c r="H30" s="89" t="s">
        <v>244</v>
      </c>
      <c r="I30" s="88" t="n">
        <v>260</v>
      </c>
      <c r="J30" s="89" t="n">
        <v>0.0483870967741935</v>
      </c>
      <c r="K30" s="88" t="n">
        <v>31</v>
      </c>
      <c r="L30" s="89" t="n">
        <v>1.38461538461538</v>
      </c>
      <c r="M30" s="88" t="n">
        <v>291</v>
      </c>
      <c r="N30" s="89" t="n">
        <v>0.114942528735632</v>
      </c>
      <c r="O30" s="92" t="n">
        <v>5</v>
      </c>
      <c r="P30" s="94"/>
      <c r="Q30" s="87" t="s">
        <v>67</v>
      </c>
      <c r="R30" s="91" t="n">
        <v>248</v>
      </c>
      <c r="S30" s="91" t="n">
        <v>0</v>
      </c>
      <c r="T30" s="91" t="n">
        <v>0</v>
      </c>
      <c r="U30" s="91" t="n">
        <v>248</v>
      </c>
      <c r="V30" s="91" t="n">
        <v>13</v>
      </c>
      <c r="W30" s="91" t="n">
        <v>261</v>
      </c>
      <c r="X30" s="87" t="s">
        <v>143</v>
      </c>
    </row>
    <row r="31" customFormat="false" ht="14.25" hidden="false" customHeight="false" outlineLevel="0" collapsed="false">
      <c r="A31" s="87" t="s">
        <v>144</v>
      </c>
      <c r="B31" s="87" t="s">
        <v>145</v>
      </c>
      <c r="C31" s="88" t="n">
        <v>160</v>
      </c>
      <c r="D31" s="89" t="n">
        <v>-0.0588235294117647</v>
      </c>
      <c r="E31" s="88" t="n">
        <v>0</v>
      </c>
      <c r="F31" s="89" t="s">
        <v>244</v>
      </c>
      <c r="G31" s="88" t="n">
        <v>0</v>
      </c>
      <c r="H31" s="89" t="s">
        <v>244</v>
      </c>
      <c r="I31" s="88" t="n">
        <v>160</v>
      </c>
      <c r="J31" s="89" t="n">
        <v>-0.0588235294117647</v>
      </c>
      <c r="K31" s="88" t="n">
        <v>37</v>
      </c>
      <c r="L31" s="89" t="n">
        <v>-0.288461538461538</v>
      </c>
      <c r="M31" s="88" t="n">
        <v>197</v>
      </c>
      <c r="N31" s="89" t="n">
        <v>-0.112612612612613</v>
      </c>
      <c r="O31" s="92" t="n">
        <v>5</v>
      </c>
      <c r="P31" s="94"/>
      <c r="Q31" s="87" t="s">
        <v>67</v>
      </c>
      <c r="R31" s="91" t="n">
        <v>170</v>
      </c>
      <c r="S31" s="91" t="n">
        <v>0</v>
      </c>
      <c r="T31" s="91" t="n">
        <v>0</v>
      </c>
      <c r="U31" s="91" t="n">
        <v>170</v>
      </c>
      <c r="V31" s="91" t="n">
        <v>52</v>
      </c>
      <c r="W31" s="91" t="n">
        <v>222</v>
      </c>
      <c r="X31" s="87" t="s">
        <v>146</v>
      </c>
    </row>
    <row r="32" customFormat="false" ht="14.25" hidden="false" customHeight="false" outlineLevel="0" collapsed="false">
      <c r="A32" s="87" t="s">
        <v>147</v>
      </c>
      <c r="B32" s="87" t="s">
        <v>148</v>
      </c>
      <c r="C32" s="88" t="n">
        <v>10358</v>
      </c>
      <c r="D32" s="89" t="n">
        <v>-0.0170810400455494</v>
      </c>
      <c r="E32" s="88" t="n">
        <v>9706</v>
      </c>
      <c r="F32" s="89" t="n">
        <v>0.0629722921914358</v>
      </c>
      <c r="G32" s="88" t="n">
        <v>0</v>
      </c>
      <c r="H32" s="89" t="s">
        <v>244</v>
      </c>
      <c r="I32" s="88" t="n">
        <v>20064</v>
      </c>
      <c r="J32" s="89" t="n">
        <v>0.0200823631094616</v>
      </c>
      <c r="K32" s="88" t="n">
        <v>685</v>
      </c>
      <c r="L32" s="89" t="n">
        <v>0.412371134020619</v>
      </c>
      <c r="M32" s="88" t="n">
        <v>20749</v>
      </c>
      <c r="N32" s="89" t="n">
        <v>0.0295226753994244</v>
      </c>
      <c r="O32" s="92" t="n">
        <v>1</v>
      </c>
      <c r="P32" s="94"/>
      <c r="Q32" s="87" t="s">
        <v>149</v>
      </c>
      <c r="R32" s="91" t="n">
        <v>10538</v>
      </c>
      <c r="S32" s="91" t="n">
        <v>9131</v>
      </c>
      <c r="T32" s="91" t="n">
        <v>0</v>
      </c>
      <c r="U32" s="91" t="n">
        <v>19669</v>
      </c>
      <c r="V32" s="91" t="n">
        <v>485</v>
      </c>
      <c r="W32" s="91" t="n">
        <v>20154</v>
      </c>
      <c r="X32" s="87" t="s">
        <v>150</v>
      </c>
    </row>
    <row r="33" customFormat="false" ht="14.25" hidden="false" customHeight="false" outlineLevel="0" collapsed="false">
      <c r="A33" s="87" t="s">
        <v>151</v>
      </c>
      <c r="B33" s="87" t="s">
        <v>152</v>
      </c>
      <c r="C33" s="88" t="n">
        <v>110</v>
      </c>
      <c r="D33" s="89" t="n">
        <v>0.0679611650485437</v>
      </c>
      <c r="E33" s="88" t="n">
        <v>0</v>
      </c>
      <c r="F33" s="89" t="s">
        <v>244</v>
      </c>
      <c r="G33" s="88" t="n">
        <v>0</v>
      </c>
      <c r="H33" s="89" t="s">
        <v>244</v>
      </c>
      <c r="I33" s="88" t="n">
        <v>110</v>
      </c>
      <c r="J33" s="89" t="n">
        <v>0.0679611650485437</v>
      </c>
      <c r="K33" s="88" t="n">
        <v>21</v>
      </c>
      <c r="L33" s="89" t="n">
        <v>-0.4</v>
      </c>
      <c r="M33" s="88" t="n">
        <v>131</v>
      </c>
      <c r="N33" s="89" t="n">
        <v>-0.0507246376811594</v>
      </c>
      <c r="O33" s="92" t="n">
        <v>5</v>
      </c>
      <c r="P33" s="94"/>
      <c r="Q33" s="87" t="s">
        <v>67</v>
      </c>
      <c r="R33" s="91" t="n">
        <v>103</v>
      </c>
      <c r="S33" s="91" t="n">
        <v>0</v>
      </c>
      <c r="T33" s="91" t="n">
        <v>0</v>
      </c>
      <c r="U33" s="91" t="n">
        <v>103</v>
      </c>
      <c r="V33" s="91" t="n">
        <v>35</v>
      </c>
      <c r="W33" s="91" t="n">
        <v>138</v>
      </c>
      <c r="X33" s="87" t="s">
        <v>153</v>
      </c>
    </row>
    <row r="34" customFormat="false" ht="14.25" hidden="false" customHeight="false" outlineLevel="0" collapsed="false">
      <c r="A34" s="87" t="s">
        <v>154</v>
      </c>
      <c r="B34" s="87" t="s">
        <v>155</v>
      </c>
      <c r="C34" s="88" t="n">
        <v>260</v>
      </c>
      <c r="D34" s="89" t="n">
        <v>0.0236220472440945</v>
      </c>
      <c r="E34" s="88" t="n">
        <v>0</v>
      </c>
      <c r="F34" s="89" t="s">
        <v>244</v>
      </c>
      <c r="G34" s="88" t="n">
        <v>0</v>
      </c>
      <c r="H34" s="89" t="s">
        <v>244</v>
      </c>
      <c r="I34" s="88" t="n">
        <v>260</v>
      </c>
      <c r="J34" s="89" t="n">
        <v>0.0236220472440945</v>
      </c>
      <c r="K34" s="88" t="n">
        <v>31</v>
      </c>
      <c r="L34" s="89" t="n">
        <v>5.2</v>
      </c>
      <c r="M34" s="88" t="n">
        <v>291</v>
      </c>
      <c r="N34" s="89" t="n">
        <v>0.123552123552124</v>
      </c>
      <c r="O34" s="92" t="n">
        <v>5</v>
      </c>
      <c r="P34" s="94"/>
      <c r="Q34" s="87" t="s">
        <v>67</v>
      </c>
      <c r="R34" s="91" t="n">
        <v>254</v>
      </c>
      <c r="S34" s="91" t="n">
        <v>0</v>
      </c>
      <c r="T34" s="91" t="n">
        <v>0</v>
      </c>
      <c r="U34" s="91" t="n">
        <v>254</v>
      </c>
      <c r="V34" s="91" t="n">
        <v>5</v>
      </c>
      <c r="W34" s="91" t="n">
        <v>259</v>
      </c>
      <c r="X34" s="87" t="s">
        <v>156</v>
      </c>
    </row>
    <row r="35" customFormat="false" ht="14.25" hidden="false" customHeight="false" outlineLevel="0" collapsed="false">
      <c r="A35" s="87" t="s">
        <v>157</v>
      </c>
      <c r="B35" s="87" t="s">
        <v>158</v>
      </c>
      <c r="C35" s="88" t="n">
        <v>98</v>
      </c>
      <c r="D35" s="89" t="n">
        <v>-0.02</v>
      </c>
      <c r="E35" s="88" t="n">
        <v>0</v>
      </c>
      <c r="F35" s="89" t="s">
        <v>244</v>
      </c>
      <c r="G35" s="88" t="n">
        <v>0</v>
      </c>
      <c r="H35" s="89" t="s">
        <v>244</v>
      </c>
      <c r="I35" s="88" t="n">
        <v>98</v>
      </c>
      <c r="J35" s="89" t="n">
        <v>-0.02</v>
      </c>
      <c r="K35" s="88" t="n">
        <v>2</v>
      </c>
      <c r="L35" s="89" t="n">
        <v>-0.5</v>
      </c>
      <c r="M35" s="88" t="n">
        <v>100</v>
      </c>
      <c r="N35" s="89" t="n">
        <v>-0.0384615384615385</v>
      </c>
      <c r="O35" s="92" t="n">
        <v>5</v>
      </c>
      <c r="P35" s="94"/>
      <c r="Q35" s="87" t="s">
        <v>67</v>
      </c>
      <c r="R35" s="91" t="n">
        <v>100</v>
      </c>
      <c r="S35" s="91" t="n">
        <v>0</v>
      </c>
      <c r="T35" s="91" t="n">
        <v>0</v>
      </c>
      <c r="U35" s="91" t="n">
        <v>100</v>
      </c>
      <c r="V35" s="91" t="n">
        <v>4</v>
      </c>
      <c r="W35" s="91" t="n">
        <v>104</v>
      </c>
      <c r="X35" s="87" t="s">
        <v>159</v>
      </c>
    </row>
    <row r="36" customFormat="false" ht="14.25" hidden="false" customHeight="false" outlineLevel="0" collapsed="false">
      <c r="A36" s="87" t="s">
        <v>160</v>
      </c>
      <c r="B36" s="87" t="s">
        <v>161</v>
      </c>
      <c r="C36" s="88" t="n">
        <v>202</v>
      </c>
      <c r="D36" s="89" t="n">
        <v>0.0358974358974359</v>
      </c>
      <c r="E36" s="88" t="n">
        <v>0</v>
      </c>
      <c r="F36" s="89" t="s">
        <v>244</v>
      </c>
      <c r="G36" s="88" t="n">
        <v>0</v>
      </c>
      <c r="H36" s="89" t="s">
        <v>244</v>
      </c>
      <c r="I36" s="88" t="n">
        <v>202</v>
      </c>
      <c r="J36" s="89" t="n">
        <v>0.0358974358974359</v>
      </c>
      <c r="K36" s="88" t="n">
        <v>12</v>
      </c>
      <c r="L36" s="89" t="n">
        <v>2</v>
      </c>
      <c r="M36" s="88" t="n">
        <v>214</v>
      </c>
      <c r="N36" s="89" t="n">
        <v>0.0753768844221106</v>
      </c>
      <c r="O36" s="92" t="n">
        <v>5</v>
      </c>
      <c r="P36" s="94"/>
      <c r="Q36" s="87" t="s">
        <v>67</v>
      </c>
      <c r="R36" s="91" t="n">
        <v>195</v>
      </c>
      <c r="S36" s="91" t="n">
        <v>0</v>
      </c>
      <c r="T36" s="91" t="n">
        <v>0</v>
      </c>
      <c r="U36" s="91" t="n">
        <v>195</v>
      </c>
      <c r="V36" s="91" t="n">
        <v>4</v>
      </c>
      <c r="W36" s="91" t="n">
        <v>199</v>
      </c>
      <c r="X36" s="87" t="s">
        <v>162</v>
      </c>
    </row>
    <row r="37" customFormat="false" ht="14.25" hidden="false" customHeight="false" outlineLevel="0" collapsed="false">
      <c r="A37" s="87" t="s">
        <v>163</v>
      </c>
      <c r="B37" s="87" t="s">
        <v>164</v>
      </c>
      <c r="C37" s="88" t="n">
        <v>487</v>
      </c>
      <c r="D37" s="89" t="n">
        <v>-0.048828125</v>
      </c>
      <c r="E37" s="88" t="n">
        <v>0</v>
      </c>
      <c r="F37" s="89" t="s">
        <v>244</v>
      </c>
      <c r="G37" s="88" t="n">
        <v>0</v>
      </c>
      <c r="H37" s="89" t="s">
        <v>244</v>
      </c>
      <c r="I37" s="88" t="n">
        <v>487</v>
      </c>
      <c r="J37" s="89" t="n">
        <v>-0.048828125</v>
      </c>
      <c r="K37" s="88" t="n">
        <v>84</v>
      </c>
      <c r="L37" s="89" t="n">
        <v>0.235294117647059</v>
      </c>
      <c r="M37" s="88" t="n">
        <v>571</v>
      </c>
      <c r="N37" s="89" t="n">
        <v>-0.0155172413793103</v>
      </c>
      <c r="O37" s="92" t="n">
        <v>5</v>
      </c>
      <c r="P37" s="94"/>
      <c r="Q37" s="87" t="s">
        <v>67</v>
      </c>
      <c r="R37" s="91" t="n">
        <v>512</v>
      </c>
      <c r="S37" s="91" t="n">
        <v>0</v>
      </c>
      <c r="T37" s="91" t="n">
        <v>0</v>
      </c>
      <c r="U37" s="91" t="n">
        <v>512</v>
      </c>
      <c r="V37" s="91" t="n">
        <v>68</v>
      </c>
      <c r="W37" s="91" t="n">
        <v>580</v>
      </c>
      <c r="X37" s="87" t="s">
        <v>165</v>
      </c>
    </row>
    <row r="38" customFormat="false" ht="14.25" hidden="false" customHeight="false" outlineLevel="0" collapsed="false">
      <c r="A38" s="87" t="s">
        <v>166</v>
      </c>
      <c r="B38" s="87" t="s">
        <v>167</v>
      </c>
      <c r="C38" s="88" t="n">
        <v>441</v>
      </c>
      <c r="D38" s="89" t="n">
        <v>0.0400943396226415</v>
      </c>
      <c r="E38" s="88" t="n">
        <v>0</v>
      </c>
      <c r="F38" s="89" t="s">
        <v>244</v>
      </c>
      <c r="G38" s="88" t="n">
        <v>0</v>
      </c>
      <c r="H38" s="89" t="s">
        <v>244</v>
      </c>
      <c r="I38" s="88" t="n">
        <v>441</v>
      </c>
      <c r="J38" s="89" t="n">
        <v>0.0400943396226415</v>
      </c>
      <c r="K38" s="88" t="n">
        <v>19</v>
      </c>
      <c r="L38" s="89" t="n">
        <v>0.583333333333333</v>
      </c>
      <c r="M38" s="88" t="n">
        <v>460</v>
      </c>
      <c r="N38" s="89" t="n">
        <v>0.055045871559633</v>
      </c>
      <c r="O38" s="92" t="n">
        <v>5</v>
      </c>
      <c r="P38" s="94"/>
      <c r="Q38" s="87" t="s">
        <v>67</v>
      </c>
      <c r="R38" s="91" t="n">
        <v>424</v>
      </c>
      <c r="S38" s="91" t="n">
        <v>0</v>
      </c>
      <c r="T38" s="91" t="n">
        <v>0</v>
      </c>
      <c r="U38" s="91" t="n">
        <v>424</v>
      </c>
      <c r="V38" s="91" t="n">
        <v>12</v>
      </c>
      <c r="W38" s="91" t="n">
        <v>436</v>
      </c>
      <c r="X38" s="87" t="s">
        <v>168</v>
      </c>
    </row>
    <row r="39" customFormat="false" ht="14.25" hidden="false" customHeight="false" outlineLevel="0" collapsed="false">
      <c r="A39" s="87" t="s">
        <v>169</v>
      </c>
      <c r="B39" s="87" t="s">
        <v>170</v>
      </c>
      <c r="C39" s="88" t="n">
        <v>2726</v>
      </c>
      <c r="D39" s="89" t="n">
        <v>-0.0567474048442907</v>
      </c>
      <c r="E39" s="88" t="n">
        <v>1492</v>
      </c>
      <c r="F39" s="89" t="n">
        <v>-0.122868900646678</v>
      </c>
      <c r="G39" s="88" t="n">
        <v>1226</v>
      </c>
      <c r="H39" s="89" t="n">
        <v>-0.0905044510385757</v>
      </c>
      <c r="I39" s="88" t="n">
        <v>5444</v>
      </c>
      <c r="J39" s="89" t="n">
        <v>-0.0833473648762418</v>
      </c>
      <c r="K39" s="88" t="n">
        <v>713</v>
      </c>
      <c r="L39" s="89" t="n">
        <v>0.24</v>
      </c>
      <c r="M39" s="88" t="n">
        <v>6157</v>
      </c>
      <c r="N39" s="89" t="n">
        <v>-0.0548050353085662</v>
      </c>
      <c r="O39" s="92" t="n">
        <v>2</v>
      </c>
      <c r="P39" s="94"/>
      <c r="Q39" s="87" t="s">
        <v>67</v>
      </c>
      <c r="R39" s="91" t="n">
        <v>2890</v>
      </c>
      <c r="S39" s="91" t="n">
        <v>1701</v>
      </c>
      <c r="T39" s="91" t="n">
        <v>1348</v>
      </c>
      <c r="U39" s="91" t="n">
        <v>5939</v>
      </c>
      <c r="V39" s="91" t="n">
        <v>575</v>
      </c>
      <c r="W39" s="91" t="n">
        <v>6514</v>
      </c>
      <c r="X39" s="87" t="s">
        <v>171</v>
      </c>
    </row>
    <row r="40" customFormat="false" ht="14.25" hidden="false" customHeight="false" outlineLevel="0" collapsed="false">
      <c r="A40" s="87" t="s">
        <v>172</v>
      </c>
      <c r="B40" s="87" t="s">
        <v>173</v>
      </c>
      <c r="C40" s="88" t="n">
        <v>460</v>
      </c>
      <c r="D40" s="89" t="n">
        <v>0.0502283105022831</v>
      </c>
      <c r="E40" s="88" t="n">
        <v>0</v>
      </c>
      <c r="F40" s="89" t="s">
        <v>244</v>
      </c>
      <c r="G40" s="88" t="n">
        <v>0</v>
      </c>
      <c r="H40" s="89" t="s">
        <v>244</v>
      </c>
      <c r="I40" s="88" t="n">
        <v>460</v>
      </c>
      <c r="J40" s="89" t="n">
        <v>0.0502283105022831</v>
      </c>
      <c r="K40" s="88" t="n">
        <v>80</v>
      </c>
      <c r="L40" s="89" t="n">
        <v>0.176470588235294</v>
      </c>
      <c r="M40" s="88" t="n">
        <v>540</v>
      </c>
      <c r="N40" s="89" t="n">
        <v>0.0671936758893281</v>
      </c>
      <c r="O40" s="92" t="n">
        <v>5</v>
      </c>
      <c r="P40" s="94"/>
      <c r="Q40" s="87" t="s">
        <v>67</v>
      </c>
      <c r="R40" s="91" t="n">
        <v>438</v>
      </c>
      <c r="S40" s="91" t="n">
        <v>0</v>
      </c>
      <c r="T40" s="91" t="n">
        <v>0</v>
      </c>
      <c r="U40" s="91" t="n">
        <v>438</v>
      </c>
      <c r="V40" s="91" t="n">
        <v>68</v>
      </c>
      <c r="W40" s="91" t="n">
        <v>506</v>
      </c>
      <c r="X40" s="87" t="s">
        <v>174</v>
      </c>
    </row>
    <row r="41" customFormat="false" ht="14.25" hidden="false" customHeight="false" outlineLevel="0" collapsed="false">
      <c r="A41" s="87" t="s">
        <v>175</v>
      </c>
      <c r="B41" s="87" t="s">
        <v>176</v>
      </c>
      <c r="C41" s="88" t="n">
        <v>169</v>
      </c>
      <c r="D41" s="89" t="n">
        <v>-0.248888888888889</v>
      </c>
      <c r="E41" s="88" t="n">
        <v>2</v>
      </c>
      <c r="F41" s="89" t="s">
        <v>244</v>
      </c>
      <c r="G41" s="88" t="n">
        <v>0</v>
      </c>
      <c r="H41" s="89" t="s">
        <v>244</v>
      </c>
      <c r="I41" s="88" t="n">
        <v>171</v>
      </c>
      <c r="J41" s="89" t="n">
        <v>-0.24</v>
      </c>
      <c r="K41" s="88" t="n">
        <v>164</v>
      </c>
      <c r="L41" s="89" t="n">
        <v>0.108108108108108</v>
      </c>
      <c r="M41" s="88" t="n">
        <v>335</v>
      </c>
      <c r="N41" s="89" t="n">
        <v>-0.101876675603217</v>
      </c>
      <c r="O41" s="92" t="n">
        <v>4</v>
      </c>
      <c r="P41" s="94"/>
      <c r="Q41" s="87" t="s">
        <v>67</v>
      </c>
      <c r="R41" s="91" t="n">
        <v>225</v>
      </c>
      <c r="S41" s="91" t="n">
        <v>0</v>
      </c>
      <c r="T41" s="91" t="n">
        <v>0</v>
      </c>
      <c r="U41" s="91" t="n">
        <v>225</v>
      </c>
      <c r="V41" s="91" t="n">
        <v>148</v>
      </c>
      <c r="W41" s="91" t="n">
        <v>373</v>
      </c>
      <c r="X41" s="87" t="s">
        <v>177</v>
      </c>
    </row>
    <row r="42" customFormat="false" ht="14.25" hidden="false" customHeight="false" outlineLevel="0" collapsed="false">
      <c r="A42" s="87" t="s">
        <v>178</v>
      </c>
      <c r="B42" s="87" t="s">
        <v>179</v>
      </c>
      <c r="C42" s="88" t="n">
        <v>320</v>
      </c>
      <c r="D42" s="89" t="n">
        <v>-0.0123456790123457</v>
      </c>
      <c r="E42" s="88" t="n">
        <v>0</v>
      </c>
      <c r="F42" s="89" t="s">
        <v>244</v>
      </c>
      <c r="G42" s="88" t="n">
        <v>0</v>
      </c>
      <c r="H42" s="89" t="s">
        <v>244</v>
      </c>
      <c r="I42" s="88" t="n">
        <v>320</v>
      </c>
      <c r="J42" s="89" t="n">
        <v>-0.0123456790123457</v>
      </c>
      <c r="K42" s="88" t="n">
        <v>38</v>
      </c>
      <c r="L42" s="89" t="n">
        <v>2.16666666666667</v>
      </c>
      <c r="M42" s="88" t="n">
        <v>358</v>
      </c>
      <c r="N42" s="89" t="n">
        <v>0.0654761904761905</v>
      </c>
      <c r="O42" s="92" t="n">
        <v>5</v>
      </c>
      <c r="P42" s="94"/>
      <c r="Q42" s="87" t="s">
        <v>67</v>
      </c>
      <c r="R42" s="91" t="n">
        <v>324</v>
      </c>
      <c r="S42" s="91" t="n">
        <v>0</v>
      </c>
      <c r="T42" s="91" t="n">
        <v>0</v>
      </c>
      <c r="U42" s="91" t="n">
        <v>324</v>
      </c>
      <c r="V42" s="91" t="n">
        <v>12</v>
      </c>
      <c r="W42" s="91" t="n">
        <v>336</v>
      </c>
      <c r="X42" s="87" t="s">
        <v>180</v>
      </c>
    </row>
    <row r="43" customFormat="false" ht="14.25" hidden="false" customHeight="false" outlineLevel="0" collapsed="false">
      <c r="A43" s="87" t="s">
        <v>181</v>
      </c>
      <c r="B43" s="87" t="s">
        <v>182</v>
      </c>
      <c r="C43" s="88" t="n">
        <v>197</v>
      </c>
      <c r="D43" s="89" t="n">
        <v>0.132183908045977</v>
      </c>
      <c r="E43" s="88" t="n">
        <v>0</v>
      </c>
      <c r="F43" s="89" t="s">
        <v>244</v>
      </c>
      <c r="G43" s="88" t="n">
        <v>0</v>
      </c>
      <c r="H43" s="89" t="s">
        <v>244</v>
      </c>
      <c r="I43" s="88" t="n">
        <v>197</v>
      </c>
      <c r="J43" s="89" t="n">
        <v>0.132183908045977</v>
      </c>
      <c r="K43" s="88" t="n">
        <v>16</v>
      </c>
      <c r="L43" s="89" t="n">
        <v>1</v>
      </c>
      <c r="M43" s="88" t="n">
        <v>213</v>
      </c>
      <c r="N43" s="89" t="n">
        <v>0.17032967032967</v>
      </c>
      <c r="O43" s="92" t="n">
        <v>5</v>
      </c>
      <c r="P43" s="94"/>
      <c r="Q43" s="87" t="s">
        <v>67</v>
      </c>
      <c r="R43" s="91" t="n">
        <v>174</v>
      </c>
      <c r="S43" s="91" t="n">
        <v>0</v>
      </c>
      <c r="T43" s="91" t="n">
        <v>0</v>
      </c>
      <c r="U43" s="91" t="n">
        <v>174</v>
      </c>
      <c r="V43" s="91" t="n">
        <v>8</v>
      </c>
      <c r="W43" s="91" t="n">
        <v>182</v>
      </c>
      <c r="X43" s="87" t="s">
        <v>183</v>
      </c>
    </row>
    <row r="44" customFormat="false" ht="14.25" hidden="false" customHeight="false" outlineLevel="0" collapsed="false">
      <c r="A44" s="87" t="s">
        <v>184</v>
      </c>
      <c r="B44" s="87" t="s">
        <v>185</v>
      </c>
      <c r="C44" s="88" t="n">
        <v>2756</v>
      </c>
      <c r="D44" s="89" t="n">
        <v>-0.0226950354609929</v>
      </c>
      <c r="E44" s="88" t="n">
        <v>112</v>
      </c>
      <c r="F44" s="89" t="n">
        <v>0.154639175257732</v>
      </c>
      <c r="G44" s="88" t="n">
        <v>0</v>
      </c>
      <c r="H44" s="89" t="s">
        <v>244</v>
      </c>
      <c r="I44" s="88" t="n">
        <v>2868</v>
      </c>
      <c r="J44" s="89" t="n">
        <v>-0.0167980802194035</v>
      </c>
      <c r="K44" s="88" t="n">
        <v>688</v>
      </c>
      <c r="L44" s="89" t="n">
        <v>0.166101694915254</v>
      </c>
      <c r="M44" s="88" t="n">
        <v>3556</v>
      </c>
      <c r="N44" s="89" t="n">
        <v>0.0139720558882236</v>
      </c>
      <c r="O44" s="92" t="n">
        <v>3</v>
      </c>
      <c r="P44" s="94"/>
      <c r="Q44" s="87" t="s">
        <v>67</v>
      </c>
      <c r="R44" s="91" t="n">
        <v>2820</v>
      </c>
      <c r="S44" s="91" t="n">
        <v>97</v>
      </c>
      <c r="T44" s="91" t="n">
        <v>0</v>
      </c>
      <c r="U44" s="91" t="n">
        <v>2917</v>
      </c>
      <c r="V44" s="91" t="n">
        <v>590</v>
      </c>
      <c r="W44" s="91" t="n">
        <v>3507</v>
      </c>
      <c r="X44" s="87" t="s">
        <v>186</v>
      </c>
    </row>
    <row r="45" customFormat="false" ht="14.25" hidden="false" customHeight="false" outlineLevel="0" collapsed="false">
      <c r="A45" s="87" t="s">
        <v>187</v>
      </c>
      <c r="B45" s="87" t="s">
        <v>188</v>
      </c>
      <c r="C45" s="88" t="n">
        <v>4102</v>
      </c>
      <c r="D45" s="89" t="n">
        <v>-0.00917874396135266</v>
      </c>
      <c r="E45" s="88" t="n">
        <v>615</v>
      </c>
      <c r="F45" s="89" t="n">
        <v>0.0714285714285714</v>
      </c>
      <c r="G45" s="88" t="n">
        <v>0</v>
      </c>
      <c r="H45" s="89" t="s">
        <v>244</v>
      </c>
      <c r="I45" s="88" t="n">
        <v>4717</v>
      </c>
      <c r="J45" s="89" t="n">
        <v>0.000636402206194315</v>
      </c>
      <c r="K45" s="88" t="n">
        <v>439</v>
      </c>
      <c r="L45" s="89" t="n">
        <v>-0.015695067264574</v>
      </c>
      <c r="M45" s="88" t="n">
        <v>5156</v>
      </c>
      <c r="N45" s="89" t="n">
        <v>-0.000775193798449612</v>
      </c>
      <c r="O45" s="92" t="n">
        <v>2</v>
      </c>
      <c r="P45" s="94"/>
      <c r="Q45" s="87" t="s">
        <v>67</v>
      </c>
      <c r="R45" s="91" t="n">
        <v>4140</v>
      </c>
      <c r="S45" s="91" t="n">
        <v>574</v>
      </c>
      <c r="T45" s="91" t="n">
        <v>0</v>
      </c>
      <c r="U45" s="91" t="n">
        <v>4714</v>
      </c>
      <c r="V45" s="91" t="n">
        <v>446</v>
      </c>
      <c r="W45" s="91" t="n">
        <v>5160</v>
      </c>
      <c r="X45" s="87" t="s">
        <v>189</v>
      </c>
    </row>
    <row r="46" customFormat="false" ht="14.25" hidden="false" customHeight="false" outlineLevel="0" collapsed="false">
      <c r="A46" s="87" t="s">
        <v>190</v>
      </c>
      <c r="B46" s="87" t="s">
        <v>191</v>
      </c>
      <c r="C46" s="88" t="n">
        <v>555</v>
      </c>
      <c r="D46" s="89" t="n">
        <v>0.00543478260869565</v>
      </c>
      <c r="E46" s="88" t="n">
        <v>0</v>
      </c>
      <c r="F46" s="89" t="s">
        <v>244</v>
      </c>
      <c r="G46" s="88" t="n">
        <v>0</v>
      </c>
      <c r="H46" s="89" t="s">
        <v>244</v>
      </c>
      <c r="I46" s="88" t="n">
        <v>555</v>
      </c>
      <c r="J46" s="89" t="n">
        <v>0.00543478260869565</v>
      </c>
      <c r="K46" s="88" t="n">
        <v>33</v>
      </c>
      <c r="L46" s="89" t="n">
        <v>0</v>
      </c>
      <c r="M46" s="88" t="n">
        <v>588</v>
      </c>
      <c r="N46" s="89" t="n">
        <v>0.00512820512820513</v>
      </c>
      <c r="O46" s="92" t="n">
        <v>5</v>
      </c>
      <c r="P46" s="94"/>
      <c r="Q46" s="87" t="s">
        <v>67</v>
      </c>
      <c r="R46" s="91" t="n">
        <v>552</v>
      </c>
      <c r="S46" s="91" t="n">
        <v>0</v>
      </c>
      <c r="T46" s="91" t="n">
        <v>0</v>
      </c>
      <c r="U46" s="91" t="n">
        <v>552</v>
      </c>
      <c r="V46" s="91" t="n">
        <v>33</v>
      </c>
      <c r="W46" s="91" t="n">
        <v>585</v>
      </c>
      <c r="X46" s="87" t="s">
        <v>192</v>
      </c>
    </row>
    <row r="47" customFormat="false" ht="14.25" hidden="false" customHeight="false" outlineLevel="0" collapsed="false">
      <c r="A47" s="87" t="s">
        <v>193</v>
      </c>
      <c r="B47" s="87" t="s">
        <v>194</v>
      </c>
      <c r="C47" s="88" t="n">
        <v>199</v>
      </c>
      <c r="D47" s="89" t="n">
        <v>0.00505050505050505</v>
      </c>
      <c r="E47" s="88" t="n">
        <v>0</v>
      </c>
      <c r="F47" s="89" t="s">
        <v>244</v>
      </c>
      <c r="G47" s="88" t="n">
        <v>0</v>
      </c>
      <c r="H47" s="89" t="s">
        <v>244</v>
      </c>
      <c r="I47" s="88" t="n">
        <v>199</v>
      </c>
      <c r="J47" s="89" t="n">
        <v>0.00505050505050505</v>
      </c>
      <c r="K47" s="88" t="n">
        <v>21</v>
      </c>
      <c r="L47" s="89" t="n">
        <v>0.166666666666667</v>
      </c>
      <c r="M47" s="88" t="n">
        <v>220</v>
      </c>
      <c r="N47" s="89" t="n">
        <v>0.0185185185185185</v>
      </c>
      <c r="O47" s="92" t="n">
        <v>5</v>
      </c>
      <c r="P47" s="94"/>
      <c r="Q47" s="87" t="s">
        <v>67</v>
      </c>
      <c r="R47" s="91" t="n">
        <v>198</v>
      </c>
      <c r="S47" s="91" t="n">
        <v>0</v>
      </c>
      <c r="T47" s="91" t="n">
        <v>0</v>
      </c>
      <c r="U47" s="91" t="n">
        <v>198</v>
      </c>
      <c r="V47" s="91" t="n">
        <v>18</v>
      </c>
      <c r="W47" s="91" t="n">
        <v>216</v>
      </c>
      <c r="X47" s="87" t="s">
        <v>195</v>
      </c>
    </row>
    <row r="48" customFormat="false" ht="14.25" hidden="false" customHeight="false" outlineLevel="0" collapsed="false">
      <c r="A48" s="87" t="s">
        <v>196</v>
      </c>
      <c r="B48" s="87" t="s">
        <v>197</v>
      </c>
      <c r="C48" s="88" t="n">
        <v>105</v>
      </c>
      <c r="D48" s="89" t="n">
        <v>0.05</v>
      </c>
      <c r="E48" s="88" t="n">
        <v>0</v>
      </c>
      <c r="F48" s="89" t="s">
        <v>244</v>
      </c>
      <c r="G48" s="88" t="n">
        <v>0</v>
      </c>
      <c r="H48" s="89" t="s">
        <v>244</v>
      </c>
      <c r="I48" s="88" t="n">
        <v>105</v>
      </c>
      <c r="J48" s="89" t="n">
        <v>0.05</v>
      </c>
      <c r="K48" s="88" t="n">
        <v>0</v>
      </c>
      <c r="L48" s="89" t="n">
        <v>-1</v>
      </c>
      <c r="M48" s="88" t="n">
        <v>105</v>
      </c>
      <c r="N48" s="89" t="n">
        <v>0.0194174757281553</v>
      </c>
      <c r="O48" s="92" t="n">
        <v>5</v>
      </c>
      <c r="P48" s="94"/>
      <c r="Q48" s="87" t="s">
        <v>67</v>
      </c>
      <c r="R48" s="91" t="n">
        <v>100</v>
      </c>
      <c r="S48" s="91" t="n">
        <v>0</v>
      </c>
      <c r="T48" s="91" t="n">
        <v>0</v>
      </c>
      <c r="U48" s="91" t="n">
        <v>100</v>
      </c>
      <c r="V48" s="91" t="n">
        <v>3</v>
      </c>
      <c r="W48" s="91" t="n">
        <v>103</v>
      </c>
      <c r="X48" s="87" t="s">
        <v>198</v>
      </c>
    </row>
    <row r="49" customFormat="false" ht="14.25" hidden="false" customHeight="false" outlineLevel="0" collapsed="false">
      <c r="A49" s="87" t="s">
        <v>199</v>
      </c>
      <c r="B49" s="87" t="s">
        <v>200</v>
      </c>
      <c r="C49" s="88" t="n">
        <v>357</v>
      </c>
      <c r="D49" s="89" t="n">
        <v>-0.125</v>
      </c>
      <c r="E49" s="88" t="n">
        <v>0</v>
      </c>
      <c r="F49" s="89" t="s">
        <v>244</v>
      </c>
      <c r="G49" s="88" t="n">
        <v>0</v>
      </c>
      <c r="H49" s="89" t="s">
        <v>244</v>
      </c>
      <c r="I49" s="88" t="n">
        <v>357</v>
      </c>
      <c r="J49" s="89" t="n">
        <v>-0.125</v>
      </c>
      <c r="K49" s="88" t="n">
        <v>47</v>
      </c>
      <c r="L49" s="89" t="n">
        <v>0.236842105263158</v>
      </c>
      <c r="M49" s="88" t="n">
        <v>404</v>
      </c>
      <c r="N49" s="89" t="n">
        <v>-0.0941704035874439</v>
      </c>
      <c r="O49" s="92" t="n">
        <v>5</v>
      </c>
      <c r="P49" s="94"/>
      <c r="Q49" s="87" t="s">
        <v>67</v>
      </c>
      <c r="R49" s="91" t="n">
        <v>408</v>
      </c>
      <c r="S49" s="91" t="n">
        <v>0</v>
      </c>
      <c r="T49" s="91" t="n">
        <v>0</v>
      </c>
      <c r="U49" s="91" t="n">
        <v>408</v>
      </c>
      <c r="V49" s="91" t="n">
        <v>38</v>
      </c>
      <c r="W49" s="91" t="n">
        <v>446</v>
      </c>
      <c r="X49" s="87" t="s">
        <v>201</v>
      </c>
    </row>
    <row r="50" customFormat="false" ht="14.25" hidden="false" customHeight="false" outlineLevel="0" collapsed="false">
      <c r="A50" s="87" t="s">
        <v>202</v>
      </c>
      <c r="B50" s="87" t="s">
        <v>203</v>
      </c>
      <c r="C50" s="88" t="n">
        <v>935</v>
      </c>
      <c r="D50" s="89" t="n">
        <v>-0.0330920372285419</v>
      </c>
      <c r="E50" s="88" t="n">
        <v>155</v>
      </c>
      <c r="F50" s="89" t="n">
        <v>-0.275700934579439</v>
      </c>
      <c r="G50" s="88" t="n">
        <v>0</v>
      </c>
      <c r="H50" s="89" t="s">
        <v>244</v>
      </c>
      <c r="I50" s="88" t="n">
        <v>1090</v>
      </c>
      <c r="J50" s="89" t="n">
        <v>-0.0770533446232007</v>
      </c>
      <c r="K50" s="88" t="n">
        <v>206</v>
      </c>
      <c r="L50" s="89" t="n">
        <v>-0.0506912442396313</v>
      </c>
      <c r="M50" s="88" t="n">
        <v>1296</v>
      </c>
      <c r="N50" s="89" t="n">
        <v>-0.0729613733905579</v>
      </c>
      <c r="O50" s="92" t="n">
        <v>3</v>
      </c>
      <c r="P50" s="95"/>
      <c r="Q50" s="87" t="s">
        <v>67</v>
      </c>
      <c r="R50" s="91" t="n">
        <v>967</v>
      </c>
      <c r="S50" s="91" t="n">
        <v>214</v>
      </c>
      <c r="T50" s="91" t="n">
        <v>0</v>
      </c>
      <c r="U50" s="91" t="n">
        <v>1181</v>
      </c>
      <c r="V50" s="91" t="n">
        <v>217</v>
      </c>
      <c r="W50" s="91" t="n">
        <v>1398</v>
      </c>
      <c r="X50" s="87" t="s">
        <v>204</v>
      </c>
    </row>
    <row r="51" customFormat="false" ht="14.25" hidden="false" customHeight="false" outlineLevel="0" collapsed="false">
      <c r="A51" s="96" t="s">
        <v>205</v>
      </c>
      <c r="B51" s="97"/>
      <c r="C51" s="98" t="n">
        <v>42033</v>
      </c>
      <c r="D51" s="99" t="n">
        <v>-0.0328347906120571</v>
      </c>
      <c r="E51" s="98" t="n">
        <v>13927</v>
      </c>
      <c r="F51" s="99" t="n">
        <v>0.0100079773732685</v>
      </c>
      <c r="G51" s="98" t="n">
        <v>2853</v>
      </c>
      <c r="H51" s="99" t="n">
        <v>-0.152658152658153</v>
      </c>
      <c r="I51" s="98" t="n">
        <v>58813</v>
      </c>
      <c r="J51" s="99" t="n">
        <v>-0.0297446218820114</v>
      </c>
      <c r="K51" s="98" t="n">
        <v>6904</v>
      </c>
      <c r="L51" s="99" t="n">
        <v>0.1251629726206</v>
      </c>
      <c r="M51" s="98" t="n">
        <v>65717</v>
      </c>
      <c r="N51" s="99" t="n">
        <v>-0.0155051534036433</v>
      </c>
      <c r="O51" s="102"/>
      <c r="P51" s="103" t="s">
        <v>206</v>
      </c>
      <c r="Q51" s="103"/>
      <c r="R51" s="104" t="n">
        <v>43460</v>
      </c>
      <c r="S51" s="104" t="n">
        <v>13789</v>
      </c>
      <c r="T51" s="104" t="n">
        <v>3367</v>
      </c>
      <c r="U51" s="104" t="n">
        <v>60616</v>
      </c>
      <c r="V51" s="104" t="n">
        <v>6136</v>
      </c>
      <c r="W51" s="104" t="n">
        <v>66752</v>
      </c>
      <c r="X51" s="103"/>
    </row>
    <row r="52" customFormat="false" ht="14.25" hidden="false" customHeight="false" outlineLevel="0" collapsed="false">
      <c r="A52" s="87" t="s">
        <v>207</v>
      </c>
      <c r="B52" s="87" t="s">
        <v>208</v>
      </c>
      <c r="C52" s="88" t="n">
        <v>1</v>
      </c>
      <c r="D52" s="89" t="n">
        <v>-0.833333333333333</v>
      </c>
      <c r="E52" s="88" t="n">
        <v>0</v>
      </c>
      <c r="F52" s="89" t="n">
        <v>-1</v>
      </c>
      <c r="G52" s="88" t="n">
        <v>0</v>
      </c>
      <c r="H52" s="89" t="s">
        <v>244</v>
      </c>
      <c r="I52" s="88" t="n">
        <v>1</v>
      </c>
      <c r="J52" s="89" t="n">
        <v>-0.998704663212435</v>
      </c>
      <c r="K52" s="88" t="n">
        <v>11</v>
      </c>
      <c r="L52" s="89" t="n">
        <v>-0.968838526912181</v>
      </c>
      <c r="M52" s="88" t="n">
        <v>12</v>
      </c>
      <c r="N52" s="89" t="n">
        <v>-0.989333333333333</v>
      </c>
      <c r="O52" s="92" t="n">
        <v>6</v>
      </c>
      <c r="P52" s="93" t="s">
        <v>149</v>
      </c>
      <c r="Q52" s="87" t="s">
        <v>149</v>
      </c>
      <c r="R52" s="91" t="n">
        <v>6</v>
      </c>
      <c r="S52" s="91" t="n">
        <v>766</v>
      </c>
      <c r="T52" s="91" t="n">
        <v>0</v>
      </c>
      <c r="U52" s="91" t="n">
        <v>772</v>
      </c>
      <c r="V52" s="91" t="n">
        <v>353</v>
      </c>
      <c r="W52" s="91" t="n">
        <v>1125</v>
      </c>
      <c r="X52" s="87" t="s">
        <v>209</v>
      </c>
    </row>
    <row r="53" customFormat="false" ht="14.25" hidden="false" customHeight="false" outlineLevel="0" collapsed="false">
      <c r="A53" s="87" t="s">
        <v>210</v>
      </c>
      <c r="B53" s="87" t="s">
        <v>211</v>
      </c>
      <c r="C53" s="88" t="n">
        <v>46</v>
      </c>
      <c r="D53" s="89" t="n">
        <v>-0.178571428571429</v>
      </c>
      <c r="E53" s="88" t="n">
        <v>0</v>
      </c>
      <c r="F53" s="89" t="s">
        <v>244</v>
      </c>
      <c r="G53" s="88" t="n">
        <v>0</v>
      </c>
      <c r="H53" s="89" t="s">
        <v>244</v>
      </c>
      <c r="I53" s="88" t="n">
        <v>46</v>
      </c>
      <c r="J53" s="89" t="n">
        <v>-0.178571428571429</v>
      </c>
      <c r="K53" s="88" t="n">
        <v>109</v>
      </c>
      <c r="L53" s="89" t="n">
        <v>0.676923076923077</v>
      </c>
      <c r="M53" s="88" t="n">
        <v>155</v>
      </c>
      <c r="N53" s="89" t="n">
        <v>0.28099173553719</v>
      </c>
      <c r="O53" s="92" t="n">
        <v>6</v>
      </c>
      <c r="P53" s="94"/>
      <c r="Q53" s="87" t="s">
        <v>149</v>
      </c>
      <c r="R53" s="91" t="n">
        <v>56</v>
      </c>
      <c r="S53" s="91" t="n">
        <v>0</v>
      </c>
      <c r="T53" s="91" t="n">
        <v>0</v>
      </c>
      <c r="U53" s="91" t="n">
        <v>56</v>
      </c>
      <c r="V53" s="91" t="n">
        <v>65</v>
      </c>
      <c r="W53" s="91" t="n">
        <v>121</v>
      </c>
      <c r="X53" s="87" t="s">
        <v>212</v>
      </c>
    </row>
    <row r="54" customFormat="false" ht="14.25" hidden="false" customHeight="false" outlineLevel="0" collapsed="false">
      <c r="A54" s="87" t="s">
        <v>213</v>
      </c>
      <c r="B54" s="87" t="s">
        <v>214</v>
      </c>
      <c r="C54" s="88" t="n">
        <v>753</v>
      </c>
      <c r="D54" s="89" t="n">
        <v>-0.153932584269663</v>
      </c>
      <c r="E54" s="88" t="n">
        <v>867</v>
      </c>
      <c r="F54" s="89" t="n">
        <v>0.173207036535859</v>
      </c>
      <c r="G54" s="88" t="n">
        <v>0</v>
      </c>
      <c r="H54" s="89" t="s">
        <v>244</v>
      </c>
      <c r="I54" s="88" t="n">
        <v>1620</v>
      </c>
      <c r="J54" s="89" t="n">
        <v>-0.00552486187845304</v>
      </c>
      <c r="K54" s="88" t="n">
        <v>1377</v>
      </c>
      <c r="L54" s="89" t="n">
        <v>0.170918367346939</v>
      </c>
      <c r="M54" s="88" t="n">
        <v>2997</v>
      </c>
      <c r="N54" s="89" t="n">
        <v>0.0684491978609626</v>
      </c>
      <c r="O54" s="92" t="n">
        <v>6</v>
      </c>
      <c r="P54" s="94"/>
      <c r="Q54" s="87" t="s">
        <v>149</v>
      </c>
      <c r="R54" s="91" t="n">
        <v>890</v>
      </c>
      <c r="S54" s="91" t="n">
        <v>739</v>
      </c>
      <c r="T54" s="91" t="n">
        <v>0</v>
      </c>
      <c r="U54" s="91" t="n">
        <v>1629</v>
      </c>
      <c r="V54" s="91" t="n">
        <v>1176</v>
      </c>
      <c r="W54" s="91" t="n">
        <v>2805</v>
      </c>
      <c r="X54" s="87" t="s">
        <v>215</v>
      </c>
    </row>
    <row r="55" customFormat="false" ht="14.25" hidden="false" customHeight="false" outlineLevel="0" collapsed="false">
      <c r="A55" s="87" t="s">
        <v>216</v>
      </c>
      <c r="B55" s="87" t="s">
        <v>217</v>
      </c>
      <c r="C55" s="88" t="n">
        <v>0</v>
      </c>
      <c r="D55" s="89" t="s">
        <v>244</v>
      </c>
      <c r="E55" s="88" t="n">
        <v>0</v>
      </c>
      <c r="F55" s="89" t="s">
        <v>244</v>
      </c>
      <c r="G55" s="88" t="n">
        <v>0</v>
      </c>
      <c r="H55" s="89" t="s">
        <v>244</v>
      </c>
      <c r="I55" s="88" t="n">
        <v>0</v>
      </c>
      <c r="J55" s="89" t="s">
        <v>244</v>
      </c>
      <c r="K55" s="88" t="n">
        <v>17</v>
      </c>
      <c r="L55" s="89" t="n">
        <v>0</v>
      </c>
      <c r="M55" s="88" t="n">
        <v>17</v>
      </c>
      <c r="N55" s="89" t="n">
        <v>0</v>
      </c>
      <c r="O55" s="92" t="n">
        <v>6</v>
      </c>
      <c r="P55" s="94"/>
      <c r="Q55" s="87" t="s">
        <v>149</v>
      </c>
      <c r="R55" s="91" t="n">
        <v>0</v>
      </c>
      <c r="S55" s="91" t="n">
        <v>0</v>
      </c>
      <c r="T55" s="91" t="n">
        <v>0</v>
      </c>
      <c r="U55" s="91" t="n">
        <v>0</v>
      </c>
      <c r="V55" s="91" t="n">
        <v>17</v>
      </c>
      <c r="W55" s="91" t="n">
        <v>17</v>
      </c>
      <c r="X55" s="87" t="s">
        <v>218</v>
      </c>
    </row>
    <row r="56" customFormat="false" ht="14.25" hidden="false" customHeight="false" outlineLevel="0" collapsed="false">
      <c r="A56" s="87" t="s">
        <v>219</v>
      </c>
      <c r="B56" s="87" t="s">
        <v>220</v>
      </c>
      <c r="C56" s="88" t="n">
        <v>138</v>
      </c>
      <c r="D56" s="89" t="n">
        <v>0.0866141732283465</v>
      </c>
      <c r="E56" s="88" t="n">
        <v>0</v>
      </c>
      <c r="F56" s="89" t="s">
        <v>244</v>
      </c>
      <c r="G56" s="88" t="n">
        <v>0</v>
      </c>
      <c r="H56" s="89" t="s">
        <v>244</v>
      </c>
      <c r="I56" s="88" t="n">
        <v>138</v>
      </c>
      <c r="J56" s="89" t="n">
        <v>0.0866141732283465</v>
      </c>
      <c r="K56" s="88" t="n">
        <v>163</v>
      </c>
      <c r="L56" s="89" t="n">
        <v>0.613861386138614</v>
      </c>
      <c r="M56" s="88" t="n">
        <v>301</v>
      </c>
      <c r="N56" s="89" t="n">
        <v>0.320175438596491</v>
      </c>
      <c r="O56" s="92" t="n">
        <v>6</v>
      </c>
      <c r="P56" s="94"/>
      <c r="Q56" s="87" t="s">
        <v>149</v>
      </c>
      <c r="R56" s="91" t="n">
        <v>127</v>
      </c>
      <c r="S56" s="91" t="n">
        <v>0</v>
      </c>
      <c r="T56" s="91" t="n">
        <v>0</v>
      </c>
      <c r="U56" s="91" t="n">
        <v>127</v>
      </c>
      <c r="V56" s="91" t="n">
        <v>101</v>
      </c>
      <c r="W56" s="91" t="n">
        <v>228</v>
      </c>
      <c r="X56" s="87" t="s">
        <v>221</v>
      </c>
    </row>
    <row r="57" customFormat="false" ht="14.25" hidden="false" customHeight="false" outlineLevel="0" collapsed="false">
      <c r="A57" s="87" t="s">
        <v>222</v>
      </c>
      <c r="B57" s="87" t="s">
        <v>223</v>
      </c>
      <c r="C57" s="88" t="n">
        <v>63</v>
      </c>
      <c r="D57" s="89" t="n">
        <v>0.0161290322580645</v>
      </c>
      <c r="E57" s="88" t="n">
        <v>5</v>
      </c>
      <c r="F57" s="89" t="n">
        <v>-0.285714285714286</v>
      </c>
      <c r="G57" s="88" t="n">
        <v>0</v>
      </c>
      <c r="H57" s="89" t="s">
        <v>244</v>
      </c>
      <c r="I57" s="88" t="n">
        <v>68</v>
      </c>
      <c r="J57" s="89" t="n">
        <v>-0.0144927536231884</v>
      </c>
      <c r="K57" s="88" t="n">
        <v>53</v>
      </c>
      <c r="L57" s="89" t="n">
        <v>0.432432432432432</v>
      </c>
      <c r="M57" s="88" t="n">
        <v>121</v>
      </c>
      <c r="N57" s="89" t="n">
        <v>0.141509433962264</v>
      </c>
      <c r="O57" s="92" t="n">
        <v>6</v>
      </c>
      <c r="P57" s="95"/>
      <c r="Q57" s="87" t="s">
        <v>149</v>
      </c>
      <c r="R57" s="91" t="n">
        <v>62</v>
      </c>
      <c r="S57" s="91" t="n">
        <v>7</v>
      </c>
      <c r="T57" s="91" t="n">
        <v>0</v>
      </c>
      <c r="U57" s="91" t="n">
        <v>69</v>
      </c>
      <c r="V57" s="91" t="n">
        <v>37</v>
      </c>
      <c r="W57" s="91" t="n">
        <v>106</v>
      </c>
      <c r="X57" s="87" t="s">
        <v>224</v>
      </c>
    </row>
    <row r="58" customFormat="false" ht="14.25" hidden="false" customHeight="false" outlineLevel="0" collapsed="false">
      <c r="A58" s="96" t="s">
        <v>225</v>
      </c>
      <c r="B58" s="97"/>
      <c r="C58" s="98" t="n">
        <v>1001</v>
      </c>
      <c r="D58" s="99" t="n">
        <v>-0.122699386503067</v>
      </c>
      <c r="E58" s="98" t="n">
        <v>872</v>
      </c>
      <c r="F58" s="99" t="n">
        <v>-0.423280423280423</v>
      </c>
      <c r="G58" s="98" t="n">
        <v>0</v>
      </c>
      <c r="H58" s="99"/>
      <c r="I58" s="98" t="n">
        <v>1873</v>
      </c>
      <c r="J58" s="99" t="n">
        <v>-0.294006784771956</v>
      </c>
      <c r="K58" s="98" t="n">
        <v>1730</v>
      </c>
      <c r="L58" s="99" t="n">
        <v>-0.010863350485992</v>
      </c>
      <c r="M58" s="98" t="n">
        <v>3603</v>
      </c>
      <c r="N58" s="99" t="n">
        <v>-0.181508405270332</v>
      </c>
      <c r="O58" s="102"/>
      <c r="P58" s="103" t="s">
        <v>206</v>
      </c>
      <c r="Q58" s="103"/>
      <c r="R58" s="104" t="n">
        <v>1141</v>
      </c>
      <c r="S58" s="104" t="n">
        <v>1512</v>
      </c>
      <c r="T58" s="104" t="n">
        <v>0</v>
      </c>
      <c r="U58" s="104" t="n">
        <v>2653</v>
      </c>
      <c r="V58" s="104" t="n">
        <v>1749</v>
      </c>
      <c r="W58" s="104" t="n">
        <v>4402</v>
      </c>
      <c r="X58" s="103"/>
    </row>
    <row r="59" customFormat="false" ht="14.25" hidden="false" customHeight="false" outlineLevel="0" collapsed="false">
      <c r="A59" s="96" t="s">
        <v>226</v>
      </c>
      <c r="B59" s="97"/>
      <c r="C59" s="98" t="n">
        <v>43034</v>
      </c>
      <c r="D59" s="99" t="n">
        <v>-0.0351337413959328</v>
      </c>
      <c r="E59" s="98" t="n">
        <v>14799</v>
      </c>
      <c r="F59" s="99" t="n">
        <v>-0.032808313182145</v>
      </c>
      <c r="G59" s="98" t="n">
        <v>2853</v>
      </c>
      <c r="H59" s="99" t="n">
        <v>-0.152658152658153</v>
      </c>
      <c r="I59" s="98" t="n">
        <v>60686</v>
      </c>
      <c r="J59" s="99" t="n">
        <v>-0.0408256808231519</v>
      </c>
      <c r="K59" s="98" t="n">
        <v>8634</v>
      </c>
      <c r="L59" s="99" t="n">
        <v>0.0949904882688649</v>
      </c>
      <c r="M59" s="98" t="n">
        <v>69320</v>
      </c>
      <c r="N59" s="99" t="n">
        <v>-0.0257750794052337</v>
      </c>
      <c r="O59" s="102"/>
      <c r="P59" s="103"/>
      <c r="Q59" s="103"/>
      <c r="R59" s="104" t="n">
        <v>44601</v>
      </c>
      <c r="S59" s="104" t="n">
        <v>15301</v>
      </c>
      <c r="T59" s="104" t="n">
        <v>3367</v>
      </c>
      <c r="U59" s="104" t="n">
        <v>63269</v>
      </c>
      <c r="V59" s="104" t="n">
        <v>7885</v>
      </c>
      <c r="W59" s="104" t="n">
        <v>71154</v>
      </c>
      <c r="X59" s="103"/>
    </row>
  </sheetData>
  <printOptions headings="false" gridLines="false" gridLinesSet="true" horizontalCentered="false" verticalCentered="false"/>
  <pageMargins left="0.747916666666667" right="0.747916666666667" top="0.590277777777778" bottom="0.59027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4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RowHeight="14.25"/>
  <cols>
    <col collapsed="false" hidden="false" max="1" min="1" style="83" width="31.8571428571429"/>
    <col collapsed="false" hidden="false" max="2" min="2" style="83" width="5.66836734693878"/>
    <col collapsed="false" hidden="false" max="14" min="3" style="83" width="15.5255102040816"/>
    <col collapsed="false" hidden="true" max="24" min="15" style="83" width="0"/>
    <col collapsed="false" hidden="false" max="1025" min="25" style="83" width="11.2040816326531"/>
  </cols>
  <sheetData>
    <row r="1" customFormat="false" ht="15.75" hidden="false" customHeight="false" outlineLevel="0" collapsed="false">
      <c r="A1" s="84" t="s">
        <v>245</v>
      </c>
    </row>
    <row r="4" s="109" customFormat="true" ht="42.75" hidden="false" customHeight="false" outlineLevel="0" collapsed="false">
      <c r="A4" s="85" t="s">
        <v>32</v>
      </c>
      <c r="B4" s="85" t="s">
        <v>33</v>
      </c>
      <c r="C4" s="85" t="s">
        <v>230</v>
      </c>
      <c r="D4" s="85" t="s">
        <v>231</v>
      </c>
      <c r="E4" s="85" t="s">
        <v>232</v>
      </c>
      <c r="F4" s="85" t="s">
        <v>233</v>
      </c>
      <c r="G4" s="85" t="s">
        <v>234</v>
      </c>
      <c r="H4" s="85" t="s">
        <v>235</v>
      </c>
      <c r="I4" s="85" t="s">
        <v>236</v>
      </c>
      <c r="J4" s="85" t="s">
        <v>246</v>
      </c>
      <c r="K4" s="85" t="s">
        <v>238</v>
      </c>
      <c r="L4" s="85" t="s">
        <v>239</v>
      </c>
      <c r="M4" s="85" t="s">
        <v>47</v>
      </c>
      <c r="N4" s="85" t="s">
        <v>48</v>
      </c>
      <c r="O4" s="108" t="s">
        <v>49</v>
      </c>
      <c r="P4" s="108" t="s">
        <v>50</v>
      </c>
      <c r="Q4" s="108" t="s">
        <v>51</v>
      </c>
      <c r="R4" s="108" t="s">
        <v>240</v>
      </c>
      <c r="S4" s="108" t="s">
        <v>241</v>
      </c>
      <c r="T4" s="108" t="s">
        <v>58</v>
      </c>
      <c r="U4" s="108" t="s">
        <v>242</v>
      </c>
      <c r="V4" s="108" t="s">
        <v>243</v>
      </c>
      <c r="W4" s="108" t="s">
        <v>61</v>
      </c>
      <c r="X4" s="108" t="s">
        <v>62</v>
      </c>
    </row>
    <row r="5" customFormat="false" ht="14.25" hidden="false" customHeight="false" outlineLevel="0" collapsed="false">
      <c r="A5" s="87" t="s">
        <v>65</v>
      </c>
      <c r="B5" s="87" t="s">
        <v>66</v>
      </c>
      <c r="C5" s="88" t="n">
        <v>6386</v>
      </c>
      <c r="D5" s="89" t="n">
        <v>-0.0457262402869097</v>
      </c>
      <c r="E5" s="88" t="n">
        <v>78</v>
      </c>
      <c r="F5" s="89" t="n">
        <v>-0.22</v>
      </c>
      <c r="G5" s="88" t="n">
        <v>169</v>
      </c>
      <c r="H5" s="89" t="n">
        <v>-0.542005420054201</v>
      </c>
      <c r="I5" s="88" t="n">
        <v>6633</v>
      </c>
      <c r="J5" s="89" t="n">
        <v>-0.0737327188940092</v>
      </c>
      <c r="K5" s="88" t="n">
        <v>4183</v>
      </c>
      <c r="L5" s="89" t="n">
        <v>-0.018075117370892</v>
      </c>
      <c r="M5" s="88" t="n">
        <v>10816</v>
      </c>
      <c r="N5" s="89" t="n">
        <v>-0.0529725943437527</v>
      </c>
      <c r="O5" s="92" t="n">
        <v>4</v>
      </c>
      <c r="P5" s="93" t="s">
        <v>67</v>
      </c>
      <c r="Q5" s="87" t="s">
        <v>67</v>
      </c>
      <c r="R5" s="91" t="n">
        <v>6692</v>
      </c>
      <c r="S5" s="91" t="n">
        <v>100</v>
      </c>
      <c r="T5" s="91" t="n">
        <v>369</v>
      </c>
      <c r="U5" s="91" t="n">
        <v>7161</v>
      </c>
      <c r="V5" s="91" t="n">
        <v>4260</v>
      </c>
      <c r="W5" s="91" t="n">
        <v>11421</v>
      </c>
      <c r="X5" s="87" t="s">
        <v>68</v>
      </c>
    </row>
    <row r="6" customFormat="false" ht="14.25" hidden="false" customHeight="false" outlineLevel="0" collapsed="false">
      <c r="A6" s="87" t="s">
        <v>69</v>
      </c>
      <c r="B6" s="87" t="s">
        <v>70</v>
      </c>
      <c r="C6" s="88" t="n">
        <v>2845</v>
      </c>
      <c r="D6" s="89" t="n">
        <v>0.0160714285714286</v>
      </c>
      <c r="E6" s="88" t="n">
        <v>7</v>
      </c>
      <c r="F6" s="89" t="n">
        <v>0.4</v>
      </c>
      <c r="G6" s="88" t="n">
        <v>0</v>
      </c>
      <c r="H6" s="89" t="s">
        <v>244</v>
      </c>
      <c r="I6" s="88" t="n">
        <v>2852</v>
      </c>
      <c r="J6" s="89" t="n">
        <v>0.0167557932263815</v>
      </c>
      <c r="K6" s="88" t="n">
        <v>101</v>
      </c>
      <c r="L6" s="89" t="n">
        <v>-0.158333333333333</v>
      </c>
      <c r="M6" s="88" t="n">
        <v>2953</v>
      </c>
      <c r="N6" s="89" t="n">
        <v>0.00957264957264957</v>
      </c>
      <c r="O6" s="92" t="n">
        <v>5</v>
      </c>
      <c r="P6" s="94"/>
      <c r="Q6" s="87" t="s">
        <v>67</v>
      </c>
      <c r="R6" s="91" t="n">
        <v>2800</v>
      </c>
      <c r="S6" s="91" t="n">
        <v>5</v>
      </c>
      <c r="T6" s="91" t="n">
        <v>0</v>
      </c>
      <c r="U6" s="91" t="n">
        <v>2805</v>
      </c>
      <c r="V6" s="91" t="n">
        <v>120</v>
      </c>
      <c r="W6" s="91" t="n">
        <v>2925</v>
      </c>
      <c r="X6" s="87" t="s">
        <v>71</v>
      </c>
    </row>
    <row r="7" customFormat="false" ht="14.25" hidden="false" customHeight="false" outlineLevel="0" collapsed="false">
      <c r="A7" s="87" t="s">
        <v>72</v>
      </c>
      <c r="B7" s="87" t="s">
        <v>73</v>
      </c>
      <c r="C7" s="88" t="n">
        <v>1938</v>
      </c>
      <c r="D7" s="89" t="n">
        <v>0.00258665287118469</v>
      </c>
      <c r="E7" s="88" t="n">
        <v>29</v>
      </c>
      <c r="F7" s="89" t="n">
        <v>0</v>
      </c>
      <c r="G7" s="88" t="n">
        <v>0</v>
      </c>
      <c r="H7" s="89" t="s">
        <v>244</v>
      </c>
      <c r="I7" s="88" t="n">
        <v>1967</v>
      </c>
      <c r="J7" s="89" t="n">
        <v>0.00254841997961264</v>
      </c>
      <c r="K7" s="88" t="n">
        <v>5309</v>
      </c>
      <c r="L7" s="89" t="n">
        <v>0.250353273669336</v>
      </c>
      <c r="M7" s="88" t="n">
        <v>7276</v>
      </c>
      <c r="N7" s="89" t="n">
        <v>0.172036082474227</v>
      </c>
      <c r="O7" s="92" t="n">
        <v>4</v>
      </c>
      <c r="P7" s="94"/>
      <c r="Q7" s="87" t="s">
        <v>67</v>
      </c>
      <c r="R7" s="91" t="n">
        <v>1933</v>
      </c>
      <c r="S7" s="91" t="n">
        <v>29</v>
      </c>
      <c r="T7" s="91" t="n">
        <v>0</v>
      </c>
      <c r="U7" s="91" t="n">
        <v>1962</v>
      </c>
      <c r="V7" s="91" t="n">
        <v>4246</v>
      </c>
      <c r="W7" s="91" t="n">
        <v>6208</v>
      </c>
      <c r="X7" s="87" t="s">
        <v>74</v>
      </c>
    </row>
    <row r="8" customFormat="false" ht="14.25" hidden="false" customHeight="false" outlineLevel="0" collapsed="false">
      <c r="A8" s="87" t="s">
        <v>75</v>
      </c>
      <c r="B8" s="87" t="s">
        <v>76</v>
      </c>
      <c r="C8" s="88" t="n">
        <v>48005</v>
      </c>
      <c r="D8" s="89" t="n">
        <v>-0.0387849905890833</v>
      </c>
      <c r="E8" s="88" t="n">
        <v>18491</v>
      </c>
      <c r="F8" s="89" t="n">
        <v>-0.0295476015534796</v>
      </c>
      <c r="G8" s="88" t="n">
        <v>11859</v>
      </c>
      <c r="H8" s="89" t="n">
        <v>-0.137840785169029</v>
      </c>
      <c r="I8" s="88" t="n">
        <v>78355</v>
      </c>
      <c r="J8" s="89" t="n">
        <v>-0.0531232250969777</v>
      </c>
      <c r="K8" s="88" t="n">
        <v>9563</v>
      </c>
      <c r="L8" s="89" t="n">
        <v>0.0194009167466155</v>
      </c>
      <c r="M8" s="88" t="n">
        <v>87918</v>
      </c>
      <c r="N8" s="89" t="n">
        <v>-0.0457387227022099</v>
      </c>
      <c r="O8" s="92" t="n">
        <v>2</v>
      </c>
      <c r="P8" s="94"/>
      <c r="Q8" s="87" t="s">
        <v>67</v>
      </c>
      <c r="R8" s="91" t="n">
        <v>49942</v>
      </c>
      <c r="S8" s="91" t="n">
        <v>19054</v>
      </c>
      <c r="T8" s="91" t="n">
        <v>13755</v>
      </c>
      <c r="U8" s="91" t="n">
        <v>82751</v>
      </c>
      <c r="V8" s="91" t="n">
        <v>9381</v>
      </c>
      <c r="W8" s="91" t="n">
        <v>92132</v>
      </c>
      <c r="X8" s="87" t="s">
        <v>77</v>
      </c>
    </row>
    <row r="9" customFormat="false" ht="14.25" hidden="false" customHeight="false" outlineLevel="0" collapsed="false">
      <c r="A9" s="87" t="s">
        <v>78</v>
      </c>
      <c r="B9" s="87" t="s">
        <v>79</v>
      </c>
      <c r="C9" s="88" t="n">
        <v>1582</v>
      </c>
      <c r="D9" s="89" t="n">
        <v>-0.0198265179677819</v>
      </c>
      <c r="E9" s="88" t="n">
        <v>1</v>
      </c>
      <c r="F9" s="89" t="s">
        <v>244</v>
      </c>
      <c r="G9" s="88" t="n">
        <v>0</v>
      </c>
      <c r="H9" s="89" t="s">
        <v>244</v>
      </c>
      <c r="I9" s="88" t="n">
        <v>1583</v>
      </c>
      <c r="J9" s="89" t="n">
        <v>-0.0192069392812887</v>
      </c>
      <c r="K9" s="88" t="n">
        <v>135</v>
      </c>
      <c r="L9" s="89" t="n">
        <v>0.363636363636364</v>
      </c>
      <c r="M9" s="88" t="n">
        <v>1718</v>
      </c>
      <c r="N9" s="89" t="n">
        <v>0.00291885580852306</v>
      </c>
      <c r="O9" s="92" t="n">
        <v>5</v>
      </c>
      <c r="P9" s="94"/>
      <c r="Q9" s="87" t="s">
        <v>67</v>
      </c>
      <c r="R9" s="91" t="n">
        <v>1614</v>
      </c>
      <c r="S9" s="91" t="n">
        <v>0</v>
      </c>
      <c r="T9" s="91" t="n">
        <v>0</v>
      </c>
      <c r="U9" s="91" t="n">
        <v>1614</v>
      </c>
      <c r="V9" s="91" t="n">
        <v>99</v>
      </c>
      <c r="W9" s="91" t="n">
        <v>1713</v>
      </c>
      <c r="X9" s="87" t="s">
        <v>80</v>
      </c>
    </row>
    <row r="10" customFormat="false" ht="14.25" hidden="false" customHeight="false" outlineLevel="0" collapsed="false">
      <c r="A10" s="87" t="s">
        <v>81</v>
      </c>
      <c r="B10" s="87" t="s">
        <v>82</v>
      </c>
      <c r="C10" s="88" t="n">
        <v>33723</v>
      </c>
      <c r="D10" s="89" t="n">
        <v>0.0121555915721232</v>
      </c>
      <c r="E10" s="88" t="n">
        <v>398</v>
      </c>
      <c r="F10" s="89" t="n">
        <v>0.0179028132992327</v>
      </c>
      <c r="G10" s="88" t="n">
        <v>1</v>
      </c>
      <c r="H10" s="89" t="n">
        <v>-0.833333333333333</v>
      </c>
      <c r="I10" s="88" t="n">
        <v>34122</v>
      </c>
      <c r="J10" s="89" t="n">
        <v>0.0120717781402936</v>
      </c>
      <c r="K10" s="88" t="n">
        <v>6715</v>
      </c>
      <c r="L10" s="89" t="n">
        <v>0.106078076099489</v>
      </c>
      <c r="M10" s="88" t="n">
        <v>40837</v>
      </c>
      <c r="N10" s="89" t="n">
        <v>0.0264163273513296</v>
      </c>
      <c r="O10" s="92" t="n">
        <v>3</v>
      </c>
      <c r="P10" s="94"/>
      <c r="Q10" s="87" t="s">
        <v>67</v>
      </c>
      <c r="R10" s="91" t="n">
        <v>33318</v>
      </c>
      <c r="S10" s="91" t="n">
        <v>391</v>
      </c>
      <c r="T10" s="91" t="n">
        <v>6</v>
      </c>
      <c r="U10" s="91" t="n">
        <v>33715</v>
      </c>
      <c r="V10" s="91" t="n">
        <v>6071</v>
      </c>
      <c r="W10" s="91" t="n">
        <v>39786</v>
      </c>
      <c r="X10" s="87" t="s">
        <v>83</v>
      </c>
    </row>
    <row r="11" customFormat="false" ht="14.25" hidden="false" customHeight="false" outlineLevel="0" collapsed="false">
      <c r="A11" s="87" t="s">
        <v>84</v>
      </c>
      <c r="B11" s="87" t="s">
        <v>85</v>
      </c>
      <c r="C11" s="88" t="n">
        <v>5688</v>
      </c>
      <c r="D11" s="89" t="n">
        <v>-0.0319945541184479</v>
      </c>
      <c r="E11" s="88" t="n">
        <v>0</v>
      </c>
      <c r="F11" s="89" t="n">
        <v>-1</v>
      </c>
      <c r="G11" s="88" t="n">
        <v>924</v>
      </c>
      <c r="H11" s="89" t="n">
        <v>0.150684931506849</v>
      </c>
      <c r="I11" s="88" t="n">
        <v>6612</v>
      </c>
      <c r="J11" s="89" t="n">
        <v>-0.0101796407185629</v>
      </c>
      <c r="K11" s="88" t="n">
        <v>2682</v>
      </c>
      <c r="L11" s="89" t="n">
        <v>0.220755575785162</v>
      </c>
      <c r="M11" s="88" t="n">
        <v>9294</v>
      </c>
      <c r="N11" s="89" t="n">
        <v>0.0469753295032105</v>
      </c>
      <c r="O11" s="92" t="n">
        <v>5</v>
      </c>
      <c r="P11" s="94"/>
      <c r="Q11" s="87" t="s">
        <v>67</v>
      </c>
      <c r="R11" s="91" t="n">
        <v>5876</v>
      </c>
      <c r="S11" s="91" t="n">
        <v>1</v>
      </c>
      <c r="T11" s="91" t="n">
        <v>803</v>
      </c>
      <c r="U11" s="91" t="n">
        <v>6680</v>
      </c>
      <c r="V11" s="91" t="n">
        <v>2197</v>
      </c>
      <c r="W11" s="91" t="n">
        <v>8877</v>
      </c>
      <c r="X11" s="87" t="s">
        <v>86</v>
      </c>
    </row>
    <row r="12" customFormat="false" ht="14.25" hidden="false" customHeight="false" outlineLevel="0" collapsed="false">
      <c r="A12" s="87" t="s">
        <v>87</v>
      </c>
      <c r="B12" s="87" t="s">
        <v>88</v>
      </c>
      <c r="C12" s="88" t="n">
        <v>2131</v>
      </c>
      <c r="D12" s="89" t="n">
        <v>-0.00513538748832866</v>
      </c>
      <c r="E12" s="88" t="n">
        <v>0</v>
      </c>
      <c r="F12" s="89" t="s">
        <v>244</v>
      </c>
      <c r="G12" s="88" t="n">
        <v>0</v>
      </c>
      <c r="H12" s="89" t="s">
        <v>244</v>
      </c>
      <c r="I12" s="88" t="n">
        <v>2131</v>
      </c>
      <c r="J12" s="89" t="n">
        <v>-0.00513538748832866</v>
      </c>
      <c r="K12" s="88" t="n">
        <v>211</v>
      </c>
      <c r="L12" s="89" t="n">
        <v>0.263473053892216</v>
      </c>
      <c r="M12" s="88" t="n">
        <v>2342</v>
      </c>
      <c r="N12" s="89" t="n">
        <v>0.014291901255955</v>
      </c>
      <c r="O12" s="92" t="n">
        <v>5</v>
      </c>
      <c r="P12" s="94"/>
      <c r="Q12" s="87" t="s">
        <v>67</v>
      </c>
      <c r="R12" s="91" t="n">
        <v>2142</v>
      </c>
      <c r="S12" s="91" t="n">
        <v>0</v>
      </c>
      <c r="T12" s="91" t="n">
        <v>0</v>
      </c>
      <c r="U12" s="91" t="n">
        <v>2142</v>
      </c>
      <c r="V12" s="91" t="n">
        <v>167</v>
      </c>
      <c r="W12" s="91" t="n">
        <v>2309</v>
      </c>
      <c r="X12" s="87" t="s">
        <v>89</v>
      </c>
    </row>
    <row r="13" customFormat="false" ht="14.25" hidden="false" customHeight="false" outlineLevel="0" collapsed="false">
      <c r="A13" s="87" t="s">
        <v>90</v>
      </c>
      <c r="B13" s="87" t="s">
        <v>91</v>
      </c>
      <c r="C13" s="88" t="n">
        <v>253</v>
      </c>
      <c r="D13" s="89" t="n">
        <v>-0.730564430244941</v>
      </c>
      <c r="E13" s="88" t="n">
        <v>25</v>
      </c>
      <c r="F13" s="89" t="n">
        <v>-0.264705882352941</v>
      </c>
      <c r="G13" s="88" t="n">
        <v>0</v>
      </c>
      <c r="H13" s="89" t="s">
        <v>244</v>
      </c>
      <c r="I13" s="88" t="n">
        <v>278</v>
      </c>
      <c r="J13" s="89" t="n">
        <v>-0.714285714285714</v>
      </c>
      <c r="K13" s="88" t="n">
        <v>285</v>
      </c>
      <c r="L13" s="89" t="n">
        <v>-0.7216796875</v>
      </c>
      <c r="M13" s="88" t="n">
        <v>563</v>
      </c>
      <c r="N13" s="89" t="n">
        <v>-0.71807711567351</v>
      </c>
      <c r="O13" s="92" t="n">
        <v>5</v>
      </c>
      <c r="P13" s="94"/>
      <c r="Q13" s="87" t="s">
        <v>67</v>
      </c>
      <c r="R13" s="91" t="n">
        <v>939</v>
      </c>
      <c r="S13" s="91" t="n">
        <v>34</v>
      </c>
      <c r="T13" s="91" t="n">
        <v>0</v>
      </c>
      <c r="U13" s="91" t="n">
        <v>973</v>
      </c>
      <c r="V13" s="91" t="n">
        <v>1024</v>
      </c>
      <c r="W13" s="91" t="n">
        <v>1997</v>
      </c>
      <c r="X13" s="87" t="s">
        <v>92</v>
      </c>
    </row>
    <row r="14" customFormat="false" ht="14.25" hidden="false" customHeight="false" outlineLevel="0" collapsed="false">
      <c r="A14" s="87" t="s">
        <v>93</v>
      </c>
      <c r="B14" s="87" t="s">
        <v>94</v>
      </c>
      <c r="C14" s="88" t="n">
        <v>5184</v>
      </c>
      <c r="D14" s="89" t="n">
        <v>-0.224184375935349</v>
      </c>
      <c r="E14" s="88" t="n">
        <v>3</v>
      </c>
      <c r="F14" s="89" t="n">
        <v>-0.625</v>
      </c>
      <c r="G14" s="88" t="n">
        <v>2321</v>
      </c>
      <c r="H14" s="89" t="n">
        <v>-0.171958615768819</v>
      </c>
      <c r="I14" s="88" t="n">
        <v>7508</v>
      </c>
      <c r="J14" s="89" t="n">
        <v>-0.209101443168651</v>
      </c>
      <c r="K14" s="88" t="n">
        <v>365</v>
      </c>
      <c r="L14" s="89" t="n">
        <v>-0.100985221674877</v>
      </c>
      <c r="M14" s="88" t="n">
        <v>7873</v>
      </c>
      <c r="N14" s="89" t="n">
        <v>-0.204667138094757</v>
      </c>
      <c r="O14" s="92" t="n">
        <v>5</v>
      </c>
      <c r="P14" s="94"/>
      <c r="Q14" s="87" t="s">
        <v>67</v>
      </c>
      <c r="R14" s="91" t="n">
        <v>6682</v>
      </c>
      <c r="S14" s="91" t="n">
        <v>8</v>
      </c>
      <c r="T14" s="91" t="n">
        <v>2803</v>
      </c>
      <c r="U14" s="91" t="n">
        <v>9493</v>
      </c>
      <c r="V14" s="91" t="n">
        <v>406</v>
      </c>
      <c r="W14" s="91" t="n">
        <v>9899</v>
      </c>
      <c r="X14" s="87" t="s">
        <v>95</v>
      </c>
    </row>
    <row r="15" customFormat="false" ht="14.25" hidden="false" customHeight="false" outlineLevel="0" collapsed="false">
      <c r="A15" s="87" t="s">
        <v>96</v>
      </c>
      <c r="B15" s="87" t="s">
        <v>97</v>
      </c>
      <c r="C15" s="88" t="n">
        <v>3827</v>
      </c>
      <c r="D15" s="89" t="n">
        <v>0.0329284750337382</v>
      </c>
      <c r="E15" s="88" t="n">
        <v>0</v>
      </c>
      <c r="F15" s="89" t="n">
        <v>-1</v>
      </c>
      <c r="G15" s="88" t="n">
        <v>2</v>
      </c>
      <c r="H15" s="89" t="s">
        <v>244</v>
      </c>
      <c r="I15" s="88" t="n">
        <v>3829</v>
      </c>
      <c r="J15" s="89" t="n">
        <v>0.033189422558014</v>
      </c>
      <c r="K15" s="88" t="n">
        <v>2965</v>
      </c>
      <c r="L15" s="89" t="n">
        <v>0.00816048962937776</v>
      </c>
      <c r="M15" s="88" t="n">
        <v>6794</v>
      </c>
      <c r="N15" s="89" t="n">
        <v>0.0221152399578757</v>
      </c>
      <c r="O15" s="92" t="n">
        <v>5</v>
      </c>
      <c r="P15" s="94"/>
      <c r="Q15" s="87" t="s">
        <v>67</v>
      </c>
      <c r="R15" s="91" t="n">
        <v>3705</v>
      </c>
      <c r="S15" s="91" t="n">
        <v>1</v>
      </c>
      <c r="T15" s="91" t="n">
        <v>0</v>
      </c>
      <c r="U15" s="91" t="n">
        <v>3706</v>
      </c>
      <c r="V15" s="91" t="n">
        <v>2941</v>
      </c>
      <c r="W15" s="91" t="n">
        <v>6647</v>
      </c>
      <c r="X15" s="87" t="s">
        <v>98</v>
      </c>
    </row>
    <row r="16" customFormat="false" ht="14.25" hidden="false" customHeight="false" outlineLevel="0" collapsed="false">
      <c r="A16" s="87" t="s">
        <v>99</v>
      </c>
      <c r="B16" s="87" t="s">
        <v>100</v>
      </c>
      <c r="C16" s="88" t="n">
        <v>7969</v>
      </c>
      <c r="D16" s="89" t="n">
        <v>0.00403175003149805</v>
      </c>
      <c r="E16" s="88" t="n">
        <v>1</v>
      </c>
      <c r="F16" s="89" t="n">
        <v>0</v>
      </c>
      <c r="G16" s="88" t="n">
        <v>1727</v>
      </c>
      <c r="H16" s="89" t="n">
        <v>-0.224517287831163</v>
      </c>
      <c r="I16" s="88" t="n">
        <v>9697</v>
      </c>
      <c r="J16" s="89" t="n">
        <v>-0.0460403344810625</v>
      </c>
      <c r="K16" s="88" t="n">
        <v>2800</v>
      </c>
      <c r="L16" s="89" t="n">
        <v>-0.0694582917912928</v>
      </c>
      <c r="M16" s="88" t="n">
        <v>12497</v>
      </c>
      <c r="N16" s="89" t="n">
        <v>-0.0513890997419159</v>
      </c>
      <c r="O16" s="92" t="n">
        <v>5</v>
      </c>
      <c r="P16" s="94"/>
      <c r="Q16" s="87" t="s">
        <v>67</v>
      </c>
      <c r="R16" s="91" t="n">
        <v>7937</v>
      </c>
      <c r="S16" s="91" t="n">
        <v>1</v>
      </c>
      <c r="T16" s="91" t="n">
        <v>2227</v>
      </c>
      <c r="U16" s="91" t="n">
        <v>10165</v>
      </c>
      <c r="V16" s="91" t="n">
        <v>3009</v>
      </c>
      <c r="W16" s="91" t="n">
        <v>13174</v>
      </c>
      <c r="X16" s="87" t="s">
        <v>101</v>
      </c>
    </row>
    <row r="17" customFormat="false" ht="14.25" hidden="false" customHeight="false" outlineLevel="0" collapsed="false">
      <c r="A17" s="87" t="s">
        <v>102</v>
      </c>
      <c r="B17" s="87" t="s">
        <v>103</v>
      </c>
      <c r="C17" s="88" t="n">
        <v>7705</v>
      </c>
      <c r="D17" s="89" t="n">
        <v>0.00495630624755445</v>
      </c>
      <c r="E17" s="88" t="n">
        <v>299</v>
      </c>
      <c r="F17" s="89" t="n">
        <v>-0.176308539944904</v>
      </c>
      <c r="G17" s="88" t="n">
        <v>0</v>
      </c>
      <c r="H17" s="89" t="s">
        <v>244</v>
      </c>
      <c r="I17" s="88" t="n">
        <v>8004</v>
      </c>
      <c r="J17" s="89" t="n">
        <v>-0.00323785803237858</v>
      </c>
      <c r="K17" s="88" t="n">
        <v>2434</v>
      </c>
      <c r="L17" s="89" t="n">
        <v>0.119080459770115</v>
      </c>
      <c r="M17" s="88" t="n">
        <v>10438</v>
      </c>
      <c r="N17" s="89" t="n">
        <v>0.0228319451249388</v>
      </c>
      <c r="O17" s="92" t="n">
        <v>4</v>
      </c>
      <c r="P17" s="94"/>
      <c r="Q17" s="87" t="s">
        <v>67</v>
      </c>
      <c r="R17" s="91" t="n">
        <v>7667</v>
      </c>
      <c r="S17" s="91" t="n">
        <v>363</v>
      </c>
      <c r="T17" s="91" t="n">
        <v>0</v>
      </c>
      <c r="U17" s="91" t="n">
        <v>8030</v>
      </c>
      <c r="V17" s="91" t="n">
        <v>2175</v>
      </c>
      <c r="W17" s="91" t="n">
        <v>10205</v>
      </c>
      <c r="X17" s="87" t="s">
        <v>104</v>
      </c>
    </row>
    <row r="18" customFormat="false" ht="14.25" hidden="false" customHeight="false" outlineLevel="0" collapsed="false">
      <c r="A18" s="87" t="s">
        <v>105</v>
      </c>
      <c r="B18" s="87" t="s">
        <v>106</v>
      </c>
      <c r="C18" s="88" t="n">
        <v>1009</v>
      </c>
      <c r="D18" s="89" t="n">
        <v>-0.00591133004926108</v>
      </c>
      <c r="E18" s="88" t="n">
        <v>1</v>
      </c>
      <c r="F18" s="89" t="s">
        <v>244</v>
      </c>
      <c r="G18" s="88" t="n">
        <v>0</v>
      </c>
      <c r="H18" s="89" t="s">
        <v>244</v>
      </c>
      <c r="I18" s="88" t="n">
        <v>1010</v>
      </c>
      <c r="J18" s="89" t="n">
        <v>-0.00492610837438424</v>
      </c>
      <c r="K18" s="88" t="n">
        <v>169</v>
      </c>
      <c r="L18" s="89" t="n">
        <v>-0.0174418604651163</v>
      </c>
      <c r="M18" s="88" t="n">
        <v>1179</v>
      </c>
      <c r="N18" s="89" t="n">
        <v>-0.0067396798652064</v>
      </c>
      <c r="O18" s="92" t="n">
        <v>5</v>
      </c>
      <c r="P18" s="94"/>
      <c r="Q18" s="87" t="s">
        <v>67</v>
      </c>
      <c r="R18" s="91" t="n">
        <v>1015</v>
      </c>
      <c r="S18" s="91" t="n">
        <v>0</v>
      </c>
      <c r="T18" s="91" t="n">
        <v>0</v>
      </c>
      <c r="U18" s="91" t="n">
        <v>1015</v>
      </c>
      <c r="V18" s="91" t="n">
        <v>172</v>
      </c>
      <c r="W18" s="91" t="n">
        <v>1187</v>
      </c>
      <c r="X18" s="87" t="s">
        <v>107</v>
      </c>
    </row>
    <row r="19" customFormat="false" ht="14.25" hidden="false" customHeight="false" outlineLevel="0" collapsed="false">
      <c r="A19" s="87" t="s">
        <v>108</v>
      </c>
      <c r="B19" s="87" t="s">
        <v>109</v>
      </c>
      <c r="C19" s="88" t="n">
        <v>4736</v>
      </c>
      <c r="D19" s="89" t="n">
        <v>-0.0428455941794665</v>
      </c>
      <c r="E19" s="88" t="n">
        <v>1465</v>
      </c>
      <c r="F19" s="89" t="n">
        <v>-0.251405212059274</v>
      </c>
      <c r="G19" s="88" t="n">
        <v>0</v>
      </c>
      <c r="H19" s="89" t="n">
        <v>-1</v>
      </c>
      <c r="I19" s="88" t="n">
        <v>6201</v>
      </c>
      <c r="J19" s="89" t="n">
        <v>-0.103124096037026</v>
      </c>
      <c r="K19" s="88" t="n">
        <v>2854</v>
      </c>
      <c r="L19" s="89" t="n">
        <v>0.0782017378163959</v>
      </c>
      <c r="M19" s="88" t="n">
        <v>9055</v>
      </c>
      <c r="N19" s="89" t="n">
        <v>-0.052923334379249</v>
      </c>
      <c r="O19" s="92" t="n">
        <v>4</v>
      </c>
      <c r="P19" s="94"/>
      <c r="Q19" s="87" t="s">
        <v>67</v>
      </c>
      <c r="R19" s="91" t="n">
        <v>4948</v>
      </c>
      <c r="S19" s="91" t="n">
        <v>1957</v>
      </c>
      <c r="T19" s="91" t="n">
        <v>9</v>
      </c>
      <c r="U19" s="91" t="n">
        <v>6914</v>
      </c>
      <c r="V19" s="91" t="n">
        <v>2647</v>
      </c>
      <c r="W19" s="91" t="n">
        <v>9561</v>
      </c>
      <c r="X19" s="87" t="s">
        <v>110</v>
      </c>
    </row>
    <row r="20" customFormat="false" ht="14.25" hidden="false" customHeight="false" outlineLevel="0" collapsed="false">
      <c r="A20" s="87" t="s">
        <v>111</v>
      </c>
      <c r="B20" s="87" t="s">
        <v>112</v>
      </c>
      <c r="C20" s="88" t="n">
        <v>2048</v>
      </c>
      <c r="D20" s="89" t="n">
        <v>0.044365119836818</v>
      </c>
      <c r="E20" s="88" t="n">
        <v>2</v>
      </c>
      <c r="F20" s="89" t="n">
        <v>0</v>
      </c>
      <c r="G20" s="88" t="n">
        <v>0</v>
      </c>
      <c r="H20" s="89" t="s">
        <v>244</v>
      </c>
      <c r="I20" s="88" t="n">
        <v>2050</v>
      </c>
      <c r="J20" s="89" t="n">
        <v>0.0443199184921039</v>
      </c>
      <c r="K20" s="88" t="n">
        <v>281</v>
      </c>
      <c r="L20" s="89" t="n">
        <v>0.552486187845304</v>
      </c>
      <c r="M20" s="88" t="n">
        <v>2331</v>
      </c>
      <c r="N20" s="89" t="n">
        <v>0.0872201492537313</v>
      </c>
      <c r="O20" s="92" t="n">
        <v>5</v>
      </c>
      <c r="P20" s="94"/>
      <c r="Q20" s="87" t="s">
        <v>67</v>
      </c>
      <c r="R20" s="91" t="n">
        <v>1961</v>
      </c>
      <c r="S20" s="91" t="n">
        <v>2</v>
      </c>
      <c r="T20" s="91" t="n">
        <v>0</v>
      </c>
      <c r="U20" s="91" t="n">
        <v>1963</v>
      </c>
      <c r="V20" s="91" t="n">
        <v>181</v>
      </c>
      <c r="W20" s="91" t="n">
        <v>2144</v>
      </c>
      <c r="X20" s="87" t="s">
        <v>113</v>
      </c>
    </row>
    <row r="21" customFormat="false" ht="14.25" hidden="false" customHeight="false" outlineLevel="0" collapsed="false">
      <c r="A21" s="87" t="s">
        <v>114</v>
      </c>
      <c r="B21" s="87" t="s">
        <v>115</v>
      </c>
      <c r="C21" s="88" t="n">
        <v>5821</v>
      </c>
      <c r="D21" s="89" t="n">
        <v>-0.00902281239359891</v>
      </c>
      <c r="E21" s="88" t="n">
        <v>34</v>
      </c>
      <c r="F21" s="89" t="n">
        <v>-0.413793103448276</v>
      </c>
      <c r="G21" s="88" t="n">
        <v>11</v>
      </c>
      <c r="H21" s="89" t="n">
        <v>-0.214285714285714</v>
      </c>
      <c r="I21" s="88" t="n">
        <v>5866</v>
      </c>
      <c r="J21" s="89" t="n">
        <v>-0.0134544231416078</v>
      </c>
      <c r="K21" s="88" t="n">
        <v>1724</v>
      </c>
      <c r="L21" s="89" t="n">
        <v>0.128272251308901</v>
      </c>
      <c r="M21" s="88" t="n">
        <v>7590</v>
      </c>
      <c r="N21" s="89" t="n">
        <v>0.0155204709660155</v>
      </c>
      <c r="O21" s="92" t="n">
        <v>4</v>
      </c>
      <c r="P21" s="94"/>
      <c r="Q21" s="87" t="s">
        <v>67</v>
      </c>
      <c r="R21" s="91" t="n">
        <v>5874</v>
      </c>
      <c r="S21" s="91" t="n">
        <v>58</v>
      </c>
      <c r="T21" s="91" t="n">
        <v>14</v>
      </c>
      <c r="U21" s="91" t="n">
        <v>5946</v>
      </c>
      <c r="V21" s="91" t="n">
        <v>1528</v>
      </c>
      <c r="W21" s="91" t="n">
        <v>7474</v>
      </c>
      <c r="X21" s="87" t="s">
        <v>116</v>
      </c>
    </row>
    <row r="22" customFormat="false" ht="14.25" hidden="false" customHeight="false" outlineLevel="0" collapsed="false">
      <c r="A22" s="87" t="s">
        <v>117</v>
      </c>
      <c r="B22" s="87" t="s">
        <v>118</v>
      </c>
      <c r="C22" s="88" t="n">
        <v>10196</v>
      </c>
      <c r="D22" s="89" t="n">
        <v>-0.0228100440866398</v>
      </c>
      <c r="E22" s="88" t="n">
        <v>4484</v>
      </c>
      <c r="F22" s="89" t="n">
        <v>-0.102481985588471</v>
      </c>
      <c r="G22" s="88" t="n">
        <v>0</v>
      </c>
      <c r="H22" s="89" t="n">
        <v>-1</v>
      </c>
      <c r="I22" s="88" t="n">
        <v>14680</v>
      </c>
      <c r="J22" s="89" t="n">
        <v>-0.0487915505734465</v>
      </c>
      <c r="K22" s="88" t="n">
        <v>3033</v>
      </c>
      <c r="L22" s="89" t="n">
        <v>-0.0312999041839668</v>
      </c>
      <c r="M22" s="88" t="n">
        <v>17713</v>
      </c>
      <c r="N22" s="89" t="n">
        <v>-0.0458414134884723</v>
      </c>
      <c r="O22" s="92" t="n">
        <v>3</v>
      </c>
      <c r="P22" s="94"/>
      <c r="Q22" s="87" t="s">
        <v>67</v>
      </c>
      <c r="R22" s="91" t="n">
        <v>10434</v>
      </c>
      <c r="S22" s="91" t="n">
        <v>4996</v>
      </c>
      <c r="T22" s="91" t="n">
        <v>3</v>
      </c>
      <c r="U22" s="91" t="n">
        <v>15433</v>
      </c>
      <c r="V22" s="91" t="n">
        <v>3131</v>
      </c>
      <c r="W22" s="91" t="n">
        <v>18564</v>
      </c>
      <c r="X22" s="87" t="s">
        <v>119</v>
      </c>
    </row>
    <row r="23" customFormat="false" ht="14.25" hidden="false" customHeight="false" outlineLevel="0" collapsed="false">
      <c r="A23" s="87" t="s">
        <v>120</v>
      </c>
      <c r="B23" s="87" t="s">
        <v>121</v>
      </c>
      <c r="C23" s="88" t="n">
        <v>5164</v>
      </c>
      <c r="D23" s="89" t="n">
        <v>-0.106574394463668</v>
      </c>
      <c r="E23" s="88" t="n">
        <v>53</v>
      </c>
      <c r="F23" s="89" t="n">
        <v>-0.208955223880597</v>
      </c>
      <c r="G23" s="88" t="n">
        <v>3238</v>
      </c>
      <c r="H23" s="89" t="n">
        <v>-0.386626254972533</v>
      </c>
      <c r="I23" s="88" t="n">
        <v>8455</v>
      </c>
      <c r="J23" s="89" t="n">
        <v>-0.240068308466655</v>
      </c>
      <c r="K23" s="88" t="n">
        <v>950</v>
      </c>
      <c r="L23" s="89" t="n">
        <v>-0.166666666666667</v>
      </c>
      <c r="M23" s="88" t="n">
        <v>9405</v>
      </c>
      <c r="N23" s="89" t="n">
        <v>-0.233246372085439</v>
      </c>
      <c r="O23" s="92" t="n">
        <v>4</v>
      </c>
      <c r="P23" s="94"/>
      <c r="Q23" s="87" t="s">
        <v>67</v>
      </c>
      <c r="R23" s="91" t="n">
        <v>5780</v>
      </c>
      <c r="S23" s="91" t="n">
        <v>67</v>
      </c>
      <c r="T23" s="91" t="n">
        <v>5279</v>
      </c>
      <c r="U23" s="91" t="n">
        <v>11126</v>
      </c>
      <c r="V23" s="91" t="n">
        <v>1140</v>
      </c>
      <c r="W23" s="91" t="n">
        <v>12266</v>
      </c>
      <c r="X23" s="87" t="s">
        <v>122</v>
      </c>
    </row>
    <row r="24" customFormat="false" ht="14.25" hidden="false" customHeight="false" outlineLevel="0" collapsed="false">
      <c r="A24" s="87" t="s">
        <v>123</v>
      </c>
      <c r="B24" s="87" t="s">
        <v>124</v>
      </c>
      <c r="C24" s="88" t="n">
        <v>2418</v>
      </c>
      <c r="D24" s="89" t="n">
        <v>-0.016273393002441</v>
      </c>
      <c r="E24" s="88" t="n">
        <v>54</v>
      </c>
      <c r="F24" s="89" t="n">
        <v>-0.228571428571429</v>
      </c>
      <c r="G24" s="88" t="n">
        <v>2</v>
      </c>
      <c r="H24" s="89" t="s">
        <v>244</v>
      </c>
      <c r="I24" s="88" t="n">
        <v>2474</v>
      </c>
      <c r="J24" s="89" t="n">
        <v>-0.0213607594936709</v>
      </c>
      <c r="K24" s="88" t="n">
        <v>523</v>
      </c>
      <c r="L24" s="89" t="n">
        <v>-0.176377952755906</v>
      </c>
      <c r="M24" s="88" t="n">
        <v>2997</v>
      </c>
      <c r="N24" s="89" t="n">
        <v>-0.0524818210559595</v>
      </c>
      <c r="O24" s="92" t="n">
        <v>4</v>
      </c>
      <c r="P24" s="94"/>
      <c r="Q24" s="87" t="s">
        <v>67</v>
      </c>
      <c r="R24" s="91" t="n">
        <v>2458</v>
      </c>
      <c r="S24" s="91" t="n">
        <v>70</v>
      </c>
      <c r="T24" s="91" t="n">
        <v>0</v>
      </c>
      <c r="U24" s="91" t="n">
        <v>2528</v>
      </c>
      <c r="V24" s="91" t="n">
        <v>635</v>
      </c>
      <c r="W24" s="91" t="n">
        <v>3163</v>
      </c>
      <c r="X24" s="87" t="s">
        <v>125</v>
      </c>
    </row>
    <row r="25" customFormat="false" ht="14.25" hidden="false" customHeight="false" outlineLevel="0" collapsed="false">
      <c r="A25" s="87" t="s">
        <v>126</v>
      </c>
      <c r="B25" s="87" t="s">
        <v>127</v>
      </c>
      <c r="C25" s="88" t="n">
        <v>4429</v>
      </c>
      <c r="D25" s="89" t="n">
        <v>0.0139652014652015</v>
      </c>
      <c r="E25" s="88" t="n">
        <v>3</v>
      </c>
      <c r="F25" s="89" t="n">
        <v>2</v>
      </c>
      <c r="G25" s="88" t="n">
        <v>0</v>
      </c>
      <c r="H25" s="89" t="s">
        <v>244</v>
      </c>
      <c r="I25" s="88" t="n">
        <v>4432</v>
      </c>
      <c r="J25" s="89" t="n">
        <v>0.0144197756923781</v>
      </c>
      <c r="K25" s="88" t="n">
        <v>1270</v>
      </c>
      <c r="L25" s="89" t="n">
        <v>0.161939615736505</v>
      </c>
      <c r="M25" s="88" t="n">
        <v>5702</v>
      </c>
      <c r="N25" s="89" t="n">
        <v>0.0439399487367265</v>
      </c>
      <c r="O25" s="92" t="n">
        <v>5</v>
      </c>
      <c r="P25" s="94"/>
      <c r="Q25" s="87" t="s">
        <v>67</v>
      </c>
      <c r="R25" s="91" t="n">
        <v>4368</v>
      </c>
      <c r="S25" s="91" t="n">
        <v>1</v>
      </c>
      <c r="T25" s="91" t="n">
        <v>0</v>
      </c>
      <c r="U25" s="91" t="n">
        <v>4369</v>
      </c>
      <c r="V25" s="91" t="n">
        <v>1093</v>
      </c>
      <c r="W25" s="91" t="n">
        <v>5462</v>
      </c>
      <c r="X25" s="87" t="s">
        <v>128</v>
      </c>
    </row>
    <row r="26" customFormat="false" ht="14.25" hidden="false" customHeight="false" outlineLevel="0" collapsed="false">
      <c r="A26" s="87" t="s">
        <v>129</v>
      </c>
      <c r="B26" s="87" t="s">
        <v>130</v>
      </c>
      <c r="C26" s="88" t="n">
        <v>2179</v>
      </c>
      <c r="D26" s="89" t="n">
        <v>0.026861451460886</v>
      </c>
      <c r="E26" s="88" t="n">
        <v>0</v>
      </c>
      <c r="F26" s="89" t="s">
        <v>244</v>
      </c>
      <c r="G26" s="88" t="n">
        <v>0</v>
      </c>
      <c r="H26" s="89" t="n">
        <v>-1</v>
      </c>
      <c r="I26" s="88" t="n">
        <v>2179</v>
      </c>
      <c r="J26" s="89" t="n">
        <v>0.0263777673104098</v>
      </c>
      <c r="K26" s="88" t="n">
        <v>396</v>
      </c>
      <c r="L26" s="89" t="n">
        <v>-0.0682352941176471</v>
      </c>
      <c r="M26" s="88" t="n">
        <v>2575</v>
      </c>
      <c r="N26" s="89" t="n">
        <v>0.010596546310832</v>
      </c>
      <c r="O26" s="92" t="n">
        <v>5</v>
      </c>
      <c r="P26" s="94"/>
      <c r="Q26" s="87" t="s">
        <v>67</v>
      </c>
      <c r="R26" s="91" t="n">
        <v>2122</v>
      </c>
      <c r="S26" s="91" t="n">
        <v>0</v>
      </c>
      <c r="T26" s="91" t="n">
        <v>1</v>
      </c>
      <c r="U26" s="91" t="n">
        <v>2123</v>
      </c>
      <c r="V26" s="91" t="n">
        <v>425</v>
      </c>
      <c r="W26" s="91" t="n">
        <v>2548</v>
      </c>
      <c r="X26" s="87" t="s">
        <v>131</v>
      </c>
    </row>
    <row r="27" customFormat="false" ht="14.25" hidden="false" customHeight="false" outlineLevel="0" collapsed="false">
      <c r="A27" s="87" t="s">
        <v>132</v>
      </c>
      <c r="B27" s="87" t="s">
        <v>133</v>
      </c>
      <c r="C27" s="88" t="n">
        <v>5768</v>
      </c>
      <c r="D27" s="89" t="n">
        <v>0.0539009683902796</v>
      </c>
      <c r="E27" s="88" t="n">
        <v>0</v>
      </c>
      <c r="F27" s="89" t="s">
        <v>244</v>
      </c>
      <c r="G27" s="88" t="n">
        <v>0</v>
      </c>
      <c r="H27" s="89" t="s">
        <v>244</v>
      </c>
      <c r="I27" s="88" t="n">
        <v>5768</v>
      </c>
      <c r="J27" s="89" t="n">
        <v>0.0539009683902796</v>
      </c>
      <c r="K27" s="88" t="n">
        <v>1993</v>
      </c>
      <c r="L27" s="89" t="n">
        <v>0.23100679431748</v>
      </c>
      <c r="M27" s="88" t="n">
        <v>7761</v>
      </c>
      <c r="N27" s="89" t="n">
        <v>0.094331641285956</v>
      </c>
      <c r="O27" s="92" t="n">
        <v>5</v>
      </c>
      <c r="P27" s="94"/>
      <c r="Q27" s="87" t="s">
        <v>67</v>
      </c>
      <c r="R27" s="91" t="n">
        <v>5473</v>
      </c>
      <c r="S27" s="91" t="n">
        <v>0</v>
      </c>
      <c r="T27" s="91" t="n">
        <v>0</v>
      </c>
      <c r="U27" s="91" t="n">
        <v>5473</v>
      </c>
      <c r="V27" s="91" t="n">
        <v>1619</v>
      </c>
      <c r="W27" s="91" t="n">
        <v>7092</v>
      </c>
      <c r="X27" s="87" t="s">
        <v>134</v>
      </c>
    </row>
    <row r="28" customFormat="false" ht="14.25" hidden="false" customHeight="false" outlineLevel="0" collapsed="false">
      <c r="A28" s="87" t="s">
        <v>135</v>
      </c>
      <c r="B28" s="87" t="s">
        <v>136</v>
      </c>
      <c r="C28" s="88" t="n">
        <v>7007</v>
      </c>
      <c r="D28" s="89" t="n">
        <v>-0.015732546705998</v>
      </c>
      <c r="E28" s="88" t="n">
        <v>355</v>
      </c>
      <c r="F28" s="89" t="n">
        <v>-0.0533333333333333</v>
      </c>
      <c r="G28" s="88" t="n">
        <v>8</v>
      </c>
      <c r="H28" s="89" t="n">
        <v>0.333333333333333</v>
      </c>
      <c r="I28" s="88" t="n">
        <v>7370</v>
      </c>
      <c r="J28" s="89" t="n">
        <v>-0.0173333333333333</v>
      </c>
      <c r="K28" s="88" t="n">
        <v>1699</v>
      </c>
      <c r="L28" s="89" t="n">
        <v>0.0278281911675741</v>
      </c>
      <c r="M28" s="88" t="n">
        <v>9069</v>
      </c>
      <c r="N28" s="89" t="n">
        <v>-0.00917731891183219</v>
      </c>
      <c r="O28" s="92" t="n">
        <v>4</v>
      </c>
      <c r="P28" s="94"/>
      <c r="Q28" s="87" t="s">
        <v>67</v>
      </c>
      <c r="R28" s="91" t="n">
        <v>7119</v>
      </c>
      <c r="S28" s="91" t="n">
        <v>375</v>
      </c>
      <c r="T28" s="91" t="n">
        <v>6</v>
      </c>
      <c r="U28" s="91" t="n">
        <v>7500</v>
      </c>
      <c r="V28" s="91" t="n">
        <v>1653</v>
      </c>
      <c r="W28" s="91" t="n">
        <v>9153</v>
      </c>
      <c r="X28" s="87" t="s">
        <v>137</v>
      </c>
    </row>
    <row r="29" customFormat="false" ht="14.25" hidden="false" customHeight="false" outlineLevel="0" collapsed="false">
      <c r="A29" s="87" t="s">
        <v>138</v>
      </c>
      <c r="B29" s="87" t="s">
        <v>139</v>
      </c>
      <c r="C29" s="88" t="n">
        <v>5144</v>
      </c>
      <c r="D29" s="89" t="n">
        <v>0.0381432896064581</v>
      </c>
      <c r="E29" s="88" t="n">
        <v>2</v>
      </c>
      <c r="F29" s="89" t="s">
        <v>244</v>
      </c>
      <c r="G29" s="88" t="n">
        <v>0</v>
      </c>
      <c r="H29" s="89" t="s">
        <v>244</v>
      </c>
      <c r="I29" s="88" t="n">
        <v>5146</v>
      </c>
      <c r="J29" s="89" t="n">
        <v>0.0385469223007064</v>
      </c>
      <c r="K29" s="88" t="n">
        <v>589</v>
      </c>
      <c r="L29" s="89" t="n">
        <v>0.0847145488029466</v>
      </c>
      <c r="M29" s="88" t="n">
        <v>5735</v>
      </c>
      <c r="N29" s="89" t="n">
        <v>0.0431065842124409</v>
      </c>
      <c r="O29" s="92" t="n">
        <v>5</v>
      </c>
      <c r="P29" s="94"/>
      <c r="Q29" s="87" t="s">
        <v>67</v>
      </c>
      <c r="R29" s="91" t="n">
        <v>4955</v>
      </c>
      <c r="S29" s="91" t="n">
        <v>0</v>
      </c>
      <c r="T29" s="91" t="n">
        <v>0</v>
      </c>
      <c r="U29" s="91" t="n">
        <v>4955</v>
      </c>
      <c r="V29" s="91" t="n">
        <v>543</v>
      </c>
      <c r="W29" s="91" t="n">
        <v>5498</v>
      </c>
      <c r="X29" s="87" t="s">
        <v>140</v>
      </c>
    </row>
    <row r="30" customFormat="false" ht="14.25" hidden="false" customHeight="false" outlineLevel="0" collapsed="false">
      <c r="A30" s="87" t="s">
        <v>141</v>
      </c>
      <c r="B30" s="87" t="s">
        <v>142</v>
      </c>
      <c r="C30" s="88" t="n">
        <v>2797</v>
      </c>
      <c r="D30" s="89" t="n">
        <v>0.0208029197080292</v>
      </c>
      <c r="E30" s="88" t="n">
        <v>2</v>
      </c>
      <c r="F30" s="89" t="s">
        <v>244</v>
      </c>
      <c r="G30" s="88" t="n">
        <v>0</v>
      </c>
      <c r="H30" s="89" t="s">
        <v>244</v>
      </c>
      <c r="I30" s="88" t="n">
        <v>2799</v>
      </c>
      <c r="J30" s="89" t="n">
        <v>0.0215328467153285</v>
      </c>
      <c r="K30" s="88" t="n">
        <v>529</v>
      </c>
      <c r="L30" s="89" t="n">
        <v>0.00189393939393939</v>
      </c>
      <c r="M30" s="88" t="n">
        <v>3328</v>
      </c>
      <c r="N30" s="89" t="n">
        <v>0.018359853121175</v>
      </c>
      <c r="O30" s="92" t="n">
        <v>5</v>
      </c>
      <c r="P30" s="94"/>
      <c r="Q30" s="87" t="s">
        <v>67</v>
      </c>
      <c r="R30" s="91" t="n">
        <v>2740</v>
      </c>
      <c r="S30" s="91" t="n">
        <v>0</v>
      </c>
      <c r="T30" s="91" t="n">
        <v>0</v>
      </c>
      <c r="U30" s="91" t="n">
        <v>2740</v>
      </c>
      <c r="V30" s="91" t="n">
        <v>528</v>
      </c>
      <c r="W30" s="91" t="n">
        <v>3268</v>
      </c>
      <c r="X30" s="87" t="s">
        <v>143</v>
      </c>
    </row>
    <row r="31" customFormat="false" ht="14.25" hidden="false" customHeight="false" outlineLevel="0" collapsed="false">
      <c r="A31" s="87" t="s">
        <v>144</v>
      </c>
      <c r="B31" s="87" t="s">
        <v>145</v>
      </c>
      <c r="C31" s="88" t="n">
        <v>1666</v>
      </c>
      <c r="D31" s="89" t="n">
        <v>0.01338199513382</v>
      </c>
      <c r="E31" s="88" t="n">
        <v>0</v>
      </c>
      <c r="F31" s="89" t="n">
        <v>-1</v>
      </c>
      <c r="G31" s="88" t="n">
        <v>0</v>
      </c>
      <c r="H31" s="89" t="s">
        <v>244</v>
      </c>
      <c r="I31" s="88" t="n">
        <v>1666</v>
      </c>
      <c r="J31" s="89" t="n">
        <v>0.0127659574468085</v>
      </c>
      <c r="K31" s="88" t="n">
        <v>604</v>
      </c>
      <c r="L31" s="89" t="n">
        <v>-0.152875175315568</v>
      </c>
      <c r="M31" s="88" t="n">
        <v>2270</v>
      </c>
      <c r="N31" s="89" t="n">
        <v>-0.0373197625106022</v>
      </c>
      <c r="O31" s="92" t="n">
        <v>5</v>
      </c>
      <c r="P31" s="94"/>
      <c r="Q31" s="87" t="s">
        <v>67</v>
      </c>
      <c r="R31" s="91" t="n">
        <v>1644</v>
      </c>
      <c r="S31" s="91" t="n">
        <v>1</v>
      </c>
      <c r="T31" s="91" t="n">
        <v>0</v>
      </c>
      <c r="U31" s="91" t="n">
        <v>1645</v>
      </c>
      <c r="V31" s="91" t="n">
        <v>713</v>
      </c>
      <c r="W31" s="91" t="n">
        <v>2358</v>
      </c>
      <c r="X31" s="87" t="s">
        <v>146</v>
      </c>
    </row>
    <row r="32" customFormat="false" ht="14.25" hidden="false" customHeight="false" outlineLevel="0" collapsed="false">
      <c r="A32" s="87" t="s">
        <v>147</v>
      </c>
      <c r="B32" s="87" t="s">
        <v>148</v>
      </c>
      <c r="C32" s="88" t="n">
        <v>107990</v>
      </c>
      <c r="D32" s="89" t="n">
        <v>-0.00647689844885642</v>
      </c>
      <c r="E32" s="88" t="n">
        <v>112104</v>
      </c>
      <c r="F32" s="89" t="n">
        <v>0.0244357123275153</v>
      </c>
      <c r="G32" s="88" t="n">
        <v>0</v>
      </c>
      <c r="H32" s="89" t="s">
        <v>244</v>
      </c>
      <c r="I32" s="88" t="n">
        <v>220094</v>
      </c>
      <c r="J32" s="89" t="n">
        <v>0.00903156003007464</v>
      </c>
      <c r="K32" s="88" t="n">
        <v>9440</v>
      </c>
      <c r="L32" s="89" t="n">
        <v>0.365148228488792</v>
      </c>
      <c r="M32" s="88" t="n">
        <v>229534</v>
      </c>
      <c r="N32" s="89" t="n">
        <v>0.0199743155630802</v>
      </c>
      <c r="O32" s="92" t="n">
        <v>1</v>
      </c>
      <c r="P32" s="94"/>
      <c r="Q32" s="87" t="s">
        <v>149</v>
      </c>
      <c r="R32" s="91" t="n">
        <v>108694</v>
      </c>
      <c r="S32" s="91" t="n">
        <v>109430</v>
      </c>
      <c r="T32" s="91" t="n">
        <v>0</v>
      </c>
      <c r="U32" s="91" t="n">
        <v>218124</v>
      </c>
      <c r="V32" s="91" t="n">
        <v>6915</v>
      </c>
      <c r="W32" s="91" t="n">
        <v>225039</v>
      </c>
      <c r="X32" s="87" t="s">
        <v>150</v>
      </c>
    </row>
    <row r="33" customFormat="false" ht="14.25" hidden="false" customHeight="false" outlineLevel="0" collapsed="false">
      <c r="A33" s="87" t="s">
        <v>151</v>
      </c>
      <c r="B33" s="87" t="s">
        <v>152</v>
      </c>
      <c r="C33" s="88" t="n">
        <v>1128</v>
      </c>
      <c r="D33" s="89" t="n">
        <v>-0.00441306266548985</v>
      </c>
      <c r="E33" s="88" t="n">
        <v>37</v>
      </c>
      <c r="F33" s="89" t="n">
        <v>-0.159090909090909</v>
      </c>
      <c r="G33" s="88" t="n">
        <v>0</v>
      </c>
      <c r="H33" s="89" t="s">
        <v>244</v>
      </c>
      <c r="I33" s="88" t="n">
        <v>1165</v>
      </c>
      <c r="J33" s="89" t="n">
        <v>-0.0101954120645709</v>
      </c>
      <c r="K33" s="88" t="n">
        <v>857</v>
      </c>
      <c r="L33" s="89" t="n">
        <v>-0.227927927927928</v>
      </c>
      <c r="M33" s="88" t="n">
        <v>2022</v>
      </c>
      <c r="N33" s="89" t="n">
        <v>-0.115872321818977</v>
      </c>
      <c r="O33" s="92" t="n">
        <v>5</v>
      </c>
      <c r="P33" s="94"/>
      <c r="Q33" s="87" t="s">
        <v>67</v>
      </c>
      <c r="R33" s="91" t="n">
        <v>1133</v>
      </c>
      <c r="S33" s="91" t="n">
        <v>44</v>
      </c>
      <c r="T33" s="91" t="n">
        <v>0</v>
      </c>
      <c r="U33" s="91" t="n">
        <v>1177</v>
      </c>
      <c r="V33" s="91" t="n">
        <v>1110</v>
      </c>
      <c r="W33" s="91" t="n">
        <v>2287</v>
      </c>
      <c r="X33" s="87" t="s">
        <v>153</v>
      </c>
    </row>
    <row r="34" customFormat="false" ht="14.25" hidden="false" customHeight="false" outlineLevel="0" collapsed="false">
      <c r="A34" s="87" t="s">
        <v>154</v>
      </c>
      <c r="B34" s="87" t="s">
        <v>155</v>
      </c>
      <c r="C34" s="88" t="n">
        <v>2784</v>
      </c>
      <c r="D34" s="89" t="n">
        <v>0.0182882223847842</v>
      </c>
      <c r="E34" s="88" t="n">
        <v>2</v>
      </c>
      <c r="F34" s="89" t="s">
        <v>244</v>
      </c>
      <c r="G34" s="88" t="n">
        <v>0</v>
      </c>
      <c r="H34" s="89" t="s">
        <v>244</v>
      </c>
      <c r="I34" s="88" t="n">
        <v>2786</v>
      </c>
      <c r="J34" s="89" t="n">
        <v>0.0190197512801756</v>
      </c>
      <c r="K34" s="88" t="n">
        <v>265</v>
      </c>
      <c r="L34" s="89" t="n">
        <v>0.118143459915612</v>
      </c>
      <c r="M34" s="88" t="n">
        <v>3051</v>
      </c>
      <c r="N34" s="89" t="n">
        <v>0.0269269606193201</v>
      </c>
      <c r="O34" s="92" t="n">
        <v>5</v>
      </c>
      <c r="P34" s="94"/>
      <c r="Q34" s="87" t="s">
        <v>67</v>
      </c>
      <c r="R34" s="91" t="n">
        <v>2734</v>
      </c>
      <c r="S34" s="91" t="n">
        <v>0</v>
      </c>
      <c r="T34" s="91" t="n">
        <v>0</v>
      </c>
      <c r="U34" s="91" t="n">
        <v>2734</v>
      </c>
      <c r="V34" s="91" t="n">
        <v>237</v>
      </c>
      <c r="W34" s="91" t="n">
        <v>2971</v>
      </c>
      <c r="X34" s="87" t="s">
        <v>156</v>
      </c>
    </row>
    <row r="35" customFormat="false" ht="14.25" hidden="false" customHeight="false" outlineLevel="0" collapsed="false">
      <c r="A35" s="87" t="s">
        <v>157</v>
      </c>
      <c r="B35" s="87" t="s">
        <v>158</v>
      </c>
      <c r="C35" s="88" t="n">
        <v>1100</v>
      </c>
      <c r="D35" s="89" t="n">
        <v>0.00273473108477666</v>
      </c>
      <c r="E35" s="88" t="n">
        <v>0</v>
      </c>
      <c r="F35" s="89" t="s">
        <v>244</v>
      </c>
      <c r="G35" s="88" t="n">
        <v>0</v>
      </c>
      <c r="H35" s="89" t="s">
        <v>244</v>
      </c>
      <c r="I35" s="88" t="n">
        <v>1100</v>
      </c>
      <c r="J35" s="89" t="n">
        <v>0.00273473108477666</v>
      </c>
      <c r="K35" s="88" t="n">
        <v>107</v>
      </c>
      <c r="L35" s="89" t="n">
        <v>-0.296052631578947</v>
      </c>
      <c r="M35" s="88" t="n">
        <v>1207</v>
      </c>
      <c r="N35" s="89" t="n">
        <v>-0.033626901521217</v>
      </c>
      <c r="O35" s="92" t="n">
        <v>5</v>
      </c>
      <c r="P35" s="94"/>
      <c r="Q35" s="87" t="s">
        <v>67</v>
      </c>
      <c r="R35" s="91" t="n">
        <v>1097</v>
      </c>
      <c r="S35" s="91" t="n">
        <v>0</v>
      </c>
      <c r="T35" s="91" t="n">
        <v>0</v>
      </c>
      <c r="U35" s="91" t="n">
        <v>1097</v>
      </c>
      <c r="V35" s="91" t="n">
        <v>152</v>
      </c>
      <c r="W35" s="91" t="n">
        <v>1249</v>
      </c>
      <c r="X35" s="87" t="s">
        <v>159</v>
      </c>
    </row>
    <row r="36" customFormat="false" ht="14.25" hidden="false" customHeight="false" outlineLevel="0" collapsed="false">
      <c r="A36" s="87" t="s">
        <v>160</v>
      </c>
      <c r="B36" s="87" t="s">
        <v>161</v>
      </c>
      <c r="C36" s="88" t="n">
        <v>2221</v>
      </c>
      <c r="D36" s="89" t="n">
        <v>0.0311049210770659</v>
      </c>
      <c r="E36" s="88" t="n">
        <v>3</v>
      </c>
      <c r="F36" s="89" t="n">
        <v>-0.833333333333333</v>
      </c>
      <c r="G36" s="88" t="n">
        <v>0</v>
      </c>
      <c r="H36" s="89" t="s">
        <v>244</v>
      </c>
      <c r="I36" s="88" t="n">
        <v>2224</v>
      </c>
      <c r="J36" s="89" t="n">
        <v>0.0239410681399632</v>
      </c>
      <c r="K36" s="88" t="n">
        <v>614</v>
      </c>
      <c r="L36" s="89" t="n">
        <v>0.189922480620155</v>
      </c>
      <c r="M36" s="88" t="n">
        <v>2838</v>
      </c>
      <c r="N36" s="89" t="n">
        <v>0.0558035714285714</v>
      </c>
      <c r="O36" s="92" t="n">
        <v>5</v>
      </c>
      <c r="P36" s="94"/>
      <c r="Q36" s="87" t="s">
        <v>67</v>
      </c>
      <c r="R36" s="91" t="n">
        <v>2154</v>
      </c>
      <c r="S36" s="91" t="n">
        <v>18</v>
      </c>
      <c r="T36" s="91" t="n">
        <v>0</v>
      </c>
      <c r="U36" s="91" t="n">
        <v>2172</v>
      </c>
      <c r="V36" s="91" t="n">
        <v>516</v>
      </c>
      <c r="W36" s="91" t="n">
        <v>2688</v>
      </c>
      <c r="X36" s="87" t="s">
        <v>162</v>
      </c>
    </row>
    <row r="37" customFormat="false" ht="14.25" hidden="false" customHeight="false" outlineLevel="0" collapsed="false">
      <c r="A37" s="87" t="s">
        <v>163</v>
      </c>
      <c r="B37" s="87" t="s">
        <v>164</v>
      </c>
      <c r="C37" s="88" t="n">
        <v>5540</v>
      </c>
      <c r="D37" s="89" t="n">
        <v>0.00489751496462906</v>
      </c>
      <c r="E37" s="88" t="n">
        <v>2</v>
      </c>
      <c r="F37" s="89" t="n">
        <v>-0.5</v>
      </c>
      <c r="G37" s="88" t="n">
        <v>4</v>
      </c>
      <c r="H37" s="89" t="s">
        <v>244</v>
      </c>
      <c r="I37" s="88" t="n">
        <v>5546</v>
      </c>
      <c r="J37" s="89" t="n">
        <v>0.00525647997099873</v>
      </c>
      <c r="K37" s="88" t="n">
        <v>1079</v>
      </c>
      <c r="L37" s="89" t="n">
        <v>0.332098765432099</v>
      </c>
      <c r="M37" s="88" t="n">
        <v>6625</v>
      </c>
      <c r="N37" s="89" t="n">
        <v>0.0470997313102576</v>
      </c>
      <c r="O37" s="92" t="n">
        <v>5</v>
      </c>
      <c r="P37" s="94"/>
      <c r="Q37" s="87" t="s">
        <v>67</v>
      </c>
      <c r="R37" s="91" t="n">
        <v>5513</v>
      </c>
      <c r="S37" s="91" t="n">
        <v>4</v>
      </c>
      <c r="T37" s="91" t="n">
        <v>0</v>
      </c>
      <c r="U37" s="91" t="n">
        <v>5517</v>
      </c>
      <c r="V37" s="91" t="n">
        <v>810</v>
      </c>
      <c r="W37" s="91" t="n">
        <v>6327</v>
      </c>
      <c r="X37" s="87" t="s">
        <v>165</v>
      </c>
    </row>
    <row r="38" customFormat="false" ht="14.25" hidden="false" customHeight="false" outlineLevel="0" collapsed="false">
      <c r="A38" s="87" t="s">
        <v>166</v>
      </c>
      <c r="B38" s="87" t="s">
        <v>167</v>
      </c>
      <c r="C38" s="88" t="n">
        <v>4904</v>
      </c>
      <c r="D38" s="89" t="n">
        <v>0.0201789057624298</v>
      </c>
      <c r="E38" s="88" t="n">
        <v>2</v>
      </c>
      <c r="F38" s="89" t="n">
        <v>0</v>
      </c>
      <c r="G38" s="88" t="n">
        <v>0</v>
      </c>
      <c r="H38" s="89" t="s">
        <v>244</v>
      </c>
      <c r="I38" s="88" t="n">
        <v>4906</v>
      </c>
      <c r="J38" s="89" t="n">
        <v>0.0201705136202953</v>
      </c>
      <c r="K38" s="88" t="n">
        <v>451</v>
      </c>
      <c r="L38" s="89" t="n">
        <v>0.11358024691358</v>
      </c>
      <c r="M38" s="88" t="n">
        <v>5357</v>
      </c>
      <c r="N38" s="89" t="n">
        <v>0.0274261603375527</v>
      </c>
      <c r="O38" s="92" t="n">
        <v>5</v>
      </c>
      <c r="P38" s="94"/>
      <c r="Q38" s="87" t="s">
        <v>67</v>
      </c>
      <c r="R38" s="91" t="n">
        <v>4807</v>
      </c>
      <c r="S38" s="91" t="n">
        <v>2</v>
      </c>
      <c r="T38" s="91" t="n">
        <v>0</v>
      </c>
      <c r="U38" s="91" t="n">
        <v>4809</v>
      </c>
      <c r="V38" s="91" t="n">
        <v>405</v>
      </c>
      <c r="W38" s="91" t="n">
        <v>5214</v>
      </c>
      <c r="X38" s="87" t="s">
        <v>168</v>
      </c>
    </row>
    <row r="39" customFormat="false" ht="14.25" hidden="false" customHeight="false" outlineLevel="0" collapsed="false">
      <c r="A39" s="87" t="s">
        <v>169</v>
      </c>
      <c r="B39" s="87" t="s">
        <v>170</v>
      </c>
      <c r="C39" s="88" t="n">
        <v>28281</v>
      </c>
      <c r="D39" s="89" t="n">
        <v>-0.0453348636240886</v>
      </c>
      <c r="E39" s="88" t="n">
        <v>18664</v>
      </c>
      <c r="F39" s="89" t="n">
        <v>-0.180180971624352</v>
      </c>
      <c r="G39" s="88" t="n">
        <v>14014</v>
      </c>
      <c r="H39" s="89" t="n">
        <v>-0.16334328358209</v>
      </c>
      <c r="I39" s="88" t="n">
        <v>60959</v>
      </c>
      <c r="J39" s="89" t="n">
        <v>-0.118325137402372</v>
      </c>
      <c r="K39" s="88" t="n">
        <v>11874</v>
      </c>
      <c r="L39" s="89" t="n">
        <v>0.135724533715925</v>
      </c>
      <c r="M39" s="88" t="n">
        <v>72833</v>
      </c>
      <c r="N39" s="89" t="n">
        <v>-0.084955085118412</v>
      </c>
      <c r="O39" s="92" t="n">
        <v>2</v>
      </c>
      <c r="P39" s="94"/>
      <c r="Q39" s="87" t="s">
        <v>67</v>
      </c>
      <c r="R39" s="91" t="n">
        <v>29624</v>
      </c>
      <c r="S39" s="91" t="n">
        <v>22766</v>
      </c>
      <c r="T39" s="91" t="n">
        <v>16750</v>
      </c>
      <c r="U39" s="91" t="n">
        <v>69140</v>
      </c>
      <c r="V39" s="91" t="n">
        <v>10455</v>
      </c>
      <c r="W39" s="91" t="n">
        <v>79595</v>
      </c>
      <c r="X39" s="87" t="s">
        <v>171</v>
      </c>
    </row>
    <row r="40" customFormat="false" ht="14.25" hidden="false" customHeight="false" outlineLevel="0" collapsed="false">
      <c r="A40" s="87" t="s">
        <v>172</v>
      </c>
      <c r="B40" s="87" t="s">
        <v>173</v>
      </c>
      <c r="C40" s="88" t="n">
        <v>4692</v>
      </c>
      <c r="D40" s="89" t="n">
        <v>0.0177874186550976</v>
      </c>
      <c r="E40" s="88" t="n">
        <v>0</v>
      </c>
      <c r="F40" s="89" t="s">
        <v>244</v>
      </c>
      <c r="G40" s="88" t="n">
        <v>0</v>
      </c>
      <c r="H40" s="89" t="s">
        <v>244</v>
      </c>
      <c r="I40" s="88" t="n">
        <v>4692</v>
      </c>
      <c r="J40" s="89" t="n">
        <v>0.0177874186550976</v>
      </c>
      <c r="K40" s="88" t="n">
        <v>1092</v>
      </c>
      <c r="L40" s="89" t="n">
        <v>0.0909090909090909</v>
      </c>
      <c r="M40" s="88" t="n">
        <v>5784</v>
      </c>
      <c r="N40" s="89" t="n">
        <v>0.0308322937087863</v>
      </c>
      <c r="O40" s="92" t="n">
        <v>5</v>
      </c>
      <c r="P40" s="94"/>
      <c r="Q40" s="87" t="s">
        <v>67</v>
      </c>
      <c r="R40" s="91" t="n">
        <v>4610</v>
      </c>
      <c r="S40" s="91" t="n">
        <v>0</v>
      </c>
      <c r="T40" s="91" t="n">
        <v>0</v>
      </c>
      <c r="U40" s="91" t="n">
        <v>4610</v>
      </c>
      <c r="V40" s="91" t="n">
        <v>1001</v>
      </c>
      <c r="W40" s="91" t="n">
        <v>5611</v>
      </c>
      <c r="X40" s="87" t="s">
        <v>174</v>
      </c>
    </row>
    <row r="41" customFormat="false" ht="14.25" hidden="false" customHeight="false" outlineLevel="0" collapsed="false">
      <c r="A41" s="87" t="s">
        <v>175</v>
      </c>
      <c r="B41" s="87" t="s">
        <v>176</v>
      </c>
      <c r="C41" s="88" t="n">
        <v>2892</v>
      </c>
      <c r="D41" s="89" t="n">
        <v>-0.2</v>
      </c>
      <c r="E41" s="88" t="n">
        <v>119</v>
      </c>
      <c r="F41" s="89" t="n">
        <v>-0.201342281879195</v>
      </c>
      <c r="G41" s="88" t="n">
        <v>0</v>
      </c>
      <c r="H41" s="89" t="s">
        <v>244</v>
      </c>
      <c r="I41" s="88" t="n">
        <v>3011</v>
      </c>
      <c r="J41" s="89" t="n">
        <v>-0.200053134962806</v>
      </c>
      <c r="K41" s="88" t="n">
        <v>2175</v>
      </c>
      <c r="L41" s="89" t="n">
        <v>-0.0629039207238259</v>
      </c>
      <c r="M41" s="88" t="n">
        <v>5186</v>
      </c>
      <c r="N41" s="89" t="n">
        <v>-0.147740345110929</v>
      </c>
      <c r="O41" s="92" t="n">
        <v>4</v>
      </c>
      <c r="P41" s="94"/>
      <c r="Q41" s="87" t="s">
        <v>67</v>
      </c>
      <c r="R41" s="91" t="n">
        <v>3615</v>
      </c>
      <c r="S41" s="91" t="n">
        <v>149</v>
      </c>
      <c r="T41" s="91" t="n">
        <v>0</v>
      </c>
      <c r="U41" s="91" t="n">
        <v>3764</v>
      </c>
      <c r="V41" s="91" t="n">
        <v>2321</v>
      </c>
      <c r="W41" s="91" t="n">
        <v>6085</v>
      </c>
      <c r="X41" s="87" t="s">
        <v>177</v>
      </c>
    </row>
    <row r="42" customFormat="false" ht="14.25" hidden="false" customHeight="false" outlineLevel="0" collapsed="false">
      <c r="A42" s="87" t="s">
        <v>178</v>
      </c>
      <c r="B42" s="87" t="s">
        <v>179</v>
      </c>
      <c r="C42" s="88" t="n">
        <v>3546</v>
      </c>
      <c r="D42" s="89" t="n">
        <v>0.00538701445988092</v>
      </c>
      <c r="E42" s="88" t="n">
        <v>2</v>
      </c>
      <c r="F42" s="89" t="s">
        <v>244</v>
      </c>
      <c r="G42" s="88" t="n">
        <v>0</v>
      </c>
      <c r="H42" s="89" t="s">
        <v>244</v>
      </c>
      <c r="I42" s="88" t="n">
        <v>3548</v>
      </c>
      <c r="J42" s="89" t="n">
        <v>0.00595406861355259</v>
      </c>
      <c r="K42" s="88" t="n">
        <v>882</v>
      </c>
      <c r="L42" s="89" t="n">
        <v>0.597826086956522</v>
      </c>
      <c r="M42" s="88" t="n">
        <v>4430</v>
      </c>
      <c r="N42" s="89" t="n">
        <v>0.0860505025741603</v>
      </c>
      <c r="O42" s="92" t="n">
        <v>5</v>
      </c>
      <c r="P42" s="94"/>
      <c r="Q42" s="87" t="s">
        <v>67</v>
      </c>
      <c r="R42" s="91" t="n">
        <v>3527</v>
      </c>
      <c r="S42" s="91" t="n">
        <v>0</v>
      </c>
      <c r="T42" s="91" t="n">
        <v>0</v>
      </c>
      <c r="U42" s="91" t="n">
        <v>3527</v>
      </c>
      <c r="V42" s="91" t="n">
        <v>552</v>
      </c>
      <c r="W42" s="91" t="n">
        <v>4079</v>
      </c>
      <c r="X42" s="87" t="s">
        <v>180</v>
      </c>
    </row>
    <row r="43" customFormat="false" ht="14.25" hidden="false" customHeight="false" outlineLevel="0" collapsed="false">
      <c r="A43" s="87" t="s">
        <v>181</v>
      </c>
      <c r="B43" s="87" t="s">
        <v>182</v>
      </c>
      <c r="C43" s="88" t="n">
        <v>1954</v>
      </c>
      <c r="D43" s="89" t="n">
        <v>0.0426894343649947</v>
      </c>
      <c r="E43" s="88" t="n">
        <v>3</v>
      </c>
      <c r="F43" s="89" t="s">
        <v>244</v>
      </c>
      <c r="G43" s="88" t="n">
        <v>0</v>
      </c>
      <c r="H43" s="89" t="s">
        <v>244</v>
      </c>
      <c r="I43" s="88" t="n">
        <v>1957</v>
      </c>
      <c r="J43" s="89" t="n">
        <v>0.044290288153682</v>
      </c>
      <c r="K43" s="88" t="n">
        <v>301</v>
      </c>
      <c r="L43" s="89" t="n">
        <v>0.123134328358209</v>
      </c>
      <c r="M43" s="88" t="n">
        <v>2258</v>
      </c>
      <c r="N43" s="89" t="n">
        <v>0.0541549953314659</v>
      </c>
      <c r="O43" s="92" t="n">
        <v>5</v>
      </c>
      <c r="P43" s="94"/>
      <c r="Q43" s="87" t="s">
        <v>67</v>
      </c>
      <c r="R43" s="91" t="n">
        <v>1874</v>
      </c>
      <c r="S43" s="91" t="n">
        <v>0</v>
      </c>
      <c r="T43" s="91" t="n">
        <v>0</v>
      </c>
      <c r="U43" s="91" t="n">
        <v>1874</v>
      </c>
      <c r="V43" s="91" t="n">
        <v>268</v>
      </c>
      <c r="W43" s="91" t="n">
        <v>2142</v>
      </c>
      <c r="X43" s="87" t="s">
        <v>183</v>
      </c>
    </row>
    <row r="44" customFormat="false" ht="14.25" hidden="false" customHeight="false" outlineLevel="0" collapsed="false">
      <c r="A44" s="87" t="s">
        <v>184</v>
      </c>
      <c r="B44" s="87" t="s">
        <v>185</v>
      </c>
      <c r="C44" s="88" t="n">
        <v>30335</v>
      </c>
      <c r="D44" s="89" t="n">
        <v>0.00827627467925281</v>
      </c>
      <c r="E44" s="88" t="n">
        <v>1136</v>
      </c>
      <c r="F44" s="89" t="n">
        <v>-0.0453781512605042</v>
      </c>
      <c r="G44" s="88" t="n">
        <v>2</v>
      </c>
      <c r="H44" s="89" t="n">
        <v>-0.6</v>
      </c>
      <c r="I44" s="88" t="n">
        <v>31473</v>
      </c>
      <c r="J44" s="89" t="n">
        <v>0.00613791119209744</v>
      </c>
      <c r="K44" s="88" t="n">
        <v>9037</v>
      </c>
      <c r="L44" s="89" t="n">
        <v>0.135444151275286</v>
      </c>
      <c r="M44" s="88" t="n">
        <v>40510</v>
      </c>
      <c r="N44" s="89" t="n">
        <v>0.0323649337410805</v>
      </c>
      <c r="O44" s="92" t="n">
        <v>3</v>
      </c>
      <c r="P44" s="94"/>
      <c r="Q44" s="87" t="s">
        <v>67</v>
      </c>
      <c r="R44" s="91" t="n">
        <v>30086</v>
      </c>
      <c r="S44" s="91" t="n">
        <v>1190</v>
      </c>
      <c r="T44" s="91" t="n">
        <v>5</v>
      </c>
      <c r="U44" s="91" t="n">
        <v>31281</v>
      </c>
      <c r="V44" s="91" t="n">
        <v>7959</v>
      </c>
      <c r="W44" s="91" t="n">
        <v>39240</v>
      </c>
      <c r="X44" s="87" t="s">
        <v>186</v>
      </c>
    </row>
    <row r="45" customFormat="false" ht="14.25" hidden="false" customHeight="false" outlineLevel="0" collapsed="false">
      <c r="A45" s="87" t="s">
        <v>187</v>
      </c>
      <c r="B45" s="87" t="s">
        <v>188</v>
      </c>
      <c r="C45" s="88" t="n">
        <v>42138</v>
      </c>
      <c r="D45" s="89" t="n">
        <v>0.00496064870021464</v>
      </c>
      <c r="E45" s="88" t="n">
        <v>8179</v>
      </c>
      <c r="F45" s="89" t="n">
        <v>0.0216087934049463</v>
      </c>
      <c r="G45" s="88" t="n">
        <v>6</v>
      </c>
      <c r="H45" s="89" t="s">
        <v>244</v>
      </c>
      <c r="I45" s="88" t="n">
        <v>50323</v>
      </c>
      <c r="J45" s="89" t="n">
        <v>0.00774991989746876</v>
      </c>
      <c r="K45" s="88" t="n">
        <v>7069</v>
      </c>
      <c r="L45" s="89" t="n">
        <v>0.109210732778911</v>
      </c>
      <c r="M45" s="88" t="n">
        <v>57392</v>
      </c>
      <c r="N45" s="89" t="n">
        <v>0.0192331598856311</v>
      </c>
      <c r="O45" s="92" t="n">
        <v>2</v>
      </c>
      <c r="P45" s="94"/>
      <c r="Q45" s="87" t="s">
        <v>67</v>
      </c>
      <c r="R45" s="91" t="n">
        <v>41930</v>
      </c>
      <c r="S45" s="91" t="n">
        <v>8006</v>
      </c>
      <c r="T45" s="91" t="n">
        <v>0</v>
      </c>
      <c r="U45" s="91" t="n">
        <v>49936</v>
      </c>
      <c r="V45" s="91" t="n">
        <v>6373</v>
      </c>
      <c r="W45" s="91" t="n">
        <v>56309</v>
      </c>
      <c r="X45" s="87" t="s">
        <v>189</v>
      </c>
    </row>
    <row r="46" customFormat="false" ht="14.25" hidden="false" customHeight="false" outlineLevel="0" collapsed="false">
      <c r="A46" s="87" t="s">
        <v>190</v>
      </c>
      <c r="B46" s="87" t="s">
        <v>191</v>
      </c>
      <c r="C46" s="88" t="n">
        <v>6032</v>
      </c>
      <c r="D46" s="89" t="n">
        <v>0.00432900432900433</v>
      </c>
      <c r="E46" s="88" t="n">
        <v>0</v>
      </c>
      <c r="F46" s="89" t="s">
        <v>244</v>
      </c>
      <c r="G46" s="88" t="n">
        <v>0</v>
      </c>
      <c r="H46" s="89" t="s">
        <v>244</v>
      </c>
      <c r="I46" s="88" t="n">
        <v>6032</v>
      </c>
      <c r="J46" s="89" t="n">
        <v>0.00432900432900433</v>
      </c>
      <c r="K46" s="88" t="n">
        <v>551</v>
      </c>
      <c r="L46" s="89" t="n">
        <v>0.182403433476395</v>
      </c>
      <c r="M46" s="88" t="n">
        <v>6583</v>
      </c>
      <c r="N46" s="89" t="n">
        <v>0.017150803461063</v>
      </c>
      <c r="O46" s="92" t="n">
        <v>5</v>
      </c>
      <c r="P46" s="94"/>
      <c r="Q46" s="87" t="s">
        <v>67</v>
      </c>
      <c r="R46" s="91" t="n">
        <v>6006</v>
      </c>
      <c r="S46" s="91" t="n">
        <v>0</v>
      </c>
      <c r="T46" s="91" t="n">
        <v>0</v>
      </c>
      <c r="U46" s="91" t="n">
        <v>6006</v>
      </c>
      <c r="V46" s="91" t="n">
        <v>466</v>
      </c>
      <c r="W46" s="91" t="n">
        <v>6472</v>
      </c>
      <c r="X46" s="87" t="s">
        <v>192</v>
      </c>
    </row>
    <row r="47" customFormat="false" ht="14.25" hidden="false" customHeight="false" outlineLevel="0" collapsed="false">
      <c r="A47" s="87" t="s">
        <v>193</v>
      </c>
      <c r="B47" s="87" t="s">
        <v>194</v>
      </c>
      <c r="C47" s="88" t="n">
        <v>2099</v>
      </c>
      <c r="D47" s="89" t="n">
        <v>0.00671462829736211</v>
      </c>
      <c r="E47" s="88" t="n">
        <v>0</v>
      </c>
      <c r="F47" s="89" t="s">
        <v>244</v>
      </c>
      <c r="G47" s="88" t="n">
        <v>0</v>
      </c>
      <c r="H47" s="89" t="s">
        <v>244</v>
      </c>
      <c r="I47" s="88" t="n">
        <v>2099</v>
      </c>
      <c r="J47" s="89" t="n">
        <v>0.00671462829736211</v>
      </c>
      <c r="K47" s="88" t="n">
        <v>144</v>
      </c>
      <c r="L47" s="89" t="n">
        <v>-0.172413793103448</v>
      </c>
      <c r="M47" s="88" t="n">
        <v>2243</v>
      </c>
      <c r="N47" s="89" t="n">
        <v>-0.00708277999114653</v>
      </c>
      <c r="O47" s="92" t="n">
        <v>5</v>
      </c>
      <c r="P47" s="94"/>
      <c r="Q47" s="87" t="s">
        <v>67</v>
      </c>
      <c r="R47" s="91" t="n">
        <v>2085</v>
      </c>
      <c r="S47" s="91" t="n">
        <v>0</v>
      </c>
      <c r="T47" s="91" t="n">
        <v>0</v>
      </c>
      <c r="U47" s="91" t="n">
        <v>2085</v>
      </c>
      <c r="V47" s="91" t="n">
        <v>174</v>
      </c>
      <c r="W47" s="91" t="n">
        <v>2259</v>
      </c>
      <c r="X47" s="87" t="s">
        <v>195</v>
      </c>
    </row>
    <row r="48" customFormat="false" ht="14.25" hidden="false" customHeight="false" outlineLevel="0" collapsed="false">
      <c r="A48" s="87" t="s">
        <v>196</v>
      </c>
      <c r="B48" s="87" t="s">
        <v>197</v>
      </c>
      <c r="C48" s="88" t="n">
        <v>1093</v>
      </c>
      <c r="D48" s="89" t="n">
        <v>-0.00455373406193078</v>
      </c>
      <c r="E48" s="88" t="n">
        <v>0</v>
      </c>
      <c r="F48" s="89" t="s">
        <v>244</v>
      </c>
      <c r="G48" s="88" t="n">
        <v>0</v>
      </c>
      <c r="H48" s="89" t="s">
        <v>244</v>
      </c>
      <c r="I48" s="88" t="n">
        <v>1093</v>
      </c>
      <c r="J48" s="89" t="n">
        <v>-0.00455373406193078</v>
      </c>
      <c r="K48" s="88" t="n">
        <v>24</v>
      </c>
      <c r="L48" s="89" t="n">
        <v>0.846153846153846</v>
      </c>
      <c r="M48" s="88" t="n">
        <v>1117</v>
      </c>
      <c r="N48" s="89" t="n">
        <v>0.0054005400540054</v>
      </c>
      <c r="O48" s="92" t="n">
        <v>5</v>
      </c>
      <c r="P48" s="94"/>
      <c r="Q48" s="87" t="s">
        <v>67</v>
      </c>
      <c r="R48" s="91" t="n">
        <v>1098</v>
      </c>
      <c r="S48" s="91" t="n">
        <v>0</v>
      </c>
      <c r="T48" s="91" t="n">
        <v>0</v>
      </c>
      <c r="U48" s="91" t="n">
        <v>1098</v>
      </c>
      <c r="V48" s="91" t="n">
        <v>13</v>
      </c>
      <c r="W48" s="91" t="n">
        <v>1111</v>
      </c>
      <c r="X48" s="87" t="s">
        <v>198</v>
      </c>
    </row>
    <row r="49" customFormat="false" ht="14.25" hidden="false" customHeight="false" outlineLevel="0" collapsed="false">
      <c r="A49" s="87" t="s">
        <v>199</v>
      </c>
      <c r="B49" s="87" t="s">
        <v>200</v>
      </c>
      <c r="C49" s="88" t="n">
        <v>3866</v>
      </c>
      <c r="D49" s="89" t="n">
        <v>-0.147707231040564</v>
      </c>
      <c r="E49" s="88" t="n">
        <v>0</v>
      </c>
      <c r="F49" s="89" t="s">
        <v>244</v>
      </c>
      <c r="G49" s="88" t="n">
        <v>0</v>
      </c>
      <c r="H49" s="89" t="s">
        <v>244</v>
      </c>
      <c r="I49" s="88" t="n">
        <v>3866</v>
      </c>
      <c r="J49" s="89" t="n">
        <v>-0.147707231040564</v>
      </c>
      <c r="K49" s="88" t="n">
        <v>1268</v>
      </c>
      <c r="L49" s="89" t="n">
        <v>-0.274599542334096</v>
      </c>
      <c r="M49" s="88" t="n">
        <v>5134</v>
      </c>
      <c r="N49" s="89" t="n">
        <v>-0.183004455760662</v>
      </c>
      <c r="O49" s="92" t="n">
        <v>5</v>
      </c>
      <c r="P49" s="94"/>
      <c r="Q49" s="87" t="s">
        <v>67</v>
      </c>
      <c r="R49" s="91" t="n">
        <v>4536</v>
      </c>
      <c r="S49" s="91" t="n">
        <v>0</v>
      </c>
      <c r="T49" s="91" t="n">
        <v>0</v>
      </c>
      <c r="U49" s="91" t="n">
        <v>4536</v>
      </c>
      <c r="V49" s="91" t="n">
        <v>1748</v>
      </c>
      <c r="W49" s="91" t="n">
        <v>6284</v>
      </c>
      <c r="X49" s="87" t="s">
        <v>201</v>
      </c>
    </row>
    <row r="50" customFormat="false" ht="14.25" hidden="false" customHeight="false" outlineLevel="0" collapsed="false">
      <c r="A50" s="87" t="s">
        <v>202</v>
      </c>
      <c r="B50" s="87" t="s">
        <v>203</v>
      </c>
      <c r="C50" s="88" t="n">
        <v>9567</v>
      </c>
      <c r="D50" s="89" t="n">
        <v>-0.00849828997823609</v>
      </c>
      <c r="E50" s="88" t="n">
        <v>2563</v>
      </c>
      <c r="F50" s="89" t="n">
        <v>-0.177735001604107</v>
      </c>
      <c r="G50" s="88" t="n">
        <v>4</v>
      </c>
      <c r="H50" s="89" t="s">
        <v>244</v>
      </c>
      <c r="I50" s="88" t="n">
        <v>12134</v>
      </c>
      <c r="J50" s="89" t="n">
        <v>-0.0495065016449945</v>
      </c>
      <c r="K50" s="88" t="n">
        <v>3121</v>
      </c>
      <c r="L50" s="89" t="n">
        <v>-0.000960307298335467</v>
      </c>
      <c r="M50" s="88" t="n">
        <v>15255</v>
      </c>
      <c r="N50" s="89" t="n">
        <v>-0.039962240402769</v>
      </c>
      <c r="O50" s="92" t="n">
        <v>3</v>
      </c>
      <c r="P50" s="95"/>
      <c r="Q50" s="87" t="s">
        <v>67</v>
      </c>
      <c r="R50" s="91" t="n">
        <v>9649</v>
      </c>
      <c r="S50" s="91" t="n">
        <v>3117</v>
      </c>
      <c r="T50" s="91" t="n">
        <v>0</v>
      </c>
      <c r="U50" s="91" t="n">
        <v>12766</v>
      </c>
      <c r="V50" s="91" t="n">
        <v>3124</v>
      </c>
      <c r="W50" s="91" t="n">
        <v>15890</v>
      </c>
      <c r="X50" s="87" t="s">
        <v>204</v>
      </c>
    </row>
    <row r="51" customFormat="false" ht="14.25" hidden="false" customHeight="false" outlineLevel="0" collapsed="false">
      <c r="A51" s="96" t="s">
        <v>205</v>
      </c>
      <c r="B51" s="97"/>
      <c r="C51" s="98" t="n">
        <v>449780</v>
      </c>
      <c r="D51" s="99" t="n">
        <v>-0.0156048237070758</v>
      </c>
      <c r="E51" s="98" t="n">
        <v>168603</v>
      </c>
      <c r="F51" s="99" t="n">
        <v>-0.0211158848118904</v>
      </c>
      <c r="G51" s="98" t="n">
        <v>34292</v>
      </c>
      <c r="H51" s="99" t="n">
        <v>-0.184106590530573</v>
      </c>
      <c r="I51" s="98" t="n">
        <v>652675</v>
      </c>
      <c r="J51" s="99" t="n">
        <v>-0.0275708453767991</v>
      </c>
      <c r="K51" s="98" t="n">
        <v>104713</v>
      </c>
      <c r="L51" s="99" t="n">
        <v>0.0828309359585535</v>
      </c>
      <c r="M51" s="98" t="n">
        <v>757388</v>
      </c>
      <c r="N51" s="99" t="n">
        <v>-0.0136674467334216</v>
      </c>
      <c r="O51" s="102"/>
      <c r="P51" s="103" t="s">
        <v>206</v>
      </c>
      <c r="Q51" s="103"/>
      <c r="R51" s="104" t="n">
        <v>456910</v>
      </c>
      <c r="S51" s="104" t="n">
        <v>172240</v>
      </c>
      <c r="T51" s="104" t="n">
        <v>42030</v>
      </c>
      <c r="U51" s="104" t="n">
        <v>671180</v>
      </c>
      <c r="V51" s="104" t="n">
        <v>96703</v>
      </c>
      <c r="W51" s="104" t="n">
        <v>767883</v>
      </c>
      <c r="X51" s="103"/>
    </row>
    <row r="52" customFormat="false" ht="14.25" hidden="false" customHeight="false" outlineLevel="0" collapsed="false">
      <c r="A52" s="87" t="s">
        <v>207</v>
      </c>
      <c r="B52" s="87" t="s">
        <v>208</v>
      </c>
      <c r="C52" s="88" t="n">
        <v>62</v>
      </c>
      <c r="D52" s="89" t="n">
        <v>-0.303370786516854</v>
      </c>
      <c r="E52" s="88" t="n">
        <v>8549</v>
      </c>
      <c r="F52" s="89" t="n">
        <v>-0.184100019087612</v>
      </c>
      <c r="G52" s="88" t="n">
        <v>0</v>
      </c>
      <c r="H52" s="89" t="n">
        <v>-1</v>
      </c>
      <c r="I52" s="88" t="n">
        <v>8611</v>
      </c>
      <c r="J52" s="89" t="n">
        <v>-0.185181680545042</v>
      </c>
      <c r="K52" s="88" t="n">
        <v>4676</v>
      </c>
      <c r="L52" s="89" t="n">
        <v>-0.0964251207729469</v>
      </c>
      <c r="M52" s="88" t="n">
        <v>13287</v>
      </c>
      <c r="N52" s="89" t="n">
        <v>-0.156005843867116</v>
      </c>
      <c r="O52" s="92" t="n">
        <v>6</v>
      </c>
      <c r="P52" s="93" t="s">
        <v>149</v>
      </c>
      <c r="Q52" s="87" t="s">
        <v>149</v>
      </c>
      <c r="R52" s="91" t="n">
        <v>89</v>
      </c>
      <c r="S52" s="91" t="n">
        <v>10478</v>
      </c>
      <c r="T52" s="91" t="n">
        <v>1</v>
      </c>
      <c r="U52" s="91" t="n">
        <v>10568</v>
      </c>
      <c r="V52" s="91" t="n">
        <v>5175</v>
      </c>
      <c r="W52" s="91" t="n">
        <v>15743</v>
      </c>
      <c r="X52" s="87" t="s">
        <v>209</v>
      </c>
    </row>
    <row r="53" customFormat="false" ht="14.25" hidden="false" customHeight="false" outlineLevel="0" collapsed="false">
      <c r="A53" s="87" t="s">
        <v>210</v>
      </c>
      <c r="B53" s="87" t="s">
        <v>211</v>
      </c>
      <c r="C53" s="88" t="n">
        <v>385</v>
      </c>
      <c r="D53" s="89" t="n">
        <v>-0.546525323910483</v>
      </c>
      <c r="E53" s="88" t="n">
        <v>5</v>
      </c>
      <c r="F53" s="89" t="n">
        <v>1.5</v>
      </c>
      <c r="G53" s="88" t="n">
        <v>0</v>
      </c>
      <c r="H53" s="89" t="s">
        <v>244</v>
      </c>
      <c r="I53" s="88" t="n">
        <v>390</v>
      </c>
      <c r="J53" s="89" t="n">
        <v>-0.54171562867215</v>
      </c>
      <c r="K53" s="88" t="n">
        <v>4158</v>
      </c>
      <c r="L53" s="89" t="n">
        <v>0.00604887490926688</v>
      </c>
      <c r="M53" s="88" t="n">
        <v>4548</v>
      </c>
      <c r="N53" s="89" t="n">
        <v>-0.0874799357945425</v>
      </c>
      <c r="O53" s="92" t="n">
        <v>6</v>
      </c>
      <c r="P53" s="94"/>
      <c r="Q53" s="87" t="s">
        <v>149</v>
      </c>
      <c r="R53" s="91" t="n">
        <v>849</v>
      </c>
      <c r="S53" s="91" t="n">
        <v>2</v>
      </c>
      <c r="T53" s="91" t="n">
        <v>0</v>
      </c>
      <c r="U53" s="91" t="n">
        <v>851</v>
      </c>
      <c r="V53" s="91" t="n">
        <v>4133</v>
      </c>
      <c r="W53" s="91" t="n">
        <v>4984</v>
      </c>
      <c r="X53" s="87" t="s">
        <v>212</v>
      </c>
    </row>
    <row r="54" customFormat="false" ht="14.25" hidden="false" customHeight="false" outlineLevel="0" collapsed="false">
      <c r="A54" s="87" t="s">
        <v>213</v>
      </c>
      <c r="B54" s="87" t="s">
        <v>214</v>
      </c>
      <c r="C54" s="88" t="n">
        <v>8100</v>
      </c>
      <c r="D54" s="89" t="n">
        <v>-0.1232817404481</v>
      </c>
      <c r="E54" s="88" t="n">
        <v>8644</v>
      </c>
      <c r="F54" s="89" t="n">
        <v>-0.0436995242836597</v>
      </c>
      <c r="G54" s="88" t="n">
        <v>1</v>
      </c>
      <c r="H54" s="89" t="s">
        <v>244</v>
      </c>
      <c r="I54" s="88" t="n">
        <v>16745</v>
      </c>
      <c r="J54" s="89" t="n">
        <v>-0.083871320713426</v>
      </c>
      <c r="K54" s="88" t="n">
        <v>16330</v>
      </c>
      <c r="L54" s="89" t="n">
        <v>-0.023967485505947</v>
      </c>
      <c r="M54" s="88" t="n">
        <v>33075</v>
      </c>
      <c r="N54" s="89" t="n">
        <v>-0.0552429375303493</v>
      </c>
      <c r="O54" s="92" t="n">
        <v>6</v>
      </c>
      <c r="P54" s="94"/>
      <c r="Q54" s="87" t="s">
        <v>149</v>
      </c>
      <c r="R54" s="91" t="n">
        <v>9239</v>
      </c>
      <c r="S54" s="91" t="n">
        <v>9039</v>
      </c>
      <c r="T54" s="91" t="n">
        <v>0</v>
      </c>
      <c r="U54" s="91" t="n">
        <v>18278</v>
      </c>
      <c r="V54" s="91" t="n">
        <v>16731</v>
      </c>
      <c r="W54" s="91" t="n">
        <v>35009</v>
      </c>
      <c r="X54" s="87" t="s">
        <v>215</v>
      </c>
    </row>
    <row r="55" customFormat="false" ht="14.25" hidden="false" customHeight="false" outlineLevel="0" collapsed="false">
      <c r="A55" s="87" t="s">
        <v>216</v>
      </c>
      <c r="B55" s="87" t="s">
        <v>217</v>
      </c>
      <c r="C55" s="88" t="n">
        <v>2</v>
      </c>
      <c r="D55" s="89" t="n">
        <v>-0.996268656716418</v>
      </c>
      <c r="E55" s="88" t="n">
        <v>0</v>
      </c>
      <c r="F55" s="89" t="n">
        <v>-1</v>
      </c>
      <c r="G55" s="88" t="n">
        <v>0</v>
      </c>
      <c r="H55" s="89" t="s">
        <v>244</v>
      </c>
      <c r="I55" s="88" t="n">
        <v>2</v>
      </c>
      <c r="J55" s="89" t="n">
        <v>-0.996323529411765</v>
      </c>
      <c r="K55" s="88" t="n">
        <v>335</v>
      </c>
      <c r="L55" s="89" t="n">
        <v>-0.8999701403404</v>
      </c>
      <c r="M55" s="88" t="n">
        <v>337</v>
      </c>
      <c r="N55" s="89" t="n">
        <v>-0.91343436938094</v>
      </c>
      <c r="O55" s="92" t="n">
        <v>6</v>
      </c>
      <c r="P55" s="94"/>
      <c r="Q55" s="87" t="s">
        <v>149</v>
      </c>
      <c r="R55" s="91" t="n">
        <v>536</v>
      </c>
      <c r="S55" s="91" t="n">
        <v>8</v>
      </c>
      <c r="T55" s="91" t="n">
        <v>0</v>
      </c>
      <c r="U55" s="91" t="n">
        <v>544</v>
      </c>
      <c r="V55" s="91" t="n">
        <v>3349</v>
      </c>
      <c r="W55" s="91" t="n">
        <v>3893</v>
      </c>
      <c r="X55" s="87" t="s">
        <v>218</v>
      </c>
    </row>
    <row r="56" customFormat="false" ht="14.25" hidden="false" customHeight="false" outlineLevel="0" collapsed="false">
      <c r="A56" s="87" t="s">
        <v>219</v>
      </c>
      <c r="B56" s="87" t="s">
        <v>220</v>
      </c>
      <c r="C56" s="88" t="n">
        <v>1415</v>
      </c>
      <c r="D56" s="89" t="n">
        <v>-0.0709126723571898</v>
      </c>
      <c r="E56" s="88" t="n">
        <v>4</v>
      </c>
      <c r="F56" s="89" t="n">
        <v>1</v>
      </c>
      <c r="G56" s="88" t="n">
        <v>0</v>
      </c>
      <c r="H56" s="89" t="s">
        <v>244</v>
      </c>
      <c r="I56" s="88" t="n">
        <v>1419</v>
      </c>
      <c r="J56" s="89" t="n">
        <v>-0.0695081967213115</v>
      </c>
      <c r="K56" s="88" t="n">
        <v>2466</v>
      </c>
      <c r="L56" s="89" t="n">
        <v>0.0489153551680136</v>
      </c>
      <c r="M56" s="88" t="n">
        <v>3885</v>
      </c>
      <c r="N56" s="89" t="n">
        <v>0.00232198142414861</v>
      </c>
      <c r="O56" s="92" t="n">
        <v>6</v>
      </c>
      <c r="P56" s="94"/>
      <c r="Q56" s="87" t="s">
        <v>149</v>
      </c>
      <c r="R56" s="91" t="n">
        <v>1523</v>
      </c>
      <c r="S56" s="91" t="n">
        <v>2</v>
      </c>
      <c r="T56" s="91" t="n">
        <v>0</v>
      </c>
      <c r="U56" s="91" t="n">
        <v>1525</v>
      </c>
      <c r="V56" s="91" t="n">
        <v>2351</v>
      </c>
      <c r="W56" s="91" t="n">
        <v>3876</v>
      </c>
      <c r="X56" s="87" t="s">
        <v>221</v>
      </c>
    </row>
    <row r="57" customFormat="false" ht="14.25" hidden="false" customHeight="false" outlineLevel="0" collapsed="false">
      <c r="A57" s="87" t="s">
        <v>222</v>
      </c>
      <c r="B57" s="87" t="s">
        <v>223</v>
      </c>
      <c r="C57" s="88" t="n">
        <v>583</v>
      </c>
      <c r="D57" s="89" t="n">
        <v>-0.0581583198707593</v>
      </c>
      <c r="E57" s="88" t="n">
        <v>45</v>
      </c>
      <c r="F57" s="89" t="n">
        <v>-0.55</v>
      </c>
      <c r="G57" s="88" t="n">
        <v>0</v>
      </c>
      <c r="H57" s="89" t="n">
        <v>-1</v>
      </c>
      <c r="I57" s="88" t="n">
        <v>628</v>
      </c>
      <c r="J57" s="89" t="n">
        <v>-0.131396957123098</v>
      </c>
      <c r="K57" s="88" t="n">
        <v>1144</v>
      </c>
      <c r="L57" s="89" t="n">
        <v>0.0711610486891386</v>
      </c>
      <c r="M57" s="88" t="n">
        <v>1772</v>
      </c>
      <c r="N57" s="89" t="n">
        <v>-0.010608598548297</v>
      </c>
      <c r="O57" s="92" t="n">
        <v>6</v>
      </c>
      <c r="P57" s="95"/>
      <c r="Q57" s="87" t="s">
        <v>149</v>
      </c>
      <c r="R57" s="91" t="n">
        <v>619</v>
      </c>
      <c r="S57" s="91" t="n">
        <v>100</v>
      </c>
      <c r="T57" s="91" t="n">
        <v>4</v>
      </c>
      <c r="U57" s="91" t="n">
        <v>723</v>
      </c>
      <c r="V57" s="91" t="n">
        <v>1068</v>
      </c>
      <c r="W57" s="91" t="n">
        <v>1791</v>
      </c>
      <c r="X57" s="87" t="s">
        <v>224</v>
      </c>
    </row>
    <row r="58" customFormat="false" ht="14.25" hidden="false" customHeight="false" outlineLevel="0" collapsed="false">
      <c r="A58" s="96" t="s">
        <v>225</v>
      </c>
      <c r="B58" s="97"/>
      <c r="C58" s="98" t="n">
        <v>10547</v>
      </c>
      <c r="D58" s="99" t="n">
        <v>-0.179541034616881</v>
      </c>
      <c r="E58" s="98" t="n">
        <v>17247</v>
      </c>
      <c r="F58" s="99" t="n">
        <v>-0.121351062203882</v>
      </c>
      <c r="G58" s="98" t="n">
        <v>1</v>
      </c>
      <c r="H58" s="99" t="n">
        <v>-0.8</v>
      </c>
      <c r="I58" s="98" t="n">
        <v>27795</v>
      </c>
      <c r="J58" s="99" t="n">
        <v>-0.144479670042168</v>
      </c>
      <c r="K58" s="98" t="n">
        <v>29109</v>
      </c>
      <c r="L58" s="99" t="n">
        <v>-0.112719846374249</v>
      </c>
      <c r="M58" s="98" t="n">
        <v>56904</v>
      </c>
      <c r="N58" s="99" t="n">
        <v>-0.128522420975251</v>
      </c>
      <c r="O58" s="102"/>
      <c r="P58" s="103" t="s">
        <v>206</v>
      </c>
      <c r="Q58" s="103"/>
      <c r="R58" s="104" t="n">
        <v>12855</v>
      </c>
      <c r="S58" s="104" t="n">
        <v>19629</v>
      </c>
      <c r="T58" s="104" t="n">
        <v>5</v>
      </c>
      <c r="U58" s="104" t="n">
        <v>32489</v>
      </c>
      <c r="V58" s="104" t="n">
        <v>32807</v>
      </c>
      <c r="W58" s="104" t="n">
        <v>65296</v>
      </c>
      <c r="X58" s="103"/>
    </row>
    <row r="59" customFormat="false" ht="14.25" hidden="false" customHeight="false" outlineLevel="0" collapsed="false">
      <c r="A59" s="96" t="s">
        <v>226</v>
      </c>
      <c r="B59" s="97"/>
      <c r="C59" s="98" t="n">
        <v>460327</v>
      </c>
      <c r="D59" s="99" t="n">
        <v>-0.0200908965120858</v>
      </c>
      <c r="E59" s="98" t="n">
        <v>185850</v>
      </c>
      <c r="F59" s="99" t="n">
        <v>-0.031370362069954</v>
      </c>
      <c r="G59" s="98" t="n">
        <v>34293</v>
      </c>
      <c r="H59" s="99" t="n">
        <v>-0.184179850124896</v>
      </c>
      <c r="I59" s="98" t="n">
        <v>680470</v>
      </c>
      <c r="J59" s="99" t="n">
        <v>-0.0329686258738128</v>
      </c>
      <c r="K59" s="98" t="n">
        <v>133822</v>
      </c>
      <c r="L59" s="99" t="n">
        <v>0.0332947262759632</v>
      </c>
      <c r="M59" s="98" t="n">
        <v>814292</v>
      </c>
      <c r="N59" s="99" t="n">
        <v>-0.0226685982243912</v>
      </c>
      <c r="O59" s="102"/>
      <c r="P59" s="103"/>
      <c r="Q59" s="103"/>
      <c r="R59" s="104" t="n">
        <v>469765</v>
      </c>
      <c r="S59" s="104" t="n">
        <v>191869</v>
      </c>
      <c r="T59" s="104" t="n">
        <v>42035</v>
      </c>
      <c r="U59" s="104" t="n">
        <v>703669</v>
      </c>
      <c r="V59" s="104" t="n">
        <v>129510</v>
      </c>
      <c r="W59" s="104" t="n">
        <v>833179</v>
      </c>
      <c r="X59" s="103"/>
    </row>
  </sheetData>
  <printOptions headings="false" gridLines="false" gridLinesSet="true" horizontalCentered="false" verticalCentered="false"/>
  <pageMargins left="0.747916666666667" right="0.747916666666667" top="0.590277777777778" bottom="0.59027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3" activeCellId="0" sqref="K43"/>
    </sheetView>
  </sheetViews>
  <sheetFormatPr defaultRowHeight="12.75"/>
  <cols>
    <col collapsed="false" hidden="false" max="1025" min="1" style="0" width="11.2040816326531"/>
  </cols>
  <sheetData>
    <row r="2" customFormat="false" ht="18" hidden="false" customHeight="false" outlineLevel="0" collapsed="false">
      <c r="A2" s="110" t="s">
        <v>247</v>
      </c>
    </row>
    <row r="4" customFormat="false" ht="12.75" hidden="false" customHeight="false" outlineLevel="0" collapsed="false">
      <c r="A4" s="111" t="s">
        <v>248</v>
      </c>
      <c r="B4" s="111" t="n">
        <v>2012</v>
      </c>
      <c r="C4" s="111" t="n">
        <v>2013</v>
      </c>
      <c r="D4" s="112" t="n">
        <v>2014</v>
      </c>
      <c r="E4" s="112" t="n">
        <v>2015</v>
      </c>
      <c r="F4" s="111" t="n">
        <v>2016</v>
      </c>
      <c r="G4" s="111"/>
      <c r="H4" s="111"/>
    </row>
    <row r="5" customFormat="false" ht="12.75" hidden="false" customHeight="false" outlineLevel="0" collapsed="false">
      <c r="A5" s="113" t="s">
        <v>249</v>
      </c>
      <c r="B5" s="114" t="n">
        <v>3220075</v>
      </c>
      <c r="C5" s="114" t="n">
        <v>3277804</v>
      </c>
      <c r="D5" s="114" t="n">
        <v>3466027</v>
      </c>
      <c r="E5" s="114" t="n">
        <v>3335025</v>
      </c>
      <c r="F5" s="114" t="n">
        <v>3387711</v>
      </c>
      <c r="G5" s="115"/>
      <c r="H5" s="115"/>
    </row>
    <row r="6" customFormat="false" ht="12.75" hidden="false" customHeight="false" outlineLevel="0" collapsed="false">
      <c r="A6" s="113" t="s">
        <v>250</v>
      </c>
      <c r="B6" s="114" t="n">
        <v>3404233</v>
      </c>
      <c r="C6" s="114" t="n">
        <v>3418955</v>
      </c>
      <c r="D6" s="114" t="n">
        <v>3490096</v>
      </c>
      <c r="E6" s="114" t="n">
        <v>3499805</v>
      </c>
      <c r="F6" s="114" t="n">
        <v>3709601</v>
      </c>
      <c r="G6" s="115"/>
      <c r="H6" s="115"/>
    </row>
    <row r="7" customFormat="false" ht="12.75" hidden="false" customHeight="false" outlineLevel="0" collapsed="false">
      <c r="A7" s="113" t="s">
        <v>251</v>
      </c>
      <c r="B7" s="114" t="n">
        <v>3921986</v>
      </c>
      <c r="C7" s="114" t="n">
        <v>3741673</v>
      </c>
      <c r="D7" s="114" t="n">
        <v>4084303</v>
      </c>
      <c r="E7" s="114" t="n">
        <v>4024348</v>
      </c>
      <c r="F7" s="114" t="n">
        <v>4047045</v>
      </c>
      <c r="G7" s="115"/>
      <c r="H7" s="115"/>
    </row>
    <row r="8" customFormat="false" ht="12.75" hidden="false" customHeight="false" outlineLevel="0" collapsed="false">
      <c r="A8" s="113" t="s">
        <v>252</v>
      </c>
      <c r="B8" s="114" t="n">
        <v>3513324</v>
      </c>
      <c r="C8" s="114" t="n">
        <v>4035227</v>
      </c>
      <c r="D8" s="114" t="n">
        <v>4104568</v>
      </c>
      <c r="E8" s="114" t="n">
        <v>4012574</v>
      </c>
      <c r="F8" s="114" t="n">
        <v>4017903</v>
      </c>
      <c r="G8" s="115"/>
      <c r="H8" s="115"/>
    </row>
    <row r="9" customFormat="false" ht="12.75" hidden="false" customHeight="false" outlineLevel="0" collapsed="false">
      <c r="A9" s="113" t="s">
        <v>253</v>
      </c>
      <c r="B9" s="114" t="n">
        <v>4162586</v>
      </c>
      <c r="C9" s="114" t="n">
        <v>4220892</v>
      </c>
      <c r="D9" s="114" t="n">
        <v>4362500</v>
      </c>
      <c r="E9" s="116" t="n">
        <v>4386314</v>
      </c>
      <c r="F9" s="114" t="n">
        <v>4472058</v>
      </c>
      <c r="G9" s="115"/>
      <c r="H9" s="115"/>
    </row>
    <row r="10" customFormat="false" ht="12.75" hidden="false" customHeight="false" outlineLevel="0" collapsed="false">
      <c r="A10" s="113" t="s">
        <v>254</v>
      </c>
      <c r="B10" s="114" t="n">
        <v>4239487</v>
      </c>
      <c r="C10" s="114" t="n">
        <v>4597152</v>
      </c>
      <c r="D10" s="114" t="n">
        <v>4964668</v>
      </c>
      <c r="E10" s="116" t="n">
        <v>4903813</v>
      </c>
      <c r="F10" s="114" t="n">
        <v>4872167</v>
      </c>
      <c r="G10" s="115"/>
      <c r="H10" s="115"/>
    </row>
    <row r="11" customFormat="false" ht="12.75" hidden="false" customHeight="false" outlineLevel="0" collapsed="false">
      <c r="A11" s="113" t="s">
        <v>255</v>
      </c>
      <c r="B11" s="114" t="n">
        <v>4166402</v>
      </c>
      <c r="C11" s="114" t="n">
        <v>4462056</v>
      </c>
      <c r="D11" s="114" t="n">
        <v>4626037</v>
      </c>
      <c r="E11" s="116" t="n">
        <v>4726456</v>
      </c>
      <c r="F11" s="114" t="n">
        <v>4662316</v>
      </c>
      <c r="G11" s="115"/>
      <c r="H11" s="115"/>
    </row>
    <row r="12" customFormat="false" ht="12.75" hidden="false" customHeight="false" outlineLevel="0" collapsed="false">
      <c r="A12" s="113" t="s">
        <v>256</v>
      </c>
      <c r="B12" s="114" t="n">
        <v>4168293</v>
      </c>
      <c r="C12" s="114" t="n">
        <v>4364289</v>
      </c>
      <c r="D12" s="114" t="n">
        <v>4506205</v>
      </c>
      <c r="E12" s="116" t="n">
        <v>4560026</v>
      </c>
      <c r="F12" s="114" t="n">
        <v>4643236</v>
      </c>
      <c r="G12" s="115"/>
      <c r="H12" s="115"/>
    </row>
    <row r="13" customFormat="false" ht="12.75" hidden="false" customHeight="false" outlineLevel="0" collapsed="false">
      <c r="A13" s="113" t="s">
        <v>257</v>
      </c>
      <c r="B13" s="114" t="n">
        <v>4247675</v>
      </c>
      <c r="C13" s="114" t="n">
        <v>4466332</v>
      </c>
      <c r="D13" s="114" t="n">
        <v>4572855</v>
      </c>
      <c r="E13" s="116" t="n">
        <v>4597268</v>
      </c>
      <c r="F13" s="114" t="n">
        <v>4686199</v>
      </c>
      <c r="G13" s="115"/>
      <c r="H13" s="115"/>
    </row>
    <row r="14" customFormat="false" ht="12.75" hidden="false" customHeight="false" outlineLevel="0" collapsed="false">
      <c r="A14" s="113" t="s">
        <v>258</v>
      </c>
      <c r="B14" s="114" t="n">
        <v>4267971</v>
      </c>
      <c r="C14" s="114" t="n">
        <v>4457440</v>
      </c>
      <c r="D14" s="114" t="n">
        <v>4552635</v>
      </c>
      <c r="E14" s="116" t="n">
        <v>4549491</v>
      </c>
      <c r="F14" s="114" t="n">
        <v>4603908</v>
      </c>
      <c r="G14" s="115"/>
      <c r="H14" s="115"/>
    </row>
    <row r="15" customFormat="false" ht="12.75" hidden="false" customHeight="false" outlineLevel="0" collapsed="false">
      <c r="A15" s="113" t="s">
        <v>259</v>
      </c>
      <c r="B15" s="114" t="n">
        <v>3869288</v>
      </c>
      <c r="C15" s="114" t="n">
        <v>3904581</v>
      </c>
      <c r="D15" s="114" t="n">
        <v>3925316</v>
      </c>
      <c r="E15" s="116" t="n">
        <v>4001911</v>
      </c>
      <c r="F15" s="114" t="n">
        <v>4052458</v>
      </c>
      <c r="G15" s="115"/>
      <c r="H15" s="115"/>
    </row>
    <row r="16" customFormat="false" ht="12.75" hidden="false" customHeight="false" outlineLevel="0" collapsed="false">
      <c r="A16" s="113" t="s">
        <v>260</v>
      </c>
      <c r="B16" s="114" t="n">
        <v>3176348</v>
      </c>
      <c r="C16" s="114" t="n">
        <v>3363415</v>
      </c>
      <c r="D16" s="114" t="n">
        <v>3428848</v>
      </c>
      <c r="E16" s="116" t="n">
        <v>3435259</v>
      </c>
      <c r="F16" s="114"/>
      <c r="G16" s="115"/>
      <c r="H16" s="115"/>
    </row>
    <row r="17" customFormat="false" ht="12.75" hidden="false" customHeight="false" outlineLevel="0" collapsed="false">
      <c r="A17" s="117"/>
      <c r="B17" s="114"/>
      <c r="C17" s="114"/>
      <c r="D17" s="114"/>
      <c r="E17" s="114"/>
      <c r="F17" s="115"/>
      <c r="G17" s="115"/>
      <c r="H17" s="115"/>
    </row>
    <row r="18" customFormat="false" ht="12.75" hidden="false" customHeight="false" outlineLevel="0" collapsed="false">
      <c r="A18" s="117"/>
      <c r="B18" s="114"/>
      <c r="C18" s="114"/>
      <c r="D18" s="114"/>
      <c r="E18" s="114"/>
      <c r="F18" s="115"/>
      <c r="G18" s="115"/>
      <c r="H18" s="115"/>
    </row>
    <row r="19" customFormat="false" ht="12.75" hidden="false" customHeight="false" outlineLevel="0" collapsed="false">
      <c r="A19" s="117"/>
      <c r="B19" s="114"/>
      <c r="C19" s="114"/>
      <c r="D19" s="114"/>
      <c r="E19" s="114"/>
      <c r="F19" s="115"/>
      <c r="G19" s="115"/>
      <c r="H19" s="115"/>
    </row>
    <row r="20" customFormat="false" ht="12.75" hidden="false" customHeight="false" outlineLevel="0" collapsed="false">
      <c r="A20" s="117"/>
      <c r="B20" s="114"/>
      <c r="C20" s="114"/>
      <c r="D20" s="114"/>
      <c r="E20" s="114"/>
      <c r="F20" s="115"/>
      <c r="G20" s="115"/>
      <c r="H20" s="115"/>
    </row>
    <row r="21" customFormat="false" ht="12.75" hidden="false" customHeight="false" outlineLevel="0" collapsed="false">
      <c r="A21" s="115"/>
      <c r="B21" s="118"/>
      <c r="C21" s="119"/>
      <c r="D21" s="120"/>
      <c r="E21" s="120"/>
      <c r="F21" s="115"/>
      <c r="G21" s="115"/>
      <c r="H21" s="115"/>
    </row>
    <row r="22" customFormat="false" ht="12.75" hidden="false" customHeight="false" outlineLevel="0" collapsed="false">
      <c r="A22" s="115"/>
      <c r="B22" s="114"/>
      <c r="C22" s="115"/>
      <c r="D22" s="115"/>
      <c r="E22" s="115"/>
      <c r="F22" s="115"/>
      <c r="G22" s="115"/>
      <c r="H22" s="115"/>
    </row>
    <row r="23" customFormat="false" ht="12.75" hidden="false" customHeight="false" outlineLevel="0" collapsed="false">
      <c r="A23" s="111" t="s">
        <v>261</v>
      </c>
      <c r="B23" s="112" t="n">
        <v>2012</v>
      </c>
      <c r="C23" s="112" t="n">
        <v>2013</v>
      </c>
      <c r="D23" s="112" t="n">
        <v>2014</v>
      </c>
      <c r="E23" s="112" t="n">
        <v>2015</v>
      </c>
      <c r="F23" s="111" t="n">
        <v>2016</v>
      </c>
      <c r="G23" s="111"/>
      <c r="H23" s="111"/>
    </row>
    <row r="24" customFormat="false" ht="12.75" hidden="false" customHeight="false" outlineLevel="0" collapsed="false">
      <c r="A24" s="121" t="s">
        <v>249</v>
      </c>
      <c r="B24" s="114" t="n">
        <v>56819</v>
      </c>
      <c r="C24" s="114" t="n">
        <v>57714</v>
      </c>
      <c r="D24" s="114" t="n">
        <v>59820</v>
      </c>
      <c r="E24" s="114" t="n">
        <v>56825</v>
      </c>
      <c r="F24" s="122" t="n">
        <v>60449</v>
      </c>
      <c r="G24" s="115"/>
      <c r="H24" s="115"/>
    </row>
    <row r="25" customFormat="false" ht="12.75" hidden="false" customHeight="false" outlineLevel="0" collapsed="false">
      <c r="A25" s="121" t="s">
        <v>250</v>
      </c>
      <c r="B25" s="114" t="n">
        <v>55392</v>
      </c>
      <c r="C25" s="114" t="n">
        <v>54126</v>
      </c>
      <c r="D25" s="114" t="n">
        <v>56061</v>
      </c>
      <c r="E25" s="114" t="n">
        <v>53551</v>
      </c>
      <c r="F25" s="122" t="n">
        <v>54999</v>
      </c>
      <c r="G25" s="115"/>
      <c r="H25" s="115"/>
    </row>
    <row r="26" customFormat="false" ht="12.75" hidden="false" customHeight="false" outlineLevel="0" collapsed="false">
      <c r="A26" s="121" t="s">
        <v>251</v>
      </c>
      <c r="B26" s="114" t="n">
        <v>62199</v>
      </c>
      <c r="C26" s="114" t="n">
        <v>57109</v>
      </c>
      <c r="D26" s="114" t="n">
        <v>62844</v>
      </c>
      <c r="E26" s="114" t="n">
        <v>59940</v>
      </c>
      <c r="F26" s="122" t="n">
        <v>56951</v>
      </c>
      <c r="G26" s="115"/>
      <c r="H26" s="115"/>
    </row>
    <row r="27" customFormat="false" ht="12.75" hidden="false" customHeight="false" outlineLevel="0" collapsed="false">
      <c r="A27" s="121" t="s">
        <v>252</v>
      </c>
      <c r="B27" s="114" t="n">
        <v>55343</v>
      </c>
      <c r="C27" s="114" t="n">
        <v>63351</v>
      </c>
      <c r="D27" s="114" t="n">
        <v>60249</v>
      </c>
      <c r="E27" s="114" t="n">
        <v>60712</v>
      </c>
      <c r="F27" s="122" t="n">
        <v>60633</v>
      </c>
      <c r="G27" s="115"/>
      <c r="H27" s="115"/>
    </row>
    <row r="28" customFormat="false" ht="12.75" hidden="false" customHeight="false" outlineLevel="0" collapsed="false">
      <c r="A28" s="121" t="s">
        <v>253</v>
      </c>
      <c r="B28" s="114" t="n">
        <v>63707</v>
      </c>
      <c r="C28" s="114" t="n">
        <v>60558</v>
      </c>
      <c r="D28" s="114" t="n">
        <v>65236</v>
      </c>
      <c r="E28" s="116" t="n">
        <v>62021</v>
      </c>
      <c r="F28" s="122" t="n">
        <v>60932</v>
      </c>
      <c r="G28" s="115"/>
      <c r="H28" s="115"/>
    </row>
    <row r="29" customFormat="false" ht="12.75" hidden="false" customHeight="false" outlineLevel="0" collapsed="false">
      <c r="A29" s="121" t="s">
        <v>254</v>
      </c>
      <c r="B29" s="114" t="n">
        <v>62806</v>
      </c>
      <c r="C29" s="114" t="n">
        <v>64643</v>
      </c>
      <c r="D29" s="114" t="n">
        <v>66038</v>
      </c>
      <c r="E29" s="116" t="n">
        <v>65567</v>
      </c>
      <c r="F29" s="122" t="n">
        <v>62070</v>
      </c>
      <c r="G29" s="115"/>
      <c r="H29" s="115"/>
    </row>
    <row r="30" customFormat="false" ht="12.75" hidden="false" customHeight="false" outlineLevel="0" collapsed="false">
      <c r="A30" s="121" t="s">
        <v>255</v>
      </c>
      <c r="B30" s="114" t="n">
        <v>56042</v>
      </c>
      <c r="C30" s="114" t="n">
        <v>59264</v>
      </c>
      <c r="D30" s="114" t="n">
        <v>60236</v>
      </c>
      <c r="E30" s="116" t="n">
        <v>58785</v>
      </c>
      <c r="F30" s="122" t="n">
        <v>56170</v>
      </c>
      <c r="G30" s="115"/>
      <c r="H30" s="115"/>
    </row>
    <row r="31" customFormat="false" ht="12.75" hidden="false" customHeight="false" outlineLevel="0" collapsed="false">
      <c r="A31" s="121" t="s">
        <v>256</v>
      </c>
      <c r="B31" s="114" t="n">
        <v>62970</v>
      </c>
      <c r="C31" s="114" t="n">
        <v>64412</v>
      </c>
      <c r="D31" s="114" t="n">
        <v>63263</v>
      </c>
      <c r="E31" s="116" t="n">
        <v>62924</v>
      </c>
      <c r="F31" s="122" t="n">
        <v>62414</v>
      </c>
      <c r="G31" s="115"/>
      <c r="H31" s="115"/>
    </row>
    <row r="32" customFormat="false" ht="12.75" hidden="false" customHeight="false" outlineLevel="0" collapsed="false">
      <c r="A32" s="121" t="s">
        <v>257</v>
      </c>
      <c r="B32" s="114" t="n">
        <v>62970</v>
      </c>
      <c r="C32" s="114" t="n">
        <v>66778</v>
      </c>
      <c r="D32" s="114" t="n">
        <v>67191</v>
      </c>
      <c r="E32" s="116" t="n">
        <v>66307</v>
      </c>
      <c r="F32" s="122" t="n">
        <v>63364</v>
      </c>
      <c r="G32" s="115"/>
      <c r="H32" s="115"/>
    </row>
    <row r="33" customFormat="false" ht="12.75" hidden="false" customHeight="false" outlineLevel="0" collapsed="false">
      <c r="A33" s="121" t="s">
        <v>258</v>
      </c>
      <c r="B33" s="114" t="n">
        <v>65814</v>
      </c>
      <c r="C33" s="114" t="n">
        <v>68393</v>
      </c>
      <c r="D33" s="114" t="n">
        <v>66736</v>
      </c>
      <c r="E33" s="116" t="n">
        <v>65502</v>
      </c>
      <c r="F33" s="122" t="n">
        <v>62632</v>
      </c>
      <c r="G33" s="115"/>
      <c r="H33" s="115"/>
    </row>
    <row r="34" customFormat="false" ht="12.75" hidden="false" customHeight="false" outlineLevel="0" collapsed="false">
      <c r="A34" s="121" t="s">
        <v>259</v>
      </c>
      <c r="B34" s="114" t="n">
        <v>62097</v>
      </c>
      <c r="C34" s="114" t="n">
        <v>61858</v>
      </c>
      <c r="D34" s="114" t="n">
        <v>59497</v>
      </c>
      <c r="E34" s="116" t="n">
        <v>60634</v>
      </c>
      <c r="F34" s="122" t="n">
        <v>65717</v>
      </c>
      <c r="G34" s="115"/>
      <c r="H34" s="115"/>
    </row>
    <row r="35" customFormat="false" ht="12.75" hidden="false" customHeight="false" outlineLevel="0" collapsed="false">
      <c r="A35" s="121" t="s">
        <v>260</v>
      </c>
      <c r="B35" s="114" t="n">
        <v>51784</v>
      </c>
      <c r="C35" s="114" t="n">
        <v>53323</v>
      </c>
      <c r="D35" s="114" t="n">
        <v>52266</v>
      </c>
      <c r="E35" s="116" t="n">
        <v>58152</v>
      </c>
      <c r="F35" s="122"/>
      <c r="G35" s="115"/>
      <c r="H35" s="115"/>
    </row>
    <row r="36" customFormat="false" ht="12.75" hidden="false" customHeight="false" outlineLevel="0" collapsed="false">
      <c r="A36" s="115"/>
      <c r="B36" s="114"/>
      <c r="C36" s="123"/>
      <c r="D36" s="123"/>
      <c r="E36" s="123"/>
      <c r="F36" s="115"/>
      <c r="G36" s="115"/>
      <c r="H36" s="115"/>
    </row>
    <row r="37" customFormat="false" ht="12.75" hidden="false" customHeight="false" outlineLevel="0" collapsed="false">
      <c r="A37" s="115"/>
      <c r="B37" s="122"/>
      <c r="C37" s="122"/>
      <c r="D37" s="122"/>
      <c r="E37" s="122"/>
      <c r="F37" s="115"/>
      <c r="G37" s="115"/>
      <c r="H37" s="1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LibreOffice/5.2.2.2$Linux_X86_64 LibreOffice_project/20m0$Build-2</Application>
  <Company>LV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2000-12-05T13:34:37Z</dcterms:created>
  <dc:creator>CASTU</dc:creator>
  <dc:description/>
  <dc:language>fr-FR</dc:language>
  <cp:lastModifiedBy>Gustavson, Roar</cp:lastModifiedBy>
  <cp:lastPrinted>2016-10-09T19:24:48Z</cp:lastPrinted>
  <dcterms:modified xsi:type="dcterms:W3CDTF">2016-12-09T12:19:18Z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LV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