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bookViews>
    <workbookView xWindow="0" yWindow="0" windowWidth="15375" windowHeight="5850"/>
  </bookViews>
  <sheets>
    <sheet name="FA" sheetId="1" r:id="rId1"/>
    <sheet name="Outil de suivi" sheetId="9" r:id="rId2"/>
    <sheet name="NE PAS EFFACER OU MODIFIER" sheetId="3" r:id="rId3"/>
  </sheets>
  <definedNames>
    <definedName name="appréciation">'NE PAS EFFACER OU MODIFIER'!$D$3:$D$6</definedName>
    <definedName name="avancement">'NE PAS EFFACER OU MODIFIER'!$C$3:$C$7</definedName>
    <definedName name="finalités">'NE PAS EFFACER OU MODIFIER'!$A$3:$A$7</definedName>
    <definedName name="politiques_publiques">'NE PAS EFFACER OU MODIFIER'!$E$3:$E$12</definedName>
    <definedName name="thématique">'NE PAS EFFACER OU MODIFIER'!$E$4:$E$16</definedName>
    <definedName name="_xlnm.Print_Area" localSheetId="0">FA!$B$2:$Z$81</definedName>
    <definedName name="_xlnm.Print_Area" localSheetId="1">'Outil de suivi'!$B$2:$AT$29</definedName>
  </definedNames>
  <calcPr calcId="152511"/>
  <oleSize ref="A1"/>
</workbook>
</file>

<file path=xl/sharedStrings.xml><?xml version="1.0" encoding="utf-8"?>
<sst xmlns="http://schemas.openxmlformats.org/spreadsheetml/2006/main" count="285" uniqueCount="165">
  <si>
    <t>CdA38</t>
  </si>
  <si>
    <t>Date de création</t>
  </si>
  <si>
    <t>jj / mm / aaaa</t>
  </si>
  <si>
    <t>Date de mise à jour</t>
  </si>
  <si>
    <t>Axe stratégique</t>
  </si>
  <si>
    <t>NE PAS EFFACER OU MODIFIER CETTE ONGLET</t>
  </si>
  <si>
    <t>finalités</t>
  </si>
  <si>
    <t>Type d'action</t>
  </si>
  <si>
    <t>Atténuation</t>
  </si>
  <si>
    <t>Adaptation</t>
  </si>
  <si>
    <t>Pilotage</t>
  </si>
  <si>
    <t>Mise en œuvre de l'action</t>
  </si>
  <si>
    <t>Avancement</t>
  </si>
  <si>
    <t>Date de début</t>
  </si>
  <si>
    <t>Date de fin</t>
  </si>
  <si>
    <t>Phases / étapes</t>
  </si>
  <si>
    <t>Année</t>
  </si>
  <si>
    <t>Suivi - évaluation de l'action</t>
  </si>
  <si>
    <t>Portage</t>
  </si>
  <si>
    <t>Financeur</t>
  </si>
  <si>
    <t>avancement</t>
  </si>
  <si>
    <t>réalisé</t>
  </si>
  <si>
    <t>en cours</t>
  </si>
  <si>
    <t>en projet</t>
  </si>
  <si>
    <t>reporté / suspendu</t>
  </si>
  <si>
    <t>Présentation de l'action</t>
  </si>
  <si>
    <t>appréciation</t>
  </si>
  <si>
    <t>Satisfaisant</t>
  </si>
  <si>
    <t>Très satisfaisant</t>
  </si>
  <si>
    <t>Non satisfaisant</t>
  </si>
  <si>
    <t>Objectifs PCET</t>
  </si>
  <si>
    <t>Communication/sensibilisation</t>
  </si>
  <si>
    <t>Formation</t>
  </si>
  <si>
    <t>Appui technique</t>
  </si>
  <si>
    <t>Appui financier</t>
  </si>
  <si>
    <t>Budget total action € HT</t>
  </si>
  <si>
    <t>Montant financement € H.T</t>
  </si>
  <si>
    <t>Budget total € H.T</t>
  </si>
  <si>
    <t>Appréciation annuelle</t>
  </si>
  <si>
    <t>SUIVI EVALUATION 2012</t>
  </si>
  <si>
    <t>Objectifs et indicateurs de suivi-évaluation</t>
  </si>
  <si>
    <t>SUIVI EVALUATION 2013</t>
  </si>
  <si>
    <t>SUIVI EVALUATION 2014</t>
  </si>
  <si>
    <t>SUIVI EVALUATION 2015</t>
  </si>
  <si>
    <t>SUIVI EVALUATION 2016</t>
  </si>
  <si>
    <t>SUIVI EVALUATION 2017</t>
  </si>
  <si>
    <t>SUIVI EVALUATION 2018</t>
  </si>
  <si>
    <t>SUIVI EVALUATION 2019</t>
  </si>
  <si>
    <t>SUIVI EVALUATION 2020</t>
  </si>
  <si>
    <t>Appréciation globale</t>
  </si>
  <si>
    <t>Services porteurs / moyens humains</t>
  </si>
  <si>
    <t xml:space="preserve">Objectifs / Enjeux </t>
  </si>
  <si>
    <r>
      <t>Objectifs / enjeux</t>
    </r>
    <r>
      <rPr>
        <sz val="12"/>
        <color indexed="10"/>
        <rFont val="Century Gothic"/>
        <family val="2"/>
      </rPr>
      <t xml:space="preserve"> </t>
    </r>
  </si>
  <si>
    <t>Descriptif des phases de l'action</t>
  </si>
  <si>
    <t>Indicateurs de suivi - Evaluation</t>
  </si>
  <si>
    <t>Source</t>
  </si>
  <si>
    <t>Indicateurs de suivi et unité</t>
  </si>
  <si>
    <t>Résultats attendus</t>
  </si>
  <si>
    <t>Résultats observés</t>
  </si>
  <si>
    <t>Données brutes</t>
  </si>
  <si>
    <t>%</t>
  </si>
  <si>
    <t>Direction des finances</t>
  </si>
  <si>
    <t>Direction du patrimoine</t>
  </si>
  <si>
    <t>Direction des ressources humaines</t>
  </si>
  <si>
    <t>Energie: patrimoine bâti et roulant</t>
  </si>
  <si>
    <t>Thématique concernée</t>
  </si>
  <si>
    <t>Gouvernance et coopération du PCET</t>
  </si>
  <si>
    <t>Tourisme durable</t>
  </si>
  <si>
    <t>Energies renouvelables</t>
  </si>
  <si>
    <t>Economie verte</t>
  </si>
  <si>
    <t>Habitat</t>
  </si>
  <si>
    <t>Compétence transports et déplacements</t>
  </si>
  <si>
    <t>Collectivités exemplaires</t>
  </si>
  <si>
    <t>Aménagement du territoire</t>
  </si>
  <si>
    <t>Eco-responsabilité</t>
  </si>
  <si>
    <t>Compétence déchets</t>
  </si>
  <si>
    <t>Vulnérabilité au changement climatique</t>
  </si>
  <si>
    <t>Objectif  stratégique</t>
  </si>
  <si>
    <t>Financement prévisionnel annuel</t>
  </si>
  <si>
    <t>Lien avec d'autres actions</t>
  </si>
  <si>
    <t>Gains Energie</t>
  </si>
  <si>
    <t>Maîtrise d'ouvrage</t>
  </si>
  <si>
    <t>Coordonnées</t>
  </si>
  <si>
    <t>Soutenir les filières locales agricoles et sylvicole</t>
  </si>
  <si>
    <t>Engager une réflexion territoriale sur la filière fourragère pour anticiper les impacts du changement climatique</t>
  </si>
  <si>
    <t>EV3.5</t>
  </si>
  <si>
    <t xml:space="preserve">Contexte de l'action </t>
  </si>
  <si>
    <t>Encourager les exploitations à réaliser des diagnostics alimentaires à leur échelle</t>
  </si>
  <si>
    <t>Améliorer le revenu des éleveurs sans diminuer celui des céréaliers</t>
  </si>
  <si>
    <t>Trouver des solutions pour mettre en place une solidarité plaine / montagne, développer les filières courtes</t>
  </si>
  <si>
    <t>Avoir une vision globale de l'alimentation des cheptels du Grésivaudan, des volumes produits, des besoins, des origines de l'alimentation.</t>
  </si>
  <si>
    <t>Communauté de communes du Grésivaudan
ADABEL</t>
  </si>
  <si>
    <t>Opération</t>
  </si>
  <si>
    <t>Synthèse des données Belledonne</t>
  </si>
  <si>
    <t>Type de dépenses</t>
  </si>
  <si>
    <t>Financeurs</t>
  </si>
  <si>
    <t>Montant</t>
  </si>
  <si>
    <t>Budget estimé</t>
  </si>
  <si>
    <t>CDDRA = 35%</t>
  </si>
  <si>
    <t>temps de travail ADABEL/CdA38</t>
  </si>
  <si>
    <t>FAI</t>
  </si>
  <si>
    <t>ADABEL
FAI</t>
  </si>
  <si>
    <t>Données alpages</t>
  </si>
  <si>
    <t>temps de travail FAI</t>
  </si>
  <si>
    <t xml:space="preserve">Réalisation volet bilan d'alimentation des cheptels ClimAgri </t>
  </si>
  <si>
    <t>mission CdA</t>
  </si>
  <si>
    <t>à estimer</t>
  </si>
  <si>
    <t>CC Région ADEME</t>
  </si>
  <si>
    <t>Mobiliser des agriculteurs sur ces enjeux</t>
  </si>
  <si>
    <t>nombre et type d'éleveurs mobilisés</t>
  </si>
  <si>
    <t>Exploration sur les expérimentation (variétés, conditions, …)</t>
  </si>
  <si>
    <t>mission ADABio, CdA</t>
  </si>
  <si>
    <t xml:space="preserve">CC Région </t>
  </si>
  <si>
    <t>Expérimentations (achat semences, mesures des sols, des rendements, …)</t>
  </si>
  <si>
    <t>mission ADABio, CdA, agriculteurs</t>
  </si>
  <si>
    <t>agriculteurs CC, Région</t>
  </si>
  <si>
    <t>Région</t>
  </si>
  <si>
    <t>Diagnostics autonomie alimentaire des exploitations</t>
  </si>
  <si>
    <t>mission prestataire</t>
  </si>
  <si>
    <t>Région droit commun</t>
  </si>
  <si>
    <t>Leader</t>
  </si>
  <si>
    <t>ADEME</t>
  </si>
  <si>
    <t>Chambre d'agriculture / ADABEL</t>
  </si>
  <si>
    <t>Mener des expérimentations permettant d'augmenter et d'améliorer la production de fourrages et de céréales, avec une attention particulière sur la filière AB.</t>
  </si>
  <si>
    <t>DEE</t>
  </si>
  <si>
    <t>DEE ADABEL CdA</t>
  </si>
  <si>
    <t>DEE ADABEL CdA ADABio</t>
  </si>
  <si>
    <t>DEE ADABEL CdA ADABio CIEL</t>
  </si>
  <si>
    <t>Reccueil des données disponibles (bovins Belledonne, alpages)</t>
  </si>
  <si>
    <t>Réalisation du 'bilan d'alimentation des cheptels' dans le cadre de ClimAgri 
(FA spécifique EV31)</t>
  </si>
  <si>
    <t>Lancement d'expérimentations en fourrages et céréales</t>
  </si>
  <si>
    <t>Démarrage de la réflexion sur l'autonomie alimentaire des exploitations</t>
  </si>
  <si>
    <t xml:space="preserve">Améliorer les connaissances sur l'impact du changement climatique sur les systèmes fourragers (travaux scientifiques,  INRA...) et sensibiliser les agriculteurs </t>
  </si>
  <si>
    <t>Participer à l'introduction de pratiques alternatives</t>
  </si>
  <si>
    <t>Direction pilote / Référent</t>
  </si>
  <si>
    <t>Montant déjà prévu
(Hors PCET)</t>
  </si>
  <si>
    <t>Budget complémentaire pour la mise en œuvre de cette action</t>
  </si>
  <si>
    <t>Partenaires potentiels</t>
  </si>
  <si>
    <t>Directions et/ou agents référents associés</t>
  </si>
  <si>
    <t>Coût prévisionnel de l'action</t>
  </si>
  <si>
    <t>Une grande superficie agricole à l'échelle du Grésivaudan est toujours en herbe (56 % de la superficie agricole) pour l’alimentation des troupeaux. Cependant, à plusieurs reprises, les exploitations ont souffert d’une baisse de leurs productions fourragères à cause de conditions climatiques particulières : sécheresse de 2003 à 2006... Pour satisfaire à l’alimentation du bétail, des achats de fourrage à l’extérieur ont été nécessaires ces années là. 
Nombre d'exploitations en élevage ne produisent pas ou pas assez de céréales et sont particulièrement dépendantes des cours mondiaux, à la hausse depuis plusieurs années. Ce contexte fragilise les exploitations, en particulier celles en bio.
Afin de renforcer l'autonomie alimentaire des exploitations sur le territoire, il est proposé d'engager une réfelxion sur les filières fourragère et céréales. Cette démarche participera à anticiper les impacts du changement climatique. Des solidarités amont/aval devront être réfléchies afin de conduire un approvisionnement de fourrage pérenne et régulier à l’échelle du territoire et de préserver la qualité, les types de fourrages aux regard des impacts du changement climatique. 
Dans le cadre du plan pastoral territorial, a été identifié l'enjeu des zones de pâture intermédiaires complémentaires à 
l'alpage.
Ainsi, une réflexion s'engage actuellement avec l'Espace Belledonne, l'ADABEL et la Fédération des Alpages de l'Isère pour 
améliorer l'autonomie alimentaires des exploitations du Grésivaudan. Cette action est également à mettre en lien avec l'action relative à l'accompagnement des agriculteurs dans leurs pratiques agricoles.</t>
  </si>
  <si>
    <t>Mobilisation d'éleveurs, céréaliers, nuciculteurs, maraîchers à la réfelxion en initiant des réunions d'informations</t>
  </si>
  <si>
    <t xml:space="preserve">Production de fourrage disponible sur le territoire (en Tonnes) </t>
  </si>
  <si>
    <t xml:space="preserve">Production de fourrage nécessaire à l'alimentation du cheptels (en Tonnes) </t>
  </si>
  <si>
    <t>Coût d'achat céréales, fourrages externes au territoire (en Euros)</t>
  </si>
  <si>
    <t>Nombre de diagnostics d'autonomie alimentaire des exploitations réalisés</t>
  </si>
  <si>
    <t xml:space="preserve">Nombres d'expériementation : surfaces et variétés concernées, résultats </t>
  </si>
  <si>
    <t>Evolution des revenus agricoles par type d'élevage</t>
  </si>
  <si>
    <t>Evolution des charges externes des exploitations (en Euros)</t>
  </si>
  <si>
    <t xml:space="preserve">Augmenter la production (quantité et type) de fourrages et de céréales sur le territoire </t>
  </si>
  <si>
    <t>Superficie fourragère exploités sur le territoire (en Ha)</t>
  </si>
  <si>
    <t>Nombre et types de pratiques innovantes réalisées</t>
  </si>
  <si>
    <t>Nombres de circuits courts développés</t>
  </si>
  <si>
    <t xml:space="preserve">A partir de la compréhension des circuits d'alimentation et des expérimentations, identifier et engager de nouvelles actions pour tendre vers l'autonomie alimentaire des exploitations </t>
  </si>
  <si>
    <t>non définissable</t>
  </si>
  <si>
    <t>Le Grésivaudan</t>
  </si>
  <si>
    <t>Agriculteurs</t>
  </si>
  <si>
    <t>Tendre vers l'autonomie fourragère des exploitations.
Mettre en place une solidarité plaine / montagne, encourager les circuits courts d'approvisionnement, y compris en céréales.</t>
  </si>
  <si>
    <r>
      <rPr>
        <b/>
        <u/>
        <sz val="10"/>
        <rFont val="Century Gothic"/>
        <family val="2"/>
      </rPr>
      <t>Phase 1</t>
    </r>
    <r>
      <rPr>
        <b/>
        <sz val="10"/>
        <rFont val="Century Gothic"/>
        <family val="2"/>
      </rPr>
      <t xml:space="preserve"> : Démarrage de la réflexion sur l'autonomie alimentaire des exploitations :
</t>
    </r>
    <r>
      <rPr>
        <sz val="10"/>
        <rFont val="Century Gothic"/>
        <family val="2"/>
      </rPr>
      <t xml:space="preserve">Initier une réflexion en mobilisant les partenaires afin d'avoir une vision globale de l'alimentation des cheptels du Grésivaudan, des volumes produits, des besoins, des origines de l'alimentation, et donc des sensibilités des exploitations à l'approvisonnement externe en fourrage. 
</t>
    </r>
    <r>
      <rPr>
        <b/>
        <u/>
        <sz val="10"/>
        <rFont val="Century Gothic"/>
        <family val="2"/>
      </rPr>
      <t>Phase 2</t>
    </r>
    <r>
      <rPr>
        <b/>
        <sz val="10"/>
        <rFont val="Century Gothic"/>
        <family val="2"/>
      </rPr>
      <t xml:space="preserve"> : Reccueil des données disponibles :
</t>
    </r>
    <r>
      <rPr>
        <sz val="10"/>
        <rFont val="Century Gothic"/>
        <family val="2"/>
      </rPr>
      <t xml:space="preserve">La synthèse bovins Belledonne peut être réalisée à partir des données contenues dans les diagnostics déjà réalisés par exploitation (filière laitière, réseau des fermes de Belledonne, alimentaire). Pour les alpages, les éléments peuvent provenir des enquêtes pastorales et de données chiffrées sur la productivité énergétique des alpages. Les besoins et la production en agriculture biologique devra être précisée.
</t>
    </r>
    <r>
      <rPr>
        <b/>
        <u/>
        <sz val="10"/>
        <rFont val="Century Gothic"/>
        <family val="2"/>
      </rPr>
      <t>Phase 3</t>
    </r>
    <r>
      <rPr>
        <b/>
        <sz val="10"/>
        <rFont val="Century Gothic"/>
        <family val="2"/>
      </rPr>
      <t xml:space="preserve"> : Réalisation du 'bilan d'alimentation des cheptels' dans le cadre de ClimAgri :
</t>
    </r>
    <r>
      <rPr>
        <sz val="10"/>
        <rFont val="Century Gothic"/>
        <family val="2"/>
      </rPr>
      <t>Cette phase sera dépendante des résulats du diagnostic CLIMAGRI sur le 'bilan d'alimentation des cheptels' (FA spécifique EV.3.1)</t>
    </r>
    <r>
      <rPr>
        <b/>
        <sz val="10"/>
        <rFont val="Century Gothic"/>
        <family val="2"/>
      </rPr>
      <t xml:space="preserve">
</t>
    </r>
    <r>
      <rPr>
        <sz val="10"/>
        <rFont val="Century Gothic"/>
        <family val="2"/>
      </rPr>
      <t xml:space="preserve">
</t>
    </r>
    <r>
      <rPr>
        <b/>
        <u/>
        <sz val="10"/>
        <rFont val="Century Gothic"/>
        <family val="2"/>
      </rPr>
      <t>Phase 4</t>
    </r>
    <r>
      <rPr>
        <b/>
        <sz val="10"/>
        <rFont val="Century Gothic"/>
        <family val="2"/>
      </rPr>
      <t xml:space="preserve"> : Mobilisation d'éleveurs, céréaliers, nuciculteurs, maraîchers à la réfelxion en initiant des réunions d'informations :
</t>
    </r>
    <r>
      <rPr>
        <sz val="10"/>
        <rFont val="Century Gothic"/>
        <family val="2"/>
      </rPr>
      <t xml:space="preserve">Associer et mobiliser les professionnels et agriculteurs autour de 2 groupes d'interêts :
- Eleveurs volailles, porcs et caprins dont les besoins portent essentiellement sur les céréales, la grande majorité étant en agriculture biologique : recueillir les besoins, identifier des expérimentations à mener, chercher des solutions collectives ; objectif d'une réunion d'ici l'été 2013.
- Eleveurs bovins, ovins et céréaliers, maraîchers, nuciculteurs sur les fourrages, identifier avec eux des expérimentations à suivre, à mener (interculture de fourragères, engrais verts, ...) ; objectif d'une réunion à l'automne 2013.
</t>
    </r>
    <r>
      <rPr>
        <b/>
        <u/>
        <sz val="10"/>
        <rFont val="Century Gothic"/>
        <family val="2"/>
      </rPr>
      <t>Phase 5</t>
    </r>
    <r>
      <rPr>
        <b/>
        <sz val="10"/>
        <rFont val="Century Gothic"/>
        <family val="2"/>
      </rPr>
      <t xml:space="preserve"> : Lancement d'expérimentations en fourrages et céréales :
</t>
    </r>
    <r>
      <rPr>
        <sz val="10"/>
        <rFont val="Century Gothic"/>
        <family val="2"/>
      </rPr>
      <t xml:space="preserve">Expérimentations déjà identifiées et à vérifier auprès des agriculteurs : cultures de céréales sur les petites roches, interculture en fourragères sur la plaine.
</t>
    </r>
    <r>
      <rPr>
        <b/>
        <u/>
        <sz val="10"/>
        <rFont val="Century Gothic"/>
        <family val="2"/>
      </rPr>
      <t>Phase 6</t>
    </r>
    <r>
      <rPr>
        <b/>
        <sz val="10"/>
        <rFont val="Century Gothic"/>
        <family val="2"/>
      </rPr>
      <t xml:space="preserve"> : Encourager les exploitations à réaliser des diagnostics alimentaires à leur échelle :
</t>
    </r>
    <r>
      <rPr>
        <sz val="10"/>
        <rFont val="Century Gothic"/>
        <family val="2"/>
      </rPr>
      <t xml:space="preserve">Ces diagnostics sont financés par la Région Rhône-Alpes. Ils peuvent être réalisés, à la demande des éleveurs, par l'ADABio, la Chambre d'agriculture, le Comité isérois de l'élevage laitier, ...
</t>
    </r>
    <r>
      <rPr>
        <b/>
        <u/>
        <sz val="10"/>
        <rFont val="Century Gothic"/>
        <family val="2"/>
      </rPr>
      <t>Phase 7</t>
    </r>
    <r>
      <rPr>
        <b/>
        <sz val="10"/>
        <rFont val="Century Gothic"/>
        <family val="2"/>
      </rPr>
      <t xml:space="preserve"> : A partir de la compréhension des circuits d'alimentation et des expérimentations, identifier et engager de nouvelles actions pour tendre vers l'autonomie alimentaire des exploitations
</t>
    </r>
    <r>
      <rPr>
        <b/>
        <u/>
        <sz val="10"/>
        <rFont val="Century Gothic"/>
        <family val="2"/>
      </rPr>
      <t>Phase 8</t>
    </r>
    <r>
      <rPr>
        <b/>
        <sz val="10"/>
        <rFont val="Century Gothic"/>
        <family val="2"/>
      </rPr>
      <t xml:space="preserve"> : Améliorer les connaissances sur l'impact du changement climatique sur les systèmes fourragers</t>
    </r>
  </si>
  <si>
    <t>Espace Belledonne,FAI38,Coopérative la Dauphinoise,INRA,Istria,Isère élevage,ADABio,Chambre d'agriculture 38,PEP bovin lait,CG38,Région RA</t>
  </si>
  <si>
    <t>Direction économie-emploi/Violène Salem</t>
  </si>
  <si>
    <t>vsalem@la-gresivaudan.fr,Standard:0476080457,Lignedirecte:226</t>
  </si>
  <si>
    <t>Objectif quantitatif de l'action</t>
  </si>
  <si>
    <t>Gains CO2</t>
  </si>
  <si>
    <t>Phasage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</si>
</sst>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0\ &quot;€&quot;;[Red]\-#,##0\ &quot;€&quot;"/>
    <numFmt numFmtId="43" formatCode="_-* #,##0.00\ _€_-;\-* #,##0.00\ _€_-;_-* &quot;-&quot;??\ _€_-;_-@_-"/>
    <numFmt numFmtId="164" formatCode="#,##0\ &quot;€&quot;"/>
    <numFmt numFmtId="165" formatCode="#,##0\ _€"/>
  </numFmts>
  <fonts count="42" x14ac:knownFonts="1">
    <font>
      <sz val="11"/>
      <color theme="1"/>
      <name val="Calibri"/>
      <family val="2"/>
      <scheme val="minor"/>
    </font>
    <font>
      <sz val="11"/>
      <color indexed="8"/>
      <name val="Century Gothic"/>
      <family val="2"/>
    </font>
    <font>
      <sz val="11"/>
      <color indexed="8"/>
      <name val="Century Gothic"/>
      <family val="2"/>
    </font>
    <font>
      <b/>
      <sz val="16"/>
      <color indexed="10"/>
      <name val="Calibri"/>
      <family val="2"/>
    </font>
    <font>
      <sz val="11"/>
      <color indexed="9"/>
      <name val="Century Gothic"/>
      <family val="2"/>
    </font>
    <font>
      <sz val="9"/>
      <color indexed="8"/>
      <name val="Century Gothic"/>
      <family val="2"/>
    </font>
    <font>
      <sz val="11"/>
      <color indexed="8"/>
      <name val="Calibri"/>
      <family val="2"/>
    </font>
    <font>
      <b/>
      <sz val="11"/>
      <color indexed="8"/>
      <name val="Century Gothic"/>
      <family val="2"/>
    </font>
    <font>
      <b/>
      <sz val="14"/>
      <color indexed="9"/>
      <name val="Century Gothic"/>
      <family val="2"/>
    </font>
    <font>
      <b/>
      <sz val="18"/>
      <color indexed="9"/>
      <name val="Century Gothic"/>
      <family val="2"/>
    </font>
    <font>
      <b/>
      <sz val="11"/>
      <name val="Century Gothic"/>
      <family val="2"/>
    </font>
    <font>
      <sz val="10"/>
      <name val="Arial"/>
      <family val="2"/>
    </font>
    <font>
      <sz val="11"/>
      <name val="Century Gothic"/>
      <family val="2"/>
    </font>
    <font>
      <sz val="11"/>
      <color indexed="8"/>
      <name val="Calibri"/>
      <family val="2"/>
    </font>
    <font>
      <b/>
      <sz val="16"/>
      <color indexed="9"/>
      <name val="Century Gothic"/>
      <family val="2"/>
    </font>
    <font>
      <sz val="12"/>
      <name val="Century Gothic"/>
      <family val="2"/>
    </font>
    <font>
      <b/>
      <sz val="11"/>
      <color indexed="53"/>
      <name val="Century Gothic"/>
      <family val="2"/>
    </font>
    <font>
      <b/>
      <sz val="11"/>
      <color indexed="9"/>
      <name val="Century Gothic"/>
      <family val="2"/>
    </font>
    <font>
      <sz val="11"/>
      <color indexed="10"/>
      <name val="Century Gothic"/>
      <family val="2"/>
    </font>
    <font>
      <sz val="12"/>
      <color indexed="10"/>
      <name val="Century Gothic"/>
      <family val="2"/>
    </font>
    <font>
      <b/>
      <sz val="9"/>
      <color indexed="9"/>
      <name val="Century Gothic"/>
      <family val="2"/>
    </font>
    <font>
      <b/>
      <sz val="8"/>
      <color indexed="9"/>
      <name val="Century Gothic"/>
      <family val="2"/>
    </font>
    <font>
      <b/>
      <sz val="17"/>
      <color indexed="9"/>
      <name val="Century Gothic"/>
      <family val="2"/>
    </font>
    <font>
      <sz val="18"/>
      <color indexed="8"/>
      <name val="Calibri"/>
      <family val="2"/>
    </font>
    <font>
      <sz val="10"/>
      <color indexed="9"/>
      <name val="Century Gothic"/>
      <family val="2"/>
    </font>
    <font>
      <sz val="10"/>
      <color indexed="8"/>
      <name val="Century Gothic"/>
      <family val="2"/>
    </font>
    <font>
      <b/>
      <sz val="10"/>
      <color indexed="8"/>
      <name val="Century Gothic"/>
      <family val="2"/>
    </font>
    <font>
      <b/>
      <sz val="10"/>
      <name val="Century Gothic"/>
      <family val="2"/>
    </font>
    <font>
      <sz val="10"/>
      <name val="Century Gothic"/>
      <family val="2"/>
    </font>
    <font>
      <sz val="10"/>
      <color indexed="10"/>
      <name val="Century Gothic"/>
      <family val="2"/>
    </font>
    <font>
      <sz val="8"/>
      <color indexed="8"/>
      <name val="Century Gothic"/>
      <family val="2"/>
    </font>
    <font>
      <i/>
      <sz val="10"/>
      <name val="Century Gothic"/>
      <family val="2"/>
    </font>
    <font>
      <i/>
      <sz val="11"/>
      <name val="Century Gothic"/>
      <family val="2"/>
    </font>
    <font>
      <b/>
      <u/>
      <sz val="10"/>
      <name val="Century Gothic"/>
      <family val="2"/>
    </font>
    <font>
      <i/>
      <sz val="9"/>
      <name val="Century Gothic"/>
      <family val="2"/>
    </font>
    <font>
      <sz val="11"/>
      <color theme="1"/>
      <name val="Calibri"/>
      <family val="2"/>
      <scheme val="minor"/>
    </font>
    <font>
      <b/>
      <sz val="11"/>
      <color theme="9"/>
      <name val="Century Gothic"/>
      <family val="2"/>
    </font>
    <font>
      <b/>
      <sz val="11"/>
      <color theme="7"/>
      <name val="Century Gothic"/>
      <family val="2"/>
    </font>
    <font>
      <b/>
      <sz val="11"/>
      <color theme="5"/>
      <name val="Century Gothic"/>
      <family val="2"/>
    </font>
    <font>
      <b/>
      <sz val="11"/>
      <color theme="3"/>
      <name val="Century Gothic"/>
      <family val="2"/>
    </font>
    <font>
      <b/>
      <sz val="11"/>
      <color theme="8"/>
      <name val="Century Gothic"/>
      <family val="2"/>
    </font>
    <font>
      <u/>
      <sz val="11"/>
      <color theme="10"/>
      <name val="Calibri"/>
      <family val="2"/>
      <scheme val="minor"/>
    </font>
  </fonts>
  <fills count="1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49"/>
        <bgColor indexed="64"/>
      </patternFill>
    </fill>
    <fill>
      <patternFill patternType="solid">
        <fgColor indexed="5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3"/>
        <bgColor indexed="64"/>
      </patternFill>
    </fill>
    <fill>
      <patternFill patternType="solid">
        <fgColor theme="7"/>
        <bgColor indexed="64"/>
      </patternFill>
    </fill>
    <fill>
      <patternFill patternType="solid">
        <fgColor theme="8"/>
        <bgColor indexed="64"/>
      </patternFill>
    </fill>
    <fill>
      <patternFill patternType="solid">
        <fgColor theme="8" tint="0.79998168889431442"/>
        <bgColor indexed="64"/>
      </patternFill>
    </fill>
  </fills>
  <borders count="162">
    <border>
      <left/>
      <right/>
      <top/>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3"/>
      </left>
      <right/>
      <top/>
      <bottom/>
      <diagonal/>
    </border>
    <border>
      <left/>
      <right style="thin">
        <color indexed="63"/>
      </right>
      <top/>
      <bottom/>
      <diagonal/>
    </border>
    <border>
      <left/>
      <right/>
      <top/>
      <bottom style="thin">
        <color indexed="63"/>
      </bottom>
      <diagonal/>
    </border>
    <border>
      <left/>
      <right style="thin">
        <color indexed="63"/>
      </right>
      <top/>
      <bottom style="thin">
        <color indexed="63"/>
      </bottom>
      <diagonal/>
    </border>
    <border>
      <left style="thin">
        <color indexed="63"/>
      </left>
      <right/>
      <top style="thin">
        <color indexed="63"/>
      </top>
      <bottom/>
      <diagonal/>
    </border>
    <border>
      <left/>
      <right/>
      <top style="thin">
        <color indexed="63"/>
      </top>
      <bottom/>
      <diagonal/>
    </border>
    <border>
      <left/>
      <right style="thin">
        <color indexed="63"/>
      </right>
      <top style="thin">
        <color indexed="63"/>
      </top>
      <bottom/>
      <diagonal/>
    </border>
    <border>
      <left style="thin">
        <color indexed="63"/>
      </left>
      <right style="thin">
        <color indexed="9"/>
      </right>
      <top style="thin">
        <color indexed="63"/>
      </top>
      <bottom/>
      <diagonal/>
    </border>
    <border>
      <left/>
      <right style="thin">
        <color indexed="64"/>
      </right>
      <top/>
      <bottom style="thin">
        <color indexed="64"/>
      </bottom>
      <diagonal/>
    </border>
    <border>
      <left/>
      <right/>
      <top style="thin">
        <color indexed="64"/>
      </top>
      <bottom/>
      <diagonal/>
    </border>
    <border>
      <left style="thin">
        <color indexed="63"/>
      </left>
      <right style="thin">
        <color indexed="9"/>
      </right>
      <top/>
      <bottom/>
      <diagonal/>
    </border>
    <border>
      <left style="thin">
        <color indexed="63"/>
      </left>
      <right style="thin">
        <color indexed="9"/>
      </right>
      <top style="thin">
        <color indexed="9"/>
      </top>
      <bottom/>
      <diagonal/>
    </border>
    <border>
      <left style="thin">
        <color indexed="63"/>
      </left>
      <right style="thin">
        <color indexed="9"/>
      </right>
      <top/>
      <bottom style="thin">
        <color indexed="63"/>
      </bottom>
      <diagonal/>
    </border>
    <border>
      <left style="thin">
        <color indexed="63"/>
      </left>
      <right/>
      <top style="hair">
        <color indexed="64"/>
      </top>
      <bottom style="hair">
        <color indexed="64"/>
      </bottom>
      <diagonal/>
    </border>
    <border>
      <left/>
      <right style="thin">
        <color indexed="64"/>
      </right>
      <top style="hair">
        <color indexed="64"/>
      </top>
      <bottom style="hair">
        <color indexed="64"/>
      </bottom>
      <diagonal/>
    </border>
    <border>
      <left style="thin">
        <color indexed="63"/>
      </left>
      <right/>
      <top/>
      <bottom style="hair">
        <color indexed="64"/>
      </bottom>
      <diagonal/>
    </border>
    <border>
      <left/>
      <right/>
      <top/>
      <bottom style="hair">
        <color indexed="64"/>
      </bottom>
      <diagonal/>
    </border>
    <border>
      <left/>
      <right style="thin">
        <color indexed="64"/>
      </right>
      <top/>
      <bottom style="hair">
        <color indexed="64"/>
      </bottom>
      <diagonal/>
    </border>
    <border>
      <left/>
      <right/>
      <top style="hair">
        <color indexed="64"/>
      </top>
      <bottom style="hair">
        <color indexed="64"/>
      </bottom>
      <diagonal/>
    </border>
    <border>
      <left style="thin">
        <color indexed="63"/>
      </left>
      <right/>
      <top style="hair">
        <color indexed="63"/>
      </top>
      <bottom style="hair">
        <color indexed="63"/>
      </bottom>
      <diagonal/>
    </border>
    <border>
      <left/>
      <right/>
      <top style="hair">
        <color indexed="63"/>
      </top>
      <bottom style="hair">
        <color indexed="63"/>
      </bottom>
      <diagonal/>
    </border>
    <border>
      <left/>
      <right style="thin">
        <color indexed="63"/>
      </right>
      <top style="hair">
        <color indexed="63"/>
      </top>
      <bottom style="hair">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3"/>
      </left>
      <right/>
      <top/>
      <bottom style="thin">
        <color indexed="64"/>
      </bottom>
      <diagonal/>
    </border>
    <border>
      <left/>
      <right style="thin">
        <color indexed="63"/>
      </right>
      <top/>
      <bottom style="thin">
        <color indexed="64"/>
      </bottom>
      <diagonal/>
    </border>
    <border>
      <left style="thin">
        <color indexed="63"/>
      </left>
      <right style="thin">
        <color indexed="63"/>
      </right>
      <top style="thin">
        <color indexed="63"/>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3"/>
      </left>
      <right/>
      <top style="thin">
        <color indexed="64"/>
      </top>
      <bottom style="thin">
        <color indexed="64"/>
      </bottom>
      <diagonal/>
    </border>
    <border>
      <left style="thin">
        <color indexed="64"/>
      </left>
      <right/>
      <top/>
      <bottom style="hair">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3"/>
      </left>
      <right style="hair">
        <color indexed="63"/>
      </right>
      <top style="hair">
        <color indexed="63"/>
      </top>
      <bottom style="hair">
        <color indexed="63"/>
      </bottom>
      <diagonal/>
    </border>
    <border>
      <left style="hair">
        <color indexed="63"/>
      </left>
      <right style="hair">
        <color indexed="63"/>
      </right>
      <top style="hair">
        <color indexed="63"/>
      </top>
      <bottom style="hair">
        <color indexed="63"/>
      </bottom>
      <diagonal/>
    </border>
    <border>
      <left style="hair">
        <color indexed="63"/>
      </left>
      <right style="thin">
        <color indexed="63"/>
      </right>
      <top style="hair">
        <color indexed="63"/>
      </top>
      <bottom style="hair">
        <color indexed="63"/>
      </bottom>
      <diagonal/>
    </border>
    <border>
      <left/>
      <right style="thin">
        <color indexed="63"/>
      </right>
      <top style="hair">
        <color indexed="64"/>
      </top>
      <bottom style="hair">
        <color indexed="64"/>
      </bottom>
      <diagonal/>
    </border>
    <border>
      <left style="thin">
        <color indexed="63"/>
      </left>
      <right/>
      <top style="thin">
        <color indexed="64"/>
      </top>
      <bottom style="hair">
        <color indexed="64"/>
      </bottom>
      <diagonal/>
    </border>
    <border>
      <left/>
      <right style="thin">
        <color indexed="63"/>
      </right>
      <top style="thin">
        <color indexed="64"/>
      </top>
      <bottom style="hair">
        <color indexed="64"/>
      </bottom>
      <diagonal/>
    </border>
    <border>
      <left style="thin">
        <color indexed="9"/>
      </left>
      <right/>
      <top style="thin">
        <color indexed="63"/>
      </top>
      <bottom/>
      <diagonal/>
    </border>
    <border>
      <left style="thin">
        <color indexed="9"/>
      </left>
      <right/>
      <top/>
      <bottom style="thin">
        <color indexed="9"/>
      </bottom>
      <diagonal/>
    </border>
    <border>
      <left/>
      <right/>
      <top/>
      <bottom style="thin">
        <color indexed="9"/>
      </bottom>
      <diagonal/>
    </border>
    <border>
      <left/>
      <right style="thin">
        <color indexed="63"/>
      </right>
      <top/>
      <bottom style="thin">
        <color indexed="9"/>
      </bottom>
      <diagonal/>
    </border>
    <border>
      <left/>
      <right style="thin">
        <color indexed="9"/>
      </right>
      <top style="thin">
        <color indexed="63"/>
      </top>
      <bottom/>
      <diagonal/>
    </border>
    <border>
      <left style="thin">
        <color indexed="9"/>
      </left>
      <right/>
      <top/>
      <bottom/>
      <diagonal/>
    </border>
    <border>
      <left/>
      <right style="thin">
        <color indexed="9"/>
      </right>
      <top/>
      <bottom/>
      <diagonal/>
    </border>
    <border>
      <left style="thin">
        <color indexed="9"/>
      </left>
      <right/>
      <top/>
      <bottom style="thin">
        <color indexed="63"/>
      </bottom>
      <diagonal/>
    </border>
    <border>
      <left/>
      <right style="thin">
        <color indexed="9"/>
      </right>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3"/>
      </left>
      <right/>
      <top/>
      <bottom style="thin">
        <color indexed="63"/>
      </bottom>
      <diagonal/>
    </border>
    <border>
      <left style="thin">
        <color indexed="63"/>
      </left>
      <right/>
      <top/>
      <bottom style="hair">
        <color indexed="63"/>
      </bottom>
      <diagonal/>
    </border>
    <border>
      <left/>
      <right/>
      <top/>
      <bottom style="hair">
        <color indexed="63"/>
      </bottom>
      <diagonal/>
    </border>
    <border>
      <left/>
      <right style="thin">
        <color indexed="63"/>
      </right>
      <top/>
      <bottom style="hair">
        <color indexed="63"/>
      </bottom>
      <diagonal/>
    </border>
    <border>
      <left style="thin">
        <color indexed="63"/>
      </left>
      <right/>
      <top style="thin">
        <color indexed="63"/>
      </top>
      <bottom style="thin">
        <color indexed="63"/>
      </bottom>
      <diagonal/>
    </border>
    <border>
      <left/>
      <right style="thin">
        <color indexed="64"/>
      </right>
      <top style="thin">
        <color indexed="63"/>
      </top>
      <bottom style="hair">
        <color indexed="63"/>
      </bottom>
      <diagonal/>
    </border>
    <border>
      <left style="thin">
        <color indexed="63"/>
      </left>
      <right style="hair">
        <color indexed="63"/>
      </right>
      <top style="thin">
        <color indexed="63"/>
      </top>
      <bottom style="thin">
        <color indexed="63"/>
      </bottom>
      <diagonal/>
    </border>
    <border>
      <left style="hair">
        <color indexed="63"/>
      </left>
      <right style="hair">
        <color indexed="63"/>
      </right>
      <top style="thin">
        <color indexed="63"/>
      </top>
      <bottom style="thin">
        <color indexed="63"/>
      </bottom>
      <diagonal/>
    </border>
    <border>
      <left style="hair">
        <color indexed="63"/>
      </left>
      <right style="thin">
        <color indexed="63"/>
      </right>
      <top style="thin">
        <color indexed="63"/>
      </top>
      <bottom style="thin">
        <color indexed="63"/>
      </bottom>
      <diagonal/>
    </border>
    <border>
      <left/>
      <right/>
      <top style="thin">
        <color indexed="63"/>
      </top>
      <bottom style="hair">
        <color indexed="64"/>
      </bottom>
      <diagonal/>
    </border>
    <border>
      <left style="thin">
        <color indexed="63"/>
      </left>
      <right style="thin">
        <color indexed="63"/>
      </right>
      <top/>
      <bottom/>
      <diagonal/>
    </border>
    <border>
      <left style="thin">
        <color indexed="63"/>
      </left>
      <right style="thin">
        <color indexed="63"/>
      </right>
      <top/>
      <bottom style="thin">
        <color indexed="63"/>
      </bottom>
      <diagonal/>
    </border>
    <border>
      <left style="thin">
        <color indexed="63"/>
      </left>
      <right style="thin">
        <color indexed="64"/>
      </right>
      <top style="thin">
        <color indexed="64"/>
      </top>
      <bottom/>
      <diagonal/>
    </border>
    <border>
      <left style="thin">
        <color indexed="63"/>
      </left>
      <right style="thin">
        <color indexed="64"/>
      </right>
      <top/>
      <bottom/>
      <diagonal/>
    </border>
    <border>
      <left style="thin">
        <color indexed="63"/>
      </left>
      <right style="thin">
        <color indexed="64"/>
      </right>
      <top/>
      <bottom style="thin">
        <color indexed="63"/>
      </bottom>
      <diagonal/>
    </border>
    <border>
      <left style="thin">
        <color indexed="63"/>
      </left>
      <right/>
      <top style="hair">
        <color indexed="64"/>
      </top>
      <bottom style="thin">
        <color indexed="64"/>
      </bottom>
      <diagonal/>
    </border>
    <border>
      <left/>
      <right/>
      <top style="hair">
        <color indexed="64"/>
      </top>
      <bottom style="thin">
        <color indexed="64"/>
      </bottom>
      <diagonal/>
    </border>
    <border>
      <left style="thin">
        <color indexed="63"/>
      </left>
      <right style="hair">
        <color indexed="63"/>
      </right>
      <top/>
      <bottom style="hair">
        <color indexed="63"/>
      </bottom>
      <diagonal/>
    </border>
    <border>
      <left style="hair">
        <color indexed="63"/>
      </left>
      <right style="hair">
        <color indexed="63"/>
      </right>
      <top/>
      <bottom style="hair">
        <color indexed="63"/>
      </bottom>
      <diagonal/>
    </border>
    <border>
      <left style="hair">
        <color indexed="63"/>
      </left>
      <right style="thin">
        <color indexed="63"/>
      </right>
      <top/>
      <bottom style="hair">
        <color indexed="63"/>
      </bottom>
      <diagonal/>
    </border>
    <border>
      <left style="thin">
        <color indexed="64"/>
      </left>
      <right/>
      <top style="hair">
        <color indexed="64"/>
      </top>
      <bottom style="hair">
        <color indexed="64"/>
      </bottom>
      <diagonal/>
    </border>
    <border>
      <left style="thin">
        <color indexed="63"/>
      </left>
      <right/>
      <top style="thin">
        <color indexed="64"/>
      </top>
      <bottom/>
      <diagonal/>
    </border>
    <border>
      <left/>
      <right style="thin">
        <color indexed="63"/>
      </right>
      <top style="thin">
        <color indexed="64"/>
      </top>
      <bottom/>
      <diagonal/>
    </border>
    <border>
      <left style="thin">
        <color indexed="63"/>
      </left>
      <right style="thin">
        <color indexed="63"/>
      </right>
      <top style="thin">
        <color indexed="63"/>
      </top>
      <bottom style="thin">
        <color indexed="64"/>
      </bottom>
      <diagonal/>
    </border>
    <border>
      <left style="thin">
        <color indexed="63"/>
      </left>
      <right style="thin">
        <color indexed="63"/>
      </right>
      <top style="thin">
        <color indexed="64"/>
      </top>
      <bottom style="thin">
        <color indexed="64"/>
      </bottom>
      <diagonal/>
    </border>
    <border>
      <left style="thin">
        <color indexed="63"/>
      </left>
      <right style="thin">
        <color indexed="63"/>
      </right>
      <top style="thin">
        <color indexed="64"/>
      </top>
      <bottom style="thin">
        <color indexed="63"/>
      </bottom>
      <diagonal/>
    </border>
    <border>
      <left style="thin">
        <color indexed="63"/>
      </left>
      <right/>
      <top style="thin">
        <color indexed="63"/>
      </top>
      <bottom style="hair">
        <color indexed="64"/>
      </bottom>
      <diagonal/>
    </border>
    <border>
      <left style="thin">
        <color indexed="63"/>
      </left>
      <right/>
      <top style="hair">
        <color indexed="64"/>
      </top>
      <bottom style="thin">
        <color indexed="63"/>
      </bottom>
      <diagonal/>
    </border>
    <border>
      <left/>
      <right/>
      <top style="hair">
        <color indexed="64"/>
      </top>
      <bottom style="thin">
        <color indexed="63"/>
      </bottom>
      <diagonal/>
    </border>
    <border>
      <left/>
      <right style="thin">
        <color indexed="63"/>
      </right>
      <top style="hair">
        <color indexed="64"/>
      </top>
      <bottom style="thin">
        <color indexed="63"/>
      </bottom>
      <diagonal/>
    </border>
    <border>
      <left/>
      <right style="thin">
        <color indexed="63"/>
      </right>
      <top/>
      <bottom style="hair">
        <color indexed="64"/>
      </bottom>
      <diagonal/>
    </border>
    <border>
      <left style="thin">
        <color indexed="64"/>
      </left>
      <right/>
      <top style="hair">
        <color indexed="64"/>
      </top>
      <bottom style="thin">
        <color indexed="64"/>
      </bottom>
      <diagonal/>
    </border>
    <border>
      <left/>
      <right style="thin">
        <color indexed="63"/>
      </right>
      <top style="hair">
        <color indexed="64"/>
      </top>
      <bottom style="thin">
        <color indexed="64"/>
      </bottom>
      <diagonal/>
    </border>
    <border>
      <left style="thin">
        <color indexed="63"/>
      </left>
      <right style="thin">
        <color indexed="63"/>
      </right>
      <top/>
      <bottom style="thin">
        <color indexed="64"/>
      </bottom>
      <diagonal/>
    </border>
    <border>
      <left style="thin">
        <color indexed="63"/>
      </left>
      <right/>
      <top style="thin">
        <color indexed="63"/>
      </top>
      <bottom style="hair">
        <color indexed="63"/>
      </bottom>
      <diagonal/>
    </border>
    <border>
      <left/>
      <right/>
      <top style="thin">
        <color indexed="63"/>
      </top>
      <bottom style="hair">
        <color indexed="63"/>
      </bottom>
      <diagonal/>
    </border>
    <border>
      <left/>
      <right style="thin">
        <color indexed="63"/>
      </right>
      <top style="thin">
        <color indexed="63"/>
      </top>
      <bottom style="hair">
        <color indexed="63"/>
      </bottom>
      <diagonal/>
    </border>
    <border>
      <left/>
      <right style="thin">
        <color indexed="64"/>
      </right>
      <top style="hair">
        <color indexed="64"/>
      </top>
      <bottom style="thin">
        <color indexed="64"/>
      </bottom>
      <diagonal/>
    </border>
    <border>
      <left style="thin">
        <color indexed="63"/>
      </left>
      <right style="thin">
        <color indexed="64"/>
      </right>
      <top style="thin">
        <color indexed="63"/>
      </top>
      <bottom/>
      <diagonal/>
    </border>
    <border>
      <left/>
      <right style="thin">
        <color indexed="64"/>
      </right>
      <top style="thin">
        <color indexed="63"/>
      </top>
      <bottom/>
      <diagonal/>
    </border>
    <border>
      <left style="thin">
        <color indexed="63"/>
      </left>
      <right style="hair">
        <color indexed="63"/>
      </right>
      <top style="hair">
        <color indexed="63"/>
      </top>
      <bottom style="thin">
        <color indexed="63"/>
      </bottom>
      <diagonal/>
    </border>
    <border>
      <left style="hair">
        <color indexed="63"/>
      </left>
      <right style="hair">
        <color indexed="63"/>
      </right>
      <top style="hair">
        <color indexed="63"/>
      </top>
      <bottom style="thin">
        <color indexed="63"/>
      </bottom>
      <diagonal/>
    </border>
    <border>
      <left style="hair">
        <color indexed="63"/>
      </left>
      <right style="thin">
        <color indexed="63"/>
      </right>
      <top style="hair">
        <color indexed="63"/>
      </top>
      <bottom style="thin">
        <color indexed="63"/>
      </bottom>
      <diagonal/>
    </border>
    <border>
      <left/>
      <right style="thin">
        <color indexed="63"/>
      </right>
      <top style="thin">
        <color indexed="64"/>
      </top>
      <bottom style="thin">
        <color indexed="64"/>
      </bottom>
      <diagonal/>
    </border>
    <border>
      <left style="thin">
        <color indexed="63"/>
      </left>
      <right style="thin">
        <color indexed="64"/>
      </right>
      <top/>
      <bottom style="thin">
        <color indexed="64"/>
      </bottom>
      <diagonal/>
    </border>
    <border>
      <left style="thin">
        <color indexed="63"/>
      </left>
      <right/>
      <top style="hair">
        <color indexed="63"/>
      </top>
      <bottom style="thin">
        <color indexed="63"/>
      </bottom>
      <diagonal/>
    </border>
    <border>
      <left/>
      <right/>
      <top style="hair">
        <color indexed="63"/>
      </top>
      <bottom style="thin">
        <color indexed="63"/>
      </bottom>
      <diagonal/>
    </border>
    <border>
      <left style="thin">
        <color indexed="63"/>
      </left>
      <right style="hair">
        <color indexed="63"/>
      </right>
      <top style="hair">
        <color indexed="63"/>
      </top>
      <bottom/>
      <diagonal/>
    </border>
    <border>
      <left style="hair">
        <color indexed="63"/>
      </left>
      <right style="hair">
        <color indexed="63"/>
      </right>
      <top style="hair">
        <color indexed="63"/>
      </top>
      <bottom/>
      <diagonal/>
    </border>
    <border>
      <left style="hair">
        <color indexed="63"/>
      </left>
      <right style="thin">
        <color indexed="63"/>
      </right>
      <top style="hair">
        <color indexed="63"/>
      </top>
      <bottom/>
      <diagonal/>
    </border>
    <border>
      <left style="thin">
        <color indexed="64"/>
      </left>
      <right/>
      <top style="thin">
        <color indexed="64"/>
      </top>
      <bottom style="hair">
        <color indexed="63"/>
      </bottom>
      <diagonal/>
    </border>
    <border>
      <left/>
      <right/>
      <top style="thin">
        <color indexed="64"/>
      </top>
      <bottom style="hair">
        <color indexed="63"/>
      </bottom>
      <diagonal/>
    </border>
    <border>
      <left/>
      <right style="thin">
        <color indexed="64"/>
      </right>
      <top style="thin">
        <color indexed="64"/>
      </top>
      <bottom style="hair">
        <color indexed="63"/>
      </bottom>
      <diagonal/>
    </border>
    <border>
      <left style="thin">
        <color indexed="64"/>
      </left>
      <right/>
      <top style="thin">
        <color indexed="63"/>
      </top>
      <bottom style="hair">
        <color indexed="63"/>
      </bottom>
      <diagonal/>
    </border>
    <border>
      <left style="thin">
        <color indexed="9"/>
      </left>
      <right style="thin">
        <color indexed="63"/>
      </right>
      <top style="thin">
        <color indexed="63"/>
      </top>
      <bottom style="thin">
        <color indexed="63"/>
      </bottom>
      <diagonal/>
    </border>
    <border>
      <left style="thin">
        <color indexed="63"/>
      </left>
      <right style="thin">
        <color indexed="9"/>
      </right>
      <top style="thin">
        <color indexed="63"/>
      </top>
      <bottom style="thin">
        <color indexed="63"/>
      </bottom>
      <diagonal/>
    </border>
    <border>
      <left style="thin">
        <color indexed="63"/>
      </left>
      <right/>
      <top/>
      <bottom style="thin">
        <color indexed="9"/>
      </bottom>
      <diagonal/>
    </border>
    <border>
      <left/>
      <right style="thin">
        <color indexed="9"/>
      </right>
      <top/>
      <bottom style="thin">
        <color indexed="9"/>
      </bottom>
      <diagonal/>
    </border>
    <border>
      <left/>
      <right style="thin">
        <color indexed="63"/>
      </right>
      <top style="hair">
        <color indexed="63"/>
      </top>
      <bottom style="thin">
        <color indexed="63"/>
      </bottom>
      <diagonal/>
    </border>
    <border>
      <left style="thin">
        <color indexed="63"/>
      </left>
      <right style="hair">
        <color indexed="63"/>
      </right>
      <top style="thin">
        <color indexed="63"/>
      </top>
      <bottom style="hair">
        <color indexed="63"/>
      </bottom>
      <diagonal/>
    </border>
    <border>
      <left style="hair">
        <color indexed="63"/>
      </left>
      <right style="hair">
        <color indexed="63"/>
      </right>
      <top style="thin">
        <color indexed="63"/>
      </top>
      <bottom style="hair">
        <color indexed="63"/>
      </bottom>
      <diagonal/>
    </border>
    <border>
      <left style="hair">
        <color indexed="63"/>
      </left>
      <right style="thin">
        <color indexed="63"/>
      </right>
      <top style="thin">
        <color indexed="63"/>
      </top>
      <bottom style="hair">
        <color indexed="63"/>
      </bottom>
      <diagonal/>
    </border>
    <border>
      <left/>
      <right style="thin">
        <color indexed="64"/>
      </right>
      <top/>
      <bottom style="hair">
        <color indexed="63"/>
      </bottom>
      <diagonal/>
    </border>
    <border>
      <left style="thin">
        <color indexed="64"/>
      </left>
      <right/>
      <top style="thin">
        <color indexed="63"/>
      </top>
      <bottom style="thin">
        <color indexed="64"/>
      </bottom>
      <diagonal/>
    </border>
    <border>
      <left/>
      <right/>
      <top style="thin">
        <color indexed="63"/>
      </top>
      <bottom style="thin">
        <color indexed="64"/>
      </bottom>
      <diagonal/>
    </border>
    <border>
      <left/>
      <right style="thin">
        <color indexed="64"/>
      </right>
      <top style="thin">
        <color indexed="63"/>
      </top>
      <bottom style="thin">
        <color indexed="64"/>
      </bottom>
      <diagonal/>
    </border>
    <border>
      <left/>
      <right style="hair">
        <color indexed="63"/>
      </right>
      <top style="thin">
        <color indexed="63"/>
      </top>
      <bottom style="hair">
        <color indexed="63"/>
      </bottom>
      <diagonal/>
    </border>
    <border>
      <left/>
      <right style="hair">
        <color indexed="63"/>
      </right>
      <top style="hair">
        <color indexed="63"/>
      </top>
      <bottom style="hair">
        <color indexed="63"/>
      </bottom>
      <diagonal/>
    </border>
    <border>
      <left/>
      <right style="hair">
        <color indexed="63"/>
      </right>
      <top/>
      <bottom style="hair">
        <color indexed="63"/>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right style="hair">
        <color indexed="63"/>
      </right>
      <top style="hair">
        <color indexed="63"/>
      </top>
      <bottom style="thin">
        <color indexed="63"/>
      </bottom>
      <diagonal/>
    </border>
    <border>
      <left style="hair">
        <color indexed="64"/>
      </left>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right style="hair">
        <color indexed="63"/>
      </right>
      <top style="hair">
        <color indexed="63"/>
      </top>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right style="hair">
        <color indexed="64"/>
      </right>
      <top style="hair">
        <color indexed="64"/>
      </top>
      <bottom style="thin">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thin">
        <color indexed="64"/>
      </left>
      <right/>
      <top style="thin">
        <color indexed="63"/>
      </top>
      <bottom style="thin">
        <color indexed="63"/>
      </bottom>
      <diagonal/>
    </border>
    <border>
      <left/>
      <right style="hair">
        <color indexed="63"/>
      </right>
      <top style="thin">
        <color indexed="63"/>
      </top>
      <bottom style="thin">
        <color indexed="63"/>
      </bottom>
      <diagonal/>
    </border>
  </borders>
  <cellStyleXfs count="6">
    <xf numFmtId="0" fontId="0" fillId="0" borderId="0"/>
    <xf numFmtId="43" fontId="6" fillId="0" borderId="0" applyFont="0" applyFill="0" applyBorder="0" applyAlignment="0" applyProtection="0"/>
    <xf numFmtId="0" fontId="35" fillId="0" borderId="0"/>
    <xf numFmtId="0" fontId="11" fillId="0" borderId="0"/>
    <xf numFmtId="9" fontId="6" fillId="0" borderId="0" applyFont="0" applyFill="0" applyBorder="0" applyAlignment="0" applyProtection="0"/>
    <xf numFmtId="0" fontId="41" fillId="0" borderId="0" applyNumberFormat="0" applyFill="0" applyBorder="0" applyAlignment="0" applyProtection="0"/>
  </cellStyleXfs>
  <cellXfs count="604">
    <xf numFmtId="0" fontId="0" fillId="0" borderId="0" xfId="0"/>
    <xf numFmtId="0" fontId="4" fillId="2" borderId="0" xfId="0" applyFont="1" applyFill="1"/>
    <xf numFmtId="0" fontId="2" fillId="2" borderId="0" xfId="0" applyFont="1" applyFill="1"/>
    <xf numFmtId="0" fontId="2" fillId="2" borderId="0" xfId="0" applyFont="1" applyFill="1" applyAlignment="1">
      <alignment horizontal="center" vertical="center" wrapText="1"/>
    </xf>
    <xf numFmtId="0" fontId="2" fillId="2" borderId="2" xfId="0" applyFont="1" applyFill="1" applyBorder="1"/>
    <xf numFmtId="0" fontId="2" fillId="2" borderId="3" xfId="0" applyFont="1" applyFill="1" applyBorder="1"/>
    <xf numFmtId="0" fontId="2" fillId="2" borderId="4" xfId="0" applyFont="1" applyFill="1" applyBorder="1"/>
    <xf numFmtId="0" fontId="2" fillId="2" borderId="0" xfId="0" applyFont="1" applyFill="1" applyBorder="1"/>
    <xf numFmtId="0" fontId="2" fillId="2" borderId="5" xfId="0" applyFont="1" applyFill="1" applyBorder="1"/>
    <xf numFmtId="0" fontId="2" fillId="2" borderId="6" xfId="0" applyFont="1" applyFill="1" applyBorder="1"/>
    <xf numFmtId="0" fontId="2" fillId="2" borderId="7" xfId="0" applyFont="1" applyFill="1" applyBorder="1"/>
    <xf numFmtId="0" fontId="4" fillId="2" borderId="0" xfId="0" applyFont="1" applyFill="1" applyBorder="1"/>
    <xf numFmtId="0" fontId="2" fillId="2" borderId="8" xfId="0" applyFont="1" applyFill="1" applyBorder="1"/>
    <xf numFmtId="0" fontId="2" fillId="2" borderId="9" xfId="0" applyFont="1" applyFill="1" applyBorder="1"/>
    <xf numFmtId="0" fontId="2" fillId="2" borderId="10" xfId="0" applyFont="1" applyFill="1" applyBorder="1"/>
    <xf numFmtId="0" fontId="2" fillId="2" borderId="12" xfId="0" applyFont="1" applyFill="1" applyBorder="1"/>
    <xf numFmtId="0" fontId="2" fillId="2" borderId="13" xfId="0" applyFont="1" applyFill="1" applyBorder="1"/>
    <xf numFmtId="0" fontId="2" fillId="2" borderId="14" xfId="0" applyFont="1" applyFill="1" applyBorder="1"/>
    <xf numFmtId="0" fontId="5" fillId="3" borderId="15" xfId="0" applyFont="1" applyFill="1" applyBorder="1" applyAlignment="1">
      <alignment horizontal="center" vertical="center" wrapText="1"/>
    </xf>
    <xf numFmtId="0" fontId="4" fillId="2" borderId="8" xfId="0" applyFont="1" applyFill="1" applyBorder="1"/>
    <xf numFmtId="0" fontId="4" fillId="2" borderId="9" xfId="0" applyFont="1" applyFill="1" applyBorder="1"/>
    <xf numFmtId="0" fontId="2" fillId="0" borderId="16" xfId="0" applyFont="1" applyBorder="1"/>
    <xf numFmtId="0" fontId="4" fillId="2" borderId="10" xfId="0" applyFont="1" applyFill="1" applyBorder="1"/>
    <xf numFmtId="0" fontId="12" fillId="2" borderId="0" xfId="0" applyFont="1" applyFill="1"/>
    <xf numFmtId="0" fontId="12" fillId="2" borderId="0" xfId="0" applyFont="1" applyFill="1" applyAlignment="1">
      <alignment horizontal="center" vertical="center" wrapText="1"/>
    </xf>
    <xf numFmtId="0" fontId="12" fillId="2" borderId="0" xfId="0" applyFont="1" applyFill="1" applyAlignment="1">
      <alignment vertical="center" wrapText="1"/>
    </xf>
    <xf numFmtId="0" fontId="13" fillId="0" borderId="0" xfId="0" applyFont="1"/>
    <xf numFmtId="0" fontId="3" fillId="0" borderId="0" xfId="0" applyFont="1" applyAlignment="1">
      <alignment vertical="center"/>
    </xf>
    <xf numFmtId="9" fontId="0" fillId="0" borderId="0" xfId="0" applyNumberFormat="1"/>
    <xf numFmtId="0" fontId="2" fillId="2" borderId="10" xfId="0" applyFont="1" applyFill="1" applyBorder="1" applyAlignment="1">
      <alignment horizontal="center" vertical="center" wrapText="1"/>
    </xf>
    <xf numFmtId="0" fontId="2" fillId="2" borderId="17" xfId="0" applyFont="1" applyFill="1" applyBorder="1" applyAlignment="1">
      <alignment horizontal="center"/>
    </xf>
    <xf numFmtId="0" fontId="2" fillId="2" borderId="17" xfId="0" applyFont="1" applyFill="1" applyBorder="1" applyAlignment="1">
      <alignment horizontal="center" vertical="center" wrapText="1"/>
    </xf>
    <xf numFmtId="0" fontId="0" fillId="0" borderId="0" xfId="0" applyProtection="1"/>
    <xf numFmtId="0" fontId="18" fillId="2" borderId="0" xfId="0" applyFont="1" applyFill="1"/>
    <xf numFmtId="0" fontId="2" fillId="2" borderId="0" xfId="0" applyFont="1" applyFill="1" applyAlignment="1"/>
    <xf numFmtId="0" fontId="18" fillId="2" borderId="0" xfId="0" applyFont="1" applyFill="1" applyAlignment="1"/>
    <xf numFmtId="0" fontId="18" fillId="0" borderId="0" xfId="0" applyFont="1" applyFill="1"/>
    <xf numFmtId="0" fontId="24" fillId="2" borderId="0" xfId="0" applyFont="1" applyFill="1"/>
    <xf numFmtId="0" fontId="25" fillId="2" borderId="8" xfId="0" applyFont="1" applyFill="1" applyBorder="1"/>
    <xf numFmtId="0" fontId="25" fillId="2" borderId="0" xfId="0" applyFont="1" applyFill="1"/>
    <xf numFmtId="0" fontId="25" fillId="2" borderId="9" xfId="0" applyFont="1" applyFill="1" applyBorder="1"/>
    <xf numFmtId="0" fontId="29" fillId="2" borderId="8" xfId="0" applyFont="1" applyFill="1" applyBorder="1" applyAlignment="1"/>
    <xf numFmtId="0" fontId="25" fillId="2" borderId="0" xfId="0" applyFont="1" applyFill="1" applyAlignment="1"/>
    <xf numFmtId="0" fontId="1" fillId="2" borderId="0" xfId="0" applyFont="1" applyFill="1" applyAlignment="1">
      <alignment wrapText="1"/>
    </xf>
    <xf numFmtId="0" fontId="5" fillId="2" borderId="18" xfId="0" applyFont="1" applyFill="1" applyBorder="1" applyAlignment="1">
      <alignment horizontal="center" vertical="center" wrapText="1"/>
    </xf>
    <xf numFmtId="0" fontId="5" fillId="2" borderId="19"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2" fillId="2" borderId="0" xfId="0" applyFont="1" applyFill="1" applyAlignment="1">
      <alignment horizontal="center"/>
    </xf>
    <xf numFmtId="0" fontId="30" fillId="2" borderId="0" xfId="0" applyFont="1" applyFill="1" applyAlignment="1">
      <alignment horizontal="right"/>
    </xf>
    <xf numFmtId="0" fontId="4" fillId="2" borderId="0" xfId="0" applyFont="1" applyFill="1" applyAlignment="1">
      <alignment vertical="center" wrapText="1"/>
    </xf>
    <xf numFmtId="0" fontId="2" fillId="2" borderId="4" xfId="0" applyFont="1" applyFill="1" applyBorder="1" applyAlignment="1">
      <alignment vertical="center" wrapText="1"/>
    </xf>
    <xf numFmtId="0" fontId="2" fillId="2" borderId="5" xfId="0" applyFont="1" applyFill="1" applyBorder="1" applyAlignment="1">
      <alignment vertical="center" wrapText="1"/>
    </xf>
    <xf numFmtId="0" fontId="2" fillId="2" borderId="0" xfId="0" applyFont="1" applyFill="1" applyAlignment="1">
      <alignment vertical="center" wrapText="1"/>
    </xf>
    <xf numFmtId="0" fontId="2" fillId="2" borderId="0" xfId="0" applyFont="1" applyFill="1" applyBorder="1" applyAlignment="1">
      <alignment horizontal="center"/>
    </xf>
    <xf numFmtId="165" fontId="5" fillId="0" borderId="30" xfId="0" applyNumberFormat="1" applyFont="1" applyBorder="1" applyAlignment="1">
      <alignment horizontal="center" vertical="center" wrapText="1"/>
    </xf>
    <xf numFmtId="165" fontId="5" fillId="0" borderId="31" xfId="0" applyNumberFormat="1" applyFont="1" applyBorder="1" applyAlignment="1">
      <alignment horizontal="center" vertical="center" wrapText="1"/>
    </xf>
    <xf numFmtId="0" fontId="2" fillId="2" borderId="32" xfId="0" applyFont="1" applyFill="1" applyBorder="1"/>
    <xf numFmtId="0" fontId="36" fillId="7" borderId="1" xfId="0" applyFont="1" applyFill="1" applyBorder="1" applyAlignment="1">
      <alignment horizontal="center" vertical="center" wrapText="1"/>
    </xf>
    <xf numFmtId="0" fontId="36" fillId="7" borderId="34" xfId="0" applyFont="1" applyFill="1" applyBorder="1" applyAlignment="1">
      <alignment horizontal="center" vertical="center" wrapText="1"/>
    </xf>
    <xf numFmtId="0" fontId="37" fillId="8" borderId="34" xfId="0" applyFont="1" applyFill="1" applyBorder="1" applyAlignment="1">
      <alignment horizontal="center" vertical="center" wrapText="1"/>
    </xf>
    <xf numFmtId="0" fontId="37" fillId="8" borderId="1" xfId="0" applyFont="1" applyFill="1" applyBorder="1" applyAlignment="1">
      <alignment horizontal="center" vertical="center" wrapText="1"/>
    </xf>
    <xf numFmtId="0" fontId="27" fillId="9" borderId="35" xfId="0" applyFont="1" applyFill="1" applyBorder="1" applyAlignment="1">
      <alignment horizontal="center" vertical="center"/>
    </xf>
    <xf numFmtId="0" fontId="27" fillId="9" borderId="36" xfId="0" applyFont="1" applyFill="1" applyBorder="1" applyAlignment="1">
      <alignment horizontal="center" vertical="center"/>
    </xf>
    <xf numFmtId="0" fontId="27" fillId="9" borderId="37" xfId="0" applyFont="1" applyFill="1" applyBorder="1" applyAlignment="1">
      <alignment horizontal="center" vertical="center"/>
    </xf>
    <xf numFmtId="0" fontId="27" fillId="9" borderId="38" xfId="0" applyFont="1" applyFill="1" applyBorder="1" applyAlignment="1">
      <alignment horizontal="center" vertical="center"/>
    </xf>
    <xf numFmtId="164" fontId="26" fillId="9" borderId="39" xfId="0" applyNumberFormat="1" applyFont="1" applyFill="1" applyBorder="1" applyAlignment="1">
      <alignment horizontal="center"/>
    </xf>
    <xf numFmtId="164" fontId="26" fillId="9" borderId="31" xfId="0" applyNumberFormat="1" applyFont="1" applyFill="1" applyBorder="1" applyAlignment="1">
      <alignment horizontal="center" vertical="center"/>
    </xf>
    <xf numFmtId="0" fontId="26" fillId="9" borderId="30" xfId="0" applyFont="1" applyFill="1" applyBorder="1" applyAlignment="1">
      <alignment horizontal="center" vertical="center" wrapText="1"/>
    </xf>
    <xf numFmtId="0" fontId="26" fillId="9" borderId="31" xfId="0" applyFont="1" applyFill="1" applyBorder="1" applyAlignment="1">
      <alignment horizontal="center" vertical="center" wrapText="1"/>
    </xf>
    <xf numFmtId="165" fontId="25" fillId="0" borderId="24" xfId="4" applyNumberFormat="1" applyFont="1" applyBorder="1" applyAlignment="1">
      <alignment vertical="center" wrapText="1"/>
    </xf>
    <xf numFmtId="164" fontId="25" fillId="0" borderId="40" xfId="0" applyNumberFormat="1" applyFont="1" applyBorder="1" applyAlignment="1">
      <alignment vertical="center" wrapText="1"/>
    </xf>
    <xf numFmtId="164" fontId="25" fillId="0" borderId="25" xfId="0" applyNumberFormat="1" applyFont="1" applyBorder="1" applyAlignment="1">
      <alignment vertical="center" wrapText="1"/>
    </xf>
    <xf numFmtId="165" fontId="25" fillId="0" borderId="6" xfId="4" applyNumberFormat="1" applyFont="1" applyBorder="1" applyAlignment="1">
      <alignment horizontal="center" vertical="center" wrapText="1"/>
    </xf>
    <xf numFmtId="165" fontId="25" fillId="0" borderId="7" xfId="4" applyNumberFormat="1" applyFont="1" applyBorder="1" applyAlignment="1">
      <alignment horizontal="center" vertical="center" wrapText="1"/>
    </xf>
    <xf numFmtId="165" fontId="25" fillId="0" borderId="16" xfId="4" applyNumberFormat="1" applyFont="1" applyBorder="1" applyAlignment="1">
      <alignment horizontal="center" vertical="center" wrapText="1"/>
    </xf>
    <xf numFmtId="164" fontId="25" fillId="0" borderId="6" xfId="0" applyNumberFormat="1" applyFont="1" applyBorder="1" applyAlignment="1">
      <alignment horizontal="center" vertical="center" wrapText="1"/>
    </xf>
    <xf numFmtId="164" fontId="25" fillId="0" borderId="16" xfId="0" applyNumberFormat="1" applyFont="1" applyBorder="1" applyAlignment="1">
      <alignment horizontal="center" vertical="center" wrapText="1"/>
    </xf>
    <xf numFmtId="165" fontId="25" fillId="0" borderId="41" xfId="4" applyNumberFormat="1" applyFont="1" applyBorder="1" applyAlignment="1">
      <alignment vertical="center" wrapText="1"/>
    </xf>
    <xf numFmtId="0" fontId="25" fillId="0" borderId="42" xfId="0" applyFont="1" applyBorder="1" applyAlignment="1">
      <alignment vertical="center" wrapText="1"/>
    </xf>
    <xf numFmtId="0" fontId="25" fillId="0" borderId="43" xfId="0" applyFont="1" applyBorder="1" applyAlignment="1">
      <alignment vertical="center" wrapText="1"/>
    </xf>
    <xf numFmtId="0" fontId="25" fillId="0" borderId="40" xfId="0" applyFont="1" applyBorder="1" applyAlignment="1">
      <alignment vertical="center" wrapText="1"/>
    </xf>
    <xf numFmtId="0" fontId="25" fillId="0" borderId="25" xfId="0" applyFont="1" applyBorder="1" applyAlignment="1">
      <alignment vertical="center" wrapText="1"/>
    </xf>
    <xf numFmtId="0" fontId="25" fillId="0" borderId="6" xfId="0" applyFont="1" applyBorder="1" applyAlignment="1">
      <alignment horizontal="center" vertical="center" wrapText="1"/>
    </xf>
    <xf numFmtId="0" fontId="25" fillId="0" borderId="16" xfId="0" applyFont="1" applyBorder="1" applyAlignment="1">
      <alignment horizontal="center" vertical="center" wrapText="1"/>
    </xf>
    <xf numFmtId="0" fontId="25" fillId="0" borderId="6" xfId="0" applyFont="1" applyBorder="1" applyAlignment="1">
      <alignment vertical="center" wrapText="1"/>
    </xf>
    <xf numFmtId="0" fontId="25" fillId="0" borderId="16" xfId="0" applyFont="1" applyBorder="1" applyAlignment="1">
      <alignment vertical="center" wrapText="1"/>
    </xf>
    <xf numFmtId="165" fontId="25" fillId="0" borderId="30" xfId="4" applyNumberFormat="1" applyFont="1" applyBorder="1" applyAlignment="1">
      <alignment horizontal="center" vertical="center" wrapText="1"/>
    </xf>
    <xf numFmtId="165" fontId="25" fillId="0" borderId="44" xfId="4" applyNumberFormat="1" applyFont="1" applyBorder="1" applyAlignment="1">
      <alignment horizontal="center" vertical="center" wrapText="1"/>
    </xf>
    <xf numFmtId="165" fontId="25" fillId="0" borderId="45" xfId="4" applyNumberFormat="1" applyFont="1" applyBorder="1" applyAlignment="1">
      <alignment horizontal="center" vertical="center" wrapText="1"/>
    </xf>
    <xf numFmtId="0" fontId="25" fillId="0" borderId="30" xfId="0" applyFont="1" applyBorder="1" applyAlignment="1">
      <alignment vertical="center" wrapText="1"/>
    </xf>
    <xf numFmtId="0" fontId="25" fillId="0" borderId="45" xfId="0" applyFont="1" applyBorder="1" applyAlignment="1">
      <alignment vertical="center" wrapText="1"/>
    </xf>
    <xf numFmtId="0" fontId="18" fillId="0" borderId="8" xfId="0" applyFont="1" applyFill="1" applyBorder="1" applyAlignment="1">
      <alignment horizontal="center" wrapText="1"/>
    </xf>
    <xf numFmtId="0" fontId="18" fillId="0" borderId="0" xfId="0" applyFont="1" applyFill="1" applyAlignment="1">
      <alignment horizontal="center" wrapText="1"/>
    </xf>
    <xf numFmtId="0" fontId="28" fillId="0" borderId="46" xfId="0" applyFont="1" applyBorder="1" applyAlignment="1">
      <alignment horizontal="center" vertical="center" wrapText="1"/>
    </xf>
    <xf numFmtId="0" fontId="28" fillId="0" borderId="47" xfId="0" applyFont="1" applyBorder="1" applyAlignment="1">
      <alignment horizontal="center" vertical="center" wrapText="1"/>
    </xf>
    <xf numFmtId="0" fontId="28" fillId="0" borderId="48" xfId="0" applyFont="1" applyBorder="1" applyAlignment="1">
      <alignment horizontal="center" vertical="center" wrapText="1"/>
    </xf>
    <xf numFmtId="9" fontId="25" fillId="0" borderId="6" xfId="4" applyFont="1" applyBorder="1" applyAlignment="1">
      <alignment horizontal="center" vertical="center" wrapText="1"/>
    </xf>
    <xf numFmtId="9" fontId="25" fillId="0" borderId="7" xfId="4" applyFont="1" applyBorder="1" applyAlignment="1">
      <alignment horizontal="center" vertical="center" wrapText="1"/>
    </xf>
    <xf numFmtId="9" fontId="25" fillId="0" borderId="16" xfId="4" applyFont="1" applyBorder="1" applyAlignment="1">
      <alignment horizontal="center" vertical="center" wrapText="1"/>
    </xf>
    <xf numFmtId="0" fontId="25" fillId="0" borderId="30" xfId="0" applyFont="1" applyBorder="1" applyAlignment="1">
      <alignment horizontal="left" vertical="center" wrapText="1"/>
    </xf>
    <xf numFmtId="0" fontId="25" fillId="0" borderId="44" xfId="0" applyFont="1" applyBorder="1" applyAlignment="1">
      <alignment horizontal="left" vertical="center" wrapText="1"/>
    </xf>
    <xf numFmtId="0" fontId="25" fillId="0" borderId="45" xfId="0" applyFont="1" applyBorder="1" applyAlignment="1">
      <alignment horizontal="left" vertical="center" wrapText="1"/>
    </xf>
    <xf numFmtId="9" fontId="25" fillId="0" borderId="30" xfId="4" applyFont="1" applyBorder="1" applyAlignment="1">
      <alignment horizontal="center" vertical="center" wrapText="1"/>
    </xf>
    <xf numFmtId="9" fontId="25" fillId="0" borderId="44" xfId="4" applyFont="1" applyBorder="1" applyAlignment="1">
      <alignment horizontal="center" vertical="center" wrapText="1"/>
    </xf>
    <xf numFmtId="9" fontId="25" fillId="0" borderId="45" xfId="4" applyFont="1" applyBorder="1" applyAlignment="1">
      <alignment horizontal="center" vertical="center" wrapText="1"/>
    </xf>
    <xf numFmtId="0" fontId="26" fillId="9" borderId="30" xfId="0" applyFont="1" applyFill="1" applyBorder="1" applyAlignment="1">
      <alignment horizontal="center" vertical="center" wrapText="1"/>
    </xf>
    <xf numFmtId="0" fontId="26" fillId="9" borderId="44" xfId="0" applyFont="1" applyFill="1" applyBorder="1" applyAlignment="1">
      <alignment horizontal="center" vertical="center" wrapText="1"/>
    </xf>
    <xf numFmtId="0" fontId="26" fillId="9" borderId="31" xfId="0" applyFont="1" applyFill="1" applyBorder="1" applyAlignment="1">
      <alignment horizontal="center" vertical="center" wrapText="1"/>
    </xf>
    <xf numFmtId="0" fontId="25" fillId="0" borderId="6" xfId="0" applyFont="1" applyBorder="1" applyAlignment="1">
      <alignment horizontal="left" vertical="center" wrapText="1"/>
    </xf>
    <xf numFmtId="0" fontId="25" fillId="0" borderId="7" xfId="0" applyFont="1" applyBorder="1" applyAlignment="1">
      <alignment horizontal="left" vertical="center" wrapText="1"/>
    </xf>
    <xf numFmtId="0" fontId="25" fillId="0" borderId="16" xfId="0" applyFont="1" applyBorder="1" applyAlignment="1">
      <alignment horizontal="left" vertical="center" wrapText="1"/>
    </xf>
    <xf numFmtId="0" fontId="26" fillId="9" borderId="72" xfId="0" applyFont="1" applyFill="1" applyBorder="1" applyAlignment="1">
      <alignment horizontal="center" vertical="center" wrapText="1"/>
    </xf>
    <xf numFmtId="0" fontId="26" fillId="9" borderId="73" xfId="0" applyFont="1" applyFill="1" applyBorder="1" applyAlignment="1">
      <alignment horizontal="center" vertical="center" wrapText="1"/>
    </xf>
    <xf numFmtId="0" fontId="26" fillId="9" borderId="74" xfId="0" applyFont="1" applyFill="1" applyBorder="1" applyAlignment="1">
      <alignment horizontal="center" vertical="center" wrapText="1"/>
    </xf>
    <xf numFmtId="0" fontId="25" fillId="0" borderId="42" xfId="0" applyFont="1" applyBorder="1" applyAlignment="1">
      <alignment horizontal="left" vertical="center" wrapText="1"/>
    </xf>
    <xf numFmtId="0" fontId="25" fillId="0" borderId="41" xfId="0" applyFont="1" applyBorder="1" applyAlignment="1">
      <alignment horizontal="left" vertical="center" wrapText="1"/>
    </xf>
    <xf numFmtId="0" fontId="25" fillId="0" borderId="43" xfId="0" applyFont="1" applyBorder="1" applyAlignment="1">
      <alignment horizontal="left" vertical="center" wrapText="1"/>
    </xf>
    <xf numFmtId="9" fontId="25" fillId="0" borderId="42" xfId="4" applyFont="1" applyBorder="1" applyAlignment="1">
      <alignment horizontal="center" vertical="center" wrapText="1"/>
    </xf>
    <xf numFmtId="9" fontId="25" fillId="0" borderId="41" xfId="4" applyFont="1" applyBorder="1" applyAlignment="1">
      <alignment horizontal="center" vertical="center" wrapText="1"/>
    </xf>
    <xf numFmtId="9" fontId="25" fillId="0" borderId="43" xfId="4" applyFont="1" applyBorder="1" applyAlignment="1">
      <alignment horizontal="center" vertical="center" wrapText="1"/>
    </xf>
    <xf numFmtId="0" fontId="25" fillId="0" borderId="27" xfId="0" applyFont="1" applyBorder="1" applyAlignment="1">
      <alignment horizontal="center" vertical="center" wrapText="1"/>
    </xf>
    <xf numFmtId="0" fontId="25" fillId="0" borderId="28" xfId="0" applyFont="1" applyBorder="1" applyAlignment="1">
      <alignment horizontal="center" vertical="center" wrapText="1"/>
    </xf>
    <xf numFmtId="0" fontId="25" fillId="0" borderId="29" xfId="0" applyFont="1" applyBorder="1" applyAlignment="1">
      <alignment horizontal="center" vertical="center" wrapText="1"/>
    </xf>
    <xf numFmtId="14" fontId="25" fillId="0" borderId="23" xfId="0" applyNumberFormat="1" applyFont="1" applyBorder="1" applyAlignment="1">
      <alignment horizontal="center" vertical="center"/>
    </xf>
    <xf numFmtId="0" fontId="25" fillId="0" borderId="24" xfId="0" applyFont="1" applyBorder="1" applyAlignment="1">
      <alignment horizontal="center" vertical="center"/>
    </xf>
    <xf numFmtId="0" fontId="25" fillId="0" borderId="96" xfId="0" applyFont="1" applyBorder="1" applyAlignment="1">
      <alignment horizontal="center" vertical="center"/>
    </xf>
    <xf numFmtId="14" fontId="25" fillId="0" borderId="23" xfId="0" applyNumberFormat="1" applyFont="1" applyBorder="1" applyAlignment="1">
      <alignment horizontal="center" vertical="center" wrapText="1"/>
    </xf>
    <xf numFmtId="0" fontId="25" fillId="0" borderId="24" xfId="0" applyFont="1" applyBorder="1" applyAlignment="1">
      <alignment horizontal="center" vertical="center" wrapText="1"/>
    </xf>
    <xf numFmtId="0" fontId="25" fillId="0" borderId="96" xfId="0" applyFont="1" applyBorder="1" applyAlignment="1">
      <alignment horizontal="center" vertical="center" wrapText="1"/>
    </xf>
    <xf numFmtId="0" fontId="31" fillId="0" borderId="51" xfId="0" applyFont="1" applyBorder="1" applyAlignment="1">
      <alignment horizontal="center" vertical="center"/>
    </xf>
    <xf numFmtId="0" fontId="21" fillId="10" borderId="52" xfId="0" applyFont="1" applyFill="1" applyBorder="1" applyAlignment="1">
      <alignment horizontal="center" vertical="center" wrapText="1"/>
    </xf>
    <xf numFmtId="0" fontId="21" fillId="10" borderId="13" xfId="0" applyFont="1" applyFill="1" applyBorder="1" applyAlignment="1">
      <alignment horizontal="center" vertical="center" wrapText="1"/>
    </xf>
    <xf numFmtId="0" fontId="21" fillId="10" borderId="14" xfId="0" applyFont="1" applyFill="1" applyBorder="1" applyAlignment="1">
      <alignment horizontal="center" vertical="center" wrapText="1"/>
    </xf>
    <xf numFmtId="14" fontId="20" fillId="10" borderId="53" xfId="0" applyNumberFormat="1" applyFont="1" applyFill="1" applyBorder="1" applyAlignment="1">
      <alignment horizontal="center" vertical="center" wrapText="1"/>
    </xf>
    <xf numFmtId="0" fontId="20" fillId="10" borderId="54" xfId="0" applyFont="1" applyFill="1" applyBorder="1" applyAlignment="1">
      <alignment horizontal="center" vertical="center" wrapText="1"/>
    </xf>
    <xf numFmtId="0" fontId="20" fillId="10" borderId="55" xfId="0" applyFont="1" applyFill="1" applyBorder="1" applyAlignment="1">
      <alignment horizontal="center" vertical="center" wrapText="1"/>
    </xf>
    <xf numFmtId="0" fontId="22" fillId="10" borderId="52" xfId="0" applyFont="1" applyFill="1" applyBorder="1" applyAlignment="1">
      <alignment horizontal="center" vertical="center" wrapText="1"/>
    </xf>
    <xf numFmtId="0" fontId="22" fillId="10" borderId="13" xfId="0" applyFont="1" applyFill="1" applyBorder="1" applyAlignment="1">
      <alignment horizontal="center" vertical="center" wrapText="1"/>
    </xf>
    <xf numFmtId="0" fontId="22" fillId="10" borderId="57" xfId="0" applyFont="1" applyFill="1" applyBorder="1" applyAlignment="1">
      <alignment horizontal="center" vertical="center" wrapText="1"/>
    </xf>
    <xf numFmtId="0" fontId="22" fillId="10" borderId="0" xfId="0" applyFont="1" applyFill="1" applyBorder="1" applyAlignment="1">
      <alignment horizontal="center" vertical="center" wrapText="1"/>
    </xf>
    <xf numFmtId="0" fontId="22" fillId="10" borderId="59" xfId="0" applyFont="1" applyFill="1" applyBorder="1" applyAlignment="1">
      <alignment horizontal="center" vertical="center" wrapText="1"/>
    </xf>
    <xf numFmtId="0" fontId="22" fillId="10" borderId="10" xfId="0" applyFont="1" applyFill="1" applyBorder="1" applyAlignment="1">
      <alignment horizontal="center" vertical="center" wrapText="1"/>
    </xf>
    <xf numFmtId="0" fontId="26" fillId="9" borderId="12" xfId="0" applyFont="1" applyFill="1" applyBorder="1" applyAlignment="1">
      <alignment horizontal="center" vertical="center" wrapText="1"/>
    </xf>
    <xf numFmtId="0" fontId="26" fillId="9" borderId="13" xfId="0" applyFont="1" applyFill="1" applyBorder="1" applyAlignment="1">
      <alignment horizontal="center" vertical="center" wrapText="1"/>
    </xf>
    <xf numFmtId="0" fontId="26" fillId="9" borderId="14" xfId="0" applyFont="1" applyFill="1" applyBorder="1" applyAlignment="1">
      <alignment horizontal="center" vertical="center" wrapText="1"/>
    </xf>
    <xf numFmtId="0" fontId="34" fillId="2" borderId="61" xfId="0" applyFont="1" applyFill="1" applyBorder="1" applyAlignment="1">
      <alignment horizontal="center" vertical="center"/>
    </xf>
    <xf numFmtId="0" fontId="34" fillId="2" borderId="62" xfId="0" applyFont="1" applyFill="1" applyBorder="1" applyAlignment="1">
      <alignment horizontal="center" vertical="center"/>
    </xf>
    <xf numFmtId="0" fontId="7" fillId="0" borderId="70" xfId="0" applyFont="1" applyBorder="1" applyAlignment="1">
      <alignment horizontal="center" vertical="center"/>
    </xf>
    <xf numFmtId="0" fontId="7" fillId="0" borderId="61" xfId="0" applyFont="1" applyBorder="1" applyAlignment="1">
      <alignment horizontal="center" vertical="center"/>
    </xf>
    <xf numFmtId="0" fontId="9" fillId="10" borderId="57" xfId="0" applyFont="1" applyFill="1" applyBorder="1" applyAlignment="1">
      <alignment horizontal="center" vertical="center" wrapText="1"/>
    </xf>
    <xf numFmtId="0" fontId="9" fillId="10" borderId="0"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23" fillId="10" borderId="59" xfId="0" applyFont="1" applyFill="1" applyBorder="1" applyAlignment="1">
      <alignment horizontal="center" vertical="center" wrapText="1"/>
    </xf>
    <xf numFmtId="0" fontId="23" fillId="10" borderId="10" xfId="0" applyFont="1" applyFill="1" applyBorder="1" applyAlignment="1">
      <alignment horizontal="center" vertical="center" wrapText="1"/>
    </xf>
    <xf numFmtId="0" fontId="23" fillId="10" borderId="11" xfId="0" applyFont="1" applyFill="1" applyBorder="1" applyAlignment="1">
      <alignment horizontal="center" vertical="center" wrapText="1"/>
    </xf>
    <xf numFmtId="0" fontId="2" fillId="7" borderId="70" xfId="0" applyFont="1" applyFill="1" applyBorder="1" applyAlignment="1">
      <alignment horizontal="center" vertical="center"/>
    </xf>
    <xf numFmtId="0" fontId="2" fillId="7" borderId="61" xfId="0" applyFont="1" applyFill="1" applyBorder="1" applyAlignment="1">
      <alignment horizontal="center" vertical="center"/>
    </xf>
    <xf numFmtId="0" fontId="7" fillId="11" borderId="70" xfId="0" applyFont="1" applyFill="1" applyBorder="1" applyAlignment="1">
      <alignment horizontal="center" vertical="center" wrapText="1"/>
    </xf>
    <xf numFmtId="0" fontId="7" fillId="11" borderId="61" xfId="0" applyFont="1" applyFill="1" applyBorder="1" applyAlignment="1">
      <alignment horizontal="center" vertical="center" wrapText="1"/>
    </xf>
    <xf numFmtId="0" fontId="7" fillId="11" borderId="12" xfId="0" applyFont="1" applyFill="1" applyBorder="1" applyAlignment="1">
      <alignment horizontal="center" vertical="center" wrapText="1"/>
    </xf>
    <xf numFmtId="0" fontId="7" fillId="11" borderId="13" xfId="0" applyFont="1" applyFill="1" applyBorder="1" applyAlignment="1">
      <alignment horizontal="center" vertical="center" wrapText="1"/>
    </xf>
    <xf numFmtId="0" fontId="26" fillId="9" borderId="2" xfId="0" applyFont="1" applyFill="1" applyBorder="1" applyAlignment="1">
      <alignment horizontal="center" vertical="center" wrapText="1"/>
    </xf>
    <xf numFmtId="0" fontId="26" fillId="9" borderId="17" xfId="0" applyFont="1" applyFill="1" applyBorder="1" applyAlignment="1">
      <alignment horizontal="center" vertical="center" wrapText="1"/>
    </xf>
    <xf numFmtId="0" fontId="26" fillId="9" borderId="3" xfId="0" applyFont="1" applyFill="1" applyBorder="1" applyAlignment="1">
      <alignment horizontal="center" vertical="center" wrapText="1"/>
    </xf>
    <xf numFmtId="164" fontId="25" fillId="0" borderId="27" xfId="0" applyNumberFormat="1" applyFont="1" applyBorder="1" applyAlignment="1">
      <alignment horizontal="center" vertical="center"/>
    </xf>
    <xf numFmtId="164" fontId="25" fillId="0" borderId="28" xfId="0" applyNumberFormat="1" applyFont="1" applyBorder="1" applyAlignment="1">
      <alignment horizontal="center" vertical="center"/>
    </xf>
    <xf numFmtId="164" fontId="25" fillId="0" borderId="29" xfId="0" applyNumberFormat="1" applyFont="1" applyBorder="1" applyAlignment="1">
      <alignment horizontal="center" vertical="center"/>
    </xf>
    <xf numFmtId="0" fontId="28" fillId="2" borderId="66" xfId="0" applyFont="1" applyFill="1" applyBorder="1" applyAlignment="1">
      <alignment horizontal="center" vertical="center" wrapText="1"/>
    </xf>
    <xf numFmtId="0" fontId="28" fillId="2" borderId="10" xfId="0" applyFont="1" applyFill="1" applyBorder="1" applyAlignment="1">
      <alignment horizontal="center" vertical="center" wrapText="1"/>
    </xf>
    <xf numFmtId="0" fontId="28" fillId="2" borderId="11" xfId="0" applyFont="1" applyFill="1" applyBorder="1" applyAlignment="1">
      <alignment horizontal="center" vertical="center" wrapText="1"/>
    </xf>
    <xf numFmtId="0" fontId="25" fillId="2" borderId="12" xfId="0" applyFont="1" applyFill="1" applyBorder="1" applyAlignment="1">
      <alignment horizontal="center" vertical="center" wrapText="1"/>
    </xf>
    <xf numFmtId="0" fontId="25" fillId="2" borderId="13" xfId="0" applyFont="1" applyFill="1" applyBorder="1" applyAlignment="1">
      <alignment horizontal="center" vertical="center" wrapText="1"/>
    </xf>
    <xf numFmtId="0" fontId="25" fillId="2" borderId="14" xfId="0" applyFont="1" applyFill="1" applyBorder="1" applyAlignment="1">
      <alignment horizontal="center" vertical="center" wrapText="1"/>
    </xf>
    <xf numFmtId="0" fontId="25" fillId="2" borderId="8" xfId="0" applyFont="1" applyFill="1" applyBorder="1" applyAlignment="1">
      <alignment horizontal="center" vertical="center" wrapText="1"/>
    </xf>
    <xf numFmtId="0" fontId="25" fillId="2" borderId="0" xfId="0" applyFont="1" applyFill="1" applyBorder="1" applyAlignment="1">
      <alignment horizontal="center" vertical="center" wrapText="1"/>
    </xf>
    <xf numFmtId="0" fontId="25" fillId="2" borderId="9" xfId="0" applyFont="1" applyFill="1" applyBorder="1" applyAlignment="1">
      <alignment horizontal="center" vertical="center" wrapText="1"/>
    </xf>
    <xf numFmtId="0" fontId="28" fillId="2" borderId="67" xfId="0" applyFont="1" applyFill="1" applyBorder="1" applyAlignment="1">
      <alignment horizontal="center" vertical="center" wrapText="1"/>
    </xf>
    <xf numFmtId="0" fontId="28" fillId="2" borderId="68" xfId="0" applyFont="1" applyFill="1" applyBorder="1" applyAlignment="1">
      <alignment horizontal="center" vertical="center" wrapText="1"/>
    </xf>
    <xf numFmtId="0" fontId="28" fillId="2" borderId="69" xfId="0" applyFont="1" applyFill="1" applyBorder="1" applyAlignment="1">
      <alignment horizontal="center" vertical="center" wrapText="1"/>
    </xf>
    <xf numFmtId="0" fontId="28" fillId="2" borderId="27" xfId="0" applyFont="1" applyFill="1" applyBorder="1" applyAlignment="1">
      <alignment horizontal="center" vertical="center" wrapText="1"/>
    </xf>
    <xf numFmtId="0" fontId="28" fillId="2" borderId="28" xfId="0" applyFont="1" applyFill="1" applyBorder="1" applyAlignment="1">
      <alignment horizontal="center" vertical="center" wrapText="1"/>
    </xf>
    <xf numFmtId="0" fontId="28" fillId="2" borderId="29" xfId="0" applyFont="1" applyFill="1" applyBorder="1" applyAlignment="1">
      <alignment horizontal="center" vertical="center" wrapText="1"/>
    </xf>
    <xf numFmtId="0" fontId="25" fillId="2" borderId="2" xfId="0" applyFont="1" applyFill="1" applyBorder="1" applyAlignment="1">
      <alignment horizontal="center" vertical="center" wrapText="1"/>
    </xf>
    <xf numFmtId="0" fontId="25" fillId="2" borderId="17" xfId="0" applyFont="1" applyFill="1" applyBorder="1" applyAlignment="1">
      <alignment horizontal="center" vertical="center" wrapText="1"/>
    </xf>
    <xf numFmtId="0" fontId="25" fillId="2" borderId="88" xfId="0" applyFont="1" applyFill="1" applyBorder="1" applyAlignment="1">
      <alignment horizontal="center" vertical="center" wrapText="1"/>
    </xf>
    <xf numFmtId="0" fontId="28" fillId="2" borderId="12" xfId="0" applyFont="1" applyFill="1" applyBorder="1" applyAlignment="1">
      <alignment horizontal="center" vertical="center" wrapText="1"/>
    </xf>
    <xf numFmtId="0" fontId="28" fillId="2" borderId="13" xfId="0" applyFont="1" applyFill="1" applyBorder="1" applyAlignment="1">
      <alignment horizontal="center" vertical="center" wrapText="1"/>
    </xf>
    <xf numFmtId="0" fontId="28" fillId="2" borderId="14" xfId="0" applyFont="1" applyFill="1" applyBorder="1" applyAlignment="1">
      <alignment horizontal="center" vertical="center" wrapText="1"/>
    </xf>
    <xf numFmtId="0" fontId="28" fillId="2" borderId="8" xfId="0" applyFont="1" applyFill="1" applyBorder="1" applyAlignment="1">
      <alignment horizontal="center" vertical="center" wrapText="1"/>
    </xf>
    <xf numFmtId="0" fontId="28" fillId="2" borderId="0" xfId="0" applyFont="1" applyFill="1" applyBorder="1" applyAlignment="1">
      <alignment horizontal="center" vertical="center" wrapText="1"/>
    </xf>
    <xf numFmtId="0" fontId="28" fillId="2" borderId="9" xfId="0" applyFont="1" applyFill="1" applyBorder="1" applyAlignment="1">
      <alignment horizontal="center" vertical="center" wrapText="1"/>
    </xf>
    <xf numFmtId="0" fontId="25" fillId="0" borderId="106" xfId="0" applyFont="1" applyBorder="1" applyAlignment="1">
      <alignment horizontal="center" vertical="center" wrapText="1"/>
    </xf>
    <xf numFmtId="0" fontId="25" fillId="0" borderId="107" xfId="0" applyFont="1" applyBorder="1" applyAlignment="1">
      <alignment horizontal="center" vertical="center" wrapText="1"/>
    </xf>
    <xf numFmtId="0" fontId="25" fillId="0" borderId="108" xfId="0" applyFont="1" applyBorder="1" applyAlignment="1">
      <alignment horizontal="center" vertical="center" wrapText="1"/>
    </xf>
    <xf numFmtId="14" fontId="25" fillId="0" borderId="21" xfId="0" applyNumberFormat="1" applyFont="1" applyBorder="1" applyAlignment="1">
      <alignment horizontal="center" vertical="center" wrapText="1"/>
    </xf>
    <xf numFmtId="0" fontId="25" fillId="0" borderId="26" xfId="0" applyFont="1" applyBorder="1" applyAlignment="1">
      <alignment horizontal="center" vertical="center" wrapText="1"/>
    </xf>
    <xf numFmtId="0" fontId="25" fillId="0" borderId="49" xfId="0" applyFont="1" applyBorder="1" applyAlignment="1">
      <alignment horizontal="center" vertical="center" wrapText="1"/>
    </xf>
    <xf numFmtId="0" fontId="8" fillId="10" borderId="70" xfId="0" applyFont="1" applyFill="1" applyBorder="1" applyAlignment="1">
      <alignment horizontal="center" vertical="center" wrapText="1"/>
    </xf>
    <xf numFmtId="0" fontId="8" fillId="10" borderId="61" xfId="0" applyFont="1" applyFill="1" applyBorder="1" applyAlignment="1">
      <alignment horizontal="center" vertical="center" wrapText="1"/>
    </xf>
    <xf numFmtId="0" fontId="38" fillId="11" borderId="34" xfId="0" applyFont="1" applyFill="1" applyBorder="1" applyAlignment="1">
      <alignment horizontal="center" vertical="center" wrapText="1"/>
    </xf>
    <xf numFmtId="0" fontId="38" fillId="11" borderId="76" xfId="0" applyFont="1" applyFill="1" applyBorder="1" applyAlignment="1">
      <alignment horizontal="center" vertical="center" wrapText="1"/>
    </xf>
    <xf numFmtId="0" fontId="38" fillId="11" borderId="77" xfId="0" applyFont="1" applyFill="1" applyBorder="1" applyAlignment="1">
      <alignment horizontal="center" vertical="center" wrapText="1"/>
    </xf>
    <xf numFmtId="0" fontId="39" fillId="12" borderId="78" xfId="0" applyFont="1" applyFill="1" applyBorder="1" applyAlignment="1">
      <alignment horizontal="center" vertical="center" wrapText="1"/>
    </xf>
    <xf numFmtId="0" fontId="39" fillId="12" borderId="79" xfId="0" applyFont="1" applyFill="1" applyBorder="1" applyAlignment="1">
      <alignment horizontal="center" vertical="center" wrapText="1"/>
    </xf>
    <xf numFmtId="0" fontId="39" fillId="12" borderId="80" xfId="0" applyFont="1" applyFill="1" applyBorder="1" applyAlignment="1">
      <alignment horizontal="center" vertical="center" wrapText="1"/>
    </xf>
    <xf numFmtId="14" fontId="25" fillId="0" borderId="50" xfId="0" applyNumberFormat="1" applyFont="1" applyBorder="1" applyAlignment="1">
      <alignment horizontal="center" vertical="center" wrapText="1"/>
    </xf>
    <xf numFmtId="0" fontId="25" fillId="0" borderId="41" xfId="0" applyFont="1" applyBorder="1" applyAlignment="1">
      <alignment horizontal="center" vertical="center" wrapText="1"/>
    </xf>
    <xf numFmtId="0" fontId="25" fillId="0" borderId="51" xfId="0" applyFont="1" applyBorder="1" applyAlignment="1">
      <alignment horizontal="center" vertical="center" wrapText="1"/>
    </xf>
    <xf numFmtId="9" fontId="25" fillId="0" borderId="86" xfId="4" applyFont="1" applyBorder="1" applyAlignment="1">
      <alignment horizontal="center" vertical="center" wrapText="1"/>
    </xf>
    <xf numFmtId="9" fontId="25" fillId="0" borderId="26" xfId="4" applyFont="1" applyBorder="1" applyAlignment="1">
      <alignment horizontal="center" vertical="center" wrapText="1"/>
    </xf>
    <xf numFmtId="9" fontId="25" fillId="0" borderId="22" xfId="4" applyFont="1" applyBorder="1" applyAlignment="1">
      <alignment horizontal="center" vertical="center" wrapText="1"/>
    </xf>
    <xf numFmtId="0" fontId="25" fillId="0" borderId="42" xfId="0" applyFont="1" applyBorder="1" applyAlignment="1">
      <alignment horizontal="center" vertical="center" wrapText="1"/>
    </xf>
    <xf numFmtId="0" fontId="25" fillId="0" borderId="43" xfId="0" applyFont="1" applyBorder="1" applyAlignment="1">
      <alignment horizontal="center" vertical="center" wrapText="1"/>
    </xf>
    <xf numFmtId="0" fontId="31" fillId="0" borderId="49" xfId="0" applyFont="1" applyBorder="1" applyAlignment="1">
      <alignment horizontal="center" vertical="center" wrapText="1"/>
    </xf>
    <xf numFmtId="0" fontId="28" fillId="0" borderId="86" xfId="0" applyFont="1" applyBorder="1" applyAlignment="1">
      <alignment horizontal="center" vertical="center" wrapText="1"/>
    </xf>
    <xf numFmtId="0" fontId="28" fillId="0" borderId="26" xfId="0" applyFont="1" applyBorder="1" applyAlignment="1">
      <alignment horizontal="center" vertical="center" wrapText="1"/>
    </xf>
    <xf numFmtId="0" fontId="28" fillId="0" borderId="22" xfId="0" applyFont="1" applyBorder="1" applyAlignment="1">
      <alignment horizontal="center" vertical="center" wrapText="1"/>
    </xf>
    <xf numFmtId="0" fontId="31" fillId="0" borderId="86" xfId="0" applyFont="1" applyBorder="1" applyAlignment="1">
      <alignment horizontal="center" vertical="center" wrapText="1"/>
    </xf>
    <xf numFmtId="0" fontId="31" fillId="0" borderId="26" xfId="0" applyFont="1" applyBorder="1" applyAlignment="1">
      <alignment horizontal="center" vertical="center" wrapText="1"/>
    </xf>
    <xf numFmtId="0" fontId="32" fillId="0" borderId="87" xfId="0" applyFont="1" applyBorder="1" applyAlignment="1">
      <alignment horizontal="left" vertical="center" wrapText="1"/>
    </xf>
    <xf numFmtId="0" fontId="28" fillId="0" borderId="42" xfId="0" applyFont="1" applyBorder="1" applyAlignment="1">
      <alignment horizontal="center" vertical="center" wrapText="1"/>
    </xf>
    <xf numFmtId="0" fontId="28" fillId="0" borderId="41" xfId="0" applyFont="1" applyBorder="1" applyAlignment="1">
      <alignment horizontal="center" vertical="center" wrapText="1"/>
    </xf>
    <xf numFmtId="0" fontId="28" fillId="0" borderId="43" xfId="0" applyFont="1" applyBorder="1" applyAlignment="1">
      <alignment horizontal="center" vertical="center" wrapText="1"/>
    </xf>
    <xf numFmtId="0" fontId="28" fillId="0" borderId="12" xfId="0" applyFont="1" applyBorder="1" applyAlignment="1">
      <alignment horizontal="left" vertical="top" wrapText="1"/>
    </xf>
    <xf numFmtId="0" fontId="28" fillId="0" borderId="13" xfId="0" applyFont="1" applyBorder="1" applyAlignment="1">
      <alignment horizontal="left" vertical="top" wrapText="1"/>
    </xf>
    <xf numFmtId="0" fontId="28" fillId="0" borderId="8" xfId="0" applyFont="1" applyBorder="1" applyAlignment="1">
      <alignment horizontal="left" vertical="top" wrapText="1"/>
    </xf>
    <xf numFmtId="0" fontId="28" fillId="0" borderId="0" xfId="0" applyFont="1" applyBorder="1" applyAlignment="1">
      <alignment horizontal="left" vertical="top" wrapText="1"/>
    </xf>
    <xf numFmtId="0" fontId="28" fillId="0" borderId="32" xfId="0" applyFont="1" applyBorder="1" applyAlignment="1">
      <alignment horizontal="left" vertical="top" wrapText="1"/>
    </xf>
    <xf numFmtId="0" fontId="28" fillId="0" borderId="7" xfId="0" applyFont="1" applyBorder="1" applyAlignment="1">
      <alignment horizontal="left" vertical="top" wrapText="1"/>
    </xf>
    <xf numFmtId="0" fontId="2" fillId="2" borderId="8" xfId="0" applyFont="1" applyFill="1" applyBorder="1" applyAlignment="1">
      <alignment horizontal="center"/>
    </xf>
    <xf numFmtId="0" fontId="7" fillId="11" borderId="70" xfId="0" applyFont="1" applyFill="1" applyBorder="1" applyAlignment="1">
      <alignment horizontal="center" vertical="center"/>
    </xf>
    <xf numFmtId="0" fontId="7" fillId="11" borderId="61" xfId="0" applyFont="1" applyFill="1" applyBorder="1" applyAlignment="1">
      <alignment horizontal="center" vertical="center"/>
    </xf>
    <xf numFmtId="0" fontId="1" fillId="2" borderId="75" xfId="0" applyFont="1" applyFill="1" applyBorder="1" applyAlignment="1">
      <alignment horizontal="center" vertical="center" wrapText="1"/>
    </xf>
    <xf numFmtId="0" fontId="2" fillId="2" borderId="75" xfId="0" applyFont="1" applyFill="1" applyBorder="1" applyAlignment="1">
      <alignment horizontal="center" vertical="center" wrapText="1"/>
    </xf>
    <xf numFmtId="0" fontId="7" fillId="8" borderId="75" xfId="0" applyFont="1" applyFill="1" applyBorder="1" applyAlignment="1">
      <alignment horizontal="center" vertical="center" wrapText="1"/>
    </xf>
    <xf numFmtId="14" fontId="25" fillId="0" borderId="50" xfId="0" applyNumberFormat="1" applyFont="1" applyBorder="1" applyAlignment="1">
      <alignment horizontal="center" vertical="center"/>
    </xf>
    <xf numFmtId="0" fontId="25" fillId="0" borderId="41" xfId="0" applyFont="1" applyBorder="1" applyAlignment="1">
      <alignment horizontal="center" vertical="center"/>
    </xf>
    <xf numFmtId="0" fontId="25" fillId="0" borderId="51" xfId="0" applyFont="1" applyBorder="1" applyAlignment="1">
      <alignment horizontal="center" vertical="center"/>
    </xf>
    <xf numFmtId="0" fontId="8" fillId="13" borderId="70" xfId="0" applyFont="1" applyFill="1" applyBorder="1" applyAlignment="1">
      <alignment horizontal="center"/>
    </xf>
    <xf numFmtId="0" fontId="8" fillId="13" borderId="61" xfId="0" applyFont="1" applyFill="1" applyBorder="1" applyAlignment="1">
      <alignment horizontal="center"/>
    </xf>
    <xf numFmtId="0" fontId="39" fillId="12" borderId="89" xfId="0" applyFont="1" applyFill="1" applyBorder="1" applyAlignment="1">
      <alignment horizontal="center" vertical="center" wrapText="1"/>
    </xf>
    <xf numFmtId="0" fontId="39" fillId="12" borderId="90" xfId="0" applyFont="1" applyFill="1" applyBorder="1" applyAlignment="1">
      <alignment horizontal="center" vertical="center" wrapText="1"/>
    </xf>
    <xf numFmtId="0" fontId="39" fillId="12" borderId="91" xfId="0" applyFont="1" applyFill="1" applyBorder="1" applyAlignment="1">
      <alignment horizontal="center" vertical="center" wrapText="1"/>
    </xf>
    <xf numFmtId="0" fontId="31" fillId="0" borderId="86" xfId="0" applyFont="1" applyBorder="1" applyAlignment="1">
      <alignment horizontal="center" vertical="center"/>
    </xf>
    <xf numFmtId="0" fontId="31" fillId="0" borderId="26" xfId="0" applyFont="1" applyBorder="1" applyAlignment="1">
      <alignment horizontal="center" vertical="center"/>
    </xf>
    <xf numFmtId="0" fontId="31" fillId="0" borderId="49" xfId="0" applyFont="1" applyBorder="1" applyAlignment="1">
      <alignment horizontal="center" vertical="center"/>
    </xf>
    <xf numFmtId="0" fontId="37" fillId="8" borderId="34" xfId="0" applyFont="1" applyFill="1" applyBorder="1" applyAlignment="1">
      <alignment horizontal="center" vertical="center" wrapText="1"/>
    </xf>
    <xf numFmtId="0" fontId="37" fillId="8" borderId="77" xfId="0" applyFont="1" applyFill="1" applyBorder="1" applyAlignment="1">
      <alignment horizontal="center" vertical="center" wrapText="1"/>
    </xf>
    <xf numFmtId="0" fontId="31" fillId="0" borderId="41" xfId="0" applyFont="1" applyBorder="1" applyAlignment="1">
      <alignment horizontal="center" vertical="center" wrapText="1"/>
    </xf>
    <xf numFmtId="0" fontId="31" fillId="0" borderId="41" xfId="0" applyFont="1" applyBorder="1" applyAlignment="1">
      <alignment horizontal="center" vertical="center"/>
    </xf>
    <xf numFmtId="0" fontId="28" fillId="0" borderId="40" xfId="0" applyFont="1" applyBorder="1" applyAlignment="1">
      <alignment horizontal="center" vertical="center" wrapText="1"/>
    </xf>
    <xf numFmtId="0" fontId="28" fillId="0" borderId="24" xfId="0" applyFont="1" applyBorder="1" applyAlignment="1">
      <alignment horizontal="center" vertical="center" wrapText="1"/>
    </xf>
    <xf numFmtId="0" fontId="28" fillId="0" borderId="25" xfId="0" applyFont="1" applyBorder="1" applyAlignment="1">
      <alignment horizontal="center" vertical="center" wrapText="1"/>
    </xf>
    <xf numFmtId="0" fontId="31" fillId="0" borderId="24" xfId="0" applyFont="1" applyBorder="1" applyAlignment="1">
      <alignment horizontal="center" vertical="center" wrapText="1"/>
    </xf>
    <xf numFmtId="0" fontId="31" fillId="0" borderId="24" xfId="0" applyFont="1" applyBorder="1" applyAlignment="1">
      <alignment horizontal="center" vertical="center"/>
    </xf>
    <xf numFmtId="0" fontId="31" fillId="0" borderId="96" xfId="0" applyFont="1" applyBorder="1" applyAlignment="1">
      <alignment horizontal="center" vertical="center"/>
    </xf>
    <xf numFmtId="0" fontId="7" fillId="8" borderId="92" xfId="0" applyFont="1" applyFill="1" applyBorder="1" applyAlignment="1">
      <alignment horizontal="center" vertical="center" wrapText="1"/>
    </xf>
    <xf numFmtId="0" fontId="2" fillId="2" borderId="0" xfId="0" applyFont="1" applyFill="1" applyAlignment="1">
      <alignment horizontal="center"/>
    </xf>
    <xf numFmtId="0" fontId="8" fillId="14" borderId="70" xfId="0" applyFont="1" applyFill="1" applyBorder="1" applyAlignment="1">
      <alignment horizontal="center" vertical="center" wrapText="1"/>
    </xf>
    <xf numFmtId="0" fontId="8" fillId="14" borderId="61" xfId="0" applyFont="1" applyFill="1" applyBorder="1" applyAlignment="1">
      <alignment horizontal="center" vertical="center" wrapText="1"/>
    </xf>
    <xf numFmtId="0" fontId="8" fillId="14" borderId="62" xfId="0" applyFont="1" applyFill="1" applyBorder="1" applyAlignment="1">
      <alignment horizontal="center" vertical="center" wrapText="1"/>
    </xf>
    <xf numFmtId="0" fontId="8" fillId="15" borderId="66" xfId="0" applyFont="1" applyFill="1" applyBorder="1" applyAlignment="1">
      <alignment horizontal="center" vertical="center" wrapText="1"/>
    </xf>
    <xf numFmtId="0" fontId="8" fillId="15" borderId="10" xfId="0" applyFont="1" applyFill="1" applyBorder="1" applyAlignment="1">
      <alignment horizontal="center" vertical="center" wrapText="1"/>
    </xf>
    <xf numFmtId="0" fontId="26" fillId="16" borderId="70" xfId="0" applyFont="1" applyFill="1" applyBorder="1" applyAlignment="1">
      <alignment horizontal="center" vertical="center" wrapText="1"/>
    </xf>
    <xf numFmtId="0" fontId="26" fillId="16" borderId="61" xfId="0" applyFont="1" applyFill="1" applyBorder="1" applyAlignment="1">
      <alignment horizontal="center" vertical="center" wrapText="1"/>
    </xf>
    <xf numFmtId="0" fontId="26" fillId="16" borderId="62" xfId="0" applyFont="1" applyFill="1" applyBorder="1" applyAlignment="1">
      <alignment horizontal="center" vertical="center" wrapText="1"/>
    </xf>
    <xf numFmtId="0" fontId="40" fillId="16" borderId="34" xfId="0" applyFont="1" applyFill="1" applyBorder="1" applyAlignment="1">
      <alignment horizontal="center" vertical="center" wrapText="1"/>
    </xf>
    <xf numFmtId="0" fontId="40" fillId="16" borderId="76" xfId="0" applyFont="1" applyFill="1" applyBorder="1" applyAlignment="1">
      <alignment horizontal="center" vertical="center" wrapText="1"/>
    </xf>
    <xf numFmtId="0" fontId="40" fillId="16" borderId="99" xfId="0" applyFont="1" applyFill="1" applyBorder="1" applyAlignment="1">
      <alignment horizontal="center" vertical="center" wrapText="1"/>
    </xf>
    <xf numFmtId="0" fontId="25" fillId="0" borderId="50" xfId="0" applyFont="1" applyBorder="1" applyAlignment="1">
      <alignment horizontal="center" vertical="center" wrapText="1"/>
    </xf>
    <xf numFmtId="0" fontId="28" fillId="2" borderId="100" xfId="0" applyFont="1" applyFill="1" applyBorder="1" applyAlignment="1">
      <alignment horizontal="center" vertical="center" wrapText="1"/>
    </xf>
    <xf numFmtId="0" fontId="28" fillId="2" borderId="101" xfId="0" applyFont="1" applyFill="1" applyBorder="1" applyAlignment="1">
      <alignment horizontal="center" vertical="center" wrapText="1"/>
    </xf>
    <xf numFmtId="0" fontId="28" fillId="2" borderId="102" xfId="0" applyFont="1" applyFill="1" applyBorder="1" applyAlignment="1">
      <alignment horizontal="center" vertical="center" wrapText="1"/>
    </xf>
    <xf numFmtId="165" fontId="25" fillId="0" borderId="42" xfId="0" applyNumberFormat="1" applyFont="1" applyBorder="1" applyAlignment="1">
      <alignment horizontal="center" vertical="center" wrapText="1"/>
    </xf>
    <xf numFmtId="165" fontId="25" fillId="0" borderId="41" xfId="0" applyNumberFormat="1" applyFont="1" applyBorder="1" applyAlignment="1">
      <alignment horizontal="center" vertical="center" wrapText="1"/>
    </xf>
    <xf numFmtId="165" fontId="25" fillId="0" borderId="43" xfId="0" applyNumberFormat="1" applyFont="1" applyBorder="1" applyAlignment="1">
      <alignment horizontal="center" vertical="center" wrapText="1"/>
    </xf>
    <xf numFmtId="0" fontId="26" fillId="9" borderId="4" xfId="0" applyFont="1" applyFill="1" applyBorder="1" applyAlignment="1">
      <alignment horizontal="center" vertical="center" wrapText="1"/>
    </xf>
    <xf numFmtId="0" fontId="26" fillId="9" borderId="5" xfId="0" applyFont="1" applyFill="1" applyBorder="1" applyAlignment="1">
      <alignment horizontal="center" vertical="center" wrapText="1"/>
    </xf>
    <xf numFmtId="0" fontId="26" fillId="9" borderId="6" xfId="0" applyFont="1" applyFill="1" applyBorder="1" applyAlignment="1">
      <alignment horizontal="center" vertical="center" wrapText="1"/>
    </xf>
    <xf numFmtId="0" fontId="26" fillId="9" borderId="16" xfId="0" applyFont="1" applyFill="1" applyBorder="1" applyAlignment="1">
      <alignment horizontal="center" vertical="center" wrapText="1"/>
    </xf>
    <xf numFmtId="0" fontId="25" fillId="0" borderId="40" xfId="0" applyFont="1" applyBorder="1" applyAlignment="1">
      <alignment horizontal="left" vertical="center" wrapText="1"/>
    </xf>
    <xf numFmtId="0" fontId="25" fillId="0" borderId="24" xfId="0" applyFont="1" applyBorder="1" applyAlignment="1">
      <alignment horizontal="left" vertical="center" wrapText="1"/>
    </xf>
    <xf numFmtId="0" fontId="25" fillId="0" borderId="25" xfId="0" applyFont="1" applyBorder="1" applyAlignment="1">
      <alignment horizontal="left" vertical="center" wrapText="1"/>
    </xf>
    <xf numFmtId="9" fontId="25" fillId="0" borderId="40" xfId="4" applyFont="1" applyBorder="1" applyAlignment="1">
      <alignment horizontal="center" vertical="center" wrapText="1"/>
    </xf>
    <xf numFmtId="9" fontId="25" fillId="0" borderId="24" xfId="4" applyFont="1" applyBorder="1" applyAlignment="1">
      <alignment horizontal="center" vertical="center" wrapText="1"/>
    </xf>
    <xf numFmtId="9" fontId="25" fillId="0" borderId="25" xfId="4" applyFont="1" applyBorder="1" applyAlignment="1">
      <alignment horizontal="center" vertical="center" wrapText="1"/>
    </xf>
    <xf numFmtId="0" fontId="28" fillId="0" borderId="40" xfId="0" applyFont="1" applyBorder="1" applyAlignment="1">
      <alignment horizontal="left" vertical="center" wrapText="1"/>
    </xf>
    <xf numFmtId="0" fontId="28" fillId="0" borderId="24" xfId="0" applyFont="1" applyBorder="1" applyAlignment="1">
      <alignment horizontal="left" vertical="center" wrapText="1"/>
    </xf>
    <xf numFmtId="0" fontId="28" fillId="0" borderId="25" xfId="0" applyFont="1" applyBorder="1" applyAlignment="1">
      <alignment horizontal="left" vertical="center" wrapText="1"/>
    </xf>
    <xf numFmtId="0" fontId="25" fillId="0" borderId="40" xfId="0" applyFont="1" applyBorder="1" applyAlignment="1">
      <alignment horizontal="center" vertical="center" wrapText="1"/>
    </xf>
    <xf numFmtId="0" fontId="25" fillId="0" borderId="25" xfId="0" applyFont="1" applyBorder="1" applyAlignment="1">
      <alignment horizontal="center" vertical="center" wrapText="1"/>
    </xf>
    <xf numFmtId="0" fontId="2" fillId="2" borderId="0" xfId="0" applyFont="1" applyFill="1" applyAlignment="1">
      <alignment vertical="top" wrapText="1"/>
    </xf>
    <xf numFmtId="0" fontId="0" fillId="2" borderId="0" xfId="0" applyFill="1" applyAlignment="1">
      <alignment vertical="top"/>
    </xf>
    <xf numFmtId="0" fontId="25" fillId="0" borderId="21" xfId="0" applyFont="1" applyBorder="1" applyAlignment="1">
      <alignment horizontal="center" vertical="center" wrapText="1"/>
    </xf>
    <xf numFmtId="0" fontId="25" fillId="0" borderId="22" xfId="0" applyFont="1" applyBorder="1" applyAlignment="1">
      <alignment horizontal="center" vertical="center" wrapText="1"/>
    </xf>
    <xf numFmtId="0" fontId="28" fillId="0" borderId="97" xfId="0" applyFont="1" applyBorder="1" applyAlignment="1">
      <alignment horizontal="center" vertical="center" wrapText="1"/>
    </xf>
    <xf numFmtId="0" fontId="28" fillId="0" borderId="82" xfId="0" applyFont="1" applyBorder="1" applyAlignment="1">
      <alignment horizontal="center" vertical="center" wrapText="1"/>
    </xf>
    <xf numFmtId="0" fontId="28" fillId="0" borderId="103" xfId="0" applyFont="1" applyBorder="1" applyAlignment="1">
      <alignment horizontal="center" vertical="center" wrapText="1"/>
    </xf>
    <xf numFmtId="0" fontId="28" fillId="0" borderId="12" xfId="0" applyFont="1" applyBorder="1" applyAlignment="1">
      <alignment horizontal="left" vertical="center" wrapText="1"/>
    </xf>
    <xf numFmtId="0" fontId="28" fillId="0" borderId="13" xfId="0" applyFont="1" applyBorder="1" applyAlignment="1">
      <alignment horizontal="left" vertical="center" wrapText="1"/>
    </xf>
    <xf numFmtId="0" fontId="28" fillId="0" borderId="8" xfId="0" applyFont="1" applyBorder="1" applyAlignment="1">
      <alignment horizontal="left" vertical="center" wrapText="1"/>
    </xf>
    <xf numFmtId="0" fontId="28" fillId="0" borderId="0" xfId="0" applyFont="1" applyBorder="1" applyAlignment="1">
      <alignment horizontal="left" vertical="center" wrapText="1"/>
    </xf>
    <xf numFmtId="0" fontId="28" fillId="0" borderId="32" xfId="0" applyFont="1" applyBorder="1" applyAlignment="1">
      <alignment horizontal="left" vertical="center" wrapText="1"/>
    </xf>
    <xf numFmtId="0" fontId="28" fillId="0" borderId="7" xfId="0" applyFont="1" applyBorder="1" applyAlignment="1">
      <alignment horizontal="left" vertical="center" wrapText="1"/>
    </xf>
    <xf numFmtId="0" fontId="25" fillId="0" borderId="81"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103" xfId="0" applyFont="1" applyBorder="1" applyAlignment="1">
      <alignment horizontal="center" vertical="center" wrapText="1"/>
    </xf>
    <xf numFmtId="14" fontId="25" fillId="0" borderId="81" xfId="0" applyNumberFormat="1" applyFont="1" applyBorder="1" applyAlignment="1">
      <alignment horizontal="center" vertical="center"/>
    </xf>
    <xf numFmtId="0" fontId="25" fillId="0" borderId="82" xfId="0" applyFont="1" applyBorder="1" applyAlignment="1">
      <alignment horizontal="center" vertical="center"/>
    </xf>
    <xf numFmtId="0" fontId="25" fillId="0" borderId="98" xfId="0" applyFont="1" applyBorder="1" applyAlignment="1">
      <alignment horizontal="center" vertical="center"/>
    </xf>
    <xf numFmtId="0" fontId="31" fillId="0" borderId="97" xfId="0" applyFont="1" applyBorder="1" applyAlignment="1">
      <alignment horizontal="center" vertical="center" wrapText="1"/>
    </xf>
    <xf numFmtId="0" fontId="31" fillId="0" borderId="82" xfId="0" applyFont="1" applyBorder="1" applyAlignment="1">
      <alignment horizontal="center" vertical="center" wrapText="1"/>
    </xf>
    <xf numFmtId="0" fontId="31" fillId="0" borderId="98" xfId="0" applyFont="1" applyBorder="1" applyAlignment="1">
      <alignment horizontal="center" vertical="center" wrapText="1"/>
    </xf>
    <xf numFmtId="14" fontId="25" fillId="0" borderId="21" xfId="0" applyNumberFormat="1" applyFont="1" applyBorder="1" applyAlignment="1">
      <alignment horizontal="center" vertical="center"/>
    </xf>
    <xf numFmtId="0" fontId="25" fillId="0" borderId="26" xfId="0" applyFont="1" applyBorder="1" applyAlignment="1">
      <alignment horizontal="center" vertical="center"/>
    </xf>
    <xf numFmtId="0" fontId="25" fillId="0" borderId="49" xfId="0" applyFont="1" applyBorder="1" applyAlignment="1">
      <alignment horizontal="center" vertical="center"/>
    </xf>
    <xf numFmtId="0" fontId="28" fillId="0" borderId="27" xfId="0" applyFont="1" applyBorder="1" applyAlignment="1">
      <alignment horizontal="center" vertical="center" wrapText="1"/>
    </xf>
    <xf numFmtId="0" fontId="28" fillId="0" borderId="28" xfId="0" applyFont="1" applyBorder="1" applyAlignment="1">
      <alignment horizontal="center" vertical="center" wrapText="1"/>
    </xf>
    <xf numFmtId="0" fontId="28" fillId="0" borderId="29" xfId="0" applyFont="1" applyBorder="1" applyAlignment="1">
      <alignment horizontal="center" vertical="center" wrapText="1"/>
    </xf>
    <xf numFmtId="6" fontId="25" fillId="0" borderId="12" xfId="0" applyNumberFormat="1" applyFont="1" applyBorder="1" applyAlignment="1">
      <alignment horizontal="center" vertical="center"/>
    </xf>
    <xf numFmtId="6" fontId="25" fillId="0" borderId="13" xfId="0" applyNumberFormat="1" applyFont="1" applyBorder="1" applyAlignment="1">
      <alignment horizontal="center" vertical="center"/>
    </xf>
    <xf numFmtId="6" fontId="25" fillId="0" borderId="14" xfId="0" applyNumberFormat="1" applyFont="1" applyBorder="1" applyAlignment="1">
      <alignment horizontal="center" vertical="center"/>
    </xf>
    <xf numFmtId="6" fontId="25" fillId="0" borderId="8" xfId="0" applyNumberFormat="1" applyFont="1" applyBorder="1" applyAlignment="1">
      <alignment horizontal="center" vertical="center"/>
    </xf>
    <xf numFmtId="6" fontId="25" fillId="0" borderId="0" xfId="0" applyNumberFormat="1" applyFont="1" applyBorder="1" applyAlignment="1">
      <alignment horizontal="center" vertical="center"/>
    </xf>
    <xf numFmtId="6" fontId="25" fillId="0" borderId="9" xfId="0" applyNumberFormat="1" applyFont="1" applyBorder="1" applyAlignment="1">
      <alignment horizontal="center" vertical="center"/>
    </xf>
    <xf numFmtId="6" fontId="25" fillId="0" borderId="32" xfId="0" applyNumberFormat="1" applyFont="1" applyBorder="1" applyAlignment="1">
      <alignment horizontal="center" vertical="center"/>
    </xf>
    <xf numFmtId="6" fontId="25" fillId="0" borderId="7" xfId="0" applyNumberFormat="1" applyFont="1" applyBorder="1" applyAlignment="1">
      <alignment horizontal="center" vertical="center"/>
    </xf>
    <xf numFmtId="6" fontId="25" fillId="0" borderId="33" xfId="0" applyNumberFormat="1" applyFont="1" applyBorder="1" applyAlignment="1">
      <alignment horizontal="center" vertical="center"/>
    </xf>
    <xf numFmtId="0" fontId="25" fillId="2" borderId="30" xfId="0" applyFont="1" applyFill="1" applyBorder="1" applyAlignment="1">
      <alignment horizontal="center" vertical="center" wrapText="1"/>
    </xf>
    <xf numFmtId="0" fontId="25" fillId="2" borderId="44" xfId="0" applyFont="1" applyFill="1" applyBorder="1" applyAlignment="1">
      <alignment horizontal="center" vertical="center" wrapText="1"/>
    </xf>
    <xf numFmtId="0" fontId="25" fillId="2" borderId="109" xfId="0" applyFont="1" applyFill="1" applyBorder="1" applyAlignment="1">
      <alignment horizontal="center" vertical="center" wrapText="1"/>
    </xf>
    <xf numFmtId="164" fontId="25" fillId="0" borderId="40" xfId="0" applyNumberFormat="1" applyFont="1" applyBorder="1" applyAlignment="1">
      <alignment horizontal="center" vertical="center" wrapText="1"/>
    </xf>
    <xf numFmtId="164" fontId="25" fillId="0" borderId="25" xfId="0" applyNumberFormat="1" applyFont="1" applyBorder="1" applyAlignment="1">
      <alignment horizontal="center" vertical="center" wrapText="1"/>
    </xf>
    <xf numFmtId="0" fontId="25" fillId="0" borderId="83" xfId="0" applyFont="1" applyBorder="1" applyAlignment="1">
      <alignment horizontal="center" vertical="center" wrapText="1"/>
    </xf>
    <xf numFmtId="0" fontId="25" fillId="0" borderId="84" xfId="0" applyFont="1" applyBorder="1" applyAlignment="1">
      <alignment horizontal="center" vertical="center" wrapText="1"/>
    </xf>
    <xf numFmtId="0" fontId="25" fillId="0" borderId="85" xfId="0" applyFont="1" applyBorder="1" applyAlignment="1">
      <alignment horizontal="center" vertical="center" wrapText="1"/>
    </xf>
    <xf numFmtId="0" fontId="25" fillId="0" borderId="46" xfId="0" applyFont="1" applyBorder="1" applyAlignment="1">
      <alignment horizontal="center" vertical="center" wrapText="1"/>
    </xf>
    <xf numFmtId="0" fontId="25" fillId="0" borderId="47" xfId="0" applyFont="1" applyBorder="1" applyAlignment="1">
      <alignment horizontal="center" vertical="center" wrapText="1"/>
    </xf>
    <xf numFmtId="0" fontId="25" fillId="0" borderId="48" xfId="0" applyFont="1" applyBorder="1" applyAlignment="1">
      <alignment horizontal="center" vertical="center" wrapText="1"/>
    </xf>
    <xf numFmtId="0" fontId="25" fillId="0" borderId="86" xfId="0" applyFont="1" applyBorder="1" applyAlignment="1">
      <alignment horizontal="left" vertical="center" wrapText="1"/>
    </xf>
    <xf numFmtId="0" fontId="25" fillId="0" borderId="26" xfId="0" applyFont="1" applyBorder="1" applyAlignment="1">
      <alignment horizontal="left" vertical="center" wrapText="1"/>
    </xf>
    <xf numFmtId="0" fontId="25" fillId="0" borderId="22" xfId="0" applyFont="1" applyBorder="1" applyAlignment="1">
      <alignment horizontal="left" vertical="center" wrapText="1"/>
    </xf>
    <xf numFmtId="165" fontId="28" fillId="0" borderId="40" xfId="0" applyNumberFormat="1" applyFont="1" applyBorder="1" applyAlignment="1">
      <alignment horizontal="center" vertical="center" wrapText="1"/>
    </xf>
    <xf numFmtId="165" fontId="28" fillId="0" borderId="24" xfId="0" applyNumberFormat="1" applyFont="1" applyBorder="1" applyAlignment="1">
      <alignment horizontal="center" vertical="center" wrapText="1"/>
    </xf>
    <xf numFmtId="165" fontId="28" fillId="0" borderId="25" xfId="0" applyNumberFormat="1" applyFont="1" applyBorder="1" applyAlignment="1">
      <alignment horizontal="center" vertical="center" wrapText="1"/>
    </xf>
    <xf numFmtId="165" fontId="25" fillId="0" borderId="40" xfId="4" applyNumberFormat="1" applyFont="1" applyBorder="1" applyAlignment="1">
      <alignment horizontal="center" vertical="center" wrapText="1"/>
    </xf>
    <xf numFmtId="165" fontId="25" fillId="0" borderId="24" xfId="4" applyNumberFormat="1" applyFont="1" applyBorder="1" applyAlignment="1">
      <alignment horizontal="center" vertical="center" wrapText="1"/>
    </xf>
    <xf numFmtId="165" fontId="25" fillId="0" borderId="25" xfId="4" applyNumberFormat="1" applyFont="1" applyBorder="1" applyAlignment="1">
      <alignment horizontal="center" vertical="center" wrapText="1"/>
    </xf>
    <xf numFmtId="165" fontId="25" fillId="0" borderId="40" xfId="0" applyNumberFormat="1" applyFont="1" applyBorder="1" applyAlignment="1">
      <alignment horizontal="center" vertical="center" wrapText="1"/>
    </xf>
    <xf numFmtId="165" fontId="25" fillId="0" borderId="24" xfId="0" applyNumberFormat="1" applyFont="1" applyBorder="1" applyAlignment="1">
      <alignment horizontal="center" vertical="center" wrapText="1"/>
    </xf>
    <xf numFmtId="165" fontId="25" fillId="0" borderId="25" xfId="0" applyNumberFormat="1" applyFont="1" applyBorder="1" applyAlignment="1">
      <alignment horizontal="center" vertical="center" wrapText="1"/>
    </xf>
    <xf numFmtId="0" fontId="39" fillId="12" borderId="34" xfId="0" applyFont="1" applyFill="1" applyBorder="1" applyAlignment="1">
      <alignment horizontal="center" vertical="center" wrapText="1"/>
    </xf>
    <xf numFmtId="0" fontId="39" fillId="12" borderId="76" xfId="0" applyFont="1" applyFill="1" applyBorder="1" applyAlignment="1">
      <alignment horizontal="center" vertical="center" wrapText="1"/>
    </xf>
    <xf numFmtId="0" fontId="39" fillId="12" borderId="77" xfId="0" applyFont="1" applyFill="1" applyBorder="1" applyAlignment="1">
      <alignment horizontal="center" vertical="center" wrapText="1"/>
    </xf>
    <xf numFmtId="0" fontId="26" fillId="9" borderId="30" xfId="0" applyFont="1" applyFill="1" applyBorder="1" applyAlignment="1">
      <alignment horizontal="center"/>
    </xf>
    <xf numFmtId="0" fontId="26" fillId="9" borderId="44" xfId="0" applyFont="1" applyFill="1" applyBorder="1" applyAlignment="1">
      <alignment horizontal="center"/>
    </xf>
    <xf numFmtId="0" fontId="26" fillId="9" borderId="109" xfId="0" applyFont="1" applyFill="1" applyBorder="1" applyAlignment="1">
      <alignment horizontal="center"/>
    </xf>
    <xf numFmtId="0" fontId="39" fillId="12" borderId="104" xfId="0" applyFont="1" applyFill="1" applyBorder="1" applyAlignment="1">
      <alignment horizontal="center" vertical="center" wrapText="1"/>
    </xf>
    <xf numFmtId="0" fontId="39" fillId="12" borderId="110" xfId="0" applyFont="1" applyFill="1" applyBorder="1" applyAlignment="1">
      <alignment horizontal="center" vertical="center" wrapText="1"/>
    </xf>
    <xf numFmtId="165" fontId="5" fillId="0" borderId="63" xfId="0" applyNumberFormat="1" applyFont="1" applyBorder="1" applyAlignment="1">
      <alignment horizontal="center" vertical="center" wrapText="1"/>
    </xf>
    <xf numFmtId="165" fontId="5" fillId="0" borderId="64" xfId="0" applyNumberFormat="1" applyFont="1" applyBorder="1" applyAlignment="1">
      <alignment horizontal="center" vertical="center" wrapText="1"/>
    </xf>
    <xf numFmtId="165" fontId="5" fillId="0" borderId="65" xfId="0" applyNumberFormat="1" applyFont="1" applyBorder="1" applyAlignment="1">
      <alignment horizontal="center" vertical="center" wrapText="1"/>
    </xf>
    <xf numFmtId="0" fontId="26" fillId="9" borderId="30" xfId="0" applyFont="1" applyFill="1" applyBorder="1" applyAlignment="1">
      <alignment horizontal="center" vertical="center"/>
    </xf>
    <xf numFmtId="0" fontId="26" fillId="9" borderId="44" xfId="0" applyFont="1" applyFill="1" applyBorder="1" applyAlignment="1">
      <alignment horizontal="center" vertical="center"/>
    </xf>
    <xf numFmtId="0" fontId="26" fillId="9" borderId="45" xfId="0" applyFont="1" applyFill="1" applyBorder="1" applyAlignment="1">
      <alignment horizontal="center" vertical="center"/>
    </xf>
    <xf numFmtId="0" fontId="16" fillId="4" borderId="70" xfId="0" applyFont="1" applyFill="1" applyBorder="1" applyAlignment="1">
      <alignment horizontal="center" vertical="center" wrapText="1"/>
    </xf>
    <xf numFmtId="0" fontId="16" fillId="4" borderId="61" xfId="0" applyFont="1" applyFill="1" applyBorder="1" applyAlignment="1">
      <alignment horizontal="center" vertical="center" wrapText="1"/>
    </xf>
    <xf numFmtId="0" fontId="16" fillId="4" borderId="62" xfId="0" applyFont="1" applyFill="1" applyBorder="1" applyAlignment="1">
      <alignment horizontal="center" vertical="center" wrapText="1"/>
    </xf>
    <xf numFmtId="0" fontId="2" fillId="0" borderId="1" xfId="0" applyFont="1" applyBorder="1" applyAlignment="1">
      <alignment horizontal="center" vertical="center"/>
    </xf>
    <xf numFmtId="0" fontId="15" fillId="2" borderId="83" xfId="0" applyFont="1" applyFill="1" applyBorder="1" applyAlignment="1">
      <alignment horizontal="center" vertical="center" wrapText="1"/>
    </xf>
    <xf numFmtId="0" fontId="15" fillId="2" borderId="84" xfId="0" applyFont="1" applyFill="1" applyBorder="1" applyAlignment="1">
      <alignment horizontal="center" vertical="center" wrapText="1"/>
    </xf>
    <xf numFmtId="0" fontId="15" fillId="2" borderId="85" xfId="0" applyFont="1" applyFill="1" applyBorder="1" applyAlignment="1">
      <alignment horizontal="center" vertical="center" wrapText="1"/>
    </xf>
    <xf numFmtId="0" fontId="15" fillId="2" borderId="30" xfId="0" applyFont="1" applyFill="1" applyBorder="1" applyAlignment="1">
      <alignment horizontal="center" vertical="center" wrapText="1"/>
    </xf>
    <xf numFmtId="0" fontId="15" fillId="2" borderId="44" xfId="0" applyFont="1" applyFill="1" applyBorder="1" applyAlignment="1">
      <alignment horizontal="center" vertical="center" wrapText="1"/>
    </xf>
    <xf numFmtId="0" fontId="15" fillId="2" borderId="45" xfId="0" applyFont="1" applyFill="1" applyBorder="1" applyAlignment="1">
      <alignment horizontal="center" vertical="center" wrapText="1"/>
    </xf>
    <xf numFmtId="0" fontId="15" fillId="2" borderId="13" xfId="0" applyFont="1" applyFill="1" applyBorder="1" applyAlignment="1">
      <alignment horizontal="center" vertical="center" wrapText="1"/>
    </xf>
    <xf numFmtId="0" fontId="15" fillId="2" borderId="12" xfId="0" applyFont="1" applyFill="1" applyBorder="1" applyAlignment="1">
      <alignment horizontal="center" vertical="center" wrapText="1"/>
    </xf>
    <xf numFmtId="0" fontId="15" fillId="2" borderId="14" xfId="0" applyFont="1" applyFill="1" applyBorder="1" applyAlignment="1">
      <alignment horizontal="center" vertical="center" wrapText="1"/>
    </xf>
    <xf numFmtId="0" fontId="15" fillId="2" borderId="66" xfId="0" applyFont="1" applyFill="1" applyBorder="1" applyAlignment="1">
      <alignment horizontal="center" vertical="center" wrapText="1"/>
    </xf>
    <xf numFmtId="0" fontId="15" fillId="2" borderId="10" xfId="0" applyFont="1" applyFill="1" applyBorder="1" applyAlignment="1">
      <alignment horizontal="center" vertical="center" wrapText="1"/>
    </xf>
    <xf numFmtId="0" fontId="15" fillId="2" borderId="11" xfId="0" applyFont="1" applyFill="1" applyBorder="1" applyAlignment="1">
      <alignment horizontal="center" vertical="center" wrapText="1"/>
    </xf>
    <xf numFmtId="0" fontId="15" fillId="2" borderId="8"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2" fillId="2" borderId="30" xfId="0" applyFont="1" applyFill="1" applyBorder="1" applyAlignment="1">
      <alignment horizontal="center" vertical="center" wrapText="1"/>
    </xf>
    <xf numFmtId="0" fontId="12" fillId="2" borderId="44" xfId="0" applyFont="1" applyFill="1" applyBorder="1" applyAlignment="1">
      <alignment horizontal="center" vertical="center" wrapText="1"/>
    </xf>
    <xf numFmtId="0" fontId="12" fillId="2" borderId="45" xfId="0" applyFont="1" applyFill="1" applyBorder="1" applyAlignment="1">
      <alignment horizontal="center" vertical="center" wrapText="1"/>
    </xf>
    <xf numFmtId="0" fontId="15" fillId="2" borderId="111" xfId="0" applyFont="1" applyFill="1" applyBorder="1" applyAlignment="1">
      <alignment horizontal="center" vertical="center" wrapText="1"/>
    </xf>
    <xf numFmtId="0" fontId="15" fillId="2" borderId="112" xfId="0" applyFont="1" applyFill="1" applyBorder="1" applyAlignment="1">
      <alignment horizontal="center" vertical="center" wrapText="1"/>
    </xf>
    <xf numFmtId="0" fontId="15" fillId="2" borderId="113" xfId="0" applyFont="1" applyFill="1" applyBorder="1" applyAlignment="1">
      <alignment horizontal="center" vertical="center" wrapText="1"/>
    </xf>
    <xf numFmtId="0" fontId="15" fillId="2" borderId="114" xfId="0" applyFont="1" applyFill="1" applyBorder="1" applyAlignment="1">
      <alignment horizontal="center" vertical="center" wrapText="1"/>
    </xf>
    <xf numFmtId="0" fontId="15" fillId="2" borderId="115"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5" fillId="2" borderId="116" xfId="0" applyFont="1" applyFill="1" applyBorder="1" applyAlignment="1">
      <alignment horizontal="center" vertical="center" wrapText="1"/>
    </xf>
    <xf numFmtId="0" fontId="15" fillId="2" borderId="117" xfId="0" applyFont="1" applyFill="1" applyBorder="1" applyAlignment="1">
      <alignment horizontal="center" vertical="center" wrapText="1"/>
    </xf>
    <xf numFmtId="0" fontId="15" fillId="2" borderId="118" xfId="0" applyFont="1" applyFill="1" applyBorder="1" applyAlignment="1">
      <alignment horizontal="center" vertical="center" wrapText="1"/>
    </xf>
    <xf numFmtId="0" fontId="15" fillId="2" borderId="119" xfId="0" applyFont="1" applyFill="1" applyBorder="1" applyAlignment="1">
      <alignment horizontal="center" vertical="center" wrapText="1"/>
    </xf>
    <xf numFmtId="0" fontId="15" fillId="2" borderId="101" xfId="0" applyFont="1" applyFill="1" applyBorder="1" applyAlignment="1">
      <alignment horizontal="center" vertical="center" wrapText="1"/>
    </xf>
    <xf numFmtId="0" fontId="15" fillId="2" borderId="71"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9" xfId="0" applyFont="1" applyFill="1" applyBorder="1" applyAlignment="1">
      <alignment horizontal="center" vertical="center" wrapText="1"/>
    </xf>
    <xf numFmtId="0" fontId="15" fillId="2" borderId="100" xfId="0" applyFont="1" applyFill="1" applyBorder="1" applyAlignment="1">
      <alignment horizontal="center" vertical="center" wrapText="1"/>
    </xf>
    <xf numFmtId="0" fontId="15" fillId="2" borderId="106" xfId="0" applyFont="1" applyFill="1" applyBorder="1" applyAlignment="1">
      <alignment horizontal="center" vertical="center" wrapText="1"/>
    </xf>
    <xf numFmtId="0" fontId="15" fillId="2" borderId="107" xfId="0" applyFont="1" applyFill="1" applyBorder="1" applyAlignment="1">
      <alignment horizontal="center" vertical="center" wrapText="1"/>
    </xf>
    <xf numFmtId="0" fontId="15" fillId="2" borderId="108"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17"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6" xfId="0" applyFont="1" applyFill="1" applyBorder="1" applyAlignment="1">
      <alignment horizontal="center" vertical="center" wrapText="1"/>
    </xf>
    <xf numFmtId="0" fontId="15" fillId="2" borderId="7" xfId="0" applyFont="1" applyFill="1" applyBorder="1" applyAlignment="1">
      <alignment horizontal="center" vertical="center" wrapText="1"/>
    </xf>
    <xf numFmtId="0" fontId="15" fillId="2" borderId="16" xfId="0" applyFont="1" applyFill="1" applyBorder="1" applyAlignment="1">
      <alignment horizontal="center" vertical="center" wrapText="1"/>
    </xf>
    <xf numFmtId="0" fontId="15" fillId="2" borderId="46" xfId="0" applyFont="1" applyFill="1" applyBorder="1" applyAlignment="1">
      <alignment horizontal="center" vertical="center" wrapText="1"/>
    </xf>
    <xf numFmtId="0" fontId="15" fillId="2" borderId="47" xfId="0" applyFont="1" applyFill="1" applyBorder="1" applyAlignment="1">
      <alignment horizontal="center" vertical="center" wrapText="1"/>
    </xf>
    <xf numFmtId="0" fontId="15" fillId="2" borderId="48" xfId="0" applyFont="1" applyFill="1" applyBorder="1" applyAlignment="1">
      <alignment horizontal="center" vertical="center" wrapText="1"/>
    </xf>
    <xf numFmtId="1" fontId="15" fillId="2" borderId="116" xfId="0" applyNumberFormat="1" applyFont="1" applyFill="1" applyBorder="1" applyAlignment="1">
      <alignment horizontal="center" vertical="center" wrapText="1"/>
    </xf>
    <xf numFmtId="1" fontId="15" fillId="2" borderId="117" xfId="0" applyNumberFormat="1" applyFont="1" applyFill="1" applyBorder="1" applyAlignment="1">
      <alignment horizontal="center" vertical="center" wrapText="1"/>
    </xf>
    <xf numFmtId="1" fontId="15" fillId="2" borderId="118" xfId="0" applyNumberFormat="1" applyFont="1" applyFill="1" applyBorder="1" applyAlignment="1">
      <alignment horizontal="center" vertical="center" wrapText="1"/>
    </xf>
    <xf numFmtId="9" fontId="15" fillId="2" borderId="116" xfId="0" applyNumberFormat="1"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5" fillId="3" borderId="56" xfId="0" applyFont="1" applyFill="1" applyBorder="1" applyAlignment="1">
      <alignment horizontal="center" vertical="center" wrapText="1"/>
    </xf>
    <xf numFmtId="0" fontId="9" fillId="6" borderId="120"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121" xfId="0" applyFont="1" applyFill="1" applyBorder="1" applyAlignment="1">
      <alignment horizontal="center" vertical="center" wrapText="1"/>
    </xf>
    <xf numFmtId="0" fontId="14" fillId="6" borderId="13"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Border="1" applyAlignment="1">
      <alignment horizontal="center" vertical="center" wrapText="1"/>
    </xf>
    <xf numFmtId="0" fontId="14" fillId="6" borderId="9" xfId="0" applyFont="1" applyFill="1" applyBorder="1" applyAlignment="1">
      <alignment horizontal="center" vertical="center" wrapText="1"/>
    </xf>
    <xf numFmtId="0" fontId="14" fillId="6" borderId="10" xfId="0" applyFont="1" applyFill="1" applyBorder="1" applyAlignment="1">
      <alignment horizontal="center" vertical="center" wrapText="1"/>
    </xf>
    <xf numFmtId="0" fontId="14" fillId="6" borderId="11" xfId="0" applyFont="1" applyFill="1" applyBorder="1" applyAlignment="1">
      <alignment horizontal="center" vertical="center" wrapText="1"/>
    </xf>
    <xf numFmtId="0" fontId="5" fillId="3" borderId="122" xfId="0" applyFont="1" applyFill="1" applyBorder="1" applyAlignment="1">
      <alignment horizontal="center" vertical="center" wrapText="1"/>
    </xf>
    <xf numFmtId="0" fontId="5" fillId="3" borderId="54" xfId="0" applyFont="1" applyFill="1" applyBorder="1" applyAlignment="1">
      <alignment horizontal="center" vertical="center" wrapText="1"/>
    </xf>
    <xf numFmtId="0" fontId="5" fillId="3" borderId="123"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58" xfId="0" applyFont="1" applyFill="1" applyBorder="1" applyAlignment="1">
      <alignment horizontal="center" vertical="center" wrapText="1"/>
    </xf>
    <xf numFmtId="0" fontId="5" fillId="3" borderId="66"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60" xfId="0" applyFont="1" applyFill="1" applyBorder="1" applyAlignment="1">
      <alignment horizontal="center" vertical="center" wrapText="1"/>
    </xf>
    <xf numFmtId="43" fontId="15" fillId="2" borderId="116" xfId="1" applyFont="1" applyFill="1" applyBorder="1" applyAlignment="1">
      <alignment horizontal="center" vertical="center" wrapText="1"/>
    </xf>
    <xf numFmtId="43" fontId="15" fillId="2" borderId="117" xfId="1" applyFont="1" applyFill="1" applyBorder="1" applyAlignment="1">
      <alignment horizontal="center" vertical="center" wrapText="1"/>
    </xf>
    <xf numFmtId="43" fontId="15" fillId="2" borderId="118" xfId="1" applyFont="1" applyFill="1" applyBorder="1" applyAlignment="1">
      <alignment horizontal="center" vertical="center" wrapText="1"/>
    </xf>
    <xf numFmtId="0" fontId="15" fillId="2" borderId="124" xfId="0" applyFont="1" applyFill="1" applyBorder="1" applyAlignment="1">
      <alignment horizontal="center" vertical="center" wrapText="1"/>
    </xf>
    <xf numFmtId="0" fontId="15" fillId="2" borderId="125" xfId="0" applyFont="1" applyFill="1" applyBorder="1" applyAlignment="1">
      <alignment horizontal="center" vertical="center" wrapText="1"/>
    </xf>
    <xf numFmtId="0" fontId="15" fillId="2" borderId="126" xfId="0" applyFont="1" applyFill="1" applyBorder="1" applyAlignment="1">
      <alignment horizontal="center" vertical="center" wrapText="1"/>
    </xf>
    <xf numFmtId="0" fontId="15" fillId="2" borderId="127" xfId="0" applyFont="1" applyFill="1" applyBorder="1" applyAlignment="1">
      <alignment horizontal="center" vertical="center" wrapText="1"/>
    </xf>
    <xf numFmtId="0" fontId="15" fillId="2" borderId="105" xfId="0" applyFont="1" applyFill="1" applyBorder="1" applyAlignment="1">
      <alignment horizontal="center" vertical="center" wrapText="1"/>
    </xf>
    <xf numFmtId="0" fontId="15" fillId="2" borderId="31" xfId="0" applyFont="1" applyFill="1" applyBorder="1" applyAlignment="1">
      <alignment horizontal="center" vertical="center" wrapText="1"/>
    </xf>
    <xf numFmtId="0" fontId="15" fillId="2" borderId="102" xfId="0" applyFont="1" applyFill="1" applyBorder="1" applyAlignment="1">
      <alignment horizontal="center" vertical="center" wrapText="1"/>
    </xf>
    <xf numFmtId="0" fontId="15" fillId="2" borderId="29" xfId="0" applyFont="1" applyFill="1" applyBorder="1" applyAlignment="1">
      <alignment horizontal="center" vertical="center" wrapText="1"/>
    </xf>
    <xf numFmtId="0" fontId="8" fillId="5" borderId="70" xfId="0" applyFont="1" applyFill="1" applyBorder="1" applyAlignment="1">
      <alignment horizontal="center" vertical="center"/>
    </xf>
    <xf numFmtId="0" fontId="8" fillId="5" borderId="61" xfId="0" applyFont="1" applyFill="1" applyBorder="1" applyAlignment="1">
      <alignment horizontal="center" vertical="center"/>
    </xf>
    <xf numFmtId="0" fontId="8" fillId="5" borderId="13" xfId="0" applyFont="1" applyFill="1" applyBorder="1" applyAlignment="1">
      <alignment horizontal="center" vertical="center"/>
    </xf>
    <xf numFmtId="0" fontId="8" fillId="5" borderId="14" xfId="0" applyFont="1" applyFill="1" applyBorder="1" applyAlignment="1">
      <alignment horizontal="center" vertical="center"/>
    </xf>
    <xf numFmtId="0" fontId="15" fillId="2" borderId="67" xfId="0" applyFont="1" applyFill="1" applyBorder="1" applyAlignment="1">
      <alignment horizontal="center" vertical="center" wrapText="1"/>
    </xf>
    <xf numFmtId="0" fontId="15" fillId="2" borderId="68" xfId="0" applyFont="1" applyFill="1" applyBorder="1" applyAlignment="1">
      <alignment horizontal="center" vertical="center" wrapText="1"/>
    </xf>
    <xf numFmtId="0" fontId="15" fillId="2" borderId="128" xfId="0" applyFont="1" applyFill="1" applyBorder="1" applyAlignment="1">
      <alignment horizontal="center" vertical="center" wrapText="1"/>
    </xf>
    <xf numFmtId="0" fontId="15" fillId="2" borderId="129" xfId="0" applyFont="1" applyFill="1" applyBorder="1" applyAlignment="1">
      <alignment horizontal="center" vertical="center" wrapText="1"/>
    </xf>
    <xf numFmtId="0" fontId="15" fillId="2" borderId="130" xfId="0" applyFont="1" applyFill="1" applyBorder="1" applyAlignment="1">
      <alignment horizontal="center" vertical="center" wrapText="1"/>
    </xf>
    <xf numFmtId="0" fontId="15" fillId="2" borderId="131" xfId="0" applyFont="1" applyFill="1" applyBorder="1" applyAlignment="1">
      <alignment horizontal="center" vertical="center" wrapText="1"/>
    </xf>
    <xf numFmtId="1" fontId="15" fillId="2" borderId="30" xfId="0" applyNumberFormat="1" applyFont="1" applyFill="1" applyBorder="1" applyAlignment="1">
      <alignment horizontal="center" vertical="center" wrapText="1"/>
    </xf>
    <xf numFmtId="1" fontId="15" fillId="2" borderId="44" xfId="0" applyNumberFormat="1" applyFont="1" applyFill="1" applyBorder="1" applyAlignment="1">
      <alignment horizontal="center" vertical="center" wrapText="1"/>
    </xf>
    <xf numFmtId="1" fontId="15" fillId="2" borderId="45" xfId="0" applyNumberFormat="1" applyFont="1" applyFill="1" applyBorder="1" applyAlignment="1">
      <alignment horizontal="center" vertical="center" wrapText="1"/>
    </xf>
    <xf numFmtId="0" fontId="15" fillId="2" borderId="132" xfId="0" applyFont="1" applyFill="1" applyBorder="1" applyAlignment="1">
      <alignment horizontal="center" vertical="center" wrapText="1"/>
    </xf>
    <xf numFmtId="0" fontId="15" fillId="2" borderId="133" xfId="0" applyFont="1" applyFill="1" applyBorder="1" applyAlignment="1">
      <alignment horizontal="center" vertical="center" wrapText="1"/>
    </xf>
    <xf numFmtId="0" fontId="15" fillId="2" borderId="135" xfId="0" applyFont="1" applyFill="1" applyBorder="1" applyAlignment="1">
      <alignment horizontal="center" vertical="center" wrapText="1"/>
    </xf>
    <xf numFmtId="0" fontId="15" fillId="2" borderId="136" xfId="0" applyFont="1" applyFill="1" applyBorder="1" applyAlignment="1">
      <alignment horizontal="center" vertical="center" wrapText="1"/>
    </xf>
    <xf numFmtId="0" fontId="15" fillId="2" borderId="137" xfId="0" applyFont="1" applyFill="1" applyBorder="1" applyAlignment="1">
      <alignment horizontal="center" vertical="center" wrapText="1"/>
    </xf>
    <xf numFmtId="1" fontId="15" fillId="2" borderId="141" xfId="0" applyNumberFormat="1" applyFont="1" applyFill="1" applyBorder="1" applyAlignment="1">
      <alignment horizontal="center" vertical="center" wrapText="1"/>
    </xf>
    <xf numFmtId="1" fontId="15" fillId="2" borderId="142" xfId="0" applyNumberFormat="1" applyFont="1" applyFill="1" applyBorder="1" applyAlignment="1">
      <alignment horizontal="center" vertical="center" wrapText="1"/>
    </xf>
    <xf numFmtId="1" fontId="15" fillId="2" borderId="147" xfId="0" applyNumberFormat="1" applyFont="1" applyFill="1" applyBorder="1" applyAlignment="1">
      <alignment horizontal="center" vertical="center" wrapText="1"/>
    </xf>
    <xf numFmtId="1" fontId="15" fillId="2" borderId="135" xfId="0" applyNumberFormat="1" applyFont="1" applyFill="1" applyBorder="1" applyAlignment="1">
      <alignment horizontal="center" vertical="center" wrapText="1"/>
    </xf>
    <xf numFmtId="1" fontId="15" fillId="2" borderId="136" xfId="0" applyNumberFormat="1" applyFont="1" applyFill="1" applyBorder="1" applyAlignment="1">
      <alignment horizontal="center" vertical="center" wrapText="1"/>
    </xf>
    <xf numFmtId="1" fontId="15" fillId="2" borderId="137" xfId="0" applyNumberFormat="1" applyFont="1" applyFill="1" applyBorder="1" applyAlignment="1">
      <alignment horizontal="center" vertical="center" wrapText="1"/>
    </xf>
    <xf numFmtId="0" fontId="15" fillId="2" borderId="149" xfId="0" applyFont="1" applyFill="1" applyBorder="1" applyAlignment="1">
      <alignment horizontal="center" vertical="center" wrapText="1"/>
    </xf>
    <xf numFmtId="0" fontId="15" fillId="2" borderId="141" xfId="0" applyFont="1" applyFill="1" applyBorder="1" applyAlignment="1">
      <alignment horizontal="center" vertical="center" wrapText="1"/>
    </xf>
    <xf numFmtId="0" fontId="15" fillId="2" borderId="142" xfId="0" applyFont="1" applyFill="1" applyBorder="1" applyAlignment="1">
      <alignment horizontal="center" vertical="center" wrapText="1"/>
    </xf>
    <xf numFmtId="0" fontId="15" fillId="2" borderId="143" xfId="0" applyFont="1" applyFill="1" applyBorder="1" applyAlignment="1">
      <alignment horizontal="center" vertical="center" wrapText="1"/>
    </xf>
    <xf numFmtId="0" fontId="15" fillId="2" borderId="144" xfId="0" applyFont="1" applyFill="1" applyBorder="1" applyAlignment="1">
      <alignment horizontal="center" vertical="center" wrapText="1"/>
    </xf>
    <xf numFmtId="0" fontId="15" fillId="2" borderId="145" xfId="0" applyFont="1" applyFill="1" applyBorder="1" applyAlignment="1">
      <alignment horizontal="center" vertical="center" wrapText="1"/>
    </xf>
    <xf numFmtId="0" fontId="15" fillId="2" borderId="146" xfId="0" applyFont="1" applyFill="1" applyBorder="1" applyAlignment="1">
      <alignment horizontal="center" vertical="center" wrapText="1"/>
    </xf>
    <xf numFmtId="0" fontId="15" fillId="2" borderId="138" xfId="0" applyFont="1" applyFill="1" applyBorder="1" applyAlignment="1">
      <alignment horizontal="center" vertical="center" wrapText="1"/>
    </xf>
    <xf numFmtId="0" fontId="15" fillId="2" borderId="134" xfId="0" applyFont="1" applyFill="1" applyBorder="1" applyAlignment="1">
      <alignment horizontal="center" vertical="center" wrapText="1"/>
    </xf>
    <xf numFmtId="0" fontId="15" fillId="2" borderId="139" xfId="0" applyFont="1" applyFill="1" applyBorder="1" applyAlignment="1">
      <alignment horizontal="center" vertical="center" wrapText="1"/>
    </xf>
    <xf numFmtId="0" fontId="15" fillId="2" borderId="140" xfId="0" applyFont="1" applyFill="1" applyBorder="1" applyAlignment="1">
      <alignment horizontal="center" vertical="center" wrapText="1"/>
    </xf>
    <xf numFmtId="0" fontId="15" fillId="2" borderId="148" xfId="0" applyFont="1" applyFill="1" applyBorder="1" applyAlignment="1">
      <alignment horizontal="center" vertical="center" wrapText="1"/>
    </xf>
    <xf numFmtId="0" fontId="15" fillId="2" borderId="147" xfId="0" applyFont="1" applyFill="1" applyBorder="1" applyAlignment="1">
      <alignment horizontal="center" vertical="center" wrapText="1"/>
    </xf>
    <xf numFmtId="0" fontId="15" fillId="2" borderId="150" xfId="0" applyFont="1" applyFill="1" applyBorder="1" applyAlignment="1">
      <alignment horizontal="center" vertical="center" wrapText="1"/>
    </xf>
    <xf numFmtId="1" fontId="15" fillId="2" borderId="144" xfId="0" applyNumberFormat="1" applyFont="1" applyFill="1" applyBorder="1" applyAlignment="1">
      <alignment horizontal="center" vertical="center" wrapText="1"/>
    </xf>
    <xf numFmtId="1" fontId="15" fillId="2" borderId="145" xfId="0" applyNumberFormat="1" applyFont="1" applyFill="1" applyBorder="1" applyAlignment="1">
      <alignment horizontal="center" vertical="center" wrapText="1"/>
    </xf>
    <xf numFmtId="1" fontId="15" fillId="2" borderId="150" xfId="0" applyNumberFormat="1" applyFont="1" applyFill="1" applyBorder="1" applyAlignment="1">
      <alignment horizontal="center" vertical="center" wrapText="1"/>
    </xf>
    <xf numFmtId="0" fontId="12" fillId="2" borderId="17"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5" fillId="2" borderId="154" xfId="0" applyFont="1" applyFill="1" applyBorder="1" applyAlignment="1">
      <alignment horizontal="center" vertical="center" wrapText="1"/>
    </xf>
    <xf numFmtId="1" fontId="15" fillId="2" borderId="151" xfId="0" applyNumberFormat="1" applyFont="1" applyFill="1" applyBorder="1" applyAlignment="1">
      <alignment horizontal="center" vertical="center" wrapText="1"/>
    </xf>
    <xf numFmtId="1" fontId="15" fillId="2" borderId="152" xfId="0" applyNumberFormat="1" applyFont="1" applyFill="1" applyBorder="1" applyAlignment="1">
      <alignment horizontal="center" vertical="center" wrapText="1"/>
    </xf>
    <xf numFmtId="1" fontId="15" fillId="2" borderId="153" xfId="0" applyNumberFormat="1" applyFont="1" applyFill="1" applyBorder="1" applyAlignment="1">
      <alignment horizontal="center" vertical="center" wrapText="1"/>
    </xf>
    <xf numFmtId="0" fontId="15" fillId="2" borderId="151" xfId="0" applyFont="1" applyFill="1" applyBorder="1" applyAlignment="1">
      <alignment horizontal="center" vertical="center" wrapText="1"/>
    </xf>
    <xf numFmtId="0" fontId="15" fillId="2" borderId="152" xfId="0" applyFont="1" applyFill="1" applyBorder="1" applyAlignment="1">
      <alignment horizontal="center" vertical="center" wrapText="1"/>
    </xf>
    <xf numFmtId="0" fontId="15" fillId="2" borderId="153" xfId="0" applyFont="1" applyFill="1" applyBorder="1" applyAlignment="1">
      <alignment horizontal="center" vertical="center" wrapText="1"/>
    </xf>
    <xf numFmtId="0" fontId="8" fillId="5" borderId="62" xfId="0" applyFont="1" applyFill="1" applyBorder="1" applyAlignment="1">
      <alignment horizontal="center" vertical="center"/>
    </xf>
    <xf numFmtId="0" fontId="12" fillId="2" borderId="31" xfId="0" applyFont="1" applyFill="1" applyBorder="1" applyAlignment="1">
      <alignment horizontal="center" vertical="center" wrapText="1"/>
    </xf>
    <xf numFmtId="0" fontId="17" fillId="5" borderId="2" xfId="0" applyFont="1" applyFill="1" applyBorder="1" applyAlignment="1">
      <alignment horizontal="center" vertical="center" wrapText="1"/>
    </xf>
    <xf numFmtId="0" fontId="17" fillId="5" borderId="17" xfId="0" applyFont="1" applyFill="1" applyBorder="1" applyAlignment="1">
      <alignment horizontal="center" vertical="center" wrapText="1"/>
    </xf>
    <xf numFmtId="0" fontId="17" fillId="5" borderId="3" xfId="0" applyFont="1" applyFill="1" applyBorder="1" applyAlignment="1">
      <alignment horizontal="center" vertical="center" wrapText="1"/>
    </xf>
    <xf numFmtId="0" fontId="17" fillId="5" borderId="6" xfId="0" applyFont="1" applyFill="1" applyBorder="1" applyAlignment="1">
      <alignment horizontal="center" vertical="center" wrapText="1"/>
    </xf>
    <xf numFmtId="0" fontId="17" fillId="5" borderId="7" xfId="0" applyFont="1" applyFill="1" applyBorder="1" applyAlignment="1">
      <alignment horizontal="center" vertical="center" wrapText="1"/>
    </xf>
    <xf numFmtId="0" fontId="17" fillId="5" borderId="16" xfId="0" applyFont="1" applyFill="1" applyBorder="1" applyAlignment="1">
      <alignment horizontal="center" vertical="center" wrapText="1"/>
    </xf>
    <xf numFmtId="0" fontId="10" fillId="2" borderId="31"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155" xfId="0" applyFont="1" applyFill="1" applyBorder="1" applyAlignment="1">
      <alignment horizontal="center" vertical="center" wrapText="1"/>
    </xf>
    <xf numFmtId="0" fontId="15" fillId="2" borderId="156" xfId="0" applyFont="1" applyFill="1" applyBorder="1" applyAlignment="1">
      <alignment horizontal="center" vertical="center" wrapText="1"/>
    </xf>
    <xf numFmtId="0" fontId="15" fillId="2" borderId="157" xfId="0" applyFont="1" applyFill="1" applyBorder="1" applyAlignment="1">
      <alignment horizontal="center" vertical="center" wrapText="1"/>
    </xf>
    <xf numFmtId="0" fontId="15" fillId="2" borderId="158" xfId="0" applyFont="1" applyFill="1" applyBorder="1" applyAlignment="1">
      <alignment horizontal="center" vertical="center" wrapText="1"/>
    </xf>
    <xf numFmtId="0" fontId="15" fillId="2" borderId="159" xfId="0" applyFont="1" applyFill="1" applyBorder="1" applyAlignment="1">
      <alignment horizontal="center" vertical="center" wrapText="1"/>
    </xf>
    <xf numFmtId="0" fontId="10" fillId="2" borderId="30" xfId="0" applyFont="1" applyFill="1" applyBorder="1" applyAlignment="1">
      <alignment horizontal="center" vertical="center" wrapText="1"/>
    </xf>
    <xf numFmtId="0" fontId="10" fillId="2" borderId="44" xfId="0" applyFont="1" applyFill="1" applyBorder="1" applyAlignment="1">
      <alignment horizontal="center" vertical="center" wrapText="1"/>
    </xf>
    <xf numFmtId="0" fontId="10" fillId="2" borderId="45" xfId="0" applyFont="1" applyFill="1" applyBorder="1" applyAlignment="1">
      <alignment horizontal="center" vertical="center" wrapText="1"/>
    </xf>
    <xf numFmtId="0" fontId="3" fillId="0" borderId="0" xfId="0" applyFont="1" applyAlignment="1">
      <alignment horizontal="center" vertical="center"/>
    </xf>
    <xf numFmtId="14" fontId="30" fillId="2" borderId="0" xfId="0" applyNumberFormat="1" applyFont="1" applyFill="1" applyBorder="1" applyAlignment="1">
      <alignment horizontal="center"/>
    </xf>
    <xf numFmtId="0" fontId="7" fillId="0" borderId="0" xfId="0" applyFont="1" applyBorder="1" applyAlignment="1">
      <alignment vertical="center"/>
    </xf>
    <xf numFmtId="0" fontId="7" fillId="0" borderId="8" xfId="0" applyFont="1" applyBorder="1" applyAlignment="1">
      <alignment vertical="center"/>
    </xf>
    <xf numFmtId="0" fontId="8" fillId="0" borderId="8" xfId="0" applyFont="1" applyFill="1" applyBorder="1" applyAlignment="1">
      <alignment vertical="center" wrapText="1"/>
    </xf>
    <xf numFmtId="0" fontId="8" fillId="0" borderId="0" xfId="0" applyFont="1" applyFill="1" applyBorder="1" applyAlignment="1">
      <alignment vertical="center" wrapText="1"/>
    </xf>
    <xf numFmtId="0" fontId="2" fillId="0" borderId="8" xfId="0" applyFont="1" applyFill="1" applyBorder="1" applyAlignment="1">
      <alignment vertical="center"/>
    </xf>
    <xf numFmtId="0" fontId="2" fillId="0" borderId="0" xfId="0" applyFont="1" applyFill="1" applyBorder="1" applyAlignment="1">
      <alignment vertical="center"/>
    </xf>
    <xf numFmtId="0" fontId="1" fillId="11" borderId="70" xfId="0" applyFont="1" applyFill="1" applyBorder="1" applyAlignment="1">
      <alignment horizontal="center" vertical="center" wrapText="1"/>
    </xf>
    <xf numFmtId="0" fontId="1" fillId="11" borderId="61" xfId="0" applyFont="1" applyFill="1" applyBorder="1" applyAlignment="1">
      <alignment horizontal="center" vertical="center" wrapText="1"/>
    </xf>
    <xf numFmtId="0" fontId="1" fillId="11" borderId="62" xfId="0" applyFont="1" applyFill="1" applyBorder="1" applyAlignment="1">
      <alignment horizontal="center" vertical="center" wrapText="1"/>
    </xf>
    <xf numFmtId="0" fontId="2" fillId="11" borderId="61" xfId="0" applyFont="1" applyFill="1" applyBorder="1" applyAlignment="1">
      <alignment horizontal="center" vertical="center" wrapText="1"/>
    </xf>
    <xf numFmtId="0" fontId="2" fillId="11" borderId="70" xfId="0" applyFont="1" applyFill="1" applyBorder="1" applyAlignment="1">
      <alignment horizontal="center" vertical="center" wrapText="1"/>
    </xf>
    <xf numFmtId="0" fontId="2" fillId="11" borderId="62" xfId="0" applyFont="1" applyFill="1" applyBorder="1" applyAlignment="1">
      <alignment horizontal="center" vertical="center" wrapText="1"/>
    </xf>
    <xf numFmtId="0" fontId="2" fillId="0" borderId="8" xfId="0" applyFont="1" applyFill="1" applyBorder="1" applyAlignment="1">
      <alignment vertical="center" wrapText="1"/>
    </xf>
    <xf numFmtId="0" fontId="2" fillId="0" borderId="0" xfId="0" applyFont="1" applyFill="1" applyBorder="1" applyAlignment="1">
      <alignment vertical="center" wrapText="1"/>
    </xf>
    <xf numFmtId="0" fontId="1" fillId="0" borderId="61" xfId="0" applyFont="1" applyFill="1" applyBorder="1" applyAlignment="1">
      <alignment horizontal="center" vertical="center" wrapText="1"/>
    </xf>
    <xf numFmtId="0" fontId="1" fillId="0" borderId="61" xfId="0" applyFont="1" applyFill="1" applyBorder="1" applyAlignment="1">
      <alignment horizontal="center" vertical="top" wrapText="1"/>
    </xf>
    <xf numFmtId="0" fontId="2" fillId="0" borderId="8" xfId="0" applyFont="1" applyFill="1" applyBorder="1" applyAlignment="1">
      <alignment vertical="top" wrapText="1"/>
    </xf>
    <xf numFmtId="0" fontId="2" fillId="0" borderId="0" xfId="0" applyFont="1" applyFill="1" applyBorder="1" applyAlignment="1">
      <alignment vertical="top" wrapText="1"/>
    </xf>
    <xf numFmtId="0" fontId="28" fillId="0" borderId="0" xfId="0" applyFont="1" applyBorder="1" applyAlignment="1">
      <alignment vertical="top" wrapText="1"/>
    </xf>
    <xf numFmtId="0" fontId="28" fillId="0" borderId="4" xfId="0" applyFont="1" applyBorder="1" applyAlignment="1">
      <alignment vertical="top" wrapText="1"/>
    </xf>
    <xf numFmtId="0" fontId="32" fillId="0" borderId="17" xfId="0" applyFont="1" applyBorder="1" applyAlignment="1">
      <alignment horizontal="left" vertical="center" wrapText="1"/>
    </xf>
    <xf numFmtId="0" fontId="2" fillId="2" borderId="0" xfId="0" applyFont="1" applyFill="1" applyBorder="1" applyAlignment="1">
      <alignment horizontal="center"/>
    </xf>
    <xf numFmtId="0" fontId="28" fillId="2" borderId="111" xfId="0" applyFont="1" applyFill="1" applyBorder="1" applyAlignment="1">
      <alignment horizontal="center" vertical="center" wrapText="1"/>
    </xf>
    <xf numFmtId="0" fontId="28" fillId="2" borderId="112" xfId="0" applyFont="1" applyFill="1" applyBorder="1" applyAlignment="1">
      <alignment horizontal="center" vertical="center" wrapText="1"/>
    </xf>
    <xf numFmtId="0" fontId="28" fillId="2" borderId="124" xfId="0" applyFont="1" applyFill="1" applyBorder="1" applyAlignment="1">
      <alignment horizontal="center" vertical="center" wrapText="1"/>
    </xf>
    <xf numFmtId="0" fontId="28" fillId="2" borderId="70" xfId="0" applyFont="1" applyFill="1" applyBorder="1" applyAlignment="1">
      <alignment horizontal="center" vertical="center" wrapText="1"/>
    </xf>
    <xf numFmtId="0" fontId="28" fillId="2" borderId="61" xfId="0" applyFont="1" applyFill="1" applyBorder="1" applyAlignment="1">
      <alignment horizontal="center" vertical="center" wrapText="1"/>
    </xf>
    <xf numFmtId="0" fontId="28" fillId="2" borderId="62" xfId="0" applyFont="1" applyFill="1" applyBorder="1" applyAlignment="1">
      <alignment horizontal="center" vertical="center" wrapText="1"/>
    </xf>
    <xf numFmtId="0" fontId="26" fillId="9" borderId="70" xfId="0" applyFont="1" applyFill="1" applyBorder="1" applyAlignment="1">
      <alignment horizontal="center"/>
    </xf>
    <xf numFmtId="0" fontId="26" fillId="9" borderId="61" xfId="0" applyFont="1" applyFill="1" applyBorder="1" applyAlignment="1">
      <alignment horizontal="center"/>
    </xf>
    <xf numFmtId="0" fontId="26" fillId="9" borderId="62" xfId="0" applyFont="1" applyFill="1" applyBorder="1" applyAlignment="1">
      <alignment horizontal="center"/>
    </xf>
    <xf numFmtId="0" fontId="26" fillId="9" borderId="39" xfId="0" applyFont="1" applyFill="1" applyBorder="1" applyAlignment="1">
      <alignment horizontal="center" vertical="center" wrapText="1"/>
    </xf>
    <xf numFmtId="0" fontId="26" fillId="9" borderId="45" xfId="0" applyFont="1" applyFill="1" applyBorder="1" applyAlignment="1">
      <alignment horizontal="center" vertical="center" wrapText="1"/>
    </xf>
    <xf numFmtId="0" fontId="25" fillId="2" borderId="61" xfId="0" applyFont="1" applyFill="1" applyBorder="1" applyAlignment="1">
      <alignment horizontal="center" vertical="center" wrapText="1"/>
    </xf>
    <xf numFmtId="0" fontId="25" fillId="2" borderId="62" xfId="0" applyFont="1" applyFill="1" applyBorder="1" applyAlignment="1">
      <alignment horizontal="center" vertical="center" wrapText="1"/>
    </xf>
    <xf numFmtId="0" fontId="32" fillId="0" borderId="66" xfId="0" applyFont="1" applyBorder="1" applyAlignment="1">
      <alignment horizontal="left" vertical="center" wrapText="1"/>
    </xf>
    <xf numFmtId="0" fontId="32" fillId="0" borderId="10" xfId="0" applyFont="1" applyBorder="1" applyAlignment="1">
      <alignment horizontal="left" vertical="center" wrapText="1"/>
    </xf>
    <xf numFmtId="0" fontId="32" fillId="0" borderId="4" xfId="0" applyFont="1" applyBorder="1" applyAlignment="1">
      <alignment vertical="center" wrapText="1"/>
    </xf>
    <xf numFmtId="0" fontId="32" fillId="0" borderId="0" xfId="0" applyFont="1" applyBorder="1" applyAlignment="1">
      <alignment vertical="center" wrapText="1"/>
    </xf>
    <xf numFmtId="0" fontId="7" fillId="11" borderId="62" xfId="0" applyFont="1" applyFill="1" applyBorder="1" applyAlignment="1">
      <alignment horizontal="center" vertical="center"/>
    </xf>
    <xf numFmtId="0" fontId="34" fillId="2" borderId="70" xfId="0" applyFont="1" applyFill="1" applyBorder="1" applyAlignment="1">
      <alignment horizontal="center" vertical="center"/>
    </xf>
    <xf numFmtId="0" fontId="34" fillId="2" borderId="8" xfId="0" applyFont="1" applyFill="1" applyBorder="1" applyAlignment="1">
      <alignment vertical="center"/>
    </xf>
    <xf numFmtId="0" fontId="34" fillId="2" borderId="0" xfId="0" applyFont="1" applyFill="1" applyBorder="1" applyAlignment="1">
      <alignment vertical="center"/>
    </xf>
    <xf numFmtId="0" fontId="7" fillId="8" borderId="160" xfId="0" applyFont="1" applyFill="1" applyBorder="1" applyAlignment="1">
      <alignment horizontal="center" vertical="center" wrapText="1"/>
    </xf>
    <xf numFmtId="0" fontId="7" fillId="8" borderId="61" xfId="0" applyFont="1" applyFill="1" applyBorder="1" applyAlignment="1">
      <alignment horizontal="center" vertical="center" wrapText="1"/>
    </xf>
    <xf numFmtId="0" fontId="25" fillId="2" borderId="8" xfId="0" applyFont="1" applyFill="1" applyBorder="1" applyAlignment="1">
      <alignment vertical="center" wrapText="1"/>
    </xf>
    <xf numFmtId="0" fontId="25" fillId="2" borderId="0" xfId="0" applyFont="1" applyFill="1" applyBorder="1" applyAlignment="1">
      <alignment vertical="center" wrapText="1"/>
    </xf>
    <xf numFmtId="0" fontId="7" fillId="8" borderId="66"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2" borderId="61" xfId="0" applyFont="1" applyFill="1" applyBorder="1" applyAlignment="1">
      <alignment horizontal="center" vertical="center" wrapText="1"/>
    </xf>
    <xf numFmtId="0" fontId="41" fillId="2" borderId="61" xfId="5" applyFill="1" applyBorder="1" applyAlignment="1">
      <alignment horizontal="center" vertical="center" wrapText="1"/>
    </xf>
    <xf numFmtId="0" fontId="1" fillId="2" borderId="8" xfId="0" applyFont="1" applyFill="1" applyBorder="1" applyAlignment="1">
      <alignment vertical="center" wrapText="1"/>
    </xf>
    <xf numFmtId="0" fontId="1" fillId="2" borderId="0" xfId="0" applyFont="1" applyFill="1" applyBorder="1" applyAlignment="1">
      <alignment vertical="center" wrapText="1"/>
    </xf>
    <xf numFmtId="0" fontId="41" fillId="2" borderId="8" xfId="5" applyFill="1" applyBorder="1" applyAlignment="1">
      <alignment vertical="center" wrapText="1"/>
    </xf>
    <xf numFmtId="0" fontId="41" fillId="2" borderId="0" xfId="5" applyFill="1" applyBorder="1" applyAlignment="1">
      <alignment vertical="center" wrapText="1"/>
    </xf>
    <xf numFmtId="0" fontId="1" fillId="0" borderId="70" xfId="0" applyFont="1" applyBorder="1" applyAlignment="1">
      <alignment horizontal="center" vertical="center" wrapText="1"/>
    </xf>
    <xf numFmtId="0" fontId="1" fillId="0" borderId="61" xfId="0" applyFont="1" applyBorder="1" applyAlignment="1">
      <alignment horizontal="center" vertical="center" wrapText="1"/>
    </xf>
    <xf numFmtId="0" fontId="1" fillId="0" borderId="8" xfId="0" applyFont="1" applyBorder="1" applyAlignment="1">
      <alignment vertical="center" wrapText="1"/>
    </xf>
    <xf numFmtId="0" fontId="1" fillId="0" borderId="0" xfId="0" applyFont="1" applyBorder="1" applyAlignment="1">
      <alignment vertical="center" wrapText="1"/>
    </xf>
    <xf numFmtId="0" fontId="8" fillId="13" borderId="10" xfId="0" applyFont="1" applyFill="1" applyBorder="1" applyAlignment="1"/>
    <xf numFmtId="0" fontId="8" fillId="13" borderId="11" xfId="0" applyFont="1" applyFill="1" applyBorder="1" applyAlignment="1"/>
    <xf numFmtId="14" fontId="25" fillId="0" borderId="93" xfId="0" applyNumberFormat="1" applyFont="1" applyBorder="1" applyAlignment="1">
      <alignment horizontal="center" vertical="center" wrapText="1"/>
    </xf>
    <xf numFmtId="0" fontId="25" fillId="0" borderId="94" xfId="0" applyFont="1" applyBorder="1" applyAlignment="1">
      <alignment horizontal="center" vertical="center" wrapText="1"/>
    </xf>
    <xf numFmtId="0" fontId="25" fillId="0" borderId="95" xfId="0" applyFont="1" applyBorder="1" applyAlignment="1">
      <alignment horizontal="center" vertical="center" wrapText="1"/>
    </xf>
    <xf numFmtId="0" fontId="28" fillId="0" borderId="0" xfId="0" applyFont="1" applyBorder="1" applyAlignment="1">
      <alignment vertical="center" wrapText="1"/>
    </xf>
    <xf numFmtId="0" fontId="26" fillId="9" borderId="161" xfId="0" applyFont="1" applyFill="1" applyBorder="1" applyAlignment="1">
      <alignment horizontal="center"/>
    </xf>
    <xf numFmtId="0" fontId="28" fillId="0" borderId="4" xfId="0" applyFont="1" applyBorder="1" applyAlignment="1">
      <alignment vertical="center" wrapText="1"/>
    </xf>
    <xf numFmtId="0" fontId="2" fillId="0" borderId="0" xfId="0" applyFont="1" applyBorder="1"/>
    <xf numFmtId="164" fontId="25" fillId="0" borderId="100" xfId="0" applyNumberFormat="1" applyFont="1" applyBorder="1" applyAlignment="1">
      <alignment horizontal="center" vertical="center"/>
    </xf>
    <xf numFmtId="164" fontId="25" fillId="0" borderId="101" xfId="0" applyNumberFormat="1" applyFont="1" applyBorder="1" applyAlignment="1">
      <alignment horizontal="center" vertical="center"/>
    </xf>
    <xf numFmtId="164" fontId="25" fillId="0" borderId="102" xfId="0" applyNumberFormat="1" applyFont="1" applyBorder="1" applyAlignment="1">
      <alignment horizontal="center" vertical="center"/>
    </xf>
    <xf numFmtId="164" fontId="25" fillId="0" borderId="111" xfId="0" applyNumberFormat="1" applyFont="1" applyBorder="1" applyAlignment="1">
      <alignment horizontal="center" vertical="center"/>
    </xf>
    <xf numFmtId="164" fontId="25" fillId="0" borderId="112" xfId="0" applyNumberFormat="1" applyFont="1" applyBorder="1" applyAlignment="1">
      <alignment horizontal="center" vertical="center"/>
    </xf>
    <xf numFmtId="164" fontId="25" fillId="0" borderId="124" xfId="0" applyNumberFormat="1" applyFont="1" applyBorder="1" applyAlignment="1">
      <alignment horizontal="center" vertical="center"/>
    </xf>
    <xf numFmtId="0" fontId="26" fillId="16" borderId="12" xfId="0" applyFont="1" applyFill="1" applyBorder="1" applyAlignment="1">
      <alignment horizontal="center" vertical="center"/>
    </xf>
    <xf numFmtId="0" fontId="26" fillId="16" borderId="13" xfId="0" applyFont="1" applyFill="1" applyBorder="1" applyAlignment="1">
      <alignment horizontal="center" vertical="center"/>
    </xf>
    <xf numFmtId="0" fontId="26" fillId="16" borderId="14" xfId="0" applyFont="1" applyFill="1" applyBorder="1" applyAlignment="1">
      <alignment horizontal="center" vertical="center"/>
    </xf>
    <xf numFmtId="0" fontId="25" fillId="2" borderId="32" xfId="0" applyFont="1" applyFill="1" applyBorder="1" applyAlignment="1">
      <alignment horizontal="center" vertical="center" wrapText="1"/>
    </xf>
    <xf numFmtId="0" fontId="25" fillId="2" borderId="7" xfId="0" applyFont="1" applyFill="1" applyBorder="1" applyAlignment="1">
      <alignment horizontal="center" vertical="center" wrapText="1"/>
    </xf>
    <xf numFmtId="0" fontId="25" fillId="2" borderId="33" xfId="0" applyFont="1" applyFill="1" applyBorder="1" applyAlignment="1">
      <alignment horizontal="center" vertical="center" wrapText="1"/>
    </xf>
    <xf numFmtId="0" fontId="25" fillId="2" borderId="70" xfId="0" applyFont="1" applyFill="1" applyBorder="1" applyAlignment="1">
      <alignment horizontal="center" vertical="center" wrapText="1"/>
    </xf>
  </cellXfs>
  <cellStyles count="6">
    <cellStyle name="Lien hypertexte" xfId="5" builtinId="8"/>
    <cellStyle name="Milliers" xfId="1" builtinId="3"/>
    <cellStyle name="Normal" xfId="0" builtinId="0"/>
    <cellStyle name="Normal 2" xfId="2"/>
    <cellStyle name="Normal 3" xfId="3"/>
    <cellStyle name="Pourcentage" xfId="4" builtinId="5"/>
  </cellStyles>
  <dxfs count="27">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rgb="FFFF5032"/>
        </patternFill>
      </fill>
    </dxf>
    <dxf>
      <fill>
        <patternFill>
          <bgColor rgb="FF00CC33"/>
        </patternFill>
      </fill>
    </dxf>
    <dxf>
      <fill>
        <patternFill>
          <bgColor rgb="FF99FF66"/>
        </patternFill>
      </fill>
    </dxf>
    <dxf>
      <fill>
        <patternFill>
          <bgColor theme="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9525</xdr:rowOff>
    </xdr:from>
    <xdr:to>
      <xdr:col>1</xdr:col>
      <xdr:colOff>1123950</xdr:colOff>
      <xdr:row>2</xdr:row>
      <xdr:rowOff>133350</xdr:rowOff>
    </xdr:to>
    <xdr:pic>
      <xdr:nvPicPr>
        <xdr:cNvPr id="1086" name="Picture 3"/>
        <xdr:cNvPicPr>
          <a:picLocks noChangeAspect="1" noChangeArrowheads="1"/>
        </xdr:cNvPicPr>
      </xdr:nvPicPr>
      <xdr:blipFill>
        <a:blip xmlns:r="http://schemas.openxmlformats.org/officeDocument/2006/relationships" r:embed="rId1"/>
        <a:srcRect/>
        <a:stretch>
          <a:fillRect/>
        </a:stretch>
      </xdr:blipFill>
      <xdr:spPr bwMode="auto">
        <a:xfrm>
          <a:off x="257175" y="219075"/>
          <a:ext cx="1114425" cy="333375"/>
        </a:xfrm>
        <a:prstGeom prst="rect">
          <a:avLst/>
        </a:prstGeom>
        <a:noFill/>
        <a:ln w="9525">
          <a:noFill/>
          <a:miter lim="800000"/>
          <a:headEnd/>
          <a:tailEnd/>
        </a:ln>
      </xdr:spPr>
    </xdr:pic>
    <xdr:clientData/>
  </xdr:twoCellAnchor>
  <xdr:twoCellAnchor editAs="oneCell">
    <xdr:from>
      <xdr:col>1</xdr:col>
      <xdr:colOff>876300</xdr:colOff>
      <xdr:row>2</xdr:row>
      <xdr:rowOff>95250</xdr:rowOff>
    </xdr:from>
    <xdr:to>
      <xdr:col>1</xdr:col>
      <xdr:colOff>1123950</xdr:colOff>
      <xdr:row>3</xdr:row>
      <xdr:rowOff>104775</xdr:rowOff>
    </xdr:to>
    <xdr:pic>
      <xdr:nvPicPr>
        <xdr:cNvPr id="1087" name="Picture 2"/>
        <xdr:cNvPicPr>
          <a:picLocks noChangeAspect="1" noChangeArrowheads="1"/>
        </xdr:cNvPicPr>
      </xdr:nvPicPr>
      <xdr:blipFill>
        <a:blip xmlns:r="http://schemas.openxmlformats.org/officeDocument/2006/relationships" r:embed="rId2"/>
        <a:srcRect/>
        <a:stretch>
          <a:fillRect/>
        </a:stretch>
      </xdr:blipFill>
      <xdr:spPr bwMode="auto">
        <a:xfrm>
          <a:off x="1123950" y="514350"/>
          <a:ext cx="247650" cy="219075"/>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12</xdr:col>
          <xdr:colOff>47625</xdr:colOff>
          <xdr:row>6</xdr:row>
          <xdr:rowOff>9525</xdr:rowOff>
        </xdr:from>
        <xdr:to>
          <xdr:col>13</xdr:col>
          <xdr:colOff>19050</xdr:colOff>
          <xdr:row>6</xdr:row>
          <xdr:rowOff>209550</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533400</xdr:colOff>
          <xdr:row>9</xdr:row>
          <xdr:rowOff>0</xdr:rowOff>
        </xdr:from>
        <xdr:to>
          <xdr:col>24</xdr:col>
          <xdr:colOff>0</xdr:colOff>
          <xdr:row>10</xdr:row>
          <xdr:rowOff>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533400</xdr:colOff>
          <xdr:row>8</xdr:row>
          <xdr:rowOff>28575</xdr:rowOff>
        </xdr:from>
        <xdr:to>
          <xdr:col>24</xdr:col>
          <xdr:colOff>0</xdr:colOff>
          <xdr:row>8</xdr:row>
          <xdr:rowOff>238125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571500</xdr:colOff>
          <xdr:row>6</xdr:row>
          <xdr:rowOff>38100</xdr:rowOff>
        </xdr:from>
        <xdr:to>
          <xdr:col>24</xdr:col>
          <xdr:colOff>38100</xdr:colOff>
          <xdr:row>6</xdr:row>
          <xdr:rowOff>219075</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8</xdr:row>
          <xdr:rowOff>57150</xdr:rowOff>
        </xdr:from>
        <xdr:to>
          <xdr:col>13</xdr:col>
          <xdr:colOff>19050</xdr:colOff>
          <xdr:row>8</xdr:row>
          <xdr:rowOff>228600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47625</xdr:colOff>
          <xdr:row>9</xdr:row>
          <xdr:rowOff>9525</xdr:rowOff>
        </xdr:from>
        <xdr:to>
          <xdr:col>13</xdr:col>
          <xdr:colOff>19050</xdr:colOff>
          <xdr:row>10</xdr:row>
          <xdr:rowOff>9525</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3" Type="http://schemas.openxmlformats.org/officeDocument/2006/relationships/drawing" Target="../drawings/drawing1.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hyperlink" Target="mailto:vsalem@la-gresivaudan.fr,Standard:0476080457,Lignedirecte:226" TargetMode="External"/><Relationship Id="rId6" Type="http://schemas.openxmlformats.org/officeDocument/2006/relationships/ctrlProp" Target="../ctrlProps/ctrlProp2.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85"/>
  <sheetViews>
    <sheetView showGridLines="0" tabSelected="1" workbookViewId="0">
      <selection activeCell="C11" sqref="C11:J11"/>
    </sheetView>
  </sheetViews>
  <sheetFormatPr baseColWidth="10" defaultColWidth="11.42578125" defaultRowHeight="16.5" x14ac:dyDescent="0.3"/>
  <cols>
    <col min="1" max="1" width="3.7109375" style="1" customWidth="1"/>
    <col min="2" max="2" width="17" style="3" customWidth="1"/>
    <col min="3" max="4" width="5" style="2" customWidth="1"/>
    <col min="5" max="9" width="3.5703125" style="2" customWidth="1"/>
    <col min="10" max="10" width="6.85546875" style="2" customWidth="1"/>
    <col min="11" max="11" width="3.5703125" style="2" customWidth="1"/>
    <col min="12" max="13" width="5" style="2" customWidth="1"/>
    <col min="14" max="14" width="4.28515625" style="2" customWidth="1"/>
    <col min="15" max="16" width="7.85546875" style="2" customWidth="1"/>
    <col min="17" max="19" width="3.42578125" style="2" customWidth="1"/>
    <col min="20" max="20" width="3.85546875" style="2" customWidth="1"/>
    <col min="21" max="21" width="4.140625" style="2" customWidth="1"/>
    <col min="22" max="22" width="4.7109375" style="2" customWidth="1"/>
    <col min="23" max="23" width="29" style="2" customWidth="1"/>
    <col min="24" max="24" width="11.7109375" style="2" customWidth="1"/>
    <col min="25" max="25" width="12.42578125" style="2" customWidth="1"/>
    <col min="26" max="26" width="3.42578125" style="2" customWidth="1"/>
    <col min="27" max="28" width="5" style="2" customWidth="1"/>
    <col min="29" max="29" width="113.28515625" style="2" customWidth="1"/>
    <col min="30" max="30" width="5" style="2" customWidth="1"/>
    <col min="31" max="31" width="10.85546875" style="2" customWidth="1"/>
    <col min="32" max="34" width="5" style="2" customWidth="1"/>
    <col min="35" max="16384" width="11.42578125" style="2"/>
  </cols>
  <sheetData>
    <row r="1" spans="2:35" x14ac:dyDescent="0.3">
      <c r="C1" s="7"/>
      <c r="X1" s="48"/>
      <c r="Y1" s="521"/>
      <c r="Z1" s="521"/>
    </row>
    <row r="2" spans="2:35" ht="16.5" customHeight="1" x14ac:dyDescent="0.3">
      <c r="B2" s="18"/>
      <c r="C2" s="136" t="s">
        <v>84</v>
      </c>
      <c r="D2" s="137"/>
      <c r="E2" s="137"/>
      <c r="F2" s="137"/>
      <c r="G2" s="137"/>
      <c r="H2" s="137"/>
      <c r="I2" s="137"/>
      <c r="J2" s="137"/>
      <c r="K2" s="137"/>
      <c r="L2" s="137"/>
      <c r="M2" s="137"/>
      <c r="N2" s="137"/>
      <c r="O2" s="137"/>
      <c r="P2" s="137"/>
      <c r="Q2" s="137"/>
      <c r="R2" s="137"/>
      <c r="S2" s="137"/>
      <c r="T2" s="137"/>
      <c r="U2" s="137"/>
      <c r="V2" s="130" t="s">
        <v>3</v>
      </c>
      <c r="W2" s="131"/>
      <c r="X2" s="132"/>
      <c r="Y2" s="12"/>
      <c r="Z2" s="7"/>
    </row>
    <row r="3" spans="2:35" ht="16.5" customHeight="1" x14ac:dyDescent="0.3">
      <c r="B3" s="44"/>
      <c r="C3" s="138"/>
      <c r="D3" s="139"/>
      <c r="E3" s="139"/>
      <c r="F3" s="139"/>
      <c r="G3" s="139"/>
      <c r="H3" s="139"/>
      <c r="I3" s="139"/>
      <c r="J3" s="139"/>
      <c r="K3" s="139"/>
      <c r="L3" s="139"/>
      <c r="M3" s="139"/>
      <c r="N3" s="139"/>
      <c r="O3" s="139"/>
      <c r="P3" s="139"/>
      <c r="Q3" s="139"/>
      <c r="R3" s="139"/>
      <c r="S3" s="139"/>
      <c r="T3" s="139"/>
      <c r="U3" s="139"/>
      <c r="V3" s="133">
        <v>41470</v>
      </c>
      <c r="W3" s="134"/>
      <c r="X3" s="135"/>
      <c r="Y3" s="12"/>
      <c r="Z3" s="7"/>
    </row>
    <row r="4" spans="2:35" ht="16.5" customHeight="1" x14ac:dyDescent="0.3">
      <c r="B4" s="45"/>
      <c r="C4" s="138"/>
      <c r="D4" s="139"/>
      <c r="E4" s="139"/>
      <c r="F4" s="139"/>
      <c r="G4" s="139"/>
      <c r="H4" s="139"/>
      <c r="I4" s="139"/>
      <c r="J4" s="139"/>
      <c r="K4" s="139"/>
      <c r="L4" s="139"/>
      <c r="M4" s="139"/>
      <c r="N4" s="139"/>
      <c r="O4" s="139"/>
      <c r="P4" s="139"/>
      <c r="Q4" s="139"/>
      <c r="R4" s="139"/>
      <c r="S4" s="139"/>
      <c r="T4" s="139"/>
      <c r="U4" s="139"/>
      <c r="V4" s="149" t="s">
        <v>85</v>
      </c>
      <c r="W4" s="150"/>
      <c r="X4" s="151"/>
      <c r="Y4" s="12"/>
      <c r="Z4" s="7"/>
    </row>
    <row r="5" spans="2:35" ht="16.5" customHeight="1" x14ac:dyDescent="0.3">
      <c r="B5" s="46"/>
      <c r="C5" s="140"/>
      <c r="D5" s="141"/>
      <c r="E5" s="141"/>
      <c r="F5" s="141"/>
      <c r="G5" s="141"/>
      <c r="H5" s="141"/>
      <c r="I5" s="141"/>
      <c r="J5" s="141"/>
      <c r="K5" s="141"/>
      <c r="L5" s="141"/>
      <c r="M5" s="141"/>
      <c r="N5" s="141"/>
      <c r="O5" s="141"/>
      <c r="P5" s="141"/>
      <c r="Q5" s="141"/>
      <c r="R5" s="141"/>
      <c r="S5" s="141"/>
      <c r="T5" s="141"/>
      <c r="U5" s="141"/>
      <c r="V5" s="152"/>
      <c r="W5" s="153"/>
      <c r="X5" s="154"/>
      <c r="Y5" s="12"/>
      <c r="Z5" s="7"/>
    </row>
    <row r="6" spans="2:35" ht="39" customHeight="1" x14ac:dyDescent="0.3">
      <c r="B6" s="57" t="s">
        <v>77</v>
      </c>
      <c r="C6" s="147" t="s">
        <v>83</v>
      </c>
      <c r="D6" s="148"/>
      <c r="E6" s="148"/>
      <c r="F6" s="148"/>
      <c r="G6" s="148"/>
      <c r="H6" s="148"/>
      <c r="I6" s="148"/>
      <c r="J6" s="148"/>
      <c r="K6" s="148"/>
      <c r="L6" s="148"/>
      <c r="M6" s="148"/>
      <c r="N6" s="148"/>
      <c r="O6" s="148"/>
      <c r="P6" s="148"/>
      <c r="Q6" s="148"/>
      <c r="R6" s="148"/>
      <c r="S6" s="148"/>
      <c r="T6" s="148"/>
      <c r="U6" s="148"/>
      <c r="V6" s="148"/>
      <c r="W6" s="148"/>
      <c r="X6" s="148"/>
      <c r="Y6" s="523"/>
      <c r="Z6" s="522"/>
    </row>
    <row r="7" spans="2:35" ht="23.25" customHeight="1" x14ac:dyDescent="0.3">
      <c r="B7" s="58" t="s">
        <v>30</v>
      </c>
      <c r="C7" s="155" t="s">
        <v>8</v>
      </c>
      <c r="D7" s="156"/>
      <c r="E7" s="156"/>
      <c r="F7" s="156"/>
      <c r="G7" s="156"/>
      <c r="H7" s="156"/>
      <c r="I7" s="156"/>
      <c r="J7" s="156"/>
      <c r="K7" s="156"/>
      <c r="L7" s="156"/>
      <c r="M7" s="156"/>
      <c r="N7" s="155" t="s">
        <v>9</v>
      </c>
      <c r="O7" s="156"/>
      <c r="P7" s="156"/>
      <c r="Q7" s="156"/>
      <c r="R7" s="156"/>
      <c r="S7" s="156"/>
      <c r="T7" s="156"/>
      <c r="U7" s="156"/>
      <c r="V7" s="156"/>
      <c r="W7" s="156"/>
      <c r="X7" s="156"/>
      <c r="Y7" s="526"/>
      <c r="Z7" s="527"/>
    </row>
    <row r="8" spans="2:35" ht="18" customHeight="1" x14ac:dyDescent="0.3">
      <c r="B8" s="197" t="s">
        <v>25</v>
      </c>
      <c r="C8" s="198"/>
      <c r="D8" s="198"/>
      <c r="E8" s="198"/>
      <c r="F8" s="198"/>
      <c r="G8" s="198"/>
      <c r="H8" s="198"/>
      <c r="I8" s="198"/>
      <c r="J8" s="198"/>
      <c r="K8" s="198"/>
      <c r="L8" s="198"/>
      <c r="M8" s="198"/>
      <c r="N8" s="198"/>
      <c r="O8" s="198"/>
      <c r="P8" s="198"/>
      <c r="Q8" s="198"/>
      <c r="R8" s="198"/>
      <c r="S8" s="198"/>
      <c r="T8" s="198"/>
      <c r="U8" s="198"/>
      <c r="V8" s="198"/>
      <c r="W8" s="198"/>
      <c r="X8" s="198"/>
      <c r="Y8" s="524"/>
      <c r="Z8" s="525"/>
    </row>
    <row r="9" spans="2:35" ht="21" customHeight="1" x14ac:dyDescent="0.3">
      <c r="B9" s="199" t="s">
        <v>7</v>
      </c>
      <c r="C9" s="532" t="s">
        <v>31</v>
      </c>
      <c r="D9" s="531"/>
      <c r="E9" s="531"/>
      <c r="F9" s="531"/>
      <c r="G9" s="531"/>
      <c r="H9" s="531"/>
      <c r="I9" s="531"/>
      <c r="J9" s="531"/>
      <c r="K9" s="531"/>
      <c r="L9" s="531"/>
      <c r="M9" s="533"/>
      <c r="N9" s="528" t="s">
        <v>32</v>
      </c>
      <c r="O9" s="529"/>
      <c r="P9" s="529"/>
      <c r="Q9" s="529"/>
      <c r="R9" s="529"/>
      <c r="S9" s="529"/>
      <c r="T9" s="529"/>
      <c r="U9" s="529"/>
      <c r="V9" s="529"/>
      <c r="W9" s="529"/>
      <c r="X9" s="530"/>
      <c r="Y9" s="534"/>
      <c r="Z9" s="535"/>
    </row>
    <row r="10" spans="2:35" ht="18" customHeight="1" x14ac:dyDescent="0.3">
      <c r="B10" s="200"/>
      <c r="C10" s="532" t="s">
        <v>33</v>
      </c>
      <c r="D10" s="531"/>
      <c r="E10" s="531"/>
      <c r="F10" s="531"/>
      <c r="G10" s="531"/>
      <c r="H10" s="531"/>
      <c r="I10" s="531"/>
      <c r="J10" s="531"/>
      <c r="K10" s="531"/>
      <c r="L10" s="531"/>
      <c r="M10" s="533"/>
      <c r="N10" s="532" t="s">
        <v>34</v>
      </c>
      <c r="O10" s="531"/>
      <c r="P10" s="531"/>
      <c r="Q10" s="531"/>
      <c r="R10" s="531"/>
      <c r="S10" s="531"/>
      <c r="T10" s="531"/>
      <c r="U10" s="531"/>
      <c r="V10" s="531"/>
      <c r="W10" s="531"/>
      <c r="X10" s="533"/>
      <c r="Y10" s="534"/>
      <c r="Z10" s="535"/>
    </row>
    <row r="11" spans="2:35" ht="16.5" customHeight="1" x14ac:dyDescent="0.3">
      <c r="B11" s="200"/>
      <c r="C11" s="159" t="s">
        <v>65</v>
      </c>
      <c r="D11" s="160"/>
      <c r="E11" s="160"/>
      <c r="F11" s="160"/>
      <c r="G11" s="160"/>
      <c r="H11" s="160"/>
      <c r="I11" s="160"/>
      <c r="J11" s="160"/>
      <c r="K11" s="536" t="s">
        <v>69</v>
      </c>
      <c r="L11" s="536"/>
      <c r="M11" s="536"/>
      <c r="N11" s="536"/>
      <c r="O11" s="536"/>
      <c r="P11" s="536"/>
      <c r="Q11" s="536"/>
      <c r="R11" s="536"/>
      <c r="S11" s="536"/>
      <c r="T11" s="536"/>
      <c r="U11" s="536"/>
      <c r="V11" s="536"/>
      <c r="W11" s="536"/>
      <c r="X11" s="536"/>
      <c r="Y11" s="534"/>
      <c r="Z11" s="535"/>
      <c r="AA11" s="33"/>
    </row>
    <row r="12" spans="2:35" ht="16.5" customHeight="1" x14ac:dyDescent="0.3">
      <c r="B12" s="201"/>
      <c r="C12" s="157" t="s">
        <v>79</v>
      </c>
      <c r="D12" s="158"/>
      <c r="E12" s="158"/>
      <c r="F12" s="158"/>
      <c r="G12" s="158"/>
      <c r="H12" s="158"/>
      <c r="I12" s="158"/>
      <c r="J12" s="158"/>
      <c r="K12" s="537"/>
      <c r="L12" s="537"/>
      <c r="M12" s="537"/>
      <c r="N12" s="537"/>
      <c r="O12" s="537"/>
      <c r="P12" s="537"/>
      <c r="Q12" s="537"/>
      <c r="R12" s="537"/>
      <c r="S12" s="537"/>
      <c r="T12" s="537"/>
      <c r="U12" s="537"/>
      <c r="V12" s="537"/>
      <c r="W12" s="537"/>
      <c r="X12" s="537"/>
      <c r="Y12" s="538"/>
      <c r="Z12" s="539"/>
      <c r="AA12" s="33"/>
    </row>
    <row r="13" spans="2:35" ht="42.75" customHeight="1" x14ac:dyDescent="0.3">
      <c r="B13" s="199" t="s">
        <v>86</v>
      </c>
      <c r="C13" s="223" t="s">
        <v>140</v>
      </c>
      <c r="D13" s="224"/>
      <c r="E13" s="224"/>
      <c r="F13" s="224"/>
      <c r="G13" s="224"/>
      <c r="H13" s="224"/>
      <c r="I13" s="224"/>
      <c r="J13" s="224"/>
      <c r="K13" s="224"/>
      <c r="L13" s="224"/>
      <c r="M13" s="224"/>
      <c r="N13" s="224"/>
      <c r="O13" s="224"/>
      <c r="P13" s="224"/>
      <c r="Q13" s="224"/>
      <c r="R13" s="224"/>
      <c r="S13" s="224"/>
      <c r="T13" s="224"/>
      <c r="U13" s="224"/>
      <c r="V13" s="224"/>
      <c r="W13" s="224"/>
      <c r="X13" s="224"/>
      <c r="Y13" s="541"/>
      <c r="Z13" s="540"/>
      <c r="AA13" s="33"/>
    </row>
    <row r="14" spans="2:35" x14ac:dyDescent="0.3">
      <c r="B14" s="200"/>
      <c r="C14" s="225"/>
      <c r="D14" s="226"/>
      <c r="E14" s="226"/>
      <c r="F14" s="226"/>
      <c r="G14" s="226"/>
      <c r="H14" s="226"/>
      <c r="I14" s="226"/>
      <c r="J14" s="226"/>
      <c r="K14" s="226"/>
      <c r="L14" s="226"/>
      <c r="M14" s="226"/>
      <c r="N14" s="226"/>
      <c r="O14" s="226"/>
      <c r="P14" s="226"/>
      <c r="Q14" s="226"/>
      <c r="R14" s="226"/>
      <c r="S14" s="226"/>
      <c r="T14" s="226"/>
      <c r="U14" s="226"/>
      <c r="V14" s="226"/>
      <c r="W14" s="226"/>
      <c r="X14" s="226"/>
      <c r="Y14" s="541"/>
      <c r="Z14" s="540"/>
    </row>
    <row r="15" spans="2:35" ht="25.5" customHeight="1" x14ac:dyDescent="0.3">
      <c r="B15" s="200"/>
      <c r="C15" s="225"/>
      <c r="D15" s="226"/>
      <c r="E15" s="226"/>
      <c r="F15" s="226"/>
      <c r="G15" s="226"/>
      <c r="H15" s="226"/>
      <c r="I15" s="226"/>
      <c r="J15" s="226"/>
      <c r="K15" s="226"/>
      <c r="L15" s="226"/>
      <c r="M15" s="226"/>
      <c r="N15" s="226"/>
      <c r="O15" s="226"/>
      <c r="P15" s="226"/>
      <c r="Q15" s="226"/>
      <c r="R15" s="226"/>
      <c r="S15" s="226"/>
      <c r="T15" s="226"/>
      <c r="U15" s="226"/>
      <c r="V15" s="226"/>
      <c r="W15" s="226"/>
      <c r="X15" s="226"/>
      <c r="Y15" s="541"/>
      <c r="Z15" s="540"/>
    </row>
    <row r="16" spans="2:35" ht="195" customHeight="1" x14ac:dyDescent="0.3">
      <c r="B16" s="201"/>
      <c r="C16" s="227"/>
      <c r="D16" s="228"/>
      <c r="E16" s="228"/>
      <c r="F16" s="228"/>
      <c r="G16" s="228"/>
      <c r="H16" s="228"/>
      <c r="I16" s="228"/>
      <c r="J16" s="228"/>
      <c r="K16" s="228"/>
      <c r="L16" s="228"/>
      <c r="M16" s="228"/>
      <c r="N16" s="228"/>
      <c r="O16" s="228"/>
      <c r="P16" s="228"/>
      <c r="Q16" s="228"/>
      <c r="R16" s="228"/>
      <c r="S16" s="228"/>
      <c r="T16" s="228"/>
      <c r="U16" s="228"/>
      <c r="V16" s="228"/>
      <c r="W16" s="228"/>
      <c r="X16" s="228"/>
      <c r="Y16" s="541"/>
      <c r="Z16" s="540"/>
    </row>
    <row r="17" spans="1:35" ht="32.25" customHeight="1" x14ac:dyDescent="0.3">
      <c r="B17" s="199" t="s">
        <v>162</v>
      </c>
      <c r="C17" s="219" t="s">
        <v>157</v>
      </c>
      <c r="D17" s="542"/>
      <c r="E17" s="542"/>
      <c r="F17" s="542"/>
      <c r="G17" s="542"/>
      <c r="H17" s="542"/>
      <c r="I17" s="542"/>
      <c r="J17" s="542"/>
      <c r="K17" s="542"/>
      <c r="L17" s="542"/>
      <c r="M17" s="542"/>
      <c r="N17" s="542"/>
      <c r="O17" s="542"/>
      <c r="P17" s="542"/>
      <c r="Q17" s="542"/>
      <c r="R17" s="542"/>
      <c r="S17" s="542"/>
      <c r="T17" s="542"/>
      <c r="U17" s="542"/>
      <c r="V17" s="542"/>
      <c r="W17" s="542"/>
      <c r="X17" s="542"/>
      <c r="Y17" s="559"/>
      <c r="Z17" s="560"/>
      <c r="AA17" s="543"/>
    </row>
    <row r="18" spans="1:35" ht="20.25" customHeight="1" x14ac:dyDescent="0.3">
      <c r="B18" s="200"/>
      <c r="C18" s="557"/>
      <c r="D18" s="558"/>
      <c r="E18" s="558"/>
      <c r="F18" s="558"/>
      <c r="G18" s="558"/>
      <c r="H18" s="558"/>
      <c r="I18" s="558"/>
      <c r="J18" s="558"/>
      <c r="K18" s="558"/>
      <c r="L18" s="558"/>
      <c r="M18" s="558"/>
      <c r="N18" s="558"/>
      <c r="O18" s="558"/>
      <c r="P18" s="558"/>
      <c r="Q18" s="558"/>
      <c r="R18" s="558"/>
      <c r="S18" s="558"/>
      <c r="T18" s="558"/>
      <c r="U18" s="558"/>
      <c r="V18" s="558"/>
      <c r="W18" s="558"/>
      <c r="X18" s="558"/>
      <c r="Y18" s="559"/>
      <c r="Z18" s="560"/>
      <c r="AA18" s="543"/>
    </row>
    <row r="19" spans="1:35" x14ac:dyDescent="0.3">
      <c r="B19" s="201"/>
      <c r="C19" s="230" t="s">
        <v>163</v>
      </c>
      <c r="D19" s="231"/>
      <c r="E19" s="231"/>
      <c r="F19" s="231"/>
      <c r="G19" s="231"/>
      <c r="H19" s="231"/>
      <c r="I19" s="231"/>
      <c r="J19" s="145" t="s">
        <v>154</v>
      </c>
      <c r="K19" s="145"/>
      <c r="L19" s="145"/>
      <c r="M19" s="146"/>
      <c r="N19" s="230" t="s">
        <v>80</v>
      </c>
      <c r="O19" s="231"/>
      <c r="P19" s="231"/>
      <c r="Q19" s="231"/>
      <c r="R19" s="231"/>
      <c r="S19" s="231"/>
      <c r="T19" s="561"/>
      <c r="U19" s="562" t="s">
        <v>154</v>
      </c>
      <c r="V19" s="145"/>
      <c r="W19" s="145"/>
      <c r="X19" s="145"/>
      <c r="Y19" s="563"/>
      <c r="Z19" s="564"/>
      <c r="AA19" s="35"/>
      <c r="AB19" s="34"/>
    </row>
    <row r="20" spans="1:35" ht="18" customHeight="1" x14ac:dyDescent="0.3">
      <c r="B20" s="258" t="s">
        <v>10</v>
      </c>
      <c r="C20" s="259"/>
      <c r="D20" s="259"/>
      <c r="E20" s="259"/>
      <c r="F20" s="259"/>
      <c r="G20" s="259"/>
      <c r="H20" s="259"/>
      <c r="I20" s="259"/>
      <c r="J20" s="259"/>
      <c r="K20" s="259"/>
      <c r="L20" s="259"/>
      <c r="M20" s="259"/>
      <c r="N20" s="259"/>
      <c r="O20" s="259"/>
      <c r="P20" s="259"/>
      <c r="Q20" s="259"/>
      <c r="R20" s="259"/>
      <c r="S20" s="259"/>
      <c r="T20" s="259"/>
      <c r="U20" s="259"/>
      <c r="V20" s="259"/>
      <c r="W20" s="259"/>
      <c r="X20" s="260"/>
      <c r="Y20" s="524"/>
      <c r="Z20" s="525"/>
    </row>
    <row r="21" spans="1:35" ht="69.75" customHeight="1" x14ac:dyDescent="0.3">
      <c r="B21" s="59" t="s">
        <v>18</v>
      </c>
      <c r="C21" s="256" t="s">
        <v>81</v>
      </c>
      <c r="D21" s="234"/>
      <c r="E21" s="234"/>
      <c r="F21" s="234"/>
      <c r="G21" s="234"/>
      <c r="H21" s="232" t="s">
        <v>91</v>
      </c>
      <c r="I21" s="233"/>
      <c r="J21" s="233"/>
      <c r="K21" s="233"/>
      <c r="L21" s="233"/>
      <c r="M21" s="233"/>
      <c r="N21" s="565" t="s">
        <v>137</v>
      </c>
      <c r="O21" s="566"/>
      <c r="P21" s="566"/>
      <c r="Q21" s="555" t="s">
        <v>159</v>
      </c>
      <c r="R21" s="555"/>
      <c r="S21" s="555"/>
      <c r="T21" s="555"/>
      <c r="U21" s="555"/>
      <c r="V21" s="555"/>
      <c r="W21" s="555"/>
      <c r="X21" s="555"/>
      <c r="Y21" s="567"/>
      <c r="Z21" s="568"/>
      <c r="AB21" s="36"/>
    </row>
    <row r="22" spans="1:35" ht="32.25" customHeight="1" x14ac:dyDescent="0.3">
      <c r="B22" s="246" t="s">
        <v>134</v>
      </c>
      <c r="C22" s="571" t="s">
        <v>160</v>
      </c>
      <c r="D22" s="572"/>
      <c r="E22" s="572"/>
      <c r="F22" s="572"/>
      <c r="G22" s="572"/>
      <c r="H22" s="572"/>
      <c r="I22" s="572"/>
      <c r="J22" s="572"/>
      <c r="K22" s="572"/>
      <c r="L22" s="572"/>
      <c r="M22" s="572"/>
      <c r="N22" s="572"/>
      <c r="O22" s="572"/>
      <c r="P22" s="572"/>
      <c r="Q22" s="572"/>
      <c r="R22" s="572"/>
      <c r="S22" s="572"/>
      <c r="T22" s="572"/>
      <c r="U22" s="572"/>
      <c r="V22" s="572"/>
      <c r="W22" s="572"/>
      <c r="X22" s="572"/>
      <c r="Y22" s="574"/>
      <c r="Z22" s="575"/>
      <c r="AB22" s="36"/>
    </row>
    <row r="23" spans="1:35" ht="28.5" customHeight="1" x14ac:dyDescent="0.3">
      <c r="B23" s="247"/>
      <c r="C23" s="569" t="s">
        <v>82</v>
      </c>
      <c r="D23" s="570"/>
      <c r="E23" s="570"/>
      <c r="F23" s="570"/>
      <c r="G23" s="573" t="s">
        <v>161</v>
      </c>
      <c r="H23" s="573"/>
      <c r="I23" s="573"/>
      <c r="J23" s="573"/>
      <c r="K23" s="573"/>
      <c r="L23" s="573"/>
      <c r="M23" s="573"/>
      <c r="N23" s="573"/>
      <c r="O23" s="573"/>
      <c r="P23" s="573"/>
      <c r="Q23" s="573"/>
      <c r="R23" s="573"/>
      <c r="S23" s="573"/>
      <c r="T23" s="573"/>
      <c r="U23" s="573"/>
      <c r="V23" s="573"/>
      <c r="W23" s="573"/>
      <c r="X23" s="573"/>
      <c r="Y23" s="576"/>
      <c r="Z23" s="577"/>
      <c r="AA23" s="33"/>
    </row>
    <row r="24" spans="1:35" ht="57" x14ac:dyDescent="0.3">
      <c r="B24" s="60" t="s">
        <v>138</v>
      </c>
      <c r="C24" s="578"/>
      <c r="D24" s="579"/>
      <c r="E24" s="579"/>
      <c r="F24" s="579"/>
      <c r="G24" s="579"/>
      <c r="H24" s="579"/>
      <c r="I24" s="579"/>
      <c r="J24" s="579"/>
      <c r="K24" s="579"/>
      <c r="L24" s="579"/>
      <c r="M24" s="579"/>
      <c r="N24" s="579"/>
      <c r="O24" s="579"/>
      <c r="P24" s="579"/>
      <c r="Q24" s="579"/>
      <c r="R24" s="579"/>
      <c r="S24" s="579"/>
      <c r="T24" s="579"/>
      <c r="U24" s="579"/>
      <c r="V24" s="579"/>
      <c r="W24" s="579"/>
      <c r="X24" s="579"/>
      <c r="Y24" s="580"/>
      <c r="Z24" s="581"/>
      <c r="AC24" s="43"/>
    </row>
    <row r="25" spans="1:35" ht="18.75" x14ac:dyDescent="0.3">
      <c r="B25" s="238" t="s">
        <v>11</v>
      </c>
      <c r="C25" s="239"/>
      <c r="D25" s="239"/>
      <c r="E25" s="239"/>
      <c r="F25" s="239"/>
      <c r="G25" s="239"/>
      <c r="H25" s="239"/>
      <c r="I25" s="239"/>
      <c r="J25" s="239"/>
      <c r="K25" s="239"/>
      <c r="L25" s="239"/>
      <c r="M25" s="239"/>
      <c r="N25" s="239"/>
      <c r="O25" s="239"/>
      <c r="P25" s="239"/>
      <c r="Q25" s="239"/>
      <c r="R25" s="239"/>
      <c r="S25" s="239"/>
      <c r="T25" s="239"/>
      <c r="U25" s="239"/>
      <c r="V25" s="239"/>
      <c r="W25" s="239"/>
      <c r="X25" s="239"/>
      <c r="Y25" s="582"/>
      <c r="Z25" s="583"/>
    </row>
    <row r="26" spans="1:35" x14ac:dyDescent="0.3">
      <c r="B26" s="240" t="s">
        <v>164</v>
      </c>
      <c r="C26" s="15"/>
      <c r="D26" s="16"/>
      <c r="E26" s="16"/>
      <c r="F26" s="16"/>
      <c r="G26" s="16"/>
      <c r="H26" s="16"/>
      <c r="I26" s="16"/>
      <c r="J26" s="16"/>
      <c r="K26" s="16"/>
      <c r="L26" s="16"/>
      <c r="M26" s="16"/>
      <c r="N26" s="16"/>
      <c r="O26" s="16"/>
      <c r="P26" s="16"/>
      <c r="Q26" s="16"/>
      <c r="R26" s="16"/>
      <c r="S26" s="16"/>
      <c r="T26" s="16"/>
      <c r="U26" s="16"/>
      <c r="V26" s="16"/>
      <c r="W26" s="16"/>
      <c r="X26" s="17"/>
      <c r="Y26" s="16"/>
      <c r="Z26" s="17"/>
      <c r="AA26" s="91"/>
      <c r="AB26" s="92"/>
      <c r="AC26" s="92"/>
      <c r="AD26" s="92"/>
      <c r="AE26" s="92"/>
      <c r="AF26" s="92"/>
    </row>
    <row r="27" spans="1:35" s="39" customFormat="1" ht="56.25" customHeight="1" x14ac:dyDescent="0.3">
      <c r="A27" s="37"/>
      <c r="B27" s="241"/>
      <c r="C27" s="38"/>
      <c r="E27" s="161" t="s">
        <v>15</v>
      </c>
      <c r="F27" s="162"/>
      <c r="G27" s="162"/>
      <c r="H27" s="162"/>
      <c r="I27" s="162"/>
      <c r="J27" s="162"/>
      <c r="K27" s="163"/>
      <c r="L27" s="143" t="s">
        <v>50</v>
      </c>
      <c r="M27" s="143"/>
      <c r="N27" s="144"/>
      <c r="O27" s="142" t="s">
        <v>13</v>
      </c>
      <c r="P27" s="143"/>
      <c r="Q27" s="144"/>
      <c r="R27" s="142" t="s">
        <v>14</v>
      </c>
      <c r="S27" s="143"/>
      <c r="T27" s="144"/>
      <c r="U27" s="553" t="s">
        <v>12</v>
      </c>
      <c r="V27" s="106"/>
      <c r="W27" s="554"/>
      <c r="X27" s="40"/>
      <c r="Y27" s="91"/>
      <c r="Z27" s="92"/>
      <c r="AA27" s="92"/>
      <c r="AB27" s="92"/>
      <c r="AC27" s="92"/>
      <c r="AD27" s="92"/>
    </row>
    <row r="28" spans="1:35" s="39" customFormat="1" ht="60" customHeight="1" x14ac:dyDescent="0.25">
      <c r="A28" s="37"/>
      <c r="B28" s="241"/>
      <c r="C28" s="38"/>
      <c r="D28" s="61">
        <v>1</v>
      </c>
      <c r="E28" s="220" t="s">
        <v>131</v>
      </c>
      <c r="F28" s="221"/>
      <c r="G28" s="221"/>
      <c r="H28" s="221"/>
      <c r="I28" s="221"/>
      <c r="J28" s="221"/>
      <c r="K28" s="222"/>
      <c r="L28" s="248" t="s">
        <v>124</v>
      </c>
      <c r="M28" s="249"/>
      <c r="N28" s="129"/>
      <c r="O28" s="235">
        <v>40909</v>
      </c>
      <c r="P28" s="236"/>
      <c r="Q28" s="237"/>
      <c r="R28" s="205">
        <v>41639</v>
      </c>
      <c r="S28" s="206"/>
      <c r="T28" s="207"/>
      <c r="U28" s="269"/>
      <c r="V28" s="206"/>
      <c r="W28" s="212"/>
      <c r="X28" s="40"/>
    </row>
    <row r="29" spans="1:35" s="39" customFormat="1" ht="47.25" customHeight="1" x14ac:dyDescent="0.25">
      <c r="A29" s="37"/>
      <c r="B29" s="241"/>
      <c r="C29" s="38"/>
      <c r="D29" s="62">
        <v>2</v>
      </c>
      <c r="E29" s="250" t="s">
        <v>128</v>
      </c>
      <c r="F29" s="251"/>
      <c r="G29" s="251"/>
      <c r="H29" s="251"/>
      <c r="I29" s="251"/>
      <c r="J29" s="251"/>
      <c r="K29" s="252"/>
      <c r="L29" s="253" t="s">
        <v>101</v>
      </c>
      <c r="M29" s="254"/>
      <c r="N29" s="255"/>
      <c r="O29" s="123">
        <v>41275</v>
      </c>
      <c r="P29" s="124"/>
      <c r="Q29" s="125"/>
      <c r="R29" s="126">
        <v>42004</v>
      </c>
      <c r="S29" s="127"/>
      <c r="T29" s="128"/>
      <c r="U29" s="293"/>
      <c r="V29" s="195"/>
      <c r="W29" s="294"/>
      <c r="X29" s="40"/>
    </row>
    <row r="30" spans="1:35" s="39" customFormat="1" ht="72" customHeight="1" x14ac:dyDescent="0.25">
      <c r="A30" s="37"/>
      <c r="B30" s="241"/>
      <c r="C30" s="38"/>
      <c r="D30" s="63">
        <v>3</v>
      </c>
      <c r="E30" s="214" t="s">
        <v>129</v>
      </c>
      <c r="F30" s="215"/>
      <c r="G30" s="215"/>
      <c r="H30" s="215"/>
      <c r="I30" s="215"/>
      <c r="J30" s="215"/>
      <c r="K30" s="216"/>
      <c r="L30" s="243" t="s">
        <v>124</v>
      </c>
      <c r="M30" s="244"/>
      <c r="N30" s="245"/>
      <c r="O30" s="123">
        <v>41275</v>
      </c>
      <c r="P30" s="124"/>
      <c r="Q30" s="125"/>
      <c r="R30" s="126">
        <v>42004</v>
      </c>
      <c r="S30" s="127"/>
      <c r="T30" s="128"/>
      <c r="U30" s="293"/>
      <c r="V30" s="195"/>
      <c r="W30" s="294"/>
      <c r="X30" s="40"/>
    </row>
    <row r="31" spans="1:35" s="39" customFormat="1" ht="69" customHeight="1" x14ac:dyDescent="0.25">
      <c r="A31" s="37"/>
      <c r="B31" s="241"/>
      <c r="C31" s="38"/>
      <c r="D31" s="63">
        <v>4</v>
      </c>
      <c r="E31" s="214" t="s">
        <v>141</v>
      </c>
      <c r="F31" s="215"/>
      <c r="G31" s="215"/>
      <c r="H31" s="215"/>
      <c r="I31" s="215"/>
      <c r="J31" s="215"/>
      <c r="K31" s="216"/>
      <c r="L31" s="217" t="s">
        <v>125</v>
      </c>
      <c r="M31" s="218"/>
      <c r="N31" s="213"/>
      <c r="O31" s="123">
        <v>41275</v>
      </c>
      <c r="P31" s="124"/>
      <c r="Q31" s="125"/>
      <c r="R31" s="194">
        <v>42735</v>
      </c>
      <c r="S31" s="195"/>
      <c r="T31" s="196"/>
      <c r="U31" s="293"/>
      <c r="V31" s="195"/>
      <c r="W31" s="294"/>
      <c r="X31" s="40"/>
    </row>
    <row r="32" spans="1:35" s="39" customFormat="1" ht="62.25" customHeight="1" x14ac:dyDescent="0.25">
      <c r="A32" s="37"/>
      <c r="B32" s="241"/>
      <c r="C32" s="38"/>
      <c r="D32" s="63">
        <v>5</v>
      </c>
      <c r="E32" s="214" t="s">
        <v>130</v>
      </c>
      <c r="F32" s="215"/>
      <c r="G32" s="215"/>
      <c r="H32" s="215"/>
      <c r="I32" s="215"/>
      <c r="J32" s="215"/>
      <c r="K32" s="216"/>
      <c r="L32" s="217" t="s">
        <v>126</v>
      </c>
      <c r="M32" s="218"/>
      <c r="N32" s="213"/>
      <c r="O32" s="123">
        <v>41275</v>
      </c>
      <c r="P32" s="124"/>
      <c r="Q32" s="125"/>
      <c r="R32" s="194">
        <v>42735</v>
      </c>
      <c r="S32" s="195"/>
      <c r="T32" s="196"/>
      <c r="U32" s="293"/>
      <c r="V32" s="195"/>
      <c r="W32" s="294"/>
      <c r="X32" s="40"/>
    </row>
    <row r="33" spans="1:35" s="39" customFormat="1" ht="46.5" customHeight="1" x14ac:dyDescent="0.25">
      <c r="A33" s="37"/>
      <c r="B33" s="241"/>
      <c r="C33" s="38"/>
      <c r="D33" s="63">
        <v>6</v>
      </c>
      <c r="E33" s="214" t="s">
        <v>87</v>
      </c>
      <c r="F33" s="215"/>
      <c r="G33" s="215"/>
      <c r="H33" s="215"/>
      <c r="I33" s="215"/>
      <c r="J33" s="215"/>
      <c r="K33" s="216"/>
      <c r="L33" s="217" t="s">
        <v>127</v>
      </c>
      <c r="M33" s="218"/>
      <c r="N33" s="213"/>
      <c r="O33" s="123">
        <v>41275</v>
      </c>
      <c r="P33" s="124"/>
      <c r="Q33" s="125"/>
      <c r="R33" s="194">
        <v>42735</v>
      </c>
      <c r="S33" s="195"/>
      <c r="T33" s="196"/>
      <c r="U33" s="293"/>
      <c r="V33" s="195"/>
      <c r="W33" s="294"/>
      <c r="X33" s="40"/>
    </row>
    <row r="34" spans="1:35" s="39" customFormat="1" ht="97.5" customHeight="1" x14ac:dyDescent="0.25">
      <c r="A34" s="37"/>
      <c r="B34" s="241"/>
      <c r="C34" s="38"/>
      <c r="D34" s="63">
        <v>7</v>
      </c>
      <c r="E34" s="214" t="s">
        <v>153</v>
      </c>
      <c r="F34" s="215"/>
      <c r="G34" s="215"/>
      <c r="H34" s="215"/>
      <c r="I34" s="215"/>
      <c r="J34" s="215"/>
      <c r="K34" s="216"/>
      <c r="L34" s="217" t="s">
        <v>126</v>
      </c>
      <c r="M34" s="218"/>
      <c r="N34" s="213"/>
      <c r="O34" s="313">
        <v>41640</v>
      </c>
      <c r="P34" s="314"/>
      <c r="Q34" s="315"/>
      <c r="R34" s="194">
        <v>42735</v>
      </c>
      <c r="S34" s="195"/>
      <c r="T34" s="196"/>
      <c r="U34" s="293"/>
      <c r="V34" s="195"/>
      <c r="W34" s="294"/>
      <c r="X34" s="40"/>
    </row>
    <row r="35" spans="1:35" s="39" customFormat="1" ht="84" customHeight="1" x14ac:dyDescent="0.25">
      <c r="A35" s="37"/>
      <c r="B35" s="241"/>
      <c r="C35" s="38"/>
      <c r="D35" s="64">
        <v>8</v>
      </c>
      <c r="E35" s="295" t="s">
        <v>132</v>
      </c>
      <c r="F35" s="296"/>
      <c r="G35" s="296"/>
      <c r="H35" s="296"/>
      <c r="I35" s="296"/>
      <c r="J35" s="296"/>
      <c r="K35" s="297"/>
      <c r="L35" s="310" t="s">
        <v>126</v>
      </c>
      <c r="M35" s="311"/>
      <c r="N35" s="312"/>
      <c r="O35" s="307">
        <v>41640</v>
      </c>
      <c r="P35" s="308"/>
      <c r="Q35" s="309"/>
      <c r="R35" s="584">
        <v>42735</v>
      </c>
      <c r="S35" s="585"/>
      <c r="T35" s="586"/>
      <c r="U35" s="304"/>
      <c r="V35" s="305"/>
      <c r="W35" s="306"/>
      <c r="X35" s="40"/>
      <c r="Y35" s="41"/>
      <c r="Z35" s="42"/>
      <c r="AA35" s="42"/>
      <c r="AB35" s="42"/>
      <c r="AC35" s="42"/>
      <c r="AD35" s="42"/>
      <c r="AE35" s="42"/>
    </row>
    <row r="36" spans="1:35" ht="13.5" customHeight="1" x14ac:dyDescent="0.3">
      <c r="B36" s="242"/>
      <c r="C36" s="14"/>
      <c r="D36" s="14"/>
      <c r="E36" s="14"/>
      <c r="F36" s="14"/>
      <c r="G36" s="14"/>
      <c r="H36" s="14"/>
      <c r="I36" s="14"/>
      <c r="J36" s="14"/>
      <c r="K36" s="14"/>
      <c r="L36" s="14"/>
      <c r="M36" s="14"/>
      <c r="N36" s="14"/>
      <c r="O36" s="14"/>
      <c r="P36" s="14"/>
      <c r="Q36" s="14"/>
      <c r="R36" s="14"/>
      <c r="S36" s="14"/>
      <c r="T36" s="14"/>
      <c r="U36" s="14"/>
      <c r="V36" s="14"/>
      <c r="W36" s="14"/>
      <c r="X36" s="14"/>
      <c r="Y36" s="12"/>
      <c r="Z36" s="7"/>
    </row>
    <row r="37" spans="1:35" ht="93" customHeight="1" x14ac:dyDescent="0.3">
      <c r="B37" s="351" t="s">
        <v>53</v>
      </c>
      <c r="C37" s="298" t="s">
        <v>158</v>
      </c>
      <c r="D37" s="299"/>
      <c r="E37" s="299"/>
      <c r="F37" s="299"/>
      <c r="G37" s="299"/>
      <c r="H37" s="299"/>
      <c r="I37" s="299"/>
      <c r="J37" s="299"/>
      <c r="K37" s="299"/>
      <c r="L37" s="299"/>
      <c r="M37" s="299"/>
      <c r="N37" s="299"/>
      <c r="O37" s="299"/>
      <c r="P37" s="299"/>
      <c r="Q37" s="299"/>
      <c r="R37" s="299"/>
      <c r="S37" s="299"/>
      <c r="T37" s="299"/>
      <c r="U37" s="299"/>
      <c r="V37" s="299"/>
      <c r="W37" s="299"/>
      <c r="X37" s="299"/>
      <c r="Y37" s="589"/>
      <c r="Z37" s="587"/>
      <c r="AC37" s="291"/>
    </row>
    <row r="38" spans="1:35" ht="144.75" customHeight="1" x14ac:dyDescent="0.3">
      <c r="B38" s="352"/>
      <c r="C38" s="300"/>
      <c r="D38" s="301"/>
      <c r="E38" s="301"/>
      <c r="F38" s="301"/>
      <c r="G38" s="301"/>
      <c r="H38" s="301"/>
      <c r="I38" s="301"/>
      <c r="J38" s="301"/>
      <c r="K38" s="301"/>
      <c r="L38" s="301"/>
      <c r="M38" s="301"/>
      <c r="N38" s="301"/>
      <c r="O38" s="301"/>
      <c r="P38" s="301"/>
      <c r="Q38" s="301"/>
      <c r="R38" s="301"/>
      <c r="S38" s="301"/>
      <c r="T38" s="301"/>
      <c r="U38" s="301"/>
      <c r="V38" s="301"/>
      <c r="W38" s="301"/>
      <c r="X38" s="301"/>
      <c r="Y38" s="589"/>
      <c r="Z38" s="587"/>
      <c r="AC38" s="291"/>
    </row>
    <row r="39" spans="1:35" ht="111.75" customHeight="1" x14ac:dyDescent="0.3">
      <c r="B39" s="352"/>
      <c r="C39" s="300"/>
      <c r="D39" s="301"/>
      <c r="E39" s="301"/>
      <c r="F39" s="301"/>
      <c r="G39" s="301"/>
      <c r="H39" s="301"/>
      <c r="I39" s="301"/>
      <c r="J39" s="301"/>
      <c r="K39" s="301"/>
      <c r="L39" s="301"/>
      <c r="M39" s="301"/>
      <c r="N39" s="301"/>
      <c r="O39" s="301"/>
      <c r="P39" s="301"/>
      <c r="Q39" s="301"/>
      <c r="R39" s="301"/>
      <c r="S39" s="301"/>
      <c r="T39" s="301"/>
      <c r="U39" s="301"/>
      <c r="V39" s="301"/>
      <c r="W39" s="301"/>
      <c r="X39" s="301"/>
      <c r="Y39" s="589"/>
      <c r="Z39" s="587"/>
      <c r="AC39" s="292"/>
    </row>
    <row r="40" spans="1:35" ht="172.5" customHeight="1" x14ac:dyDescent="0.3">
      <c r="B40" s="353"/>
      <c r="C40" s="302"/>
      <c r="D40" s="303"/>
      <c r="E40" s="303"/>
      <c r="F40" s="303"/>
      <c r="G40" s="303"/>
      <c r="H40" s="303"/>
      <c r="I40" s="303"/>
      <c r="J40" s="303"/>
      <c r="K40" s="303"/>
      <c r="L40" s="303"/>
      <c r="M40" s="303"/>
      <c r="N40" s="303"/>
      <c r="O40" s="303"/>
      <c r="P40" s="303"/>
      <c r="Q40" s="303"/>
      <c r="R40" s="303"/>
      <c r="S40" s="303"/>
      <c r="T40" s="303"/>
      <c r="U40" s="303"/>
      <c r="V40" s="303"/>
      <c r="W40" s="303"/>
      <c r="X40" s="303"/>
      <c r="Y40" s="589"/>
      <c r="Z40" s="587"/>
      <c r="AC40" s="292"/>
    </row>
    <row r="41" spans="1:35" ht="13.5" hidden="1" customHeight="1" x14ac:dyDescent="0.3">
      <c r="B41" s="357" t="s">
        <v>78</v>
      </c>
      <c r="C41" s="4"/>
      <c r="D41" s="31"/>
      <c r="E41" s="31"/>
      <c r="F41" s="30"/>
      <c r="G41" s="30"/>
      <c r="H41" s="30"/>
      <c r="I41" s="30"/>
      <c r="J41" s="30"/>
      <c r="K41" s="30"/>
      <c r="L41" s="30"/>
      <c r="M41" s="30"/>
      <c r="N41" s="30"/>
      <c r="O41" s="30"/>
      <c r="P41" s="30"/>
      <c r="Q41" s="30"/>
      <c r="R41" s="30"/>
      <c r="S41" s="30"/>
      <c r="T41" s="30"/>
      <c r="U41" s="30"/>
      <c r="V41" s="30"/>
      <c r="W41" s="30"/>
      <c r="X41" s="30"/>
      <c r="Y41" s="53"/>
      <c r="Z41" s="8"/>
    </row>
    <row r="42" spans="1:35" ht="16.5" hidden="1" customHeight="1" x14ac:dyDescent="0.3">
      <c r="B42" s="203"/>
      <c r="C42" s="6"/>
      <c r="D42" s="354" t="s">
        <v>35</v>
      </c>
      <c r="E42" s="355"/>
      <c r="F42" s="355"/>
      <c r="G42" s="355"/>
      <c r="H42" s="355"/>
      <c r="I42" s="355"/>
      <c r="J42" s="355"/>
      <c r="K42" s="355"/>
      <c r="L42" s="355"/>
      <c r="M42" s="355"/>
      <c r="N42" s="355"/>
      <c r="O42" s="355"/>
      <c r="P42" s="355"/>
      <c r="Q42" s="355"/>
      <c r="R42" s="355"/>
      <c r="S42" s="355"/>
      <c r="T42" s="355"/>
      <c r="U42" s="355"/>
      <c r="V42" s="355"/>
      <c r="W42" s="356"/>
      <c r="X42" s="65">
        <f>SUM(X44:X55)</f>
        <v>0</v>
      </c>
      <c r="Y42" s="66">
        <f>SUM(Y44:Y55)</f>
        <v>12500</v>
      </c>
      <c r="Z42" s="8"/>
    </row>
    <row r="43" spans="1:35" ht="76.5" hidden="1" x14ac:dyDescent="0.3">
      <c r="B43" s="203"/>
      <c r="C43" s="6"/>
      <c r="D43" s="107" t="s">
        <v>16</v>
      </c>
      <c r="E43" s="107"/>
      <c r="F43" s="362" t="s">
        <v>92</v>
      </c>
      <c r="G43" s="363"/>
      <c r="H43" s="363"/>
      <c r="I43" s="363"/>
      <c r="J43" s="363"/>
      <c r="K43" s="364"/>
      <c r="L43" s="362" t="s">
        <v>94</v>
      </c>
      <c r="M43" s="363"/>
      <c r="N43" s="363"/>
      <c r="O43" s="364"/>
      <c r="P43" s="362" t="s">
        <v>97</v>
      </c>
      <c r="Q43" s="363"/>
      <c r="R43" s="364"/>
      <c r="S43" s="362" t="s">
        <v>95</v>
      </c>
      <c r="T43" s="363"/>
      <c r="U43" s="364"/>
      <c r="V43" s="362" t="s">
        <v>96</v>
      </c>
      <c r="W43" s="364"/>
      <c r="X43" s="67" t="s">
        <v>135</v>
      </c>
      <c r="Y43" s="68" t="s">
        <v>136</v>
      </c>
      <c r="Z43" s="8"/>
    </row>
    <row r="44" spans="1:35" s="52" customFormat="1" ht="30" hidden="1" customHeight="1" x14ac:dyDescent="0.25">
      <c r="A44" s="49"/>
      <c r="B44" s="203"/>
      <c r="C44" s="50"/>
      <c r="D44" s="161">
        <v>2013</v>
      </c>
      <c r="E44" s="163"/>
      <c r="F44" s="280" t="s">
        <v>93</v>
      </c>
      <c r="G44" s="281"/>
      <c r="H44" s="281"/>
      <c r="I44" s="281"/>
      <c r="J44" s="281"/>
      <c r="K44" s="282"/>
      <c r="L44" s="289" t="s">
        <v>99</v>
      </c>
      <c r="M44" s="127"/>
      <c r="N44" s="127"/>
      <c r="O44" s="290"/>
      <c r="P44" s="346">
        <v>2500</v>
      </c>
      <c r="Q44" s="346"/>
      <c r="R44" s="346"/>
      <c r="S44" s="283" t="s">
        <v>0</v>
      </c>
      <c r="T44" s="284"/>
      <c r="U44" s="285"/>
      <c r="V44" s="331"/>
      <c r="W44" s="332"/>
      <c r="X44" s="359"/>
      <c r="Y44" s="359">
        <f>P47+P44</f>
        <v>12500</v>
      </c>
      <c r="Z44" s="51"/>
    </row>
    <row r="45" spans="1:35" s="52" customFormat="1" ht="17.25" hidden="1" customHeight="1" x14ac:dyDescent="0.25">
      <c r="A45" s="49"/>
      <c r="B45" s="203"/>
      <c r="C45" s="50"/>
      <c r="D45" s="276"/>
      <c r="E45" s="277"/>
      <c r="F45" s="339" t="s">
        <v>102</v>
      </c>
      <c r="G45" s="340"/>
      <c r="H45" s="340"/>
      <c r="I45" s="340"/>
      <c r="J45" s="340"/>
      <c r="K45" s="341"/>
      <c r="L45" s="208" t="s">
        <v>103</v>
      </c>
      <c r="M45" s="209"/>
      <c r="N45" s="209"/>
      <c r="O45" s="210"/>
      <c r="P45" s="69"/>
      <c r="Q45" s="69"/>
      <c r="R45" s="69"/>
      <c r="S45" s="208" t="s">
        <v>100</v>
      </c>
      <c r="T45" s="209"/>
      <c r="U45" s="210"/>
      <c r="V45" s="70"/>
      <c r="W45" s="71"/>
      <c r="X45" s="360"/>
      <c r="Y45" s="360"/>
      <c r="Z45" s="51"/>
    </row>
    <row r="46" spans="1:35" s="52" customFormat="1" ht="41.25" hidden="1" customHeight="1" x14ac:dyDescent="0.25">
      <c r="A46" s="49"/>
      <c r="B46" s="203"/>
      <c r="C46" s="50"/>
      <c r="D46" s="276"/>
      <c r="E46" s="277"/>
      <c r="F46" s="286" t="s">
        <v>104</v>
      </c>
      <c r="G46" s="287"/>
      <c r="H46" s="287"/>
      <c r="I46" s="287"/>
      <c r="J46" s="287"/>
      <c r="K46" s="288"/>
      <c r="L46" s="289" t="s">
        <v>105</v>
      </c>
      <c r="M46" s="127"/>
      <c r="N46" s="127"/>
      <c r="O46" s="290"/>
      <c r="P46" s="342" t="s">
        <v>106</v>
      </c>
      <c r="Q46" s="343"/>
      <c r="R46" s="344"/>
      <c r="S46" s="289" t="s">
        <v>107</v>
      </c>
      <c r="T46" s="127"/>
      <c r="U46" s="290"/>
      <c r="V46" s="70"/>
      <c r="W46" s="71"/>
      <c r="X46" s="360"/>
      <c r="Y46" s="360"/>
      <c r="Z46" s="51"/>
    </row>
    <row r="47" spans="1:35" s="52" customFormat="1" ht="42" hidden="1" customHeight="1" x14ac:dyDescent="0.25">
      <c r="A47" s="49"/>
      <c r="B47" s="203"/>
      <c r="C47" s="50"/>
      <c r="D47" s="276"/>
      <c r="E47" s="277"/>
      <c r="F47" s="280" t="s">
        <v>110</v>
      </c>
      <c r="G47" s="281"/>
      <c r="H47" s="281"/>
      <c r="I47" s="281"/>
      <c r="J47" s="281"/>
      <c r="K47" s="282"/>
      <c r="L47" s="283" t="s">
        <v>111</v>
      </c>
      <c r="M47" s="284"/>
      <c r="N47" s="284"/>
      <c r="O47" s="285"/>
      <c r="P47" s="345">
        <v>10000</v>
      </c>
      <c r="Q47" s="346"/>
      <c r="R47" s="347"/>
      <c r="S47" s="283" t="s">
        <v>112</v>
      </c>
      <c r="T47" s="284"/>
      <c r="U47" s="285"/>
      <c r="V47" s="331" t="s">
        <v>98</v>
      </c>
      <c r="W47" s="332"/>
      <c r="X47" s="360"/>
      <c r="Y47" s="360"/>
      <c r="Z47" s="51"/>
    </row>
    <row r="48" spans="1:35" s="52" customFormat="1" ht="42.75" hidden="1" customHeight="1" x14ac:dyDescent="0.25">
      <c r="A48" s="49"/>
      <c r="B48" s="203"/>
      <c r="C48" s="50"/>
      <c r="D48" s="278"/>
      <c r="E48" s="279"/>
      <c r="F48" s="108" t="s">
        <v>117</v>
      </c>
      <c r="G48" s="109"/>
      <c r="H48" s="109"/>
      <c r="I48" s="109"/>
      <c r="J48" s="109"/>
      <c r="K48" s="110"/>
      <c r="L48" s="96" t="s">
        <v>118</v>
      </c>
      <c r="M48" s="97"/>
      <c r="N48" s="97"/>
      <c r="O48" s="98"/>
      <c r="P48" s="72"/>
      <c r="Q48" s="73"/>
      <c r="R48" s="74"/>
      <c r="S48" s="96" t="s">
        <v>119</v>
      </c>
      <c r="T48" s="97"/>
      <c r="U48" s="98"/>
      <c r="V48" s="75"/>
      <c r="W48" s="76"/>
      <c r="X48" s="361"/>
      <c r="Y48" s="361"/>
      <c r="Z48" s="51"/>
    </row>
    <row r="49" spans="1:35" s="52" customFormat="1" hidden="1" x14ac:dyDescent="0.25">
      <c r="A49" s="49"/>
      <c r="B49" s="203"/>
      <c r="C49" s="50"/>
      <c r="D49" s="161">
        <v>2014</v>
      </c>
      <c r="E49" s="163"/>
      <c r="F49" s="114" t="s">
        <v>102</v>
      </c>
      <c r="G49" s="115"/>
      <c r="H49" s="115"/>
      <c r="I49" s="115"/>
      <c r="J49" s="115"/>
      <c r="K49" s="116"/>
      <c r="L49" s="117" t="s">
        <v>103</v>
      </c>
      <c r="M49" s="118"/>
      <c r="N49" s="118"/>
      <c r="O49" s="119"/>
      <c r="P49" s="77"/>
      <c r="Q49" s="77"/>
      <c r="R49" s="77"/>
      <c r="S49" s="117" t="s">
        <v>100</v>
      </c>
      <c r="T49" s="118"/>
      <c r="U49" s="119"/>
      <c r="V49" s="78"/>
      <c r="W49" s="79"/>
      <c r="X49" s="359"/>
      <c r="Y49" s="359"/>
      <c r="Z49" s="51"/>
    </row>
    <row r="50" spans="1:35" s="52" customFormat="1" ht="44.25" hidden="1" customHeight="1" x14ac:dyDescent="0.25">
      <c r="A50" s="49"/>
      <c r="B50" s="203"/>
      <c r="C50" s="50"/>
      <c r="D50" s="276"/>
      <c r="E50" s="277"/>
      <c r="F50" s="286" t="s">
        <v>104</v>
      </c>
      <c r="G50" s="287"/>
      <c r="H50" s="287"/>
      <c r="I50" s="287"/>
      <c r="J50" s="287"/>
      <c r="K50" s="288"/>
      <c r="L50" s="289" t="s">
        <v>105</v>
      </c>
      <c r="M50" s="127"/>
      <c r="N50" s="127"/>
      <c r="O50" s="290"/>
      <c r="P50" s="348" t="s">
        <v>106</v>
      </c>
      <c r="Q50" s="349"/>
      <c r="R50" s="350"/>
      <c r="S50" s="289" t="s">
        <v>107</v>
      </c>
      <c r="T50" s="127"/>
      <c r="U50" s="290"/>
      <c r="V50" s="80"/>
      <c r="W50" s="81"/>
      <c r="X50" s="360"/>
      <c r="Y50" s="360"/>
      <c r="Z50" s="51"/>
    </row>
    <row r="51" spans="1:35" s="52" customFormat="1" ht="45.75" hidden="1" customHeight="1" x14ac:dyDescent="0.25">
      <c r="A51" s="49"/>
      <c r="B51" s="203"/>
      <c r="C51" s="50"/>
      <c r="D51" s="276"/>
      <c r="E51" s="277"/>
      <c r="F51" s="280" t="s">
        <v>113</v>
      </c>
      <c r="G51" s="281"/>
      <c r="H51" s="281"/>
      <c r="I51" s="281"/>
      <c r="J51" s="281"/>
      <c r="K51" s="282"/>
      <c r="L51" s="283" t="s">
        <v>114</v>
      </c>
      <c r="M51" s="284"/>
      <c r="N51" s="284"/>
      <c r="O51" s="285"/>
      <c r="P51" s="348" t="s">
        <v>106</v>
      </c>
      <c r="Q51" s="349"/>
      <c r="R51" s="350"/>
      <c r="S51" s="289" t="s">
        <v>115</v>
      </c>
      <c r="T51" s="127"/>
      <c r="U51" s="290"/>
      <c r="V51" s="289" t="s">
        <v>98</v>
      </c>
      <c r="W51" s="290"/>
      <c r="X51" s="360"/>
      <c r="Y51" s="360"/>
      <c r="Z51" s="51"/>
    </row>
    <row r="52" spans="1:35" s="52" customFormat="1" ht="44.25" hidden="1" customHeight="1" x14ac:dyDescent="0.25">
      <c r="A52" s="49"/>
      <c r="B52" s="203"/>
      <c r="C52" s="50"/>
      <c r="D52" s="278"/>
      <c r="E52" s="279"/>
      <c r="F52" s="109" t="s">
        <v>117</v>
      </c>
      <c r="G52" s="109"/>
      <c r="H52" s="109"/>
      <c r="I52" s="109"/>
      <c r="J52" s="109"/>
      <c r="K52" s="110"/>
      <c r="L52" s="96" t="s">
        <v>118</v>
      </c>
      <c r="M52" s="97"/>
      <c r="N52" s="97"/>
      <c r="O52" s="98"/>
      <c r="P52" s="72"/>
      <c r="Q52" s="73"/>
      <c r="R52" s="74"/>
      <c r="S52" s="96" t="s">
        <v>119</v>
      </c>
      <c r="T52" s="97"/>
      <c r="U52" s="98"/>
      <c r="V52" s="82"/>
      <c r="W52" s="83"/>
      <c r="X52" s="361"/>
      <c r="Y52" s="361"/>
      <c r="Z52" s="51"/>
    </row>
    <row r="53" spans="1:35" s="52" customFormat="1" ht="45" hidden="1" customHeight="1" x14ac:dyDescent="0.25">
      <c r="A53" s="49"/>
      <c r="B53" s="203"/>
      <c r="C53" s="50"/>
      <c r="D53" s="107">
        <v>2015</v>
      </c>
      <c r="E53" s="105"/>
      <c r="F53" s="114" t="s">
        <v>113</v>
      </c>
      <c r="G53" s="115"/>
      <c r="H53" s="115"/>
      <c r="I53" s="115"/>
      <c r="J53" s="115"/>
      <c r="K53" s="116"/>
      <c r="L53" s="117" t="s">
        <v>114</v>
      </c>
      <c r="M53" s="118"/>
      <c r="N53" s="118"/>
      <c r="O53" s="119"/>
      <c r="P53" s="273" t="s">
        <v>106</v>
      </c>
      <c r="Q53" s="274"/>
      <c r="R53" s="275"/>
      <c r="S53" s="211" t="s">
        <v>115</v>
      </c>
      <c r="T53" s="206"/>
      <c r="U53" s="212"/>
      <c r="V53" s="211" t="s">
        <v>98</v>
      </c>
      <c r="W53" s="212"/>
      <c r="X53" s="359"/>
      <c r="Y53" s="359"/>
      <c r="Z53" s="51"/>
    </row>
    <row r="54" spans="1:35" s="52" customFormat="1" ht="42" hidden="1" customHeight="1" x14ac:dyDescent="0.25">
      <c r="A54" s="49"/>
      <c r="B54" s="203"/>
      <c r="C54" s="50"/>
      <c r="D54" s="107"/>
      <c r="E54" s="105"/>
      <c r="F54" s="108" t="s">
        <v>117</v>
      </c>
      <c r="G54" s="109"/>
      <c r="H54" s="109"/>
      <c r="I54" s="109"/>
      <c r="J54" s="109"/>
      <c r="K54" s="110"/>
      <c r="L54" s="96" t="s">
        <v>118</v>
      </c>
      <c r="M54" s="97"/>
      <c r="N54" s="97"/>
      <c r="O54" s="98"/>
      <c r="P54" s="72"/>
      <c r="Q54" s="73"/>
      <c r="R54" s="74"/>
      <c r="S54" s="96" t="s">
        <v>119</v>
      </c>
      <c r="T54" s="97"/>
      <c r="U54" s="98"/>
      <c r="V54" s="84"/>
      <c r="W54" s="85"/>
      <c r="X54" s="361"/>
      <c r="Y54" s="361"/>
      <c r="Z54" s="51"/>
    </row>
    <row r="55" spans="1:35" s="52" customFormat="1" ht="43.5" hidden="1" customHeight="1" x14ac:dyDescent="0.25">
      <c r="A55" s="49"/>
      <c r="B55" s="203"/>
      <c r="C55" s="50"/>
      <c r="D55" s="105">
        <v>2016</v>
      </c>
      <c r="E55" s="106"/>
      <c r="F55" s="99" t="s">
        <v>117</v>
      </c>
      <c r="G55" s="100"/>
      <c r="H55" s="100"/>
      <c r="I55" s="100"/>
      <c r="J55" s="100"/>
      <c r="K55" s="101"/>
      <c r="L55" s="102" t="s">
        <v>118</v>
      </c>
      <c r="M55" s="103"/>
      <c r="N55" s="103"/>
      <c r="O55" s="104"/>
      <c r="P55" s="86"/>
      <c r="Q55" s="87"/>
      <c r="R55" s="88"/>
      <c r="S55" s="102" t="s">
        <v>119</v>
      </c>
      <c r="T55" s="103"/>
      <c r="U55" s="104"/>
      <c r="V55" s="89"/>
      <c r="W55" s="90"/>
      <c r="X55" s="54"/>
      <c r="Y55" s="55"/>
      <c r="Z55" s="51"/>
    </row>
    <row r="56" spans="1:35" hidden="1" x14ac:dyDescent="0.3">
      <c r="B56" s="358"/>
      <c r="C56" s="9"/>
      <c r="D56" s="10"/>
      <c r="E56" s="10"/>
      <c r="F56" s="10"/>
      <c r="G56" s="10"/>
      <c r="H56" s="10"/>
      <c r="I56" s="10"/>
      <c r="J56" s="10"/>
      <c r="K56" s="10"/>
      <c r="L56" s="10"/>
      <c r="M56" s="10"/>
      <c r="N56" s="10"/>
      <c r="O56" s="10"/>
      <c r="P56" s="10"/>
      <c r="Q56" s="10"/>
      <c r="R56" s="10"/>
      <c r="S56" s="10"/>
      <c r="T56" s="10"/>
      <c r="U56" s="10"/>
      <c r="V56" s="10"/>
      <c r="W56" s="10"/>
      <c r="X56" s="10"/>
      <c r="Y56" s="10"/>
      <c r="Z56" s="21"/>
    </row>
    <row r="57" spans="1:35" x14ac:dyDescent="0.3">
      <c r="B57" s="202" t="s">
        <v>139</v>
      </c>
      <c r="C57" s="4"/>
      <c r="D57" s="31"/>
      <c r="E57" s="31"/>
      <c r="F57" s="30"/>
      <c r="G57" s="30"/>
      <c r="H57" s="30"/>
      <c r="I57" s="30"/>
      <c r="J57" s="30"/>
      <c r="K57" s="30"/>
      <c r="L57" s="30"/>
      <c r="M57" s="30"/>
      <c r="N57" s="30"/>
      <c r="O57" s="30"/>
      <c r="P57" s="30"/>
      <c r="Q57" s="30"/>
      <c r="R57" s="30"/>
      <c r="S57" s="30"/>
      <c r="T57" s="30"/>
      <c r="U57" s="30"/>
      <c r="V57" s="30"/>
      <c r="W57" s="30"/>
      <c r="X57" s="30"/>
      <c r="Y57" s="30"/>
      <c r="Z57" s="5"/>
    </row>
    <row r="58" spans="1:35" ht="16.5" customHeight="1" x14ac:dyDescent="0.3">
      <c r="B58" s="203"/>
      <c r="C58" s="6"/>
      <c r="D58" s="111" t="s">
        <v>19</v>
      </c>
      <c r="E58" s="112"/>
      <c r="F58" s="112"/>
      <c r="G58" s="112"/>
      <c r="H58" s="112"/>
      <c r="I58" s="112"/>
      <c r="J58" s="113"/>
      <c r="K58" s="550" t="s">
        <v>36</v>
      </c>
      <c r="L58" s="551"/>
      <c r="M58" s="551"/>
      <c r="N58" s="551"/>
      <c r="O58" s="551"/>
      <c r="P58" s="551"/>
      <c r="Q58" s="588"/>
      <c r="R58" s="550" t="s">
        <v>37</v>
      </c>
      <c r="S58" s="551"/>
      <c r="T58" s="551"/>
      <c r="U58" s="551"/>
      <c r="V58" s="551"/>
      <c r="W58" s="552"/>
      <c r="X58" s="8"/>
    </row>
    <row r="59" spans="1:35" x14ac:dyDescent="0.3">
      <c r="B59" s="203"/>
      <c r="C59" s="6"/>
      <c r="D59" s="333" t="s">
        <v>155</v>
      </c>
      <c r="E59" s="334"/>
      <c r="F59" s="334"/>
      <c r="G59" s="334"/>
      <c r="H59" s="334"/>
      <c r="I59" s="334"/>
      <c r="J59" s="335"/>
      <c r="K59" s="591"/>
      <c r="L59" s="592"/>
      <c r="M59" s="592"/>
      <c r="N59" s="592"/>
      <c r="O59" s="592"/>
      <c r="P59" s="592"/>
      <c r="Q59" s="593"/>
      <c r="R59" s="319">
        <v>12500</v>
      </c>
      <c r="S59" s="320"/>
      <c r="T59" s="320"/>
      <c r="U59" s="320"/>
      <c r="V59" s="320"/>
      <c r="W59" s="321"/>
      <c r="X59" s="8"/>
    </row>
    <row r="60" spans="1:35" ht="25.5" customHeight="1" x14ac:dyDescent="0.3">
      <c r="B60" s="203"/>
      <c r="C60" s="6"/>
      <c r="D60" s="336" t="s">
        <v>122</v>
      </c>
      <c r="E60" s="337"/>
      <c r="F60" s="337"/>
      <c r="G60" s="337"/>
      <c r="H60" s="337"/>
      <c r="I60" s="337"/>
      <c r="J60" s="338"/>
      <c r="K60" s="164"/>
      <c r="L60" s="165"/>
      <c r="M60" s="165"/>
      <c r="N60" s="165"/>
      <c r="O60" s="165"/>
      <c r="P60" s="165"/>
      <c r="Q60" s="166"/>
      <c r="R60" s="322"/>
      <c r="S60" s="323"/>
      <c r="T60" s="323"/>
      <c r="U60" s="323"/>
      <c r="V60" s="323"/>
      <c r="W60" s="324"/>
      <c r="X60" s="8"/>
    </row>
    <row r="61" spans="1:35" ht="19.5" customHeight="1" x14ac:dyDescent="0.3">
      <c r="B61" s="203"/>
      <c r="C61" s="6"/>
      <c r="D61" s="120" t="s">
        <v>156</v>
      </c>
      <c r="E61" s="121"/>
      <c r="F61" s="121"/>
      <c r="G61" s="121"/>
      <c r="H61" s="121"/>
      <c r="I61" s="121"/>
      <c r="J61" s="122"/>
      <c r="K61" s="164"/>
      <c r="L61" s="165"/>
      <c r="M61" s="165"/>
      <c r="N61" s="165"/>
      <c r="O61" s="165"/>
      <c r="P61" s="165"/>
      <c r="Q61" s="166"/>
      <c r="R61" s="322"/>
      <c r="S61" s="323"/>
      <c r="T61" s="323"/>
      <c r="U61" s="323"/>
      <c r="V61" s="323"/>
      <c r="W61" s="324"/>
      <c r="X61" s="8"/>
    </row>
    <row r="62" spans="1:35" x14ac:dyDescent="0.3">
      <c r="B62" s="203"/>
      <c r="C62" s="6"/>
      <c r="D62" s="120" t="s">
        <v>100</v>
      </c>
      <c r="E62" s="121"/>
      <c r="F62" s="121"/>
      <c r="G62" s="121"/>
      <c r="H62" s="121"/>
      <c r="I62" s="121"/>
      <c r="J62" s="122"/>
      <c r="K62" s="164"/>
      <c r="L62" s="165"/>
      <c r="M62" s="165"/>
      <c r="N62" s="165"/>
      <c r="O62" s="165"/>
      <c r="P62" s="165"/>
      <c r="Q62" s="166"/>
      <c r="R62" s="322"/>
      <c r="S62" s="323"/>
      <c r="T62" s="323"/>
      <c r="U62" s="323"/>
      <c r="V62" s="323"/>
      <c r="W62" s="324"/>
      <c r="X62" s="8"/>
    </row>
    <row r="63" spans="1:35" x14ac:dyDescent="0.3">
      <c r="B63" s="203"/>
      <c r="C63" s="6"/>
      <c r="D63" s="93" t="s">
        <v>116</v>
      </c>
      <c r="E63" s="94"/>
      <c r="F63" s="94"/>
      <c r="G63" s="94"/>
      <c r="H63" s="94"/>
      <c r="I63" s="94"/>
      <c r="J63" s="95"/>
      <c r="K63" s="164"/>
      <c r="L63" s="165"/>
      <c r="M63" s="165"/>
      <c r="N63" s="165"/>
      <c r="O63" s="165"/>
      <c r="P63" s="165"/>
      <c r="Q63" s="166"/>
      <c r="R63" s="322"/>
      <c r="S63" s="323"/>
      <c r="T63" s="323"/>
      <c r="U63" s="323"/>
      <c r="V63" s="323"/>
      <c r="W63" s="324"/>
      <c r="X63" s="8"/>
    </row>
    <row r="64" spans="1:35" ht="19.5" customHeight="1" x14ac:dyDescent="0.3">
      <c r="B64" s="203"/>
      <c r="C64" s="6"/>
      <c r="D64" s="316" t="s">
        <v>121</v>
      </c>
      <c r="E64" s="317"/>
      <c r="F64" s="317"/>
      <c r="G64" s="317"/>
      <c r="H64" s="317"/>
      <c r="I64" s="317"/>
      <c r="J64" s="318"/>
      <c r="K64" s="164"/>
      <c r="L64" s="165"/>
      <c r="M64" s="165"/>
      <c r="N64" s="165"/>
      <c r="O64" s="165"/>
      <c r="P64" s="165"/>
      <c r="Q64" s="166"/>
      <c r="R64" s="322"/>
      <c r="S64" s="323"/>
      <c r="T64" s="323"/>
      <c r="U64" s="323"/>
      <c r="V64" s="323"/>
      <c r="W64" s="324"/>
      <c r="X64" s="8"/>
    </row>
    <row r="65" spans="2:35" x14ac:dyDescent="0.3">
      <c r="B65" s="203"/>
      <c r="C65" s="6"/>
      <c r="D65" s="191" t="s">
        <v>120</v>
      </c>
      <c r="E65" s="192"/>
      <c r="F65" s="192"/>
      <c r="G65" s="192"/>
      <c r="H65" s="192"/>
      <c r="I65" s="192"/>
      <c r="J65" s="193"/>
      <c r="K65" s="594"/>
      <c r="L65" s="595"/>
      <c r="M65" s="595"/>
      <c r="N65" s="595"/>
      <c r="O65" s="595"/>
      <c r="P65" s="595"/>
      <c r="Q65" s="596"/>
      <c r="R65" s="325"/>
      <c r="S65" s="326"/>
      <c r="T65" s="326"/>
      <c r="U65" s="326"/>
      <c r="V65" s="326"/>
      <c r="W65" s="327"/>
      <c r="X65" s="8"/>
    </row>
    <row r="66" spans="2:35" x14ac:dyDescent="0.3">
      <c r="B66" s="204"/>
      <c r="C66" s="9"/>
      <c r="D66" s="10"/>
      <c r="E66" s="10"/>
      <c r="F66" s="10"/>
      <c r="G66" s="10"/>
      <c r="H66" s="10"/>
      <c r="I66" s="10"/>
      <c r="J66" s="10"/>
      <c r="K66" s="10"/>
      <c r="L66" s="10"/>
      <c r="M66" s="10"/>
      <c r="N66" s="10"/>
      <c r="O66" s="10"/>
      <c r="P66" s="10"/>
      <c r="Q66" s="10"/>
      <c r="R66" s="10"/>
      <c r="S66" s="10"/>
      <c r="T66" s="10"/>
      <c r="U66" s="10"/>
      <c r="V66" s="10"/>
      <c r="W66" s="10"/>
      <c r="X66" s="10"/>
      <c r="Y66" s="6"/>
      <c r="Z66" s="590"/>
    </row>
    <row r="67" spans="2:35" ht="18" customHeight="1" x14ac:dyDescent="0.3">
      <c r="B67" s="261" t="s">
        <v>17</v>
      </c>
      <c r="C67" s="262"/>
      <c r="D67" s="262"/>
      <c r="E67" s="262"/>
      <c r="F67" s="262"/>
      <c r="G67" s="262"/>
      <c r="H67" s="262"/>
      <c r="I67" s="262"/>
      <c r="J67" s="262"/>
      <c r="K67" s="262"/>
      <c r="L67" s="262"/>
      <c r="M67" s="262"/>
      <c r="N67" s="262"/>
      <c r="O67" s="262"/>
      <c r="P67" s="262"/>
      <c r="Q67" s="262"/>
      <c r="R67" s="262"/>
      <c r="S67" s="262"/>
      <c r="T67" s="262"/>
      <c r="U67" s="262"/>
      <c r="V67" s="262"/>
      <c r="W67" s="262"/>
      <c r="X67" s="262"/>
      <c r="Y67" s="524"/>
      <c r="Z67" s="525"/>
    </row>
    <row r="68" spans="2:35" ht="16.5" customHeight="1" x14ac:dyDescent="0.3">
      <c r="B68" s="266" t="s">
        <v>40</v>
      </c>
      <c r="C68" s="19"/>
      <c r="D68" s="11"/>
      <c r="E68" s="11"/>
      <c r="F68" s="11"/>
      <c r="G68" s="11"/>
      <c r="H68" s="11"/>
      <c r="I68" s="11"/>
      <c r="J68" s="11"/>
      <c r="K68" s="11"/>
      <c r="L68" s="11"/>
      <c r="M68" s="11"/>
      <c r="N68" s="11"/>
      <c r="O68" s="11"/>
      <c r="P68" s="11"/>
      <c r="Q68" s="11"/>
      <c r="R68" s="11"/>
      <c r="S68" s="11"/>
      <c r="T68" s="11"/>
      <c r="U68" s="11"/>
      <c r="V68" s="11"/>
      <c r="W68" s="11"/>
      <c r="X68" s="11"/>
      <c r="Y68" s="19"/>
      <c r="Z68" s="11"/>
      <c r="AC68" s="7"/>
    </row>
    <row r="69" spans="2:35" x14ac:dyDescent="0.3">
      <c r="B69" s="267"/>
      <c r="C69" s="12"/>
      <c r="D69" s="263" t="s">
        <v>51</v>
      </c>
      <c r="E69" s="264"/>
      <c r="F69" s="264"/>
      <c r="G69" s="264"/>
      <c r="H69" s="264"/>
      <c r="I69" s="264"/>
      <c r="J69" s="264"/>
      <c r="K69" s="264"/>
      <c r="L69" s="264"/>
      <c r="M69" s="265"/>
      <c r="N69" s="597" t="s">
        <v>54</v>
      </c>
      <c r="O69" s="598"/>
      <c r="P69" s="598"/>
      <c r="Q69" s="598"/>
      <c r="R69" s="598"/>
      <c r="S69" s="598"/>
      <c r="T69" s="598"/>
      <c r="U69" s="598"/>
      <c r="V69" s="598"/>
      <c r="W69" s="599"/>
      <c r="X69" s="13"/>
      <c r="Y69" s="229"/>
      <c r="Z69" s="257"/>
      <c r="AA69" s="257"/>
      <c r="AB69" s="257"/>
      <c r="AC69" s="257"/>
      <c r="AD69" s="257"/>
      <c r="AE69" s="257"/>
      <c r="AF69" s="257"/>
      <c r="AG69" s="257"/>
    </row>
    <row r="70" spans="2:35" ht="26.25" customHeight="1" x14ac:dyDescent="0.3">
      <c r="B70" s="267"/>
      <c r="C70" s="12"/>
      <c r="D70" s="170" t="s">
        <v>90</v>
      </c>
      <c r="E70" s="171"/>
      <c r="F70" s="171"/>
      <c r="G70" s="171"/>
      <c r="H70" s="171"/>
      <c r="I70" s="171"/>
      <c r="J70" s="171"/>
      <c r="K70" s="171"/>
      <c r="L70" s="171"/>
      <c r="M70" s="172"/>
      <c r="N70" s="176" t="s">
        <v>142</v>
      </c>
      <c r="O70" s="177"/>
      <c r="P70" s="177"/>
      <c r="Q70" s="177"/>
      <c r="R70" s="177"/>
      <c r="S70" s="177"/>
      <c r="T70" s="177"/>
      <c r="U70" s="177"/>
      <c r="V70" s="177"/>
      <c r="W70" s="178"/>
      <c r="X70" s="13"/>
      <c r="Y70" s="229"/>
      <c r="Z70" s="257"/>
      <c r="AA70" s="257"/>
      <c r="AB70" s="257"/>
      <c r="AC70" s="257"/>
      <c r="AD70" s="257"/>
      <c r="AE70" s="257"/>
      <c r="AF70" s="257"/>
      <c r="AG70" s="257"/>
    </row>
    <row r="71" spans="2:35" ht="30" customHeight="1" x14ac:dyDescent="0.3">
      <c r="B71" s="267"/>
      <c r="C71" s="12"/>
      <c r="D71" s="173"/>
      <c r="E71" s="174"/>
      <c r="F71" s="174"/>
      <c r="G71" s="174"/>
      <c r="H71" s="174"/>
      <c r="I71" s="174"/>
      <c r="J71" s="174"/>
      <c r="K71" s="174"/>
      <c r="L71" s="174"/>
      <c r="M71" s="175"/>
      <c r="N71" s="179" t="s">
        <v>143</v>
      </c>
      <c r="O71" s="180"/>
      <c r="P71" s="180"/>
      <c r="Q71" s="180"/>
      <c r="R71" s="180"/>
      <c r="S71" s="180"/>
      <c r="T71" s="180"/>
      <c r="U71" s="180"/>
      <c r="V71" s="180"/>
      <c r="W71" s="181"/>
      <c r="X71" s="13"/>
      <c r="Y71" s="229"/>
      <c r="Z71" s="257"/>
      <c r="AA71" s="257"/>
      <c r="AB71" s="257"/>
      <c r="AC71" s="257"/>
      <c r="AD71" s="257"/>
      <c r="AE71" s="257"/>
      <c r="AF71" s="257"/>
      <c r="AG71" s="257"/>
    </row>
    <row r="72" spans="2:35" ht="28.5" customHeight="1" x14ac:dyDescent="0.3">
      <c r="B72" s="267"/>
      <c r="C72" s="12"/>
      <c r="D72" s="173"/>
      <c r="E72" s="174"/>
      <c r="F72" s="174"/>
      <c r="G72" s="174"/>
      <c r="H72" s="174"/>
      <c r="I72" s="174"/>
      <c r="J72" s="174"/>
      <c r="K72" s="174"/>
      <c r="L72" s="174"/>
      <c r="M72" s="175"/>
      <c r="N72" s="544" t="s">
        <v>144</v>
      </c>
      <c r="O72" s="545"/>
      <c r="P72" s="545"/>
      <c r="Q72" s="545"/>
      <c r="R72" s="545"/>
      <c r="S72" s="545"/>
      <c r="T72" s="545"/>
      <c r="U72" s="545"/>
      <c r="V72" s="545"/>
      <c r="W72" s="546"/>
      <c r="X72" s="13"/>
      <c r="Y72" s="229"/>
      <c r="Z72" s="257"/>
      <c r="AA72" s="257"/>
      <c r="AB72" s="257"/>
      <c r="AC72" s="257"/>
      <c r="AD72" s="257"/>
      <c r="AE72" s="257"/>
      <c r="AF72" s="257"/>
      <c r="AG72" s="257"/>
    </row>
    <row r="73" spans="2:35" ht="20.25" customHeight="1" x14ac:dyDescent="0.3">
      <c r="B73" s="267"/>
      <c r="C73" s="12"/>
      <c r="D73" s="185" t="s">
        <v>108</v>
      </c>
      <c r="E73" s="186"/>
      <c r="F73" s="186"/>
      <c r="G73" s="186"/>
      <c r="H73" s="186"/>
      <c r="I73" s="186"/>
      <c r="J73" s="186"/>
      <c r="K73" s="186"/>
      <c r="L73" s="186"/>
      <c r="M73" s="187"/>
      <c r="N73" s="270" t="s">
        <v>109</v>
      </c>
      <c r="O73" s="271"/>
      <c r="P73" s="271"/>
      <c r="Q73" s="271"/>
      <c r="R73" s="271"/>
      <c r="S73" s="271"/>
      <c r="T73" s="271"/>
      <c r="U73" s="271"/>
      <c r="V73" s="271"/>
      <c r="W73" s="272"/>
      <c r="X73" s="13"/>
      <c r="Y73" s="229"/>
      <c r="Z73" s="257"/>
      <c r="AA73" s="257"/>
      <c r="AB73" s="257"/>
      <c r="AC73" s="257"/>
      <c r="AD73" s="257"/>
      <c r="AE73" s="257"/>
      <c r="AF73" s="257"/>
      <c r="AG73" s="257"/>
    </row>
    <row r="74" spans="2:35" ht="20.25" customHeight="1" x14ac:dyDescent="0.3">
      <c r="B74" s="267"/>
      <c r="C74" s="12"/>
      <c r="D74" s="167"/>
      <c r="E74" s="168"/>
      <c r="F74" s="168"/>
      <c r="G74" s="168"/>
      <c r="H74" s="168"/>
      <c r="I74" s="168"/>
      <c r="J74" s="168"/>
      <c r="K74" s="168"/>
      <c r="L74" s="168"/>
      <c r="M74" s="169"/>
      <c r="N74" s="544" t="s">
        <v>145</v>
      </c>
      <c r="O74" s="545"/>
      <c r="P74" s="545"/>
      <c r="Q74" s="545"/>
      <c r="R74" s="545"/>
      <c r="S74" s="545"/>
      <c r="T74" s="545"/>
      <c r="U74" s="545"/>
      <c r="V74" s="545"/>
      <c r="W74" s="546"/>
      <c r="X74" s="13"/>
      <c r="Y74" s="53"/>
      <c r="Z74" s="47"/>
      <c r="AA74" s="47"/>
      <c r="AB74" s="47"/>
      <c r="AC74" s="47"/>
      <c r="AD74" s="47"/>
      <c r="AE74" s="47"/>
      <c r="AF74" s="47"/>
      <c r="AG74" s="47"/>
    </row>
    <row r="75" spans="2:35" ht="54" customHeight="1" x14ac:dyDescent="0.3">
      <c r="B75" s="267"/>
      <c r="C75" s="12"/>
      <c r="D75" s="185" t="s">
        <v>123</v>
      </c>
      <c r="E75" s="186"/>
      <c r="F75" s="186"/>
      <c r="G75" s="186"/>
      <c r="H75" s="186"/>
      <c r="I75" s="186"/>
      <c r="J75" s="186"/>
      <c r="K75" s="186"/>
      <c r="L75" s="186"/>
      <c r="M75" s="187"/>
      <c r="N75" s="547" t="s">
        <v>146</v>
      </c>
      <c r="O75" s="548"/>
      <c r="P75" s="548"/>
      <c r="Q75" s="548"/>
      <c r="R75" s="548"/>
      <c r="S75" s="548"/>
      <c r="T75" s="548"/>
      <c r="U75" s="548"/>
      <c r="V75" s="548"/>
      <c r="W75" s="549"/>
      <c r="X75" s="13"/>
      <c r="Y75" s="53"/>
      <c r="Z75" s="47"/>
      <c r="AA75" s="47"/>
      <c r="AB75" s="47"/>
      <c r="AC75" s="47"/>
      <c r="AD75" s="47"/>
      <c r="AE75" s="47"/>
      <c r="AF75" s="47"/>
      <c r="AG75" s="47"/>
    </row>
    <row r="76" spans="2:35" ht="26.25" customHeight="1" x14ac:dyDescent="0.3">
      <c r="B76" s="267"/>
      <c r="C76" s="12"/>
      <c r="D76" s="185" t="s">
        <v>88</v>
      </c>
      <c r="E76" s="186"/>
      <c r="F76" s="186"/>
      <c r="G76" s="186"/>
      <c r="H76" s="186"/>
      <c r="I76" s="186"/>
      <c r="J76" s="186"/>
      <c r="K76" s="186"/>
      <c r="L76" s="186"/>
      <c r="M76" s="187"/>
      <c r="N76" s="270" t="s">
        <v>147</v>
      </c>
      <c r="O76" s="271"/>
      <c r="P76" s="271"/>
      <c r="Q76" s="271"/>
      <c r="R76" s="271"/>
      <c r="S76" s="271"/>
      <c r="T76" s="271"/>
      <c r="U76" s="271"/>
      <c r="V76" s="271"/>
      <c r="W76" s="272"/>
      <c r="X76" s="13"/>
    </row>
    <row r="77" spans="2:35" ht="19.5" customHeight="1" x14ac:dyDescent="0.3">
      <c r="B77" s="267"/>
      <c r="C77" s="12"/>
      <c r="D77" s="188"/>
      <c r="E77" s="189"/>
      <c r="F77" s="189"/>
      <c r="G77" s="189"/>
      <c r="H77" s="189"/>
      <c r="I77" s="189"/>
      <c r="J77" s="189"/>
      <c r="K77" s="189"/>
      <c r="L77" s="189"/>
      <c r="M77" s="190"/>
      <c r="N77" s="544" t="s">
        <v>148</v>
      </c>
      <c r="O77" s="545"/>
      <c r="P77" s="545"/>
      <c r="Q77" s="545"/>
      <c r="R77" s="545"/>
      <c r="S77" s="545"/>
      <c r="T77" s="545"/>
      <c r="U77" s="545"/>
      <c r="V77" s="545"/>
      <c r="W77" s="546"/>
      <c r="X77" s="13"/>
    </row>
    <row r="78" spans="2:35" ht="34.5" customHeight="1" x14ac:dyDescent="0.3">
      <c r="B78" s="267"/>
      <c r="C78" s="12"/>
      <c r="D78" s="170" t="s">
        <v>149</v>
      </c>
      <c r="E78" s="171"/>
      <c r="F78" s="171"/>
      <c r="G78" s="171"/>
      <c r="H78" s="171"/>
      <c r="I78" s="171"/>
      <c r="J78" s="171"/>
      <c r="K78" s="171"/>
      <c r="L78" s="171"/>
      <c r="M78" s="172"/>
      <c r="N78" s="603" t="s">
        <v>150</v>
      </c>
      <c r="O78" s="555"/>
      <c r="P78" s="555"/>
      <c r="Q78" s="555"/>
      <c r="R78" s="555"/>
      <c r="S78" s="555"/>
      <c r="T78" s="555"/>
      <c r="U78" s="555"/>
      <c r="V78" s="555"/>
      <c r="W78" s="556"/>
      <c r="X78" s="13"/>
    </row>
    <row r="79" spans="2:35" ht="29.25" customHeight="1" x14ac:dyDescent="0.3">
      <c r="B79" s="267"/>
      <c r="C79" s="12"/>
      <c r="D79" s="182" t="s">
        <v>133</v>
      </c>
      <c r="E79" s="183"/>
      <c r="F79" s="183"/>
      <c r="G79" s="183"/>
      <c r="H79" s="183"/>
      <c r="I79" s="183"/>
      <c r="J79" s="183"/>
      <c r="K79" s="183"/>
      <c r="L79" s="183"/>
      <c r="M79" s="184"/>
      <c r="N79" s="603" t="s">
        <v>151</v>
      </c>
      <c r="O79" s="555"/>
      <c r="P79" s="555"/>
      <c r="Q79" s="555"/>
      <c r="R79" s="555"/>
      <c r="S79" s="555"/>
      <c r="T79" s="555"/>
      <c r="U79" s="555"/>
      <c r="V79" s="555"/>
      <c r="W79" s="556"/>
      <c r="X79" s="13"/>
      <c r="Z79" s="7"/>
    </row>
    <row r="80" spans="2:35" ht="40.5" customHeight="1" x14ac:dyDescent="0.3">
      <c r="B80" s="267"/>
      <c r="C80" s="12"/>
      <c r="D80" s="328" t="s">
        <v>89</v>
      </c>
      <c r="E80" s="329"/>
      <c r="F80" s="329"/>
      <c r="G80" s="329"/>
      <c r="H80" s="329"/>
      <c r="I80" s="329"/>
      <c r="J80" s="329"/>
      <c r="K80" s="329"/>
      <c r="L80" s="329"/>
      <c r="M80" s="330"/>
      <c r="N80" s="600" t="s">
        <v>152</v>
      </c>
      <c r="O80" s="601"/>
      <c r="P80" s="601"/>
      <c r="Q80" s="601"/>
      <c r="R80" s="601"/>
      <c r="S80" s="601"/>
      <c r="T80" s="601"/>
      <c r="U80" s="601"/>
      <c r="V80" s="601"/>
      <c r="W80" s="602"/>
      <c r="X80" s="13"/>
    </row>
    <row r="81" spans="1:35" x14ac:dyDescent="0.3">
      <c r="B81" s="268"/>
      <c r="C81" s="56"/>
      <c r="D81" s="10"/>
      <c r="E81" s="10"/>
      <c r="F81" s="10"/>
      <c r="G81" s="10"/>
      <c r="H81" s="10"/>
      <c r="I81" s="10"/>
      <c r="J81" s="10"/>
      <c r="K81" s="10"/>
      <c r="L81" s="10"/>
      <c r="M81" s="10"/>
      <c r="N81" s="10"/>
      <c r="O81" s="10"/>
      <c r="P81" s="10"/>
      <c r="Q81" s="10"/>
      <c r="R81" s="10"/>
      <c r="S81" s="10"/>
      <c r="T81" s="10"/>
      <c r="U81" s="10"/>
      <c r="V81" s="10"/>
      <c r="W81" s="10"/>
      <c r="X81" s="10"/>
      <c r="Y81" s="6"/>
      <c r="Z81" s="7"/>
    </row>
    <row r="82" spans="1:35" s="2" customFormat="1" x14ac:dyDescent="0.3">
      <c r="A82" s="1"/>
      <c r="B82" s="3"/>
    </row>
    <row r="83" spans="1:35" s="2" customFormat="1" x14ac:dyDescent="0.3">
      <c r="A83" s="1"/>
      <c r="B83" s="3"/>
    </row>
    <row r="84" spans="1:35" s="2" customFormat="1" x14ac:dyDescent="0.3">
      <c r="A84" s="1"/>
      <c r="B84" s="3"/>
    </row>
    <row r="85" spans="1:35" s="2" customFormat="1" x14ac:dyDescent="0.3">
      <c r="A85" s="1"/>
      <c r="B85" s="3"/>
    </row>
  </sheetData>
  <mergeCells count="193">
    <mergeCell ref="N75:W75"/>
    <mergeCell ref="N76:W76"/>
    <mergeCell ref="N77:W77"/>
    <mergeCell ref="N78:W78"/>
    <mergeCell ref="N79:W79"/>
    <mergeCell ref="N80:W80"/>
    <mergeCell ref="K64:Q64"/>
    <mergeCell ref="K65:Q65"/>
    <mergeCell ref="B67:X67"/>
    <mergeCell ref="N69:W69"/>
    <mergeCell ref="N70:W70"/>
    <mergeCell ref="N71:W71"/>
    <mergeCell ref="N72:W72"/>
    <mergeCell ref="N73:W73"/>
    <mergeCell ref="N74:W74"/>
    <mergeCell ref="U29:W29"/>
    <mergeCell ref="U30:W30"/>
    <mergeCell ref="U31:W31"/>
    <mergeCell ref="U33:W33"/>
    <mergeCell ref="U34:W34"/>
    <mergeCell ref="C37:X40"/>
    <mergeCell ref="K58:Q58"/>
    <mergeCell ref="K59:Q59"/>
    <mergeCell ref="K60:Q60"/>
    <mergeCell ref="N7:X7"/>
    <mergeCell ref="B8:X8"/>
    <mergeCell ref="N9:X9"/>
    <mergeCell ref="N10:X10"/>
    <mergeCell ref="K11:X11"/>
    <mergeCell ref="K12:X12"/>
    <mergeCell ref="C13:X16"/>
    <mergeCell ref="U28:W28"/>
    <mergeCell ref="C17:X18"/>
    <mergeCell ref="N19:T19"/>
    <mergeCell ref="U19:X19"/>
    <mergeCell ref="B20:X20"/>
    <mergeCell ref="N21:P21"/>
    <mergeCell ref="Q21:X21"/>
    <mergeCell ref="C22:X22"/>
    <mergeCell ref="G23:X23"/>
    <mergeCell ref="C24:X24"/>
    <mergeCell ref="B25:X25"/>
    <mergeCell ref="B37:B40"/>
    <mergeCell ref="D42:W42"/>
    <mergeCell ref="B41:B56"/>
    <mergeCell ref="Y44:Y48"/>
    <mergeCell ref="X44:X48"/>
    <mergeCell ref="Y49:Y52"/>
    <mergeCell ref="X49:X52"/>
    <mergeCell ref="Y53:Y54"/>
    <mergeCell ref="X53:X54"/>
    <mergeCell ref="F43:K43"/>
    <mergeCell ref="L44:O44"/>
    <mergeCell ref="P44:R44"/>
    <mergeCell ref="L45:O45"/>
    <mergeCell ref="L43:O43"/>
    <mergeCell ref="S43:U43"/>
    <mergeCell ref="S47:U47"/>
    <mergeCell ref="P50:R50"/>
    <mergeCell ref="F49:K49"/>
    <mergeCell ref="F50:K50"/>
    <mergeCell ref="S52:U52"/>
    <mergeCell ref="P43:R43"/>
    <mergeCell ref="V43:W43"/>
    <mergeCell ref="V51:W51"/>
    <mergeCell ref="V53:W53"/>
    <mergeCell ref="D64:J64"/>
    <mergeCell ref="R59:W65"/>
    <mergeCell ref="D80:M80"/>
    <mergeCell ref="R29:T29"/>
    <mergeCell ref="S44:U44"/>
    <mergeCell ref="V44:W44"/>
    <mergeCell ref="O29:Q29"/>
    <mergeCell ref="D59:J59"/>
    <mergeCell ref="D60:J60"/>
    <mergeCell ref="V47:W47"/>
    <mergeCell ref="F44:K44"/>
    <mergeCell ref="F45:K45"/>
    <mergeCell ref="S49:U49"/>
    <mergeCell ref="L50:O50"/>
    <mergeCell ref="S50:U50"/>
    <mergeCell ref="P46:R46"/>
    <mergeCell ref="S46:U46"/>
    <mergeCell ref="S48:U48"/>
    <mergeCell ref="P47:R47"/>
    <mergeCell ref="P51:R51"/>
    <mergeCell ref="S51:U51"/>
    <mergeCell ref="AC37:AC40"/>
    <mergeCell ref="E32:K32"/>
    <mergeCell ref="L32:N32"/>
    <mergeCell ref="O32:Q32"/>
    <mergeCell ref="R32:T32"/>
    <mergeCell ref="U32:W32"/>
    <mergeCell ref="E35:K35"/>
    <mergeCell ref="U35:W35"/>
    <mergeCell ref="O35:Q35"/>
    <mergeCell ref="L34:N34"/>
    <mergeCell ref="E33:K33"/>
    <mergeCell ref="L33:N33"/>
    <mergeCell ref="L35:N35"/>
    <mergeCell ref="O33:Q33"/>
    <mergeCell ref="R33:T33"/>
    <mergeCell ref="O34:Q34"/>
    <mergeCell ref="R34:T34"/>
    <mergeCell ref="Y69:AG73"/>
    <mergeCell ref="D69:M69"/>
    <mergeCell ref="B68:B81"/>
    <mergeCell ref="D43:E43"/>
    <mergeCell ref="P53:R53"/>
    <mergeCell ref="D44:E48"/>
    <mergeCell ref="F47:K47"/>
    <mergeCell ref="D49:E52"/>
    <mergeCell ref="L48:O48"/>
    <mergeCell ref="L51:O51"/>
    <mergeCell ref="L52:O52"/>
    <mergeCell ref="F46:K46"/>
    <mergeCell ref="L46:O46"/>
    <mergeCell ref="F52:K52"/>
    <mergeCell ref="L47:O47"/>
    <mergeCell ref="F51:K51"/>
    <mergeCell ref="F48:K48"/>
    <mergeCell ref="L49:O49"/>
    <mergeCell ref="L54:O54"/>
    <mergeCell ref="AA17:AA18"/>
    <mergeCell ref="H21:M21"/>
    <mergeCell ref="O28:Q28"/>
    <mergeCell ref="B26:B36"/>
    <mergeCell ref="L30:N30"/>
    <mergeCell ref="E34:K34"/>
    <mergeCell ref="C19:I19"/>
    <mergeCell ref="B22:B23"/>
    <mergeCell ref="C23:F23"/>
    <mergeCell ref="L27:N27"/>
    <mergeCell ref="E30:K30"/>
    <mergeCell ref="L28:N28"/>
    <mergeCell ref="E29:K29"/>
    <mergeCell ref="L29:N29"/>
    <mergeCell ref="C21:G21"/>
    <mergeCell ref="U27:W27"/>
    <mergeCell ref="R31:T31"/>
    <mergeCell ref="B17:B19"/>
    <mergeCell ref="B57:B66"/>
    <mergeCell ref="R28:T28"/>
    <mergeCell ref="R35:T35"/>
    <mergeCell ref="S45:U45"/>
    <mergeCell ref="S53:U53"/>
    <mergeCell ref="O31:Q31"/>
    <mergeCell ref="E31:K31"/>
    <mergeCell ref="L31:N31"/>
    <mergeCell ref="E28:K28"/>
    <mergeCell ref="B9:B12"/>
    <mergeCell ref="B13:B16"/>
    <mergeCell ref="C9:M9"/>
    <mergeCell ref="D70:M72"/>
    <mergeCell ref="D79:M79"/>
    <mergeCell ref="D76:M77"/>
    <mergeCell ref="D78:M78"/>
    <mergeCell ref="D75:M75"/>
    <mergeCell ref="D65:J65"/>
    <mergeCell ref="D62:J62"/>
    <mergeCell ref="D73:M74"/>
    <mergeCell ref="Y1:Z1"/>
    <mergeCell ref="O30:Q30"/>
    <mergeCell ref="R30:T30"/>
    <mergeCell ref="V2:X2"/>
    <mergeCell ref="V3:X3"/>
    <mergeCell ref="R27:T27"/>
    <mergeCell ref="J19:M19"/>
    <mergeCell ref="C10:M10"/>
    <mergeCell ref="V4:X5"/>
    <mergeCell ref="C7:M7"/>
    <mergeCell ref="C12:J12"/>
    <mergeCell ref="C11:J11"/>
    <mergeCell ref="E27:K27"/>
    <mergeCell ref="O27:Q27"/>
    <mergeCell ref="C2:U5"/>
    <mergeCell ref="C6:X6"/>
    <mergeCell ref="D63:J63"/>
    <mergeCell ref="S54:U54"/>
    <mergeCell ref="F55:K55"/>
    <mergeCell ref="L55:O55"/>
    <mergeCell ref="S55:U55"/>
    <mergeCell ref="D55:E55"/>
    <mergeCell ref="D53:E54"/>
    <mergeCell ref="F54:K54"/>
    <mergeCell ref="R58:W58"/>
    <mergeCell ref="D58:J58"/>
    <mergeCell ref="F53:K53"/>
    <mergeCell ref="L53:O53"/>
    <mergeCell ref="D61:J61"/>
    <mergeCell ref="K61:Q61"/>
    <mergeCell ref="K62:Q62"/>
    <mergeCell ref="K63:Q63"/>
  </mergeCells>
  <phoneticPr fontId="0" type="noConversion"/>
  <dataValidations count="2">
    <dataValidation type="list" allowBlank="1" showInputMessage="1" showErrorMessage="1" sqref="U28:U35">
      <formula1>avancement</formula1>
    </dataValidation>
    <dataValidation type="list" allowBlank="1" showInputMessage="1" showErrorMessage="1" sqref="K11 Y11:Z11">
      <formula1>thématique</formula1>
    </dataValidation>
  </dataValidations>
  <hyperlinks>
    <hyperlink ref="G23" r:id="rId1"/>
  </hyperlinks>
  <printOptions horizontalCentered="1"/>
  <pageMargins left="0" right="0" top="0" bottom="0" header="0" footer="0"/>
  <pageSetup paperSize="9" scale="70"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6" r:id="rId5" name="Check Box 2">
              <controlPr defaultSize="0" autoFill="0" autoLine="0" autoPict="0">
                <anchor moveWithCells="1">
                  <from>
                    <xdr:col>12</xdr:col>
                    <xdr:colOff>47625</xdr:colOff>
                    <xdr:row>6</xdr:row>
                    <xdr:rowOff>9525</xdr:rowOff>
                  </from>
                  <to>
                    <xdr:col>13</xdr:col>
                    <xdr:colOff>19050</xdr:colOff>
                    <xdr:row>6</xdr:row>
                    <xdr:rowOff>209550</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23</xdr:col>
                    <xdr:colOff>533400</xdr:colOff>
                    <xdr:row>9</xdr:row>
                    <xdr:rowOff>0</xdr:rowOff>
                  </from>
                  <to>
                    <xdr:col>24</xdr:col>
                    <xdr:colOff>0</xdr:colOff>
                    <xdr:row>10</xdr:row>
                    <xdr:rowOff>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23</xdr:col>
                    <xdr:colOff>533400</xdr:colOff>
                    <xdr:row>8</xdr:row>
                    <xdr:rowOff>28575</xdr:rowOff>
                  </from>
                  <to>
                    <xdr:col>24</xdr:col>
                    <xdr:colOff>0</xdr:colOff>
                    <xdr:row>8</xdr:row>
                    <xdr:rowOff>238125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23</xdr:col>
                    <xdr:colOff>571500</xdr:colOff>
                    <xdr:row>6</xdr:row>
                    <xdr:rowOff>38100</xdr:rowOff>
                  </from>
                  <to>
                    <xdr:col>24</xdr:col>
                    <xdr:colOff>38100</xdr:colOff>
                    <xdr:row>6</xdr:row>
                    <xdr:rowOff>219075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12</xdr:col>
                    <xdr:colOff>47625</xdr:colOff>
                    <xdr:row>8</xdr:row>
                    <xdr:rowOff>57150</xdr:rowOff>
                  </from>
                  <to>
                    <xdr:col>13</xdr:col>
                    <xdr:colOff>19050</xdr:colOff>
                    <xdr:row>8</xdr:row>
                    <xdr:rowOff>228600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12</xdr:col>
                    <xdr:colOff>47625</xdr:colOff>
                    <xdr:row>9</xdr:row>
                    <xdr:rowOff>9525</xdr:rowOff>
                  </from>
                  <to>
                    <xdr:col>13</xdr:col>
                    <xdr:colOff>19050</xdr:colOff>
                    <xdr:row>10</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80"/>
  <sheetViews>
    <sheetView topLeftCell="A10" zoomScale="60" zoomScaleNormal="60" workbookViewId="0">
      <selection activeCell="AL17" sqref="AL17:AN17"/>
    </sheetView>
  </sheetViews>
  <sheetFormatPr baseColWidth="10" defaultColWidth="11.42578125" defaultRowHeight="16.5" x14ac:dyDescent="0.3"/>
  <cols>
    <col min="1" max="1" width="3.7109375" style="1" customWidth="1"/>
    <col min="2" max="4" width="5" style="25" customWidth="1"/>
    <col min="5" max="5" width="5" style="24" customWidth="1"/>
    <col min="6" max="46" width="5" style="25" customWidth="1"/>
    <col min="47" max="16384" width="11.42578125" style="25"/>
  </cols>
  <sheetData>
    <row r="1" spans="1:46" s="2" customFormat="1" x14ac:dyDescent="0.3">
      <c r="A1" s="1"/>
      <c r="B1" s="22"/>
      <c r="C1" s="22"/>
      <c r="D1" s="22"/>
      <c r="E1" s="29"/>
      <c r="F1" s="7"/>
    </row>
    <row r="2" spans="1:46" s="2" customFormat="1" ht="16.5" customHeight="1" x14ac:dyDescent="0.3">
      <c r="A2" s="20"/>
      <c r="B2" s="418" t="s">
        <v>1</v>
      </c>
      <c r="C2" s="419"/>
      <c r="D2" s="419"/>
      <c r="E2" s="420"/>
      <c r="F2" s="421" t="str">
        <f>FA!$C$2</f>
        <v>Engager une réflexion territoriale sur la filière fourragère pour anticiper les impacts du changement climatique</v>
      </c>
      <c r="G2" s="422"/>
      <c r="H2" s="422"/>
      <c r="I2" s="422"/>
      <c r="J2" s="422"/>
      <c r="K2" s="422"/>
      <c r="L2" s="422"/>
      <c r="M2" s="422"/>
      <c r="N2" s="422"/>
      <c r="O2" s="422"/>
      <c r="P2" s="422"/>
      <c r="Q2" s="422"/>
      <c r="R2" s="422"/>
      <c r="S2" s="422"/>
      <c r="T2" s="422"/>
      <c r="U2" s="422"/>
      <c r="V2" s="422"/>
      <c r="W2" s="422"/>
      <c r="X2" s="422"/>
      <c r="Y2" s="422"/>
      <c r="Z2" s="422"/>
      <c r="AA2" s="422"/>
      <c r="AB2" s="422"/>
      <c r="AC2" s="422"/>
      <c r="AD2" s="422"/>
      <c r="AE2" s="422"/>
      <c r="AF2" s="422"/>
      <c r="AG2" s="422"/>
      <c r="AH2" s="422"/>
      <c r="AI2" s="422"/>
      <c r="AJ2" s="422"/>
      <c r="AK2" s="422"/>
      <c r="AL2" s="422"/>
      <c r="AM2" s="422"/>
      <c r="AN2" s="422"/>
      <c r="AO2" s="422"/>
      <c r="AP2" s="423"/>
      <c r="AQ2" s="424" t="str">
        <f>FA!$V$2</f>
        <v>Date de mise à jour</v>
      </c>
      <c r="AR2" s="424"/>
      <c r="AS2" s="424"/>
      <c r="AT2" s="425"/>
    </row>
    <row r="3" spans="1:46" s="2" customFormat="1" ht="16.5" customHeight="1" x14ac:dyDescent="0.3">
      <c r="A3" s="20"/>
      <c r="B3" s="430" t="s">
        <v>2</v>
      </c>
      <c r="C3" s="431"/>
      <c r="D3" s="431"/>
      <c r="E3" s="432"/>
      <c r="F3" s="421"/>
      <c r="G3" s="422"/>
      <c r="H3" s="422"/>
      <c r="I3" s="422"/>
      <c r="J3" s="422"/>
      <c r="K3" s="422"/>
      <c r="L3" s="422"/>
      <c r="M3" s="422"/>
      <c r="N3" s="422"/>
      <c r="O3" s="422"/>
      <c r="P3" s="422"/>
      <c r="Q3" s="422"/>
      <c r="R3" s="422"/>
      <c r="S3" s="422"/>
      <c r="T3" s="422"/>
      <c r="U3" s="422"/>
      <c r="V3" s="422"/>
      <c r="W3" s="422"/>
      <c r="X3" s="422"/>
      <c r="Y3" s="422"/>
      <c r="Z3" s="422"/>
      <c r="AA3" s="422"/>
      <c r="AB3" s="422"/>
      <c r="AC3" s="422"/>
      <c r="AD3" s="422"/>
      <c r="AE3" s="422"/>
      <c r="AF3" s="422"/>
      <c r="AG3" s="422"/>
      <c r="AH3" s="422"/>
      <c r="AI3" s="422"/>
      <c r="AJ3" s="422"/>
      <c r="AK3" s="422"/>
      <c r="AL3" s="422"/>
      <c r="AM3" s="422"/>
      <c r="AN3" s="422"/>
      <c r="AO3" s="422"/>
      <c r="AP3" s="423"/>
      <c r="AQ3" s="426"/>
      <c r="AR3" s="426"/>
      <c r="AS3" s="426"/>
      <c r="AT3" s="427"/>
    </row>
    <row r="4" spans="1:46" s="2" customFormat="1" ht="16.5" customHeight="1" x14ac:dyDescent="0.3">
      <c r="A4" s="20"/>
      <c r="B4" s="433" t="s">
        <v>3</v>
      </c>
      <c r="C4" s="434"/>
      <c r="D4" s="434"/>
      <c r="E4" s="435"/>
      <c r="F4" s="421"/>
      <c r="G4" s="422"/>
      <c r="H4" s="422"/>
      <c r="I4" s="422"/>
      <c r="J4" s="422"/>
      <c r="K4" s="422"/>
      <c r="L4" s="422"/>
      <c r="M4" s="422"/>
      <c r="N4" s="422"/>
      <c r="O4" s="422"/>
      <c r="P4" s="422"/>
      <c r="Q4" s="422"/>
      <c r="R4" s="422"/>
      <c r="S4" s="422"/>
      <c r="T4" s="422"/>
      <c r="U4" s="422"/>
      <c r="V4" s="422"/>
      <c r="W4" s="422"/>
      <c r="X4" s="422"/>
      <c r="Y4" s="422"/>
      <c r="Z4" s="422"/>
      <c r="AA4" s="422"/>
      <c r="AB4" s="422"/>
      <c r="AC4" s="422"/>
      <c r="AD4" s="422"/>
      <c r="AE4" s="422"/>
      <c r="AF4" s="422"/>
      <c r="AG4" s="422"/>
      <c r="AH4" s="422"/>
      <c r="AI4" s="422"/>
      <c r="AJ4" s="422"/>
      <c r="AK4" s="422"/>
      <c r="AL4" s="422"/>
      <c r="AM4" s="422"/>
      <c r="AN4" s="422"/>
      <c r="AO4" s="422"/>
      <c r="AP4" s="423"/>
      <c r="AQ4" s="426"/>
      <c r="AR4" s="426"/>
      <c r="AS4" s="426"/>
      <c r="AT4" s="427"/>
    </row>
    <row r="5" spans="1:46" s="2" customFormat="1" ht="16.5" customHeight="1" x14ac:dyDescent="0.3">
      <c r="A5" s="20"/>
      <c r="B5" s="436" t="s">
        <v>2</v>
      </c>
      <c r="C5" s="437"/>
      <c r="D5" s="437"/>
      <c r="E5" s="438"/>
      <c r="F5" s="421"/>
      <c r="G5" s="422"/>
      <c r="H5" s="422"/>
      <c r="I5" s="422"/>
      <c r="J5" s="422"/>
      <c r="K5" s="422"/>
      <c r="L5" s="422"/>
      <c r="M5" s="422"/>
      <c r="N5" s="422"/>
      <c r="O5" s="422"/>
      <c r="P5" s="422"/>
      <c r="Q5" s="422"/>
      <c r="R5" s="422"/>
      <c r="S5" s="422"/>
      <c r="T5" s="422"/>
      <c r="U5" s="422"/>
      <c r="V5" s="422"/>
      <c r="W5" s="422"/>
      <c r="X5" s="422"/>
      <c r="Y5" s="422"/>
      <c r="Z5" s="422"/>
      <c r="AA5" s="422"/>
      <c r="AB5" s="422"/>
      <c r="AC5" s="422"/>
      <c r="AD5" s="422"/>
      <c r="AE5" s="422"/>
      <c r="AF5" s="422"/>
      <c r="AG5" s="422"/>
      <c r="AH5" s="422"/>
      <c r="AI5" s="422"/>
      <c r="AJ5" s="422"/>
      <c r="AK5" s="422"/>
      <c r="AL5" s="422"/>
      <c r="AM5" s="422"/>
      <c r="AN5" s="422"/>
      <c r="AO5" s="422"/>
      <c r="AP5" s="423"/>
      <c r="AQ5" s="428"/>
      <c r="AR5" s="428"/>
      <c r="AS5" s="428"/>
      <c r="AT5" s="429"/>
    </row>
    <row r="6" spans="1:46" s="2" customFormat="1" ht="23.25" customHeight="1" x14ac:dyDescent="0.3">
      <c r="A6" s="1"/>
      <c r="B6" s="365" t="s">
        <v>4</v>
      </c>
      <c r="C6" s="366"/>
      <c r="D6" s="366"/>
      <c r="E6" s="367"/>
      <c r="F6" s="368" t="str">
        <f>IF(ISBLANK(FA!$C$6),"",FA!$C$6)</f>
        <v>Soutenir les filières locales agricoles et sylvicole</v>
      </c>
      <c r="G6" s="368"/>
      <c r="H6" s="368"/>
      <c r="I6" s="368"/>
      <c r="J6" s="368"/>
      <c r="K6" s="368"/>
      <c r="L6" s="368"/>
      <c r="M6" s="368"/>
      <c r="N6" s="368"/>
      <c r="O6" s="368"/>
      <c r="P6" s="368"/>
      <c r="Q6" s="368"/>
      <c r="R6" s="368"/>
      <c r="S6" s="368"/>
      <c r="T6" s="368"/>
      <c r="U6" s="368"/>
      <c r="V6" s="368"/>
      <c r="W6" s="368"/>
      <c r="X6" s="368"/>
      <c r="Y6" s="368"/>
      <c r="Z6" s="368"/>
      <c r="AA6" s="368"/>
      <c r="AB6" s="368"/>
      <c r="AC6" s="368"/>
      <c r="AD6" s="368"/>
      <c r="AE6" s="368"/>
      <c r="AF6" s="368"/>
      <c r="AG6" s="368"/>
      <c r="AH6" s="368"/>
      <c r="AI6" s="368"/>
      <c r="AJ6" s="368"/>
      <c r="AK6" s="368"/>
      <c r="AL6" s="368"/>
      <c r="AM6" s="368"/>
      <c r="AN6" s="368"/>
      <c r="AO6" s="368"/>
      <c r="AP6" s="368"/>
      <c r="AQ6" s="368"/>
      <c r="AR6" s="368"/>
      <c r="AS6" s="368"/>
      <c r="AT6" s="368"/>
    </row>
    <row r="7" spans="1:46" s="23" customFormat="1" x14ac:dyDescent="0.3">
      <c r="A7" s="1"/>
      <c r="E7" s="24"/>
    </row>
    <row r="8" spans="1:46" s="23" customFormat="1" x14ac:dyDescent="0.3">
      <c r="A8" s="1"/>
      <c r="B8" s="503" t="s">
        <v>49</v>
      </c>
      <c r="C8" s="504"/>
      <c r="D8" s="505"/>
      <c r="E8" s="509">
        <v>2012</v>
      </c>
      <c r="F8" s="509"/>
      <c r="G8" s="509"/>
      <c r="H8" s="509"/>
      <c r="I8" s="509">
        <v>2013</v>
      </c>
      <c r="J8" s="509"/>
      <c r="K8" s="509"/>
      <c r="L8" s="509"/>
      <c r="M8" s="509">
        <v>2014</v>
      </c>
      <c r="N8" s="509"/>
      <c r="O8" s="509"/>
      <c r="P8" s="509"/>
      <c r="Q8" s="509">
        <v>2015</v>
      </c>
      <c r="R8" s="509"/>
      <c r="S8" s="509"/>
      <c r="T8" s="509"/>
      <c r="U8" s="517">
        <v>2016</v>
      </c>
      <c r="V8" s="518"/>
      <c r="W8" s="518"/>
      <c r="X8" s="519"/>
      <c r="Y8" s="509">
        <v>2017</v>
      </c>
      <c r="Z8" s="509"/>
      <c r="AA8" s="509"/>
      <c r="AB8" s="509"/>
      <c r="AC8" s="509">
        <v>2018</v>
      </c>
      <c r="AD8" s="509"/>
      <c r="AE8" s="509"/>
      <c r="AF8" s="509"/>
      <c r="AG8" s="509">
        <v>2019</v>
      </c>
      <c r="AH8" s="509"/>
      <c r="AI8" s="509"/>
      <c r="AJ8" s="509"/>
      <c r="AK8" s="509">
        <v>2020</v>
      </c>
      <c r="AL8" s="509"/>
      <c r="AM8" s="509"/>
      <c r="AN8" s="509"/>
    </row>
    <row r="9" spans="1:46" s="23" customFormat="1" ht="34.5" customHeight="1" x14ac:dyDescent="0.3">
      <c r="A9" s="1"/>
      <c r="B9" s="506"/>
      <c r="C9" s="507"/>
      <c r="D9" s="508"/>
      <c r="E9" s="502" t="s">
        <v>27</v>
      </c>
      <c r="F9" s="502"/>
      <c r="G9" s="502"/>
      <c r="H9" s="502"/>
      <c r="I9" s="502" t="s">
        <v>29</v>
      </c>
      <c r="J9" s="502"/>
      <c r="K9" s="502"/>
      <c r="L9" s="502"/>
      <c r="M9" s="502"/>
      <c r="N9" s="502"/>
      <c r="O9" s="502"/>
      <c r="P9" s="502"/>
      <c r="Q9" s="502"/>
      <c r="R9" s="502"/>
      <c r="S9" s="502"/>
      <c r="T9" s="502"/>
      <c r="U9" s="383"/>
      <c r="V9" s="384"/>
      <c r="W9" s="384"/>
      <c r="X9" s="385"/>
      <c r="Y9" s="502"/>
      <c r="Z9" s="502"/>
      <c r="AA9" s="502"/>
      <c r="AB9" s="502"/>
      <c r="AC9" s="502"/>
      <c r="AD9" s="502"/>
      <c r="AE9" s="502"/>
      <c r="AF9" s="502"/>
      <c r="AG9" s="502"/>
      <c r="AH9" s="502"/>
      <c r="AI9" s="502"/>
      <c r="AJ9" s="502"/>
      <c r="AK9" s="502"/>
      <c r="AL9" s="502"/>
      <c r="AM9" s="502"/>
      <c r="AN9" s="502"/>
      <c r="AP9" s="33"/>
    </row>
    <row r="10" spans="1:46" s="23" customFormat="1" x14ac:dyDescent="0.3">
      <c r="A10" s="1"/>
      <c r="E10" s="24"/>
    </row>
    <row r="11" spans="1:46" ht="20.25" customHeight="1" x14ac:dyDescent="0.3">
      <c r="B11" s="450" t="s">
        <v>39</v>
      </c>
      <c r="C11" s="451"/>
      <c r="D11" s="451"/>
      <c r="E11" s="451"/>
      <c r="F11" s="451"/>
      <c r="G11" s="451"/>
      <c r="H11" s="451"/>
      <c r="I11" s="451"/>
      <c r="J11" s="451"/>
      <c r="K11" s="451"/>
      <c r="L11" s="451"/>
      <c r="M11" s="451"/>
      <c r="N11" s="451"/>
      <c r="O11" s="451"/>
      <c r="P11" s="451"/>
      <c r="Q11" s="451"/>
      <c r="R11" s="451"/>
      <c r="S11" s="451"/>
      <c r="T11" s="451"/>
      <c r="U11" s="451"/>
      <c r="V11" s="451"/>
      <c r="W11" s="451"/>
      <c r="X11" s="451"/>
      <c r="Y11" s="451"/>
      <c r="Z11" s="451"/>
      <c r="AA11" s="451"/>
      <c r="AB11" s="451"/>
      <c r="AC11" s="452"/>
      <c r="AD11" s="452"/>
      <c r="AE11" s="452"/>
      <c r="AF11" s="452"/>
      <c r="AG11" s="452"/>
      <c r="AH11" s="452"/>
      <c r="AI11" s="451"/>
      <c r="AJ11" s="451"/>
      <c r="AK11" s="451"/>
      <c r="AL11" s="451"/>
      <c r="AM11" s="451"/>
      <c r="AN11" s="451"/>
      <c r="AO11" s="452"/>
      <c r="AP11" s="452"/>
      <c r="AQ11" s="452"/>
      <c r="AR11" s="452"/>
      <c r="AS11" s="452"/>
      <c r="AT11" s="453"/>
    </row>
    <row r="12" spans="1:46" ht="34.5" customHeight="1" x14ac:dyDescent="0.3">
      <c r="B12" s="376" t="s">
        <v>52</v>
      </c>
      <c r="C12" s="375"/>
      <c r="D12" s="375"/>
      <c r="E12" s="375"/>
      <c r="F12" s="375"/>
      <c r="G12" s="375"/>
      <c r="H12" s="375"/>
      <c r="I12" s="377"/>
      <c r="J12" s="376" t="s">
        <v>56</v>
      </c>
      <c r="K12" s="375"/>
      <c r="L12" s="375"/>
      <c r="M12" s="375"/>
      <c r="N12" s="375"/>
      <c r="O12" s="375"/>
      <c r="P12" s="375"/>
      <c r="Q12" s="375"/>
      <c r="R12" s="375"/>
      <c r="S12" s="375"/>
      <c r="T12" s="375"/>
      <c r="U12" s="375"/>
      <c r="V12" s="377"/>
      <c r="W12" s="376" t="s">
        <v>55</v>
      </c>
      <c r="X12" s="375"/>
      <c r="Y12" s="375"/>
      <c r="Z12" s="375"/>
      <c r="AA12" s="375"/>
      <c r="AB12" s="375"/>
      <c r="AC12" s="372" t="s">
        <v>57</v>
      </c>
      <c r="AD12" s="373"/>
      <c r="AE12" s="373"/>
      <c r="AF12" s="373"/>
      <c r="AG12" s="373"/>
      <c r="AH12" s="374"/>
      <c r="AI12" s="375" t="s">
        <v>58</v>
      </c>
      <c r="AJ12" s="375"/>
      <c r="AK12" s="375"/>
      <c r="AL12" s="375"/>
      <c r="AM12" s="375"/>
      <c r="AN12" s="375"/>
      <c r="AO12" s="405" t="s">
        <v>38</v>
      </c>
      <c r="AP12" s="406"/>
      <c r="AQ12" s="406"/>
      <c r="AR12" s="406"/>
      <c r="AS12" s="406"/>
      <c r="AT12" s="407"/>
    </row>
    <row r="13" spans="1:46" ht="34.5" customHeight="1" x14ac:dyDescent="0.3">
      <c r="B13" s="378"/>
      <c r="C13" s="379"/>
      <c r="D13" s="379"/>
      <c r="E13" s="379"/>
      <c r="F13" s="379"/>
      <c r="G13" s="379"/>
      <c r="H13" s="379"/>
      <c r="I13" s="380"/>
      <c r="J13" s="378"/>
      <c r="K13" s="379"/>
      <c r="L13" s="379"/>
      <c r="M13" s="379"/>
      <c r="N13" s="379"/>
      <c r="O13" s="379"/>
      <c r="P13" s="379"/>
      <c r="Q13" s="379"/>
      <c r="R13" s="379"/>
      <c r="S13" s="379"/>
      <c r="T13" s="379"/>
      <c r="U13" s="379"/>
      <c r="V13" s="380"/>
      <c r="W13" s="381"/>
      <c r="X13" s="382"/>
      <c r="Y13" s="382"/>
      <c r="Z13" s="382"/>
      <c r="AA13" s="382"/>
      <c r="AB13" s="382"/>
      <c r="AC13" s="383" t="s">
        <v>59</v>
      </c>
      <c r="AD13" s="384"/>
      <c r="AE13" s="385"/>
      <c r="AF13" s="372" t="s">
        <v>60</v>
      </c>
      <c r="AG13" s="373"/>
      <c r="AH13" s="374"/>
      <c r="AI13" s="383" t="s">
        <v>59</v>
      </c>
      <c r="AJ13" s="384"/>
      <c r="AK13" s="385"/>
      <c r="AL13" s="372" t="s">
        <v>60</v>
      </c>
      <c r="AM13" s="373"/>
      <c r="AN13" s="373"/>
      <c r="AO13" s="408"/>
      <c r="AP13" s="409"/>
      <c r="AQ13" s="409"/>
      <c r="AR13" s="409"/>
      <c r="AS13" s="409"/>
      <c r="AT13" s="410"/>
    </row>
    <row r="14" spans="1:46" ht="17.25" x14ac:dyDescent="0.3">
      <c r="B14" s="376" t="str">
        <f>IF(ISBLANK(FA!$D$70),"",FA!$D$70)</f>
        <v>Avoir une vision globale de l'alimentation des cheptels du Grésivaudan, des volumes produits, des besoins, des origines de l'alimentation.</v>
      </c>
      <c r="C14" s="375"/>
      <c r="D14" s="375"/>
      <c r="E14" s="375"/>
      <c r="F14" s="375"/>
      <c r="G14" s="375"/>
      <c r="H14" s="375"/>
      <c r="I14" s="377"/>
      <c r="J14" s="401" t="str">
        <f>IF(ISBLANK(FA!$N$70),"",FA!$N$70)</f>
        <v xml:space="preserve">Production de fourrage disponible sur le territoire (en Tonnes) </v>
      </c>
      <c r="K14" s="396"/>
      <c r="L14" s="396"/>
      <c r="M14" s="396"/>
      <c r="N14" s="396"/>
      <c r="O14" s="396"/>
      <c r="P14" s="396"/>
      <c r="Q14" s="396"/>
      <c r="R14" s="396"/>
      <c r="S14" s="396"/>
      <c r="T14" s="396"/>
      <c r="U14" s="396"/>
      <c r="V14" s="396"/>
      <c r="W14" s="447" t="s">
        <v>62</v>
      </c>
      <c r="X14" s="447"/>
      <c r="Y14" s="447"/>
      <c r="Z14" s="447"/>
      <c r="AA14" s="447"/>
      <c r="AB14" s="447"/>
      <c r="AC14" s="440">
        <v>500000</v>
      </c>
      <c r="AD14" s="440"/>
      <c r="AE14" s="441"/>
      <c r="AF14" s="417">
        <v>-0.1</v>
      </c>
      <c r="AG14" s="393"/>
      <c r="AH14" s="394"/>
      <c r="AI14" s="439">
        <v>450000</v>
      </c>
      <c r="AJ14" s="440"/>
      <c r="AK14" s="441"/>
      <c r="AL14" s="417">
        <v>-0.1</v>
      </c>
      <c r="AM14" s="393"/>
      <c r="AN14" s="394"/>
      <c r="AO14" s="369" t="s">
        <v>28</v>
      </c>
      <c r="AP14" s="370"/>
      <c r="AQ14" s="370"/>
      <c r="AR14" s="370"/>
      <c r="AS14" s="370"/>
      <c r="AT14" s="371"/>
    </row>
    <row r="15" spans="1:46" ht="17.25" x14ac:dyDescent="0.3">
      <c r="B15" s="381"/>
      <c r="C15" s="382"/>
      <c r="D15" s="382"/>
      <c r="E15" s="382"/>
      <c r="F15" s="382"/>
      <c r="G15" s="382"/>
      <c r="H15" s="382"/>
      <c r="I15" s="400"/>
      <c r="J15" s="398" t="e">
        <f>IF(ISBLANK(FA!#REF!),"",FA!#REF!)</f>
        <v>#REF!</v>
      </c>
      <c r="K15" s="399"/>
      <c r="L15" s="399"/>
      <c r="M15" s="399"/>
      <c r="N15" s="399"/>
      <c r="O15" s="399"/>
      <c r="P15" s="399"/>
      <c r="Q15" s="399"/>
      <c r="R15" s="399"/>
      <c r="S15" s="399"/>
      <c r="T15" s="399"/>
      <c r="U15" s="399"/>
      <c r="V15" s="399"/>
      <c r="W15" s="447" t="s">
        <v>61</v>
      </c>
      <c r="X15" s="447"/>
      <c r="Y15" s="447"/>
      <c r="Z15" s="447"/>
      <c r="AA15" s="447"/>
      <c r="AB15" s="447"/>
      <c r="AC15" s="440"/>
      <c r="AD15" s="440"/>
      <c r="AE15" s="441"/>
      <c r="AF15" s="392"/>
      <c r="AG15" s="393"/>
      <c r="AH15" s="394"/>
      <c r="AI15" s="439"/>
      <c r="AJ15" s="440"/>
      <c r="AK15" s="441"/>
      <c r="AL15" s="392"/>
      <c r="AM15" s="393"/>
      <c r="AN15" s="394"/>
      <c r="AO15" s="411"/>
      <c r="AP15" s="412"/>
      <c r="AQ15" s="412"/>
      <c r="AR15" s="412"/>
      <c r="AS15" s="412"/>
      <c r="AT15" s="413"/>
    </row>
    <row r="16" spans="1:46" ht="17.25" x14ac:dyDescent="0.3">
      <c r="B16" s="378"/>
      <c r="C16" s="379"/>
      <c r="D16" s="379"/>
      <c r="E16" s="379"/>
      <c r="F16" s="379"/>
      <c r="G16" s="379"/>
      <c r="H16" s="379"/>
      <c r="I16" s="380"/>
      <c r="J16" s="386" t="e">
        <f>IF(ISBLANK(FA!#REF!),"",FA!#REF!)</f>
        <v>#REF!</v>
      </c>
      <c r="K16" s="387"/>
      <c r="L16" s="387"/>
      <c r="M16" s="387"/>
      <c r="N16" s="387"/>
      <c r="O16" s="387"/>
      <c r="P16" s="387"/>
      <c r="Q16" s="387"/>
      <c r="R16" s="387"/>
      <c r="S16" s="387"/>
      <c r="T16" s="387"/>
      <c r="U16" s="387"/>
      <c r="V16" s="387"/>
      <c r="W16" s="447"/>
      <c r="X16" s="447"/>
      <c r="Y16" s="447"/>
      <c r="Z16" s="447"/>
      <c r="AA16" s="447"/>
      <c r="AB16" s="447"/>
      <c r="AC16" s="440"/>
      <c r="AD16" s="440"/>
      <c r="AE16" s="441"/>
      <c r="AF16" s="392"/>
      <c r="AG16" s="393"/>
      <c r="AH16" s="394"/>
      <c r="AI16" s="439"/>
      <c r="AJ16" s="440"/>
      <c r="AK16" s="441"/>
      <c r="AL16" s="392"/>
      <c r="AM16" s="393"/>
      <c r="AN16" s="394"/>
      <c r="AO16" s="402"/>
      <c r="AP16" s="403"/>
      <c r="AQ16" s="403"/>
      <c r="AR16" s="403"/>
      <c r="AS16" s="403"/>
      <c r="AT16" s="404"/>
    </row>
    <row r="17" spans="2:46" ht="34.5" customHeight="1" x14ac:dyDescent="0.3">
      <c r="B17" s="376" t="str">
        <f>IF(ISBLANK(FA!$D$73),"",FA!$D$73)</f>
        <v>Mobiliser des agriculteurs sur ces enjeux</v>
      </c>
      <c r="C17" s="375"/>
      <c r="D17" s="375"/>
      <c r="E17" s="375"/>
      <c r="F17" s="375"/>
      <c r="G17" s="375"/>
      <c r="H17" s="375"/>
      <c r="I17" s="377"/>
      <c r="J17" s="401" t="str">
        <f>IF(ISBLANK(FA!$N$73),"",FA!$N$73)</f>
        <v>nombre et type d'éleveurs mobilisés</v>
      </c>
      <c r="K17" s="396"/>
      <c r="L17" s="396"/>
      <c r="M17" s="396"/>
      <c r="N17" s="396"/>
      <c r="O17" s="396"/>
      <c r="P17" s="396"/>
      <c r="Q17" s="396"/>
      <c r="R17" s="396"/>
      <c r="S17" s="396"/>
      <c r="T17" s="396"/>
      <c r="U17" s="396"/>
      <c r="V17" s="448"/>
      <c r="W17" s="454" t="s">
        <v>63</v>
      </c>
      <c r="X17" s="455"/>
      <c r="Y17" s="455"/>
      <c r="Z17" s="455"/>
      <c r="AA17" s="455"/>
      <c r="AB17" s="456"/>
      <c r="AC17" s="439"/>
      <c r="AD17" s="440"/>
      <c r="AE17" s="441"/>
      <c r="AF17" s="417">
        <v>0.5</v>
      </c>
      <c r="AG17" s="393"/>
      <c r="AH17" s="394"/>
      <c r="AI17" s="439">
        <v>50</v>
      </c>
      <c r="AJ17" s="440"/>
      <c r="AK17" s="441"/>
      <c r="AL17" s="417">
        <v>0.33</v>
      </c>
      <c r="AM17" s="393"/>
      <c r="AN17" s="394"/>
      <c r="AO17" s="369" t="s">
        <v>29</v>
      </c>
      <c r="AP17" s="370"/>
      <c r="AQ17" s="370"/>
      <c r="AR17" s="370"/>
      <c r="AS17" s="370"/>
      <c r="AT17" s="371"/>
    </row>
    <row r="18" spans="2:46" ht="17.25" x14ac:dyDescent="0.3">
      <c r="B18" s="381"/>
      <c r="C18" s="382"/>
      <c r="D18" s="382"/>
      <c r="E18" s="382"/>
      <c r="F18" s="382"/>
      <c r="G18" s="382"/>
      <c r="H18" s="382"/>
      <c r="I18" s="400"/>
      <c r="J18" s="398" t="e">
        <f>IF(ISBLANK(FA!#REF!),"",FA!#REF!)</f>
        <v>#REF!</v>
      </c>
      <c r="K18" s="399"/>
      <c r="L18" s="399"/>
      <c r="M18" s="399"/>
      <c r="N18" s="399"/>
      <c r="O18" s="399"/>
      <c r="P18" s="399"/>
      <c r="Q18" s="399"/>
      <c r="R18" s="399"/>
      <c r="S18" s="399"/>
      <c r="T18" s="399"/>
      <c r="U18" s="399"/>
      <c r="V18" s="449"/>
      <c r="W18" s="454" t="s">
        <v>63</v>
      </c>
      <c r="X18" s="455"/>
      <c r="Y18" s="455"/>
      <c r="Z18" s="455"/>
      <c r="AA18" s="455"/>
      <c r="AB18" s="456"/>
      <c r="AC18" s="439"/>
      <c r="AD18" s="440"/>
      <c r="AE18" s="441"/>
      <c r="AF18" s="392">
        <v>6</v>
      </c>
      <c r="AG18" s="393"/>
      <c r="AH18" s="394"/>
      <c r="AI18" s="439">
        <v>3</v>
      </c>
      <c r="AJ18" s="440"/>
      <c r="AK18" s="441"/>
      <c r="AL18" s="417">
        <v>0.5</v>
      </c>
      <c r="AM18" s="393"/>
      <c r="AN18" s="394"/>
      <c r="AO18" s="411" t="s">
        <v>27</v>
      </c>
      <c r="AP18" s="412"/>
      <c r="AQ18" s="412"/>
      <c r="AR18" s="412"/>
      <c r="AS18" s="412"/>
      <c r="AT18" s="413"/>
    </row>
    <row r="19" spans="2:46" ht="17.25" x14ac:dyDescent="0.3">
      <c r="B19" s="378"/>
      <c r="C19" s="379"/>
      <c r="D19" s="379"/>
      <c r="E19" s="379"/>
      <c r="F19" s="379"/>
      <c r="G19" s="379"/>
      <c r="H19" s="379"/>
      <c r="I19" s="380"/>
      <c r="J19" s="386" t="e">
        <f>IF(ISBLANK(FA!#REF!),"",FA!#REF!)</f>
        <v>#REF!</v>
      </c>
      <c r="K19" s="387"/>
      <c r="L19" s="387"/>
      <c r="M19" s="387"/>
      <c r="N19" s="387"/>
      <c r="O19" s="387"/>
      <c r="P19" s="387"/>
      <c r="Q19" s="387"/>
      <c r="R19" s="387"/>
      <c r="S19" s="387"/>
      <c r="T19" s="387"/>
      <c r="U19" s="387"/>
      <c r="V19" s="442"/>
      <c r="W19" s="401"/>
      <c r="X19" s="396"/>
      <c r="Y19" s="396"/>
      <c r="Z19" s="396"/>
      <c r="AA19" s="396"/>
      <c r="AB19" s="397"/>
      <c r="AC19" s="439"/>
      <c r="AD19" s="440"/>
      <c r="AE19" s="441"/>
      <c r="AF19" s="392"/>
      <c r="AG19" s="393"/>
      <c r="AH19" s="394"/>
      <c r="AI19" s="439"/>
      <c r="AJ19" s="440"/>
      <c r="AK19" s="441"/>
      <c r="AL19" s="392"/>
      <c r="AM19" s="393"/>
      <c r="AN19" s="394"/>
      <c r="AO19" s="388"/>
      <c r="AP19" s="389"/>
      <c r="AQ19" s="389"/>
      <c r="AR19" s="389"/>
      <c r="AS19" s="389"/>
      <c r="AT19" s="390"/>
    </row>
    <row r="20" spans="2:46" ht="17.25" x14ac:dyDescent="0.3">
      <c r="B20" s="376" t="str">
        <f>IF(ISBLANK(FA!$D$76),"",FA!$D$76)</f>
        <v>Améliorer le revenu des éleveurs sans diminuer celui des céréaliers</v>
      </c>
      <c r="C20" s="375"/>
      <c r="D20" s="375"/>
      <c r="E20" s="375"/>
      <c r="F20" s="375"/>
      <c r="G20" s="375"/>
      <c r="H20" s="375"/>
      <c r="I20" s="377"/>
      <c r="J20" s="401" t="str">
        <f>IF(ISBLANK(FA!$N$76),"",FA!$N$76)</f>
        <v>Evolution des revenus agricoles par type d'élevage</v>
      </c>
      <c r="K20" s="396"/>
      <c r="L20" s="396"/>
      <c r="M20" s="396"/>
      <c r="N20" s="396"/>
      <c r="O20" s="396"/>
      <c r="P20" s="396"/>
      <c r="Q20" s="396"/>
      <c r="R20" s="396"/>
      <c r="S20" s="396"/>
      <c r="T20" s="396"/>
      <c r="U20" s="396"/>
      <c r="V20" s="448"/>
      <c r="W20" s="401"/>
      <c r="X20" s="396"/>
      <c r="Y20" s="396"/>
      <c r="Z20" s="396"/>
      <c r="AA20" s="396"/>
      <c r="AB20" s="397"/>
      <c r="AC20" s="439"/>
      <c r="AD20" s="440"/>
      <c r="AE20" s="441"/>
      <c r="AF20" s="392"/>
      <c r="AG20" s="393"/>
      <c r="AH20" s="394"/>
      <c r="AI20" s="439"/>
      <c r="AJ20" s="440"/>
      <c r="AK20" s="441"/>
      <c r="AL20" s="392"/>
      <c r="AM20" s="393"/>
      <c r="AN20" s="394"/>
      <c r="AO20" s="443"/>
      <c r="AP20" s="444"/>
      <c r="AQ20" s="444"/>
      <c r="AR20" s="444"/>
      <c r="AS20" s="444"/>
      <c r="AT20" s="445"/>
    </row>
    <row r="21" spans="2:46" ht="17.25" x14ac:dyDescent="0.3">
      <c r="B21" s="381"/>
      <c r="C21" s="382"/>
      <c r="D21" s="382"/>
      <c r="E21" s="382"/>
      <c r="F21" s="382"/>
      <c r="G21" s="382"/>
      <c r="H21" s="382"/>
      <c r="I21" s="400"/>
      <c r="J21" s="398" t="str">
        <f>IF(ISBLANK(FA!$N$77),"",FA!$N$77)</f>
        <v>Evolution des charges externes des exploitations (en Euros)</v>
      </c>
      <c r="K21" s="399"/>
      <c r="L21" s="399"/>
      <c r="M21" s="399"/>
      <c r="N21" s="399"/>
      <c r="O21" s="399"/>
      <c r="P21" s="399"/>
      <c r="Q21" s="399"/>
      <c r="R21" s="399"/>
      <c r="S21" s="399"/>
      <c r="T21" s="399"/>
      <c r="U21" s="399"/>
      <c r="V21" s="449"/>
      <c r="W21" s="401"/>
      <c r="X21" s="396"/>
      <c r="Y21" s="396"/>
      <c r="Z21" s="396"/>
      <c r="AA21" s="396"/>
      <c r="AB21" s="397"/>
      <c r="AC21" s="439"/>
      <c r="AD21" s="440"/>
      <c r="AE21" s="441"/>
      <c r="AF21" s="392"/>
      <c r="AG21" s="393"/>
      <c r="AH21" s="394"/>
      <c r="AI21" s="439"/>
      <c r="AJ21" s="440"/>
      <c r="AK21" s="441"/>
      <c r="AL21" s="392"/>
      <c r="AM21" s="393"/>
      <c r="AN21" s="394"/>
      <c r="AO21" s="411"/>
      <c r="AP21" s="412"/>
      <c r="AQ21" s="412"/>
      <c r="AR21" s="412"/>
      <c r="AS21" s="412"/>
      <c r="AT21" s="413"/>
    </row>
    <row r="22" spans="2:46" ht="17.25" x14ac:dyDescent="0.3">
      <c r="B22" s="378"/>
      <c r="C22" s="379"/>
      <c r="D22" s="379"/>
      <c r="E22" s="379"/>
      <c r="F22" s="379"/>
      <c r="G22" s="379"/>
      <c r="H22" s="379"/>
      <c r="I22" s="380"/>
      <c r="J22" s="386" t="e">
        <f>IF(ISBLANK(FA!#REF!),"",FA!#REF!)</f>
        <v>#REF!</v>
      </c>
      <c r="K22" s="387"/>
      <c r="L22" s="387"/>
      <c r="M22" s="387"/>
      <c r="N22" s="387"/>
      <c r="O22" s="387"/>
      <c r="P22" s="387"/>
      <c r="Q22" s="387"/>
      <c r="R22" s="387"/>
      <c r="S22" s="387"/>
      <c r="T22" s="387"/>
      <c r="U22" s="387"/>
      <c r="V22" s="442"/>
      <c r="W22" s="401"/>
      <c r="X22" s="396"/>
      <c r="Y22" s="396"/>
      <c r="Z22" s="396"/>
      <c r="AA22" s="396"/>
      <c r="AB22" s="397"/>
      <c r="AC22" s="439"/>
      <c r="AD22" s="440"/>
      <c r="AE22" s="441"/>
      <c r="AF22" s="392"/>
      <c r="AG22" s="393"/>
      <c r="AH22" s="394"/>
      <c r="AI22" s="439"/>
      <c r="AJ22" s="440"/>
      <c r="AK22" s="441"/>
      <c r="AL22" s="392"/>
      <c r="AM22" s="393"/>
      <c r="AN22" s="394"/>
      <c r="AO22" s="402"/>
      <c r="AP22" s="403"/>
      <c r="AQ22" s="403"/>
      <c r="AR22" s="403"/>
      <c r="AS22" s="403"/>
      <c r="AT22" s="404"/>
    </row>
    <row r="23" spans="2:46" ht="17.25" x14ac:dyDescent="0.3">
      <c r="B23" s="376" t="str">
        <f>IF(ISBLANK(FA!$D$78),"",FA!$D$78)</f>
        <v xml:space="preserve">Augmenter la production (quantité et type) de fourrages et de céréales sur le territoire </v>
      </c>
      <c r="C23" s="375"/>
      <c r="D23" s="375"/>
      <c r="E23" s="375"/>
      <c r="F23" s="375"/>
      <c r="G23" s="375"/>
      <c r="H23" s="375"/>
      <c r="I23" s="377"/>
      <c r="J23" s="401" t="str">
        <f>IF(ISBLANK(FA!$N$78),"",FA!$N$78)</f>
        <v>Superficie fourragère exploités sur le territoire (en Ha)</v>
      </c>
      <c r="K23" s="396"/>
      <c r="L23" s="396"/>
      <c r="M23" s="396"/>
      <c r="N23" s="396"/>
      <c r="O23" s="396"/>
      <c r="P23" s="396"/>
      <c r="Q23" s="396"/>
      <c r="R23" s="396"/>
      <c r="S23" s="396"/>
      <c r="T23" s="396"/>
      <c r="U23" s="396"/>
      <c r="V23" s="448"/>
      <c r="W23" s="401"/>
      <c r="X23" s="396"/>
      <c r="Y23" s="396"/>
      <c r="Z23" s="396"/>
      <c r="AA23" s="396"/>
      <c r="AB23" s="397"/>
      <c r="AC23" s="439"/>
      <c r="AD23" s="440"/>
      <c r="AE23" s="441"/>
      <c r="AF23" s="392"/>
      <c r="AG23" s="393"/>
      <c r="AH23" s="394"/>
      <c r="AI23" s="439"/>
      <c r="AJ23" s="440"/>
      <c r="AK23" s="441"/>
      <c r="AL23" s="392"/>
      <c r="AM23" s="393"/>
      <c r="AN23" s="394"/>
      <c r="AO23" s="369"/>
      <c r="AP23" s="370"/>
      <c r="AQ23" s="370"/>
      <c r="AR23" s="370"/>
      <c r="AS23" s="370"/>
      <c r="AT23" s="371"/>
    </row>
    <row r="24" spans="2:46" ht="17.25" x14ac:dyDescent="0.3">
      <c r="B24" s="381"/>
      <c r="C24" s="382"/>
      <c r="D24" s="382"/>
      <c r="E24" s="382"/>
      <c r="F24" s="382"/>
      <c r="G24" s="382"/>
      <c r="H24" s="382"/>
      <c r="I24" s="400"/>
      <c r="J24" s="398" t="e">
        <f>IF(ISBLANK(FA!#REF!),"",FA!#REF!)</f>
        <v>#REF!</v>
      </c>
      <c r="K24" s="399"/>
      <c r="L24" s="399"/>
      <c r="M24" s="399"/>
      <c r="N24" s="399"/>
      <c r="O24" s="399"/>
      <c r="P24" s="399"/>
      <c r="Q24" s="399"/>
      <c r="R24" s="399"/>
      <c r="S24" s="399"/>
      <c r="T24" s="399"/>
      <c r="U24" s="399"/>
      <c r="V24" s="449"/>
      <c r="W24" s="401"/>
      <c r="X24" s="396"/>
      <c r="Y24" s="396"/>
      <c r="Z24" s="396"/>
      <c r="AA24" s="396"/>
      <c r="AB24" s="397"/>
      <c r="AC24" s="439"/>
      <c r="AD24" s="440"/>
      <c r="AE24" s="441"/>
      <c r="AF24" s="392"/>
      <c r="AG24" s="393"/>
      <c r="AH24" s="394"/>
      <c r="AI24" s="439"/>
      <c r="AJ24" s="440"/>
      <c r="AK24" s="441"/>
      <c r="AL24" s="392"/>
      <c r="AM24" s="393"/>
      <c r="AN24" s="394"/>
      <c r="AO24" s="411"/>
      <c r="AP24" s="412"/>
      <c r="AQ24" s="412"/>
      <c r="AR24" s="412"/>
      <c r="AS24" s="412"/>
      <c r="AT24" s="413"/>
    </row>
    <row r="25" spans="2:46" ht="17.25" x14ac:dyDescent="0.3">
      <c r="B25" s="378"/>
      <c r="C25" s="379"/>
      <c r="D25" s="379"/>
      <c r="E25" s="379"/>
      <c r="F25" s="379"/>
      <c r="G25" s="379"/>
      <c r="H25" s="379"/>
      <c r="I25" s="380"/>
      <c r="J25" s="386" t="e">
        <f>IF(ISBLANK(FA!#REF!),"",FA!#REF!)</f>
        <v>#REF!</v>
      </c>
      <c r="K25" s="387"/>
      <c r="L25" s="387"/>
      <c r="M25" s="387"/>
      <c r="N25" s="387"/>
      <c r="O25" s="387"/>
      <c r="P25" s="387"/>
      <c r="Q25" s="387"/>
      <c r="R25" s="387"/>
      <c r="S25" s="387"/>
      <c r="T25" s="387"/>
      <c r="U25" s="387"/>
      <c r="V25" s="442"/>
      <c r="W25" s="376"/>
      <c r="X25" s="375"/>
      <c r="Y25" s="375"/>
      <c r="Z25" s="375"/>
      <c r="AA25" s="375"/>
      <c r="AB25" s="446"/>
      <c r="AC25" s="414"/>
      <c r="AD25" s="415"/>
      <c r="AE25" s="416"/>
      <c r="AF25" s="392"/>
      <c r="AG25" s="393"/>
      <c r="AH25" s="394"/>
      <c r="AI25" s="414"/>
      <c r="AJ25" s="415"/>
      <c r="AK25" s="416"/>
      <c r="AL25" s="392"/>
      <c r="AM25" s="393"/>
      <c r="AN25" s="394"/>
      <c r="AO25" s="388"/>
      <c r="AP25" s="389"/>
      <c r="AQ25" s="389"/>
      <c r="AR25" s="389"/>
      <c r="AS25" s="389"/>
      <c r="AT25" s="390"/>
    </row>
    <row r="26" spans="2:46" ht="17.25" x14ac:dyDescent="0.3">
      <c r="B26" s="376" t="str">
        <f>IF(ISBLANK(FA!$D$80),"",FA!$D$80)</f>
        <v>Trouver des solutions pour mettre en place une solidarité plaine / montagne, développer les filières courtes</v>
      </c>
      <c r="C26" s="375"/>
      <c r="D26" s="375"/>
      <c r="E26" s="375"/>
      <c r="F26" s="375"/>
      <c r="G26" s="375"/>
      <c r="H26" s="375"/>
      <c r="I26" s="377"/>
      <c r="J26" s="401" t="str">
        <f>IF(ISBLANK(FA!$N$80),"",FA!$N$80)</f>
        <v>Nombres de circuits courts développés</v>
      </c>
      <c r="K26" s="396"/>
      <c r="L26" s="396"/>
      <c r="M26" s="396"/>
      <c r="N26" s="396"/>
      <c r="O26" s="396"/>
      <c r="P26" s="396"/>
      <c r="Q26" s="396"/>
      <c r="R26" s="396"/>
      <c r="S26" s="396"/>
      <c r="T26" s="396"/>
      <c r="U26" s="396"/>
      <c r="V26" s="396"/>
      <c r="W26" s="372"/>
      <c r="X26" s="373"/>
      <c r="Y26" s="373"/>
      <c r="Z26" s="373"/>
      <c r="AA26" s="373"/>
      <c r="AB26" s="374"/>
      <c r="AC26" s="414"/>
      <c r="AD26" s="415"/>
      <c r="AE26" s="416"/>
      <c r="AF26" s="392"/>
      <c r="AG26" s="393"/>
      <c r="AH26" s="394"/>
      <c r="AI26" s="414"/>
      <c r="AJ26" s="415"/>
      <c r="AK26" s="416"/>
      <c r="AL26" s="392"/>
      <c r="AM26" s="393"/>
      <c r="AN26" s="394"/>
      <c r="AO26" s="443"/>
      <c r="AP26" s="444"/>
      <c r="AQ26" s="444"/>
      <c r="AR26" s="444"/>
      <c r="AS26" s="444"/>
      <c r="AT26" s="445"/>
    </row>
    <row r="27" spans="2:46" ht="17.25" x14ac:dyDescent="0.3">
      <c r="B27" s="381"/>
      <c r="C27" s="382"/>
      <c r="D27" s="382"/>
      <c r="E27" s="382"/>
      <c r="F27" s="382"/>
      <c r="G27" s="382"/>
      <c r="H27" s="382"/>
      <c r="I27" s="400"/>
      <c r="J27" s="398" t="e">
        <f>IF(ISBLANK(FA!#REF!),"",FA!#REF!)</f>
        <v>#REF!</v>
      </c>
      <c r="K27" s="399"/>
      <c r="L27" s="399"/>
      <c r="M27" s="399"/>
      <c r="N27" s="399"/>
      <c r="O27" s="399"/>
      <c r="P27" s="399"/>
      <c r="Q27" s="399"/>
      <c r="R27" s="399"/>
      <c r="S27" s="399"/>
      <c r="T27" s="399"/>
      <c r="U27" s="399"/>
      <c r="V27" s="399"/>
      <c r="W27" s="372"/>
      <c r="X27" s="373"/>
      <c r="Y27" s="373"/>
      <c r="Z27" s="373"/>
      <c r="AA27" s="373"/>
      <c r="AB27" s="374"/>
      <c r="AC27" s="414"/>
      <c r="AD27" s="415"/>
      <c r="AE27" s="416"/>
      <c r="AF27" s="392"/>
      <c r="AG27" s="393"/>
      <c r="AH27" s="394"/>
      <c r="AI27" s="414"/>
      <c r="AJ27" s="415"/>
      <c r="AK27" s="416"/>
      <c r="AL27" s="392"/>
      <c r="AM27" s="393"/>
      <c r="AN27" s="394"/>
      <c r="AO27" s="411"/>
      <c r="AP27" s="412"/>
      <c r="AQ27" s="412"/>
      <c r="AR27" s="412"/>
      <c r="AS27" s="412"/>
      <c r="AT27" s="413"/>
    </row>
    <row r="28" spans="2:46" ht="17.25" x14ac:dyDescent="0.3">
      <c r="B28" s="378"/>
      <c r="C28" s="379"/>
      <c r="D28" s="379"/>
      <c r="E28" s="379"/>
      <c r="F28" s="379"/>
      <c r="G28" s="379"/>
      <c r="H28" s="379"/>
      <c r="I28" s="380"/>
      <c r="J28" s="386" t="e">
        <f>IF(ISBLANK(FA!#REF!),"",FA!#REF!)</f>
        <v>#REF!</v>
      </c>
      <c r="K28" s="387"/>
      <c r="L28" s="387"/>
      <c r="M28" s="387"/>
      <c r="N28" s="387"/>
      <c r="O28" s="387"/>
      <c r="P28" s="387"/>
      <c r="Q28" s="387"/>
      <c r="R28" s="387"/>
      <c r="S28" s="387"/>
      <c r="T28" s="387"/>
      <c r="U28" s="387"/>
      <c r="V28" s="387"/>
      <c r="W28" s="372"/>
      <c r="X28" s="373"/>
      <c r="Y28" s="373"/>
      <c r="Z28" s="373"/>
      <c r="AA28" s="373"/>
      <c r="AB28" s="374"/>
      <c r="AC28" s="460"/>
      <c r="AD28" s="461"/>
      <c r="AE28" s="462"/>
      <c r="AF28" s="372"/>
      <c r="AG28" s="373"/>
      <c r="AH28" s="374"/>
      <c r="AI28" s="460"/>
      <c r="AJ28" s="461"/>
      <c r="AK28" s="462"/>
      <c r="AL28" s="372"/>
      <c r="AM28" s="373"/>
      <c r="AN28" s="374"/>
      <c r="AO28" s="402"/>
      <c r="AP28" s="403"/>
      <c r="AQ28" s="403"/>
      <c r="AR28" s="403"/>
      <c r="AS28" s="403"/>
      <c r="AT28" s="404"/>
    </row>
    <row r="29" spans="2:46" x14ac:dyDescent="0.3">
      <c r="B29" s="391"/>
      <c r="C29" s="391"/>
      <c r="D29" s="391"/>
      <c r="E29" s="391"/>
      <c r="F29" s="391"/>
      <c r="G29" s="391"/>
      <c r="H29" s="391"/>
      <c r="I29" s="391"/>
    </row>
    <row r="30" spans="2:46" ht="20.25" customHeight="1" x14ac:dyDescent="0.3">
      <c r="B30" s="450" t="s">
        <v>41</v>
      </c>
      <c r="C30" s="451"/>
      <c r="D30" s="451"/>
      <c r="E30" s="451"/>
      <c r="F30" s="451"/>
      <c r="G30" s="451"/>
      <c r="H30" s="451"/>
      <c r="I30" s="451"/>
      <c r="J30" s="451"/>
      <c r="K30" s="451"/>
      <c r="L30" s="451"/>
      <c r="M30" s="451"/>
      <c r="N30" s="451"/>
      <c r="O30" s="451"/>
      <c r="P30" s="451"/>
      <c r="Q30" s="451"/>
      <c r="R30" s="451"/>
      <c r="S30" s="451"/>
      <c r="T30" s="451"/>
      <c r="U30" s="451"/>
      <c r="V30" s="451"/>
      <c r="W30" s="451"/>
      <c r="X30" s="451"/>
      <c r="Y30" s="451"/>
      <c r="Z30" s="451"/>
      <c r="AA30" s="451"/>
      <c r="AB30" s="451"/>
      <c r="AC30" s="451"/>
      <c r="AD30" s="451"/>
      <c r="AE30" s="451"/>
      <c r="AF30" s="451"/>
      <c r="AG30" s="451"/>
      <c r="AH30" s="451"/>
      <c r="AI30" s="451"/>
      <c r="AJ30" s="451"/>
      <c r="AK30" s="451"/>
      <c r="AL30" s="451"/>
      <c r="AM30" s="451"/>
      <c r="AN30" s="451"/>
      <c r="AO30" s="452"/>
      <c r="AP30" s="452"/>
      <c r="AQ30" s="452"/>
      <c r="AR30" s="452"/>
      <c r="AS30" s="452"/>
      <c r="AT30" s="453"/>
    </row>
    <row r="31" spans="2:46" ht="34.5" customHeight="1" x14ac:dyDescent="0.3">
      <c r="B31" s="376" t="s">
        <v>52</v>
      </c>
      <c r="C31" s="375"/>
      <c r="D31" s="375"/>
      <c r="E31" s="375"/>
      <c r="F31" s="375"/>
      <c r="G31" s="375"/>
      <c r="H31" s="375"/>
      <c r="I31" s="377"/>
      <c r="J31" s="376" t="s">
        <v>56</v>
      </c>
      <c r="K31" s="375"/>
      <c r="L31" s="375"/>
      <c r="M31" s="375"/>
      <c r="N31" s="375"/>
      <c r="O31" s="375"/>
      <c r="P31" s="375"/>
      <c r="Q31" s="375"/>
      <c r="R31" s="375"/>
      <c r="S31" s="375"/>
      <c r="T31" s="375"/>
      <c r="U31" s="375"/>
      <c r="V31" s="377"/>
      <c r="W31" s="376" t="s">
        <v>55</v>
      </c>
      <c r="X31" s="375"/>
      <c r="Y31" s="375"/>
      <c r="Z31" s="375"/>
      <c r="AA31" s="375"/>
      <c r="AB31" s="375"/>
      <c r="AC31" s="372" t="s">
        <v>57</v>
      </c>
      <c r="AD31" s="373"/>
      <c r="AE31" s="373"/>
      <c r="AF31" s="373"/>
      <c r="AG31" s="373"/>
      <c r="AH31" s="374"/>
      <c r="AI31" s="375" t="s">
        <v>58</v>
      </c>
      <c r="AJ31" s="375"/>
      <c r="AK31" s="375"/>
      <c r="AL31" s="375"/>
      <c r="AM31" s="375"/>
      <c r="AN31" s="375"/>
      <c r="AO31" s="405" t="s">
        <v>38</v>
      </c>
      <c r="AP31" s="406"/>
      <c r="AQ31" s="406"/>
      <c r="AR31" s="406"/>
      <c r="AS31" s="406"/>
      <c r="AT31" s="407"/>
    </row>
    <row r="32" spans="2:46" ht="34.5" customHeight="1" x14ac:dyDescent="0.3">
      <c r="B32" s="378"/>
      <c r="C32" s="379"/>
      <c r="D32" s="379"/>
      <c r="E32" s="379"/>
      <c r="F32" s="379"/>
      <c r="G32" s="379"/>
      <c r="H32" s="379"/>
      <c r="I32" s="380"/>
      <c r="J32" s="378"/>
      <c r="K32" s="379"/>
      <c r="L32" s="379"/>
      <c r="M32" s="379"/>
      <c r="N32" s="379"/>
      <c r="O32" s="379"/>
      <c r="P32" s="379"/>
      <c r="Q32" s="379"/>
      <c r="R32" s="379"/>
      <c r="S32" s="379"/>
      <c r="T32" s="379"/>
      <c r="U32" s="379"/>
      <c r="V32" s="380"/>
      <c r="W32" s="381"/>
      <c r="X32" s="382"/>
      <c r="Y32" s="382"/>
      <c r="Z32" s="382"/>
      <c r="AA32" s="382"/>
      <c r="AB32" s="382"/>
      <c r="AC32" s="383" t="s">
        <v>59</v>
      </c>
      <c r="AD32" s="384"/>
      <c r="AE32" s="385"/>
      <c r="AF32" s="372" t="s">
        <v>60</v>
      </c>
      <c r="AG32" s="373"/>
      <c r="AH32" s="374"/>
      <c r="AI32" s="383" t="s">
        <v>59</v>
      </c>
      <c r="AJ32" s="384"/>
      <c r="AK32" s="385"/>
      <c r="AL32" s="372" t="s">
        <v>60</v>
      </c>
      <c r="AM32" s="373"/>
      <c r="AN32" s="373"/>
      <c r="AO32" s="408"/>
      <c r="AP32" s="409"/>
      <c r="AQ32" s="409"/>
      <c r="AR32" s="409"/>
      <c r="AS32" s="409"/>
      <c r="AT32" s="410"/>
    </row>
    <row r="33" spans="2:46" ht="17.25" x14ac:dyDescent="0.3">
      <c r="B33" s="376" t="str">
        <f>IF(ISBLANK(FA!$D$70),"",FA!$D$70)</f>
        <v>Avoir une vision globale de l'alimentation des cheptels du Grésivaudan, des volumes produits, des besoins, des origines de l'alimentation.</v>
      </c>
      <c r="C33" s="375"/>
      <c r="D33" s="375"/>
      <c r="E33" s="375"/>
      <c r="F33" s="375"/>
      <c r="G33" s="375"/>
      <c r="H33" s="375"/>
      <c r="I33" s="377"/>
      <c r="J33" s="401" t="str">
        <f>IF(ISBLANK(FA!$N$70),"",FA!$N$70)</f>
        <v xml:space="preserve">Production de fourrage disponible sur le territoire (en Tonnes) </v>
      </c>
      <c r="K33" s="396"/>
      <c r="L33" s="396"/>
      <c r="M33" s="396"/>
      <c r="N33" s="396"/>
      <c r="O33" s="396"/>
      <c r="P33" s="396"/>
      <c r="Q33" s="396"/>
      <c r="R33" s="396"/>
      <c r="S33" s="396"/>
      <c r="T33" s="396"/>
      <c r="U33" s="396"/>
      <c r="V33" s="396"/>
      <c r="W33" s="392"/>
      <c r="X33" s="393"/>
      <c r="Y33" s="393"/>
      <c r="Z33" s="393"/>
      <c r="AA33" s="393"/>
      <c r="AB33" s="394"/>
      <c r="AC33" s="414"/>
      <c r="AD33" s="415"/>
      <c r="AE33" s="416"/>
      <c r="AF33" s="392"/>
      <c r="AG33" s="393"/>
      <c r="AH33" s="394"/>
      <c r="AI33" s="414"/>
      <c r="AJ33" s="415"/>
      <c r="AK33" s="416"/>
      <c r="AL33" s="392"/>
      <c r="AM33" s="393"/>
      <c r="AN33" s="394"/>
      <c r="AO33" s="369"/>
      <c r="AP33" s="370"/>
      <c r="AQ33" s="370"/>
      <c r="AR33" s="370"/>
      <c r="AS33" s="370"/>
      <c r="AT33" s="371"/>
    </row>
    <row r="34" spans="2:46" ht="17.25" x14ac:dyDescent="0.3">
      <c r="B34" s="381"/>
      <c r="C34" s="382"/>
      <c r="D34" s="382"/>
      <c r="E34" s="382"/>
      <c r="F34" s="382"/>
      <c r="G34" s="382"/>
      <c r="H34" s="382"/>
      <c r="I34" s="400"/>
      <c r="J34" s="398" t="e">
        <f>IF(ISBLANK(FA!#REF!),"",FA!#REF!)</f>
        <v>#REF!</v>
      </c>
      <c r="K34" s="399"/>
      <c r="L34" s="399"/>
      <c r="M34" s="399"/>
      <c r="N34" s="399"/>
      <c r="O34" s="399"/>
      <c r="P34" s="399"/>
      <c r="Q34" s="399"/>
      <c r="R34" s="399"/>
      <c r="S34" s="399"/>
      <c r="T34" s="399"/>
      <c r="U34" s="399"/>
      <c r="V34" s="399"/>
      <c r="W34" s="395"/>
      <c r="X34" s="396"/>
      <c r="Y34" s="396"/>
      <c r="Z34" s="396"/>
      <c r="AA34" s="396"/>
      <c r="AB34" s="397"/>
      <c r="AC34" s="414"/>
      <c r="AD34" s="415"/>
      <c r="AE34" s="416"/>
      <c r="AF34" s="392"/>
      <c r="AG34" s="393"/>
      <c r="AH34" s="394"/>
      <c r="AI34" s="414"/>
      <c r="AJ34" s="415"/>
      <c r="AK34" s="416"/>
      <c r="AL34" s="392"/>
      <c r="AM34" s="393"/>
      <c r="AN34" s="394"/>
      <c r="AO34" s="411"/>
      <c r="AP34" s="412"/>
      <c r="AQ34" s="412"/>
      <c r="AR34" s="412"/>
      <c r="AS34" s="412"/>
      <c r="AT34" s="413"/>
    </row>
    <row r="35" spans="2:46" ht="17.25" x14ac:dyDescent="0.3">
      <c r="B35" s="378"/>
      <c r="C35" s="379"/>
      <c r="D35" s="379"/>
      <c r="E35" s="379"/>
      <c r="F35" s="379"/>
      <c r="G35" s="379"/>
      <c r="H35" s="379"/>
      <c r="I35" s="380"/>
      <c r="J35" s="386" t="e">
        <f>IF(ISBLANK(FA!#REF!),"",FA!#REF!)</f>
        <v>#REF!</v>
      </c>
      <c r="K35" s="387"/>
      <c r="L35" s="387"/>
      <c r="M35" s="387"/>
      <c r="N35" s="387"/>
      <c r="O35" s="387"/>
      <c r="P35" s="387"/>
      <c r="Q35" s="387"/>
      <c r="R35" s="387"/>
      <c r="S35" s="387"/>
      <c r="T35" s="387"/>
      <c r="U35" s="387"/>
      <c r="V35" s="387"/>
      <c r="W35" s="395"/>
      <c r="X35" s="396"/>
      <c r="Y35" s="396"/>
      <c r="Z35" s="396"/>
      <c r="AA35" s="396"/>
      <c r="AB35" s="397"/>
      <c r="AC35" s="414"/>
      <c r="AD35" s="415"/>
      <c r="AE35" s="416"/>
      <c r="AF35" s="392"/>
      <c r="AG35" s="393"/>
      <c r="AH35" s="394"/>
      <c r="AI35" s="414"/>
      <c r="AJ35" s="415"/>
      <c r="AK35" s="416"/>
      <c r="AL35" s="392"/>
      <c r="AM35" s="393"/>
      <c r="AN35" s="394"/>
      <c r="AO35" s="402"/>
      <c r="AP35" s="403"/>
      <c r="AQ35" s="403"/>
      <c r="AR35" s="403"/>
      <c r="AS35" s="403"/>
      <c r="AT35" s="404"/>
    </row>
    <row r="36" spans="2:46" ht="17.25" x14ac:dyDescent="0.3">
      <c r="B36" s="376" t="str">
        <f>IF(ISBLANK(FA!$D$73),"",FA!$D$73)</f>
        <v>Mobiliser des agriculteurs sur ces enjeux</v>
      </c>
      <c r="C36" s="375"/>
      <c r="D36" s="375"/>
      <c r="E36" s="375"/>
      <c r="F36" s="375"/>
      <c r="G36" s="375"/>
      <c r="H36" s="375"/>
      <c r="I36" s="377"/>
      <c r="J36" s="401" t="str">
        <f>IF(ISBLANK(FA!$N$73),"",FA!$N$73)</f>
        <v>nombre et type d'éleveurs mobilisés</v>
      </c>
      <c r="K36" s="396"/>
      <c r="L36" s="396"/>
      <c r="M36" s="396"/>
      <c r="N36" s="396"/>
      <c r="O36" s="396"/>
      <c r="P36" s="396"/>
      <c r="Q36" s="396"/>
      <c r="R36" s="396"/>
      <c r="S36" s="396"/>
      <c r="T36" s="396"/>
      <c r="U36" s="396"/>
      <c r="V36" s="396"/>
      <c r="W36" s="395"/>
      <c r="X36" s="396"/>
      <c r="Y36" s="396"/>
      <c r="Z36" s="396"/>
      <c r="AA36" s="396"/>
      <c r="AB36" s="397"/>
      <c r="AC36" s="414"/>
      <c r="AD36" s="415"/>
      <c r="AE36" s="416"/>
      <c r="AF36" s="392"/>
      <c r="AG36" s="393"/>
      <c r="AH36" s="394"/>
      <c r="AI36" s="414"/>
      <c r="AJ36" s="415"/>
      <c r="AK36" s="416"/>
      <c r="AL36" s="392"/>
      <c r="AM36" s="393"/>
      <c r="AN36" s="394"/>
      <c r="AO36" s="369"/>
      <c r="AP36" s="370"/>
      <c r="AQ36" s="370"/>
      <c r="AR36" s="370"/>
      <c r="AS36" s="370"/>
      <c r="AT36" s="371"/>
    </row>
    <row r="37" spans="2:46" ht="17.25" x14ac:dyDescent="0.3">
      <c r="B37" s="381"/>
      <c r="C37" s="382"/>
      <c r="D37" s="382"/>
      <c r="E37" s="382"/>
      <c r="F37" s="382"/>
      <c r="G37" s="382"/>
      <c r="H37" s="382"/>
      <c r="I37" s="400"/>
      <c r="J37" s="398" t="e">
        <f>IF(ISBLANK(FA!#REF!),"",FA!#REF!)</f>
        <v>#REF!</v>
      </c>
      <c r="K37" s="399"/>
      <c r="L37" s="399"/>
      <c r="M37" s="399"/>
      <c r="N37" s="399"/>
      <c r="O37" s="399"/>
      <c r="P37" s="399"/>
      <c r="Q37" s="399"/>
      <c r="R37" s="399"/>
      <c r="S37" s="399"/>
      <c r="T37" s="399"/>
      <c r="U37" s="399"/>
      <c r="V37" s="399"/>
      <c r="W37" s="395"/>
      <c r="X37" s="396"/>
      <c r="Y37" s="396"/>
      <c r="Z37" s="396"/>
      <c r="AA37" s="396"/>
      <c r="AB37" s="397"/>
      <c r="AC37" s="414"/>
      <c r="AD37" s="415"/>
      <c r="AE37" s="416"/>
      <c r="AF37" s="392"/>
      <c r="AG37" s="393"/>
      <c r="AH37" s="394"/>
      <c r="AI37" s="414"/>
      <c r="AJ37" s="415"/>
      <c r="AK37" s="416"/>
      <c r="AL37" s="392"/>
      <c r="AM37" s="393"/>
      <c r="AN37" s="394"/>
      <c r="AO37" s="411"/>
      <c r="AP37" s="412"/>
      <c r="AQ37" s="412"/>
      <c r="AR37" s="412"/>
      <c r="AS37" s="412"/>
      <c r="AT37" s="413"/>
    </row>
    <row r="38" spans="2:46" ht="17.25" x14ac:dyDescent="0.3">
      <c r="B38" s="378"/>
      <c r="C38" s="379"/>
      <c r="D38" s="379"/>
      <c r="E38" s="379"/>
      <c r="F38" s="379"/>
      <c r="G38" s="379"/>
      <c r="H38" s="379"/>
      <c r="I38" s="380"/>
      <c r="J38" s="386" t="e">
        <f>IF(ISBLANK(FA!#REF!),"",FA!#REF!)</f>
        <v>#REF!</v>
      </c>
      <c r="K38" s="387"/>
      <c r="L38" s="387"/>
      <c r="M38" s="387"/>
      <c r="N38" s="387"/>
      <c r="O38" s="387"/>
      <c r="P38" s="387"/>
      <c r="Q38" s="387"/>
      <c r="R38" s="387"/>
      <c r="S38" s="387"/>
      <c r="T38" s="387"/>
      <c r="U38" s="387"/>
      <c r="V38" s="387"/>
      <c r="W38" s="395"/>
      <c r="X38" s="396"/>
      <c r="Y38" s="396"/>
      <c r="Z38" s="396"/>
      <c r="AA38" s="396"/>
      <c r="AB38" s="397"/>
      <c r="AC38" s="414"/>
      <c r="AD38" s="415"/>
      <c r="AE38" s="416"/>
      <c r="AF38" s="392"/>
      <c r="AG38" s="393"/>
      <c r="AH38" s="394"/>
      <c r="AI38" s="414"/>
      <c r="AJ38" s="415"/>
      <c r="AK38" s="416"/>
      <c r="AL38" s="392"/>
      <c r="AM38" s="393"/>
      <c r="AN38" s="394"/>
      <c r="AO38" s="388"/>
      <c r="AP38" s="389"/>
      <c r="AQ38" s="389"/>
      <c r="AR38" s="389"/>
      <c r="AS38" s="389"/>
      <c r="AT38" s="390"/>
    </row>
    <row r="39" spans="2:46" ht="17.25" x14ac:dyDescent="0.3">
      <c r="B39" s="376" t="str">
        <f>IF(ISBLANK(FA!$D$76),"",FA!$D$76)</f>
        <v>Améliorer le revenu des éleveurs sans diminuer celui des céréaliers</v>
      </c>
      <c r="C39" s="375"/>
      <c r="D39" s="375"/>
      <c r="E39" s="375"/>
      <c r="F39" s="375"/>
      <c r="G39" s="375"/>
      <c r="H39" s="375"/>
      <c r="I39" s="377"/>
      <c r="J39" s="401" t="str">
        <f>IF(ISBLANK(FA!$N$76),"",FA!$N$76)</f>
        <v>Evolution des revenus agricoles par type d'élevage</v>
      </c>
      <c r="K39" s="396"/>
      <c r="L39" s="396"/>
      <c r="M39" s="396"/>
      <c r="N39" s="396"/>
      <c r="O39" s="396"/>
      <c r="P39" s="396"/>
      <c r="Q39" s="396"/>
      <c r="R39" s="396"/>
      <c r="S39" s="396"/>
      <c r="T39" s="396"/>
      <c r="U39" s="396"/>
      <c r="V39" s="396"/>
      <c r="W39" s="395"/>
      <c r="X39" s="396"/>
      <c r="Y39" s="396"/>
      <c r="Z39" s="396"/>
      <c r="AA39" s="396"/>
      <c r="AB39" s="397"/>
      <c r="AC39" s="414"/>
      <c r="AD39" s="415"/>
      <c r="AE39" s="416"/>
      <c r="AF39" s="392"/>
      <c r="AG39" s="393"/>
      <c r="AH39" s="394"/>
      <c r="AI39" s="414"/>
      <c r="AJ39" s="415"/>
      <c r="AK39" s="416"/>
      <c r="AL39" s="392"/>
      <c r="AM39" s="393"/>
      <c r="AN39" s="394"/>
      <c r="AO39" s="443"/>
      <c r="AP39" s="444"/>
      <c r="AQ39" s="444"/>
      <c r="AR39" s="444"/>
      <c r="AS39" s="444"/>
      <c r="AT39" s="445"/>
    </row>
    <row r="40" spans="2:46" ht="17.25" x14ac:dyDescent="0.3">
      <c r="B40" s="381"/>
      <c r="C40" s="382"/>
      <c r="D40" s="382"/>
      <c r="E40" s="382"/>
      <c r="F40" s="382"/>
      <c r="G40" s="382"/>
      <c r="H40" s="382"/>
      <c r="I40" s="400"/>
      <c r="J40" s="398" t="str">
        <f>IF(ISBLANK(FA!$N$77),"",FA!$N$77)</f>
        <v>Evolution des charges externes des exploitations (en Euros)</v>
      </c>
      <c r="K40" s="399"/>
      <c r="L40" s="399"/>
      <c r="M40" s="399"/>
      <c r="N40" s="399"/>
      <c r="O40" s="399"/>
      <c r="P40" s="399"/>
      <c r="Q40" s="399"/>
      <c r="R40" s="399"/>
      <c r="S40" s="399"/>
      <c r="T40" s="399"/>
      <c r="U40" s="399"/>
      <c r="V40" s="399"/>
      <c r="W40" s="395"/>
      <c r="X40" s="396"/>
      <c r="Y40" s="396"/>
      <c r="Z40" s="396"/>
      <c r="AA40" s="396"/>
      <c r="AB40" s="397"/>
      <c r="AC40" s="414"/>
      <c r="AD40" s="415"/>
      <c r="AE40" s="416"/>
      <c r="AF40" s="392"/>
      <c r="AG40" s="393"/>
      <c r="AH40" s="394"/>
      <c r="AI40" s="414"/>
      <c r="AJ40" s="415"/>
      <c r="AK40" s="416"/>
      <c r="AL40" s="392"/>
      <c r="AM40" s="393"/>
      <c r="AN40" s="394"/>
      <c r="AO40" s="411"/>
      <c r="AP40" s="412"/>
      <c r="AQ40" s="412"/>
      <c r="AR40" s="412"/>
      <c r="AS40" s="412"/>
      <c r="AT40" s="413"/>
    </row>
    <row r="41" spans="2:46" ht="17.25" x14ac:dyDescent="0.3">
      <c r="B41" s="378"/>
      <c r="C41" s="379"/>
      <c r="D41" s="379"/>
      <c r="E41" s="379"/>
      <c r="F41" s="379"/>
      <c r="G41" s="379"/>
      <c r="H41" s="379"/>
      <c r="I41" s="380"/>
      <c r="J41" s="386" t="e">
        <f>IF(ISBLANK(FA!#REF!),"",FA!#REF!)</f>
        <v>#REF!</v>
      </c>
      <c r="K41" s="387"/>
      <c r="L41" s="387"/>
      <c r="M41" s="387"/>
      <c r="N41" s="387"/>
      <c r="O41" s="387"/>
      <c r="P41" s="387"/>
      <c r="Q41" s="387"/>
      <c r="R41" s="387"/>
      <c r="S41" s="387"/>
      <c r="T41" s="387"/>
      <c r="U41" s="387"/>
      <c r="V41" s="387"/>
      <c r="W41" s="395"/>
      <c r="X41" s="396"/>
      <c r="Y41" s="396"/>
      <c r="Z41" s="396"/>
      <c r="AA41" s="396"/>
      <c r="AB41" s="397"/>
      <c r="AC41" s="414"/>
      <c r="AD41" s="415"/>
      <c r="AE41" s="416"/>
      <c r="AF41" s="392"/>
      <c r="AG41" s="393"/>
      <c r="AH41" s="394"/>
      <c r="AI41" s="414"/>
      <c r="AJ41" s="415"/>
      <c r="AK41" s="416"/>
      <c r="AL41" s="392"/>
      <c r="AM41" s="393"/>
      <c r="AN41" s="394"/>
      <c r="AO41" s="402"/>
      <c r="AP41" s="403"/>
      <c r="AQ41" s="403"/>
      <c r="AR41" s="403"/>
      <c r="AS41" s="403"/>
      <c r="AT41" s="404"/>
    </row>
    <row r="42" spans="2:46" ht="17.25" x14ac:dyDescent="0.3">
      <c r="B42" s="376" t="str">
        <f>IF(ISBLANK(FA!$D$78),"",FA!$D$78)</f>
        <v xml:space="preserve">Augmenter la production (quantité et type) de fourrages et de céréales sur le territoire </v>
      </c>
      <c r="C42" s="375"/>
      <c r="D42" s="375"/>
      <c r="E42" s="375"/>
      <c r="F42" s="375"/>
      <c r="G42" s="375"/>
      <c r="H42" s="375"/>
      <c r="I42" s="377"/>
      <c r="J42" s="401" t="str">
        <f>IF(ISBLANK(FA!$N$78),"",FA!$N$78)</f>
        <v>Superficie fourragère exploités sur le territoire (en Ha)</v>
      </c>
      <c r="K42" s="396"/>
      <c r="L42" s="396"/>
      <c r="M42" s="396"/>
      <c r="N42" s="396"/>
      <c r="O42" s="396"/>
      <c r="P42" s="396"/>
      <c r="Q42" s="396"/>
      <c r="R42" s="396"/>
      <c r="S42" s="396"/>
      <c r="T42" s="396"/>
      <c r="U42" s="396"/>
      <c r="V42" s="396"/>
      <c r="W42" s="395"/>
      <c r="X42" s="396"/>
      <c r="Y42" s="396"/>
      <c r="Z42" s="396"/>
      <c r="AA42" s="396"/>
      <c r="AB42" s="397"/>
      <c r="AC42" s="414"/>
      <c r="AD42" s="415"/>
      <c r="AE42" s="416"/>
      <c r="AF42" s="392"/>
      <c r="AG42" s="393"/>
      <c r="AH42" s="394"/>
      <c r="AI42" s="414"/>
      <c r="AJ42" s="415"/>
      <c r="AK42" s="416"/>
      <c r="AL42" s="392"/>
      <c r="AM42" s="393"/>
      <c r="AN42" s="394"/>
      <c r="AO42" s="369"/>
      <c r="AP42" s="370"/>
      <c r="AQ42" s="370"/>
      <c r="AR42" s="370"/>
      <c r="AS42" s="370"/>
      <c r="AT42" s="371"/>
    </row>
    <row r="43" spans="2:46" ht="17.25" x14ac:dyDescent="0.3">
      <c r="B43" s="381"/>
      <c r="C43" s="382"/>
      <c r="D43" s="382"/>
      <c r="E43" s="382"/>
      <c r="F43" s="382"/>
      <c r="G43" s="382"/>
      <c r="H43" s="382"/>
      <c r="I43" s="400"/>
      <c r="J43" s="398" t="e">
        <f>IF(ISBLANK(FA!#REF!),"",FA!#REF!)</f>
        <v>#REF!</v>
      </c>
      <c r="K43" s="399"/>
      <c r="L43" s="399"/>
      <c r="M43" s="399"/>
      <c r="N43" s="399"/>
      <c r="O43" s="399"/>
      <c r="P43" s="399"/>
      <c r="Q43" s="399"/>
      <c r="R43" s="399"/>
      <c r="S43" s="399"/>
      <c r="T43" s="399"/>
      <c r="U43" s="399"/>
      <c r="V43" s="399"/>
      <c r="W43" s="395"/>
      <c r="X43" s="396"/>
      <c r="Y43" s="396"/>
      <c r="Z43" s="396"/>
      <c r="AA43" s="396"/>
      <c r="AB43" s="397"/>
      <c r="AC43" s="414"/>
      <c r="AD43" s="415"/>
      <c r="AE43" s="416"/>
      <c r="AF43" s="392"/>
      <c r="AG43" s="393"/>
      <c r="AH43" s="394"/>
      <c r="AI43" s="414"/>
      <c r="AJ43" s="415"/>
      <c r="AK43" s="416"/>
      <c r="AL43" s="392"/>
      <c r="AM43" s="393"/>
      <c r="AN43" s="394"/>
      <c r="AO43" s="411"/>
      <c r="AP43" s="412"/>
      <c r="AQ43" s="412"/>
      <c r="AR43" s="412"/>
      <c r="AS43" s="412"/>
      <c r="AT43" s="413"/>
    </row>
    <row r="44" spans="2:46" ht="17.25" x14ac:dyDescent="0.3">
      <c r="B44" s="378"/>
      <c r="C44" s="379"/>
      <c r="D44" s="379"/>
      <c r="E44" s="379"/>
      <c r="F44" s="379"/>
      <c r="G44" s="379"/>
      <c r="H44" s="379"/>
      <c r="I44" s="380"/>
      <c r="J44" s="386" t="e">
        <f>IF(ISBLANK(FA!#REF!),"",FA!#REF!)</f>
        <v>#REF!</v>
      </c>
      <c r="K44" s="387"/>
      <c r="L44" s="387"/>
      <c r="M44" s="387"/>
      <c r="N44" s="387"/>
      <c r="O44" s="387"/>
      <c r="P44" s="387"/>
      <c r="Q44" s="387"/>
      <c r="R44" s="387"/>
      <c r="S44" s="387"/>
      <c r="T44" s="387"/>
      <c r="U44" s="387"/>
      <c r="V44" s="387"/>
      <c r="W44" s="395"/>
      <c r="X44" s="396"/>
      <c r="Y44" s="396"/>
      <c r="Z44" s="396"/>
      <c r="AA44" s="396"/>
      <c r="AB44" s="397"/>
      <c r="AC44" s="414"/>
      <c r="AD44" s="415"/>
      <c r="AE44" s="416"/>
      <c r="AF44" s="392"/>
      <c r="AG44" s="393"/>
      <c r="AH44" s="394"/>
      <c r="AI44" s="414"/>
      <c r="AJ44" s="415"/>
      <c r="AK44" s="416"/>
      <c r="AL44" s="392"/>
      <c r="AM44" s="393"/>
      <c r="AN44" s="394"/>
      <c r="AO44" s="388"/>
      <c r="AP44" s="389"/>
      <c r="AQ44" s="389"/>
      <c r="AR44" s="389"/>
      <c r="AS44" s="389"/>
      <c r="AT44" s="390"/>
    </row>
    <row r="45" spans="2:46" ht="17.25" x14ac:dyDescent="0.3">
      <c r="B45" s="376" t="str">
        <f>IF(ISBLANK(FA!$D$80),"",FA!$D$80)</f>
        <v>Trouver des solutions pour mettre en place une solidarité plaine / montagne, développer les filières courtes</v>
      </c>
      <c r="C45" s="375"/>
      <c r="D45" s="375"/>
      <c r="E45" s="375"/>
      <c r="F45" s="375"/>
      <c r="G45" s="375"/>
      <c r="H45" s="375"/>
      <c r="I45" s="377"/>
      <c r="J45" s="401" t="str">
        <f>IF(ISBLANK(FA!$N$80),"",FA!$N$80)</f>
        <v>Nombres de circuits courts développés</v>
      </c>
      <c r="K45" s="396"/>
      <c r="L45" s="396"/>
      <c r="M45" s="396"/>
      <c r="N45" s="396"/>
      <c r="O45" s="396"/>
      <c r="P45" s="396"/>
      <c r="Q45" s="396"/>
      <c r="R45" s="396"/>
      <c r="S45" s="396"/>
      <c r="T45" s="396"/>
      <c r="U45" s="396"/>
      <c r="V45" s="396"/>
      <c r="W45" s="395"/>
      <c r="X45" s="396"/>
      <c r="Y45" s="396"/>
      <c r="Z45" s="396"/>
      <c r="AA45" s="396"/>
      <c r="AB45" s="397"/>
      <c r="AC45" s="414"/>
      <c r="AD45" s="415"/>
      <c r="AE45" s="416"/>
      <c r="AF45" s="392"/>
      <c r="AG45" s="393"/>
      <c r="AH45" s="394"/>
      <c r="AI45" s="414"/>
      <c r="AJ45" s="415"/>
      <c r="AK45" s="416"/>
      <c r="AL45" s="392"/>
      <c r="AM45" s="393"/>
      <c r="AN45" s="394"/>
      <c r="AO45" s="443"/>
      <c r="AP45" s="444"/>
      <c r="AQ45" s="444"/>
      <c r="AR45" s="444"/>
      <c r="AS45" s="444"/>
      <c r="AT45" s="445"/>
    </row>
    <row r="46" spans="2:46" ht="17.25" x14ac:dyDescent="0.3">
      <c r="B46" s="381"/>
      <c r="C46" s="382"/>
      <c r="D46" s="382"/>
      <c r="E46" s="382"/>
      <c r="F46" s="382"/>
      <c r="G46" s="382"/>
      <c r="H46" s="382"/>
      <c r="I46" s="400"/>
      <c r="J46" s="398" t="e">
        <f>IF(ISBLANK(FA!#REF!),"",FA!#REF!)</f>
        <v>#REF!</v>
      </c>
      <c r="K46" s="399"/>
      <c r="L46" s="399"/>
      <c r="M46" s="399"/>
      <c r="N46" s="399"/>
      <c r="O46" s="399"/>
      <c r="P46" s="399"/>
      <c r="Q46" s="399"/>
      <c r="R46" s="399"/>
      <c r="S46" s="399"/>
      <c r="T46" s="399"/>
      <c r="U46" s="399"/>
      <c r="V46" s="399"/>
      <c r="W46" s="395"/>
      <c r="X46" s="396"/>
      <c r="Y46" s="396"/>
      <c r="Z46" s="396"/>
      <c r="AA46" s="396"/>
      <c r="AB46" s="397"/>
      <c r="AC46" s="414"/>
      <c r="AD46" s="415"/>
      <c r="AE46" s="416"/>
      <c r="AF46" s="392"/>
      <c r="AG46" s="393"/>
      <c r="AH46" s="394"/>
      <c r="AI46" s="414"/>
      <c r="AJ46" s="415"/>
      <c r="AK46" s="416"/>
      <c r="AL46" s="392"/>
      <c r="AM46" s="393"/>
      <c r="AN46" s="394"/>
      <c r="AO46" s="411"/>
      <c r="AP46" s="412"/>
      <c r="AQ46" s="412"/>
      <c r="AR46" s="412"/>
      <c r="AS46" s="412"/>
      <c r="AT46" s="413"/>
    </row>
    <row r="47" spans="2:46" ht="17.25" x14ac:dyDescent="0.3">
      <c r="B47" s="378"/>
      <c r="C47" s="379"/>
      <c r="D47" s="379"/>
      <c r="E47" s="379"/>
      <c r="F47" s="379"/>
      <c r="G47" s="379"/>
      <c r="H47" s="379"/>
      <c r="I47" s="380"/>
      <c r="J47" s="386" t="e">
        <f>IF(ISBLANK(FA!#REF!),"",FA!#REF!)</f>
        <v>#REF!</v>
      </c>
      <c r="K47" s="387"/>
      <c r="L47" s="387"/>
      <c r="M47" s="387"/>
      <c r="N47" s="387"/>
      <c r="O47" s="387"/>
      <c r="P47" s="387"/>
      <c r="Q47" s="387"/>
      <c r="R47" s="387"/>
      <c r="S47" s="387"/>
      <c r="T47" s="387"/>
      <c r="U47" s="387"/>
      <c r="V47" s="387"/>
      <c r="W47" s="457"/>
      <c r="X47" s="458"/>
      <c r="Y47" s="458"/>
      <c r="Z47" s="458"/>
      <c r="AA47" s="458"/>
      <c r="AB47" s="459"/>
      <c r="AC47" s="460"/>
      <c r="AD47" s="461"/>
      <c r="AE47" s="462"/>
      <c r="AF47" s="372"/>
      <c r="AG47" s="373"/>
      <c r="AH47" s="374"/>
      <c r="AI47" s="460"/>
      <c r="AJ47" s="461"/>
      <c r="AK47" s="462"/>
      <c r="AL47" s="372"/>
      <c r="AM47" s="373"/>
      <c r="AN47" s="374"/>
      <c r="AO47" s="402"/>
      <c r="AP47" s="403"/>
      <c r="AQ47" s="403"/>
      <c r="AR47" s="403"/>
      <c r="AS47" s="403"/>
      <c r="AT47" s="404"/>
    </row>
    <row r="49" spans="2:46" ht="20.25" customHeight="1" x14ac:dyDescent="0.3">
      <c r="B49" s="450" t="s">
        <v>42</v>
      </c>
      <c r="C49" s="451"/>
      <c r="D49" s="451"/>
      <c r="E49" s="451"/>
      <c r="F49" s="451"/>
      <c r="G49" s="451"/>
      <c r="H49" s="451"/>
      <c r="I49" s="451"/>
      <c r="J49" s="451"/>
      <c r="K49" s="451"/>
      <c r="L49" s="451"/>
      <c r="M49" s="451"/>
      <c r="N49" s="451"/>
      <c r="O49" s="451"/>
      <c r="P49" s="451"/>
      <c r="Q49" s="451"/>
      <c r="R49" s="451"/>
      <c r="S49" s="451"/>
      <c r="T49" s="451"/>
      <c r="U49" s="451"/>
      <c r="V49" s="451"/>
      <c r="W49" s="451"/>
      <c r="X49" s="451"/>
      <c r="Y49" s="451"/>
      <c r="Z49" s="451"/>
      <c r="AA49" s="451"/>
      <c r="AB49" s="451"/>
      <c r="AC49" s="451"/>
      <c r="AD49" s="451"/>
      <c r="AE49" s="451"/>
      <c r="AF49" s="451"/>
      <c r="AG49" s="451"/>
      <c r="AH49" s="451"/>
      <c r="AI49" s="451"/>
      <c r="AJ49" s="451"/>
      <c r="AK49" s="451"/>
      <c r="AL49" s="451"/>
      <c r="AM49" s="451"/>
      <c r="AN49" s="451"/>
      <c r="AO49" s="452"/>
      <c r="AP49" s="452"/>
      <c r="AQ49" s="452"/>
      <c r="AR49" s="452"/>
      <c r="AS49" s="452"/>
      <c r="AT49" s="453"/>
    </row>
    <row r="50" spans="2:46" ht="34.5" customHeight="1" x14ac:dyDescent="0.3">
      <c r="B50" s="376" t="s">
        <v>52</v>
      </c>
      <c r="C50" s="375"/>
      <c r="D50" s="375"/>
      <c r="E50" s="375"/>
      <c r="F50" s="375"/>
      <c r="G50" s="375"/>
      <c r="H50" s="375"/>
      <c r="I50" s="377"/>
      <c r="J50" s="376" t="s">
        <v>56</v>
      </c>
      <c r="K50" s="375"/>
      <c r="L50" s="375"/>
      <c r="M50" s="375"/>
      <c r="N50" s="375"/>
      <c r="O50" s="375"/>
      <c r="P50" s="375"/>
      <c r="Q50" s="375"/>
      <c r="R50" s="375"/>
      <c r="S50" s="375"/>
      <c r="T50" s="375"/>
      <c r="U50" s="375"/>
      <c r="V50" s="377"/>
      <c r="W50" s="376" t="s">
        <v>55</v>
      </c>
      <c r="X50" s="375"/>
      <c r="Y50" s="375"/>
      <c r="Z50" s="375"/>
      <c r="AA50" s="375"/>
      <c r="AB50" s="375"/>
      <c r="AC50" s="372" t="s">
        <v>57</v>
      </c>
      <c r="AD50" s="373"/>
      <c r="AE50" s="373"/>
      <c r="AF50" s="373"/>
      <c r="AG50" s="373"/>
      <c r="AH50" s="374"/>
      <c r="AI50" s="375" t="s">
        <v>58</v>
      </c>
      <c r="AJ50" s="375"/>
      <c r="AK50" s="375"/>
      <c r="AL50" s="375"/>
      <c r="AM50" s="375"/>
      <c r="AN50" s="375"/>
      <c r="AO50" s="405" t="s">
        <v>38</v>
      </c>
      <c r="AP50" s="406"/>
      <c r="AQ50" s="406"/>
      <c r="AR50" s="406"/>
      <c r="AS50" s="406"/>
      <c r="AT50" s="407"/>
    </row>
    <row r="51" spans="2:46" ht="34.5" customHeight="1" x14ac:dyDescent="0.3">
      <c r="B51" s="378"/>
      <c r="C51" s="379"/>
      <c r="D51" s="379"/>
      <c r="E51" s="379"/>
      <c r="F51" s="379"/>
      <c r="G51" s="379"/>
      <c r="H51" s="379"/>
      <c r="I51" s="380"/>
      <c r="J51" s="378"/>
      <c r="K51" s="379"/>
      <c r="L51" s="379"/>
      <c r="M51" s="379"/>
      <c r="N51" s="379"/>
      <c r="O51" s="379"/>
      <c r="P51" s="379"/>
      <c r="Q51" s="379"/>
      <c r="R51" s="379"/>
      <c r="S51" s="379"/>
      <c r="T51" s="379"/>
      <c r="U51" s="379"/>
      <c r="V51" s="380"/>
      <c r="W51" s="381"/>
      <c r="X51" s="382"/>
      <c r="Y51" s="382"/>
      <c r="Z51" s="382"/>
      <c r="AA51" s="382"/>
      <c r="AB51" s="382"/>
      <c r="AC51" s="383" t="s">
        <v>59</v>
      </c>
      <c r="AD51" s="384"/>
      <c r="AE51" s="385"/>
      <c r="AF51" s="372" t="s">
        <v>60</v>
      </c>
      <c r="AG51" s="373"/>
      <c r="AH51" s="374"/>
      <c r="AI51" s="383" t="s">
        <v>59</v>
      </c>
      <c r="AJ51" s="384"/>
      <c r="AK51" s="385"/>
      <c r="AL51" s="372" t="s">
        <v>60</v>
      </c>
      <c r="AM51" s="373"/>
      <c r="AN51" s="373"/>
      <c r="AO51" s="408"/>
      <c r="AP51" s="409"/>
      <c r="AQ51" s="409"/>
      <c r="AR51" s="409"/>
      <c r="AS51" s="409"/>
      <c r="AT51" s="410"/>
    </row>
    <row r="52" spans="2:46" ht="17.25" x14ac:dyDescent="0.3">
      <c r="B52" s="376" t="str">
        <f>IF(ISBLANK(FA!$D$70),"",FA!$D$70)</f>
        <v>Avoir une vision globale de l'alimentation des cheptels du Grésivaudan, des volumes produits, des besoins, des origines de l'alimentation.</v>
      </c>
      <c r="C52" s="375"/>
      <c r="D52" s="375"/>
      <c r="E52" s="375"/>
      <c r="F52" s="375"/>
      <c r="G52" s="375"/>
      <c r="H52" s="375"/>
      <c r="I52" s="377"/>
      <c r="J52" s="401" t="str">
        <f>IF(ISBLANK(FA!$N$70),"",FA!$N$70)</f>
        <v xml:space="preserve">Production de fourrage disponible sur le territoire (en Tonnes) </v>
      </c>
      <c r="K52" s="396"/>
      <c r="L52" s="396"/>
      <c r="M52" s="396"/>
      <c r="N52" s="396"/>
      <c r="O52" s="396"/>
      <c r="P52" s="396"/>
      <c r="Q52" s="396"/>
      <c r="R52" s="396"/>
      <c r="S52" s="396"/>
      <c r="T52" s="396"/>
      <c r="U52" s="396"/>
      <c r="V52" s="396"/>
      <c r="W52" s="392"/>
      <c r="X52" s="393"/>
      <c r="Y52" s="393"/>
      <c r="Z52" s="393"/>
      <c r="AA52" s="393"/>
      <c r="AB52" s="394"/>
      <c r="AC52" s="414"/>
      <c r="AD52" s="415"/>
      <c r="AE52" s="416"/>
      <c r="AF52" s="392"/>
      <c r="AG52" s="393"/>
      <c r="AH52" s="394"/>
      <c r="AI52" s="414"/>
      <c r="AJ52" s="415"/>
      <c r="AK52" s="416"/>
      <c r="AL52" s="392"/>
      <c r="AM52" s="393"/>
      <c r="AN52" s="394"/>
      <c r="AO52" s="369"/>
      <c r="AP52" s="370"/>
      <c r="AQ52" s="370"/>
      <c r="AR52" s="370"/>
      <c r="AS52" s="370"/>
      <c r="AT52" s="371"/>
    </row>
    <row r="53" spans="2:46" ht="17.25" x14ac:dyDescent="0.3">
      <c r="B53" s="381"/>
      <c r="C53" s="382"/>
      <c r="D53" s="382"/>
      <c r="E53" s="382"/>
      <c r="F53" s="382"/>
      <c r="G53" s="382"/>
      <c r="H53" s="382"/>
      <c r="I53" s="400"/>
      <c r="J53" s="398" t="e">
        <f>IF(ISBLANK(FA!#REF!),"",FA!#REF!)</f>
        <v>#REF!</v>
      </c>
      <c r="K53" s="399"/>
      <c r="L53" s="399"/>
      <c r="M53" s="399"/>
      <c r="N53" s="399"/>
      <c r="O53" s="399"/>
      <c r="P53" s="399"/>
      <c r="Q53" s="399"/>
      <c r="R53" s="399"/>
      <c r="S53" s="399"/>
      <c r="T53" s="399"/>
      <c r="U53" s="399"/>
      <c r="V53" s="399"/>
      <c r="W53" s="395"/>
      <c r="X53" s="396"/>
      <c r="Y53" s="396"/>
      <c r="Z53" s="396"/>
      <c r="AA53" s="396"/>
      <c r="AB53" s="397"/>
      <c r="AC53" s="414"/>
      <c r="AD53" s="415"/>
      <c r="AE53" s="416"/>
      <c r="AF53" s="392"/>
      <c r="AG53" s="393"/>
      <c r="AH53" s="394"/>
      <c r="AI53" s="414"/>
      <c r="AJ53" s="415"/>
      <c r="AK53" s="416"/>
      <c r="AL53" s="392"/>
      <c r="AM53" s="393"/>
      <c r="AN53" s="394"/>
      <c r="AO53" s="411"/>
      <c r="AP53" s="412"/>
      <c r="AQ53" s="412"/>
      <c r="AR53" s="412"/>
      <c r="AS53" s="412"/>
      <c r="AT53" s="413"/>
    </row>
    <row r="54" spans="2:46" ht="17.25" x14ac:dyDescent="0.3">
      <c r="B54" s="378"/>
      <c r="C54" s="379"/>
      <c r="D54" s="379"/>
      <c r="E54" s="379"/>
      <c r="F54" s="379"/>
      <c r="G54" s="379"/>
      <c r="H54" s="379"/>
      <c r="I54" s="380"/>
      <c r="J54" s="386" t="e">
        <f>IF(ISBLANK(FA!#REF!),"",FA!#REF!)</f>
        <v>#REF!</v>
      </c>
      <c r="K54" s="387"/>
      <c r="L54" s="387"/>
      <c r="M54" s="387"/>
      <c r="N54" s="387"/>
      <c r="O54" s="387"/>
      <c r="P54" s="387"/>
      <c r="Q54" s="387"/>
      <c r="R54" s="387"/>
      <c r="S54" s="387"/>
      <c r="T54" s="387"/>
      <c r="U54" s="387"/>
      <c r="V54" s="387"/>
      <c r="W54" s="395"/>
      <c r="X54" s="396"/>
      <c r="Y54" s="396"/>
      <c r="Z54" s="396"/>
      <c r="AA54" s="396"/>
      <c r="AB54" s="397"/>
      <c r="AC54" s="414"/>
      <c r="AD54" s="415"/>
      <c r="AE54" s="416"/>
      <c r="AF54" s="392"/>
      <c r="AG54" s="393"/>
      <c r="AH54" s="394"/>
      <c r="AI54" s="414"/>
      <c r="AJ54" s="415"/>
      <c r="AK54" s="416"/>
      <c r="AL54" s="392"/>
      <c r="AM54" s="393"/>
      <c r="AN54" s="394"/>
      <c r="AO54" s="402"/>
      <c r="AP54" s="403"/>
      <c r="AQ54" s="403"/>
      <c r="AR54" s="403"/>
      <c r="AS54" s="403"/>
      <c r="AT54" s="404"/>
    </row>
    <row r="55" spans="2:46" ht="17.25" x14ac:dyDescent="0.3">
      <c r="B55" s="376" t="str">
        <f>IF(ISBLANK(FA!$D$73),"",FA!$D$73)</f>
        <v>Mobiliser des agriculteurs sur ces enjeux</v>
      </c>
      <c r="C55" s="375"/>
      <c r="D55" s="375"/>
      <c r="E55" s="375"/>
      <c r="F55" s="375"/>
      <c r="G55" s="375"/>
      <c r="H55" s="375"/>
      <c r="I55" s="377"/>
      <c r="J55" s="401" t="str">
        <f>IF(ISBLANK(FA!$N$73),"",FA!$N$73)</f>
        <v>nombre et type d'éleveurs mobilisés</v>
      </c>
      <c r="K55" s="396"/>
      <c r="L55" s="396"/>
      <c r="M55" s="396"/>
      <c r="N55" s="396"/>
      <c r="O55" s="396"/>
      <c r="P55" s="396"/>
      <c r="Q55" s="396"/>
      <c r="R55" s="396"/>
      <c r="S55" s="396"/>
      <c r="T55" s="396"/>
      <c r="U55" s="396"/>
      <c r="V55" s="396"/>
      <c r="W55" s="395"/>
      <c r="X55" s="396"/>
      <c r="Y55" s="396"/>
      <c r="Z55" s="396"/>
      <c r="AA55" s="396"/>
      <c r="AB55" s="397"/>
      <c r="AC55" s="414"/>
      <c r="AD55" s="415"/>
      <c r="AE55" s="416"/>
      <c r="AF55" s="392"/>
      <c r="AG55" s="393"/>
      <c r="AH55" s="394"/>
      <c r="AI55" s="414"/>
      <c r="AJ55" s="415"/>
      <c r="AK55" s="416"/>
      <c r="AL55" s="392"/>
      <c r="AM55" s="393"/>
      <c r="AN55" s="394"/>
      <c r="AO55" s="369"/>
      <c r="AP55" s="370"/>
      <c r="AQ55" s="370"/>
      <c r="AR55" s="370"/>
      <c r="AS55" s="370"/>
      <c r="AT55" s="371"/>
    </row>
    <row r="56" spans="2:46" ht="17.25" x14ac:dyDescent="0.3">
      <c r="B56" s="381"/>
      <c r="C56" s="382"/>
      <c r="D56" s="382"/>
      <c r="E56" s="382"/>
      <c r="F56" s="382"/>
      <c r="G56" s="382"/>
      <c r="H56" s="382"/>
      <c r="I56" s="400"/>
      <c r="J56" s="398" t="e">
        <f>IF(ISBLANK(FA!#REF!),"",FA!#REF!)</f>
        <v>#REF!</v>
      </c>
      <c r="K56" s="399"/>
      <c r="L56" s="399"/>
      <c r="M56" s="399"/>
      <c r="N56" s="399"/>
      <c r="O56" s="399"/>
      <c r="P56" s="399"/>
      <c r="Q56" s="399"/>
      <c r="R56" s="399"/>
      <c r="S56" s="399"/>
      <c r="T56" s="399"/>
      <c r="U56" s="399"/>
      <c r="V56" s="399"/>
      <c r="W56" s="395"/>
      <c r="X56" s="396"/>
      <c r="Y56" s="396"/>
      <c r="Z56" s="396"/>
      <c r="AA56" s="396"/>
      <c r="AB56" s="397"/>
      <c r="AC56" s="414"/>
      <c r="AD56" s="415"/>
      <c r="AE56" s="416"/>
      <c r="AF56" s="392"/>
      <c r="AG56" s="393"/>
      <c r="AH56" s="394"/>
      <c r="AI56" s="414"/>
      <c r="AJ56" s="415"/>
      <c r="AK56" s="416"/>
      <c r="AL56" s="392"/>
      <c r="AM56" s="393"/>
      <c r="AN56" s="394"/>
      <c r="AO56" s="411"/>
      <c r="AP56" s="412"/>
      <c r="AQ56" s="412"/>
      <c r="AR56" s="412"/>
      <c r="AS56" s="412"/>
      <c r="AT56" s="413"/>
    </row>
    <row r="57" spans="2:46" ht="17.25" x14ac:dyDescent="0.3">
      <c r="B57" s="378"/>
      <c r="C57" s="379"/>
      <c r="D57" s="379"/>
      <c r="E57" s="379"/>
      <c r="F57" s="379"/>
      <c r="G57" s="379"/>
      <c r="H57" s="379"/>
      <c r="I57" s="380"/>
      <c r="J57" s="386" t="e">
        <f>IF(ISBLANK(FA!#REF!),"",FA!#REF!)</f>
        <v>#REF!</v>
      </c>
      <c r="K57" s="387"/>
      <c r="L57" s="387"/>
      <c r="M57" s="387"/>
      <c r="N57" s="387"/>
      <c r="O57" s="387"/>
      <c r="P57" s="387"/>
      <c r="Q57" s="387"/>
      <c r="R57" s="387"/>
      <c r="S57" s="387"/>
      <c r="T57" s="387"/>
      <c r="U57" s="387"/>
      <c r="V57" s="387"/>
      <c r="W57" s="395"/>
      <c r="X57" s="396"/>
      <c r="Y57" s="396"/>
      <c r="Z57" s="396"/>
      <c r="AA57" s="396"/>
      <c r="AB57" s="397"/>
      <c r="AC57" s="414"/>
      <c r="AD57" s="415"/>
      <c r="AE57" s="416"/>
      <c r="AF57" s="392"/>
      <c r="AG57" s="393"/>
      <c r="AH57" s="394"/>
      <c r="AI57" s="414"/>
      <c r="AJ57" s="415"/>
      <c r="AK57" s="416"/>
      <c r="AL57" s="392"/>
      <c r="AM57" s="393"/>
      <c r="AN57" s="394"/>
      <c r="AO57" s="388"/>
      <c r="AP57" s="389"/>
      <c r="AQ57" s="389"/>
      <c r="AR57" s="389"/>
      <c r="AS57" s="389"/>
      <c r="AT57" s="390"/>
    </row>
    <row r="58" spans="2:46" ht="17.25" x14ac:dyDescent="0.3">
      <c r="B58" s="376" t="str">
        <f>IF(ISBLANK(FA!$D$76),"",FA!$D$76)</f>
        <v>Améliorer le revenu des éleveurs sans diminuer celui des céréaliers</v>
      </c>
      <c r="C58" s="375"/>
      <c r="D58" s="375"/>
      <c r="E58" s="375"/>
      <c r="F58" s="375"/>
      <c r="G58" s="375"/>
      <c r="H58" s="375"/>
      <c r="I58" s="377"/>
      <c r="J58" s="401" t="str">
        <f>IF(ISBLANK(FA!$N$76),"",FA!$N$76)</f>
        <v>Evolution des revenus agricoles par type d'élevage</v>
      </c>
      <c r="K58" s="396"/>
      <c r="L58" s="396"/>
      <c r="M58" s="396"/>
      <c r="N58" s="396"/>
      <c r="O58" s="396"/>
      <c r="P58" s="396"/>
      <c r="Q58" s="396"/>
      <c r="R58" s="396"/>
      <c r="S58" s="396"/>
      <c r="T58" s="396"/>
      <c r="U58" s="396"/>
      <c r="V58" s="396"/>
      <c r="W58" s="395"/>
      <c r="X58" s="396"/>
      <c r="Y58" s="396"/>
      <c r="Z58" s="396"/>
      <c r="AA58" s="396"/>
      <c r="AB58" s="397"/>
      <c r="AC58" s="414"/>
      <c r="AD58" s="415"/>
      <c r="AE58" s="416"/>
      <c r="AF58" s="392"/>
      <c r="AG58" s="393"/>
      <c r="AH58" s="394"/>
      <c r="AI58" s="414"/>
      <c r="AJ58" s="415"/>
      <c r="AK58" s="416"/>
      <c r="AL58" s="392"/>
      <c r="AM58" s="393"/>
      <c r="AN58" s="394"/>
      <c r="AO58" s="443"/>
      <c r="AP58" s="444"/>
      <c r="AQ58" s="444"/>
      <c r="AR58" s="444"/>
      <c r="AS58" s="444"/>
      <c r="AT58" s="445"/>
    </row>
    <row r="59" spans="2:46" ht="17.25" x14ac:dyDescent="0.3">
      <c r="B59" s="381"/>
      <c r="C59" s="382"/>
      <c r="D59" s="382"/>
      <c r="E59" s="382"/>
      <c r="F59" s="382"/>
      <c r="G59" s="382"/>
      <c r="H59" s="382"/>
      <c r="I59" s="400"/>
      <c r="J59" s="398" t="str">
        <f>IF(ISBLANK(FA!$N$77),"",FA!$N$77)</f>
        <v>Evolution des charges externes des exploitations (en Euros)</v>
      </c>
      <c r="K59" s="399"/>
      <c r="L59" s="399"/>
      <c r="M59" s="399"/>
      <c r="N59" s="399"/>
      <c r="O59" s="399"/>
      <c r="P59" s="399"/>
      <c r="Q59" s="399"/>
      <c r="R59" s="399"/>
      <c r="S59" s="399"/>
      <c r="T59" s="399"/>
      <c r="U59" s="399"/>
      <c r="V59" s="399"/>
      <c r="W59" s="395"/>
      <c r="X59" s="396"/>
      <c r="Y59" s="396"/>
      <c r="Z59" s="396"/>
      <c r="AA59" s="396"/>
      <c r="AB59" s="397"/>
      <c r="AC59" s="414"/>
      <c r="AD59" s="415"/>
      <c r="AE59" s="416"/>
      <c r="AF59" s="392"/>
      <c r="AG59" s="393"/>
      <c r="AH59" s="394"/>
      <c r="AI59" s="414"/>
      <c r="AJ59" s="415"/>
      <c r="AK59" s="416"/>
      <c r="AL59" s="392"/>
      <c r="AM59" s="393"/>
      <c r="AN59" s="394"/>
      <c r="AO59" s="411"/>
      <c r="AP59" s="412"/>
      <c r="AQ59" s="412"/>
      <c r="AR59" s="412"/>
      <c r="AS59" s="412"/>
      <c r="AT59" s="413"/>
    </row>
    <row r="60" spans="2:46" ht="17.25" x14ac:dyDescent="0.3">
      <c r="B60" s="378"/>
      <c r="C60" s="379"/>
      <c r="D60" s="379"/>
      <c r="E60" s="379"/>
      <c r="F60" s="379"/>
      <c r="G60" s="379"/>
      <c r="H60" s="379"/>
      <c r="I60" s="380"/>
      <c r="J60" s="386" t="e">
        <f>IF(ISBLANK(FA!#REF!),"",FA!#REF!)</f>
        <v>#REF!</v>
      </c>
      <c r="K60" s="387"/>
      <c r="L60" s="387"/>
      <c r="M60" s="387"/>
      <c r="N60" s="387"/>
      <c r="O60" s="387"/>
      <c r="P60" s="387"/>
      <c r="Q60" s="387"/>
      <c r="R60" s="387"/>
      <c r="S60" s="387"/>
      <c r="T60" s="387"/>
      <c r="U60" s="387"/>
      <c r="V60" s="387"/>
      <c r="W60" s="395"/>
      <c r="X60" s="396"/>
      <c r="Y60" s="396"/>
      <c r="Z60" s="396"/>
      <c r="AA60" s="396"/>
      <c r="AB60" s="397"/>
      <c r="AC60" s="414"/>
      <c r="AD60" s="415"/>
      <c r="AE60" s="416"/>
      <c r="AF60" s="392"/>
      <c r="AG60" s="393"/>
      <c r="AH60" s="394"/>
      <c r="AI60" s="414"/>
      <c r="AJ60" s="415"/>
      <c r="AK60" s="416"/>
      <c r="AL60" s="392"/>
      <c r="AM60" s="393"/>
      <c r="AN60" s="394"/>
      <c r="AO60" s="402"/>
      <c r="AP60" s="403"/>
      <c r="AQ60" s="403"/>
      <c r="AR60" s="403"/>
      <c r="AS60" s="403"/>
      <c r="AT60" s="404"/>
    </row>
    <row r="61" spans="2:46" ht="17.25" x14ac:dyDescent="0.3">
      <c r="B61" s="376" t="str">
        <f>IF(ISBLANK(FA!$D$78),"",FA!$D$78)</f>
        <v xml:space="preserve">Augmenter la production (quantité et type) de fourrages et de céréales sur le territoire </v>
      </c>
      <c r="C61" s="375"/>
      <c r="D61" s="375"/>
      <c r="E61" s="375"/>
      <c r="F61" s="375"/>
      <c r="G61" s="375"/>
      <c r="H61" s="375"/>
      <c r="I61" s="377"/>
      <c r="J61" s="401" t="str">
        <f>IF(ISBLANK(FA!$N$78),"",FA!$N$78)</f>
        <v>Superficie fourragère exploités sur le territoire (en Ha)</v>
      </c>
      <c r="K61" s="396"/>
      <c r="L61" s="396"/>
      <c r="M61" s="396"/>
      <c r="N61" s="396"/>
      <c r="O61" s="396"/>
      <c r="P61" s="396"/>
      <c r="Q61" s="396"/>
      <c r="R61" s="396"/>
      <c r="S61" s="396"/>
      <c r="T61" s="396"/>
      <c r="U61" s="396"/>
      <c r="V61" s="396"/>
      <c r="W61" s="395"/>
      <c r="X61" s="396"/>
      <c r="Y61" s="396"/>
      <c r="Z61" s="396"/>
      <c r="AA61" s="396"/>
      <c r="AB61" s="397"/>
      <c r="AC61" s="414"/>
      <c r="AD61" s="415"/>
      <c r="AE61" s="416"/>
      <c r="AF61" s="392"/>
      <c r="AG61" s="393"/>
      <c r="AH61" s="394"/>
      <c r="AI61" s="414"/>
      <c r="AJ61" s="415"/>
      <c r="AK61" s="416"/>
      <c r="AL61" s="392"/>
      <c r="AM61" s="393"/>
      <c r="AN61" s="394"/>
      <c r="AO61" s="369"/>
      <c r="AP61" s="370"/>
      <c r="AQ61" s="370"/>
      <c r="AR61" s="370"/>
      <c r="AS61" s="370"/>
      <c r="AT61" s="371"/>
    </row>
    <row r="62" spans="2:46" ht="17.25" x14ac:dyDescent="0.3">
      <c r="B62" s="381"/>
      <c r="C62" s="382"/>
      <c r="D62" s="382"/>
      <c r="E62" s="382"/>
      <c r="F62" s="382"/>
      <c r="G62" s="382"/>
      <c r="H62" s="382"/>
      <c r="I62" s="400"/>
      <c r="J62" s="398" t="e">
        <f>IF(ISBLANK(FA!#REF!),"",FA!#REF!)</f>
        <v>#REF!</v>
      </c>
      <c r="K62" s="399"/>
      <c r="L62" s="399"/>
      <c r="M62" s="399"/>
      <c r="N62" s="399"/>
      <c r="O62" s="399"/>
      <c r="P62" s="399"/>
      <c r="Q62" s="399"/>
      <c r="R62" s="399"/>
      <c r="S62" s="399"/>
      <c r="T62" s="399"/>
      <c r="U62" s="399"/>
      <c r="V62" s="399"/>
      <c r="W62" s="395"/>
      <c r="X62" s="396"/>
      <c r="Y62" s="396"/>
      <c r="Z62" s="396"/>
      <c r="AA62" s="396"/>
      <c r="AB62" s="397"/>
      <c r="AC62" s="414"/>
      <c r="AD62" s="415"/>
      <c r="AE62" s="416"/>
      <c r="AF62" s="392"/>
      <c r="AG62" s="393"/>
      <c r="AH62" s="394"/>
      <c r="AI62" s="414"/>
      <c r="AJ62" s="415"/>
      <c r="AK62" s="416"/>
      <c r="AL62" s="392"/>
      <c r="AM62" s="393"/>
      <c r="AN62" s="394"/>
      <c r="AO62" s="411"/>
      <c r="AP62" s="412"/>
      <c r="AQ62" s="412"/>
      <c r="AR62" s="412"/>
      <c r="AS62" s="412"/>
      <c r="AT62" s="413"/>
    </row>
    <row r="63" spans="2:46" ht="17.25" x14ac:dyDescent="0.3">
      <c r="B63" s="378"/>
      <c r="C63" s="379"/>
      <c r="D63" s="379"/>
      <c r="E63" s="379"/>
      <c r="F63" s="379"/>
      <c r="G63" s="379"/>
      <c r="H63" s="379"/>
      <c r="I63" s="380"/>
      <c r="J63" s="386" t="e">
        <f>IF(ISBLANK(FA!#REF!),"",FA!#REF!)</f>
        <v>#REF!</v>
      </c>
      <c r="K63" s="387"/>
      <c r="L63" s="387"/>
      <c r="M63" s="387"/>
      <c r="N63" s="387"/>
      <c r="O63" s="387"/>
      <c r="P63" s="387"/>
      <c r="Q63" s="387"/>
      <c r="R63" s="387"/>
      <c r="S63" s="387"/>
      <c r="T63" s="387"/>
      <c r="U63" s="387"/>
      <c r="V63" s="387"/>
      <c r="W63" s="395"/>
      <c r="X63" s="396"/>
      <c r="Y63" s="396"/>
      <c r="Z63" s="396"/>
      <c r="AA63" s="396"/>
      <c r="AB63" s="397"/>
      <c r="AC63" s="414"/>
      <c r="AD63" s="415"/>
      <c r="AE63" s="416"/>
      <c r="AF63" s="392"/>
      <c r="AG63" s="393"/>
      <c r="AH63" s="394"/>
      <c r="AI63" s="414"/>
      <c r="AJ63" s="415"/>
      <c r="AK63" s="416"/>
      <c r="AL63" s="392"/>
      <c r="AM63" s="393"/>
      <c r="AN63" s="394"/>
      <c r="AO63" s="388"/>
      <c r="AP63" s="389"/>
      <c r="AQ63" s="389"/>
      <c r="AR63" s="389"/>
      <c r="AS63" s="389"/>
      <c r="AT63" s="390"/>
    </row>
    <row r="64" spans="2:46" ht="17.25" x14ac:dyDescent="0.3">
      <c r="B64" s="376" t="str">
        <f>IF(ISBLANK(FA!$D$80),"",FA!$D$80)</f>
        <v>Trouver des solutions pour mettre en place une solidarité plaine / montagne, développer les filières courtes</v>
      </c>
      <c r="C64" s="375"/>
      <c r="D64" s="375"/>
      <c r="E64" s="375"/>
      <c r="F64" s="375"/>
      <c r="G64" s="375"/>
      <c r="H64" s="375"/>
      <c r="I64" s="377"/>
      <c r="J64" s="401" t="str">
        <f>IF(ISBLANK(FA!$N$80),"",FA!$N$80)</f>
        <v>Nombres de circuits courts développés</v>
      </c>
      <c r="K64" s="396"/>
      <c r="L64" s="396"/>
      <c r="M64" s="396"/>
      <c r="N64" s="396"/>
      <c r="O64" s="396"/>
      <c r="P64" s="396"/>
      <c r="Q64" s="396"/>
      <c r="R64" s="396"/>
      <c r="S64" s="396"/>
      <c r="T64" s="396"/>
      <c r="U64" s="396"/>
      <c r="V64" s="396"/>
      <c r="W64" s="395"/>
      <c r="X64" s="396"/>
      <c r="Y64" s="396"/>
      <c r="Z64" s="396"/>
      <c r="AA64" s="396"/>
      <c r="AB64" s="397"/>
      <c r="AC64" s="414"/>
      <c r="AD64" s="415"/>
      <c r="AE64" s="416"/>
      <c r="AF64" s="392"/>
      <c r="AG64" s="393"/>
      <c r="AH64" s="394"/>
      <c r="AI64" s="414"/>
      <c r="AJ64" s="415"/>
      <c r="AK64" s="416"/>
      <c r="AL64" s="392"/>
      <c r="AM64" s="393"/>
      <c r="AN64" s="394"/>
      <c r="AO64" s="443"/>
      <c r="AP64" s="444"/>
      <c r="AQ64" s="444"/>
      <c r="AR64" s="444"/>
      <c r="AS64" s="444"/>
      <c r="AT64" s="445"/>
    </row>
    <row r="65" spans="2:46" ht="17.25" x14ac:dyDescent="0.3">
      <c r="B65" s="381"/>
      <c r="C65" s="382"/>
      <c r="D65" s="382"/>
      <c r="E65" s="382"/>
      <c r="F65" s="382"/>
      <c r="G65" s="382"/>
      <c r="H65" s="382"/>
      <c r="I65" s="400"/>
      <c r="J65" s="398" t="e">
        <f>IF(ISBLANK(FA!#REF!),"",FA!#REF!)</f>
        <v>#REF!</v>
      </c>
      <c r="K65" s="399"/>
      <c r="L65" s="399"/>
      <c r="M65" s="399"/>
      <c r="N65" s="399"/>
      <c r="O65" s="399"/>
      <c r="P65" s="399"/>
      <c r="Q65" s="399"/>
      <c r="R65" s="399"/>
      <c r="S65" s="399"/>
      <c r="T65" s="399"/>
      <c r="U65" s="399"/>
      <c r="V65" s="399"/>
      <c r="W65" s="395"/>
      <c r="X65" s="396"/>
      <c r="Y65" s="396"/>
      <c r="Z65" s="396"/>
      <c r="AA65" s="396"/>
      <c r="AB65" s="397"/>
      <c r="AC65" s="414"/>
      <c r="AD65" s="415"/>
      <c r="AE65" s="416"/>
      <c r="AF65" s="392"/>
      <c r="AG65" s="393"/>
      <c r="AH65" s="394"/>
      <c r="AI65" s="414"/>
      <c r="AJ65" s="415"/>
      <c r="AK65" s="416"/>
      <c r="AL65" s="392"/>
      <c r="AM65" s="393"/>
      <c r="AN65" s="394"/>
      <c r="AO65" s="411"/>
      <c r="AP65" s="412"/>
      <c r="AQ65" s="412"/>
      <c r="AR65" s="412"/>
      <c r="AS65" s="412"/>
      <c r="AT65" s="413"/>
    </row>
    <row r="66" spans="2:46" ht="17.25" x14ac:dyDescent="0.3">
      <c r="B66" s="378"/>
      <c r="C66" s="379"/>
      <c r="D66" s="379"/>
      <c r="E66" s="379"/>
      <c r="F66" s="379"/>
      <c r="G66" s="379"/>
      <c r="H66" s="379"/>
      <c r="I66" s="380"/>
      <c r="J66" s="386" t="e">
        <f>IF(ISBLANK(FA!#REF!),"",FA!#REF!)</f>
        <v>#REF!</v>
      </c>
      <c r="K66" s="387"/>
      <c r="L66" s="387"/>
      <c r="M66" s="387"/>
      <c r="N66" s="387"/>
      <c r="O66" s="387"/>
      <c r="P66" s="387"/>
      <c r="Q66" s="387"/>
      <c r="R66" s="387"/>
      <c r="S66" s="387"/>
      <c r="T66" s="387"/>
      <c r="U66" s="387"/>
      <c r="V66" s="387"/>
      <c r="W66" s="457"/>
      <c r="X66" s="458"/>
      <c r="Y66" s="458"/>
      <c r="Z66" s="458"/>
      <c r="AA66" s="458"/>
      <c r="AB66" s="459"/>
      <c r="AC66" s="460"/>
      <c r="AD66" s="461"/>
      <c r="AE66" s="462"/>
      <c r="AF66" s="372"/>
      <c r="AG66" s="373"/>
      <c r="AH66" s="374"/>
      <c r="AI66" s="460"/>
      <c r="AJ66" s="461"/>
      <c r="AK66" s="462"/>
      <c r="AL66" s="372"/>
      <c r="AM66" s="373"/>
      <c r="AN66" s="374"/>
      <c r="AO66" s="402"/>
      <c r="AP66" s="403"/>
      <c r="AQ66" s="403"/>
      <c r="AR66" s="403"/>
      <c r="AS66" s="403"/>
      <c r="AT66" s="404"/>
    </row>
    <row r="67" spans="2:46" x14ac:dyDescent="0.3">
      <c r="B67" s="391"/>
      <c r="C67" s="391"/>
      <c r="D67" s="391"/>
      <c r="E67" s="391"/>
      <c r="F67" s="391"/>
      <c r="G67" s="391"/>
      <c r="H67" s="391"/>
      <c r="I67" s="391"/>
    </row>
    <row r="68" spans="2:46" ht="20.25" customHeight="1" x14ac:dyDescent="0.3">
      <c r="B68" s="450" t="s">
        <v>43</v>
      </c>
      <c r="C68" s="451"/>
      <c r="D68" s="451"/>
      <c r="E68" s="451"/>
      <c r="F68" s="451"/>
      <c r="G68" s="451"/>
      <c r="H68" s="451"/>
      <c r="I68" s="451"/>
      <c r="J68" s="451"/>
      <c r="K68" s="451"/>
      <c r="L68" s="451"/>
      <c r="M68" s="451"/>
      <c r="N68" s="451"/>
      <c r="O68" s="451"/>
      <c r="P68" s="451"/>
      <c r="Q68" s="451"/>
      <c r="R68" s="451"/>
      <c r="S68" s="451"/>
      <c r="T68" s="451"/>
      <c r="U68" s="451"/>
      <c r="V68" s="451"/>
      <c r="W68" s="451"/>
      <c r="X68" s="451"/>
      <c r="Y68" s="451"/>
      <c r="Z68" s="451"/>
      <c r="AA68" s="451"/>
      <c r="AB68" s="451"/>
      <c r="AC68" s="451"/>
      <c r="AD68" s="451"/>
      <c r="AE68" s="451"/>
      <c r="AF68" s="451"/>
      <c r="AG68" s="451"/>
      <c r="AH68" s="451"/>
      <c r="AI68" s="451"/>
      <c r="AJ68" s="451"/>
      <c r="AK68" s="451"/>
      <c r="AL68" s="451"/>
      <c r="AM68" s="451"/>
      <c r="AN68" s="451"/>
      <c r="AO68" s="452"/>
      <c r="AP68" s="452"/>
      <c r="AQ68" s="452"/>
      <c r="AR68" s="452"/>
      <c r="AS68" s="452"/>
      <c r="AT68" s="453"/>
    </row>
    <row r="69" spans="2:46" ht="34.5" customHeight="1" x14ac:dyDescent="0.3">
      <c r="B69" s="376" t="s">
        <v>52</v>
      </c>
      <c r="C69" s="375"/>
      <c r="D69" s="375"/>
      <c r="E69" s="375"/>
      <c r="F69" s="375"/>
      <c r="G69" s="375"/>
      <c r="H69" s="375"/>
      <c r="I69" s="377"/>
      <c r="J69" s="376" t="s">
        <v>56</v>
      </c>
      <c r="K69" s="375"/>
      <c r="L69" s="375"/>
      <c r="M69" s="375"/>
      <c r="N69" s="375"/>
      <c r="O69" s="375"/>
      <c r="P69" s="375"/>
      <c r="Q69" s="375"/>
      <c r="R69" s="375"/>
      <c r="S69" s="375"/>
      <c r="T69" s="375"/>
      <c r="U69" s="375"/>
      <c r="V69" s="377"/>
      <c r="W69" s="376" t="s">
        <v>55</v>
      </c>
      <c r="X69" s="375"/>
      <c r="Y69" s="375"/>
      <c r="Z69" s="375"/>
      <c r="AA69" s="375"/>
      <c r="AB69" s="375"/>
      <c r="AC69" s="372" t="s">
        <v>57</v>
      </c>
      <c r="AD69" s="373"/>
      <c r="AE69" s="373"/>
      <c r="AF69" s="373"/>
      <c r="AG69" s="373"/>
      <c r="AH69" s="374"/>
      <c r="AI69" s="375" t="s">
        <v>58</v>
      </c>
      <c r="AJ69" s="375"/>
      <c r="AK69" s="375"/>
      <c r="AL69" s="375"/>
      <c r="AM69" s="375"/>
      <c r="AN69" s="375"/>
      <c r="AO69" s="405" t="s">
        <v>38</v>
      </c>
      <c r="AP69" s="406"/>
      <c r="AQ69" s="406"/>
      <c r="AR69" s="406"/>
      <c r="AS69" s="406"/>
      <c r="AT69" s="407"/>
    </row>
    <row r="70" spans="2:46" ht="34.5" customHeight="1" x14ac:dyDescent="0.3">
      <c r="B70" s="378"/>
      <c r="C70" s="379"/>
      <c r="D70" s="379"/>
      <c r="E70" s="379"/>
      <c r="F70" s="379"/>
      <c r="G70" s="379"/>
      <c r="H70" s="379"/>
      <c r="I70" s="380"/>
      <c r="J70" s="378"/>
      <c r="K70" s="379"/>
      <c r="L70" s="379"/>
      <c r="M70" s="379"/>
      <c r="N70" s="379"/>
      <c r="O70" s="379"/>
      <c r="P70" s="379"/>
      <c r="Q70" s="379"/>
      <c r="R70" s="379"/>
      <c r="S70" s="379"/>
      <c r="T70" s="379"/>
      <c r="U70" s="379"/>
      <c r="V70" s="380"/>
      <c r="W70" s="381"/>
      <c r="X70" s="382"/>
      <c r="Y70" s="382"/>
      <c r="Z70" s="382"/>
      <c r="AA70" s="382"/>
      <c r="AB70" s="382"/>
      <c r="AC70" s="493" t="s">
        <v>59</v>
      </c>
      <c r="AD70" s="491"/>
      <c r="AE70" s="492"/>
      <c r="AF70" s="405" t="s">
        <v>60</v>
      </c>
      <c r="AG70" s="406"/>
      <c r="AH70" s="407"/>
      <c r="AI70" s="493" t="s">
        <v>59</v>
      </c>
      <c r="AJ70" s="491"/>
      <c r="AK70" s="492"/>
      <c r="AL70" s="405" t="s">
        <v>60</v>
      </c>
      <c r="AM70" s="406"/>
      <c r="AN70" s="406"/>
      <c r="AO70" s="408"/>
      <c r="AP70" s="409"/>
      <c r="AQ70" s="409"/>
      <c r="AR70" s="409"/>
      <c r="AS70" s="409"/>
      <c r="AT70" s="410"/>
    </row>
    <row r="71" spans="2:46" ht="17.25" x14ac:dyDescent="0.3">
      <c r="B71" s="376" t="str">
        <f>IF(ISBLANK(FA!$D$70),"",FA!$D$70)</f>
        <v>Avoir une vision globale de l'alimentation des cheptels du Grésivaudan, des volumes produits, des besoins, des origines de l'alimentation.</v>
      </c>
      <c r="C71" s="375"/>
      <c r="D71" s="375"/>
      <c r="E71" s="375"/>
      <c r="F71" s="375"/>
      <c r="G71" s="375"/>
      <c r="H71" s="375"/>
      <c r="I71" s="377"/>
      <c r="J71" s="401" t="str">
        <f>IF(ISBLANK(FA!$N$70),"",FA!$N$70)</f>
        <v xml:space="preserve">Production de fourrage disponible sur le territoire (en Tonnes) </v>
      </c>
      <c r="K71" s="396"/>
      <c r="L71" s="396"/>
      <c r="M71" s="396"/>
      <c r="N71" s="396"/>
      <c r="O71" s="396"/>
      <c r="P71" s="396"/>
      <c r="Q71" s="396"/>
      <c r="R71" s="396"/>
      <c r="S71" s="396"/>
      <c r="T71" s="396"/>
      <c r="U71" s="396"/>
      <c r="V71" s="396"/>
      <c r="W71" s="465"/>
      <c r="X71" s="466"/>
      <c r="Y71" s="466"/>
      <c r="Z71" s="466"/>
      <c r="AA71" s="466"/>
      <c r="AB71" s="484"/>
      <c r="AC71" s="471"/>
      <c r="AD71" s="472"/>
      <c r="AE71" s="473"/>
      <c r="AF71" s="465"/>
      <c r="AG71" s="466"/>
      <c r="AH71" s="467"/>
      <c r="AI71" s="471"/>
      <c r="AJ71" s="472"/>
      <c r="AK71" s="473"/>
      <c r="AL71" s="481"/>
      <c r="AM71" s="466"/>
      <c r="AN71" s="467"/>
      <c r="AO71" s="482"/>
      <c r="AP71" s="370"/>
      <c r="AQ71" s="370"/>
      <c r="AR71" s="370"/>
      <c r="AS71" s="370"/>
      <c r="AT71" s="371"/>
    </row>
    <row r="72" spans="2:46" ht="17.25" x14ac:dyDescent="0.3">
      <c r="B72" s="381"/>
      <c r="C72" s="382"/>
      <c r="D72" s="382"/>
      <c r="E72" s="382"/>
      <c r="F72" s="382"/>
      <c r="G72" s="382"/>
      <c r="H72" s="382"/>
      <c r="I72" s="400"/>
      <c r="J72" s="398" t="e">
        <f>IF(ISBLANK(FA!#REF!),"",FA!#REF!)</f>
        <v>#REF!</v>
      </c>
      <c r="K72" s="399"/>
      <c r="L72" s="399"/>
      <c r="M72" s="399"/>
      <c r="N72" s="399"/>
      <c r="O72" s="399"/>
      <c r="P72" s="399"/>
      <c r="Q72" s="399"/>
      <c r="R72" s="399"/>
      <c r="S72" s="399"/>
      <c r="T72" s="399"/>
      <c r="U72" s="399"/>
      <c r="V72" s="399"/>
      <c r="W72" s="475"/>
      <c r="X72" s="476"/>
      <c r="Y72" s="476"/>
      <c r="Z72" s="476"/>
      <c r="AA72" s="476"/>
      <c r="AB72" s="477"/>
      <c r="AC72" s="468"/>
      <c r="AD72" s="469"/>
      <c r="AE72" s="470"/>
      <c r="AF72" s="475"/>
      <c r="AG72" s="476"/>
      <c r="AH72" s="486"/>
      <c r="AI72" s="468"/>
      <c r="AJ72" s="469"/>
      <c r="AK72" s="470"/>
      <c r="AL72" s="485"/>
      <c r="AM72" s="476"/>
      <c r="AN72" s="486"/>
      <c r="AO72" s="464"/>
      <c r="AP72" s="412"/>
      <c r="AQ72" s="412"/>
      <c r="AR72" s="412"/>
      <c r="AS72" s="412"/>
      <c r="AT72" s="413"/>
    </row>
    <row r="73" spans="2:46" ht="17.25" x14ac:dyDescent="0.3">
      <c r="B73" s="378"/>
      <c r="C73" s="379"/>
      <c r="D73" s="379"/>
      <c r="E73" s="379"/>
      <c r="F73" s="379"/>
      <c r="G73" s="379"/>
      <c r="H73" s="379"/>
      <c r="I73" s="380"/>
      <c r="J73" s="386" t="e">
        <f>IF(ISBLANK(FA!#REF!),"",FA!#REF!)</f>
        <v>#REF!</v>
      </c>
      <c r="K73" s="387"/>
      <c r="L73" s="387"/>
      <c r="M73" s="387"/>
      <c r="N73" s="387"/>
      <c r="O73" s="387"/>
      <c r="P73" s="387"/>
      <c r="Q73" s="387"/>
      <c r="R73" s="387"/>
      <c r="S73" s="387"/>
      <c r="T73" s="387"/>
      <c r="U73" s="387"/>
      <c r="V73" s="387"/>
      <c r="W73" s="512"/>
      <c r="X73" s="513"/>
      <c r="Y73" s="513"/>
      <c r="Z73" s="513"/>
      <c r="AA73" s="513"/>
      <c r="AB73" s="514"/>
      <c r="AC73" s="488"/>
      <c r="AD73" s="489"/>
      <c r="AE73" s="490"/>
      <c r="AF73" s="478"/>
      <c r="AG73" s="479"/>
      <c r="AH73" s="487"/>
      <c r="AI73" s="488"/>
      <c r="AJ73" s="489"/>
      <c r="AK73" s="490"/>
      <c r="AL73" s="494"/>
      <c r="AM73" s="479"/>
      <c r="AN73" s="487"/>
      <c r="AO73" s="483"/>
      <c r="AP73" s="403"/>
      <c r="AQ73" s="403"/>
      <c r="AR73" s="403"/>
      <c r="AS73" s="403"/>
      <c r="AT73" s="404"/>
    </row>
    <row r="74" spans="2:46" ht="17.25" x14ac:dyDescent="0.3">
      <c r="B74" s="376" t="str">
        <f>IF(ISBLANK(FA!$D$73),"",FA!$D$73)</f>
        <v>Mobiliser des agriculteurs sur ces enjeux</v>
      </c>
      <c r="C74" s="375"/>
      <c r="D74" s="375"/>
      <c r="E74" s="375"/>
      <c r="F74" s="375"/>
      <c r="G74" s="375"/>
      <c r="H74" s="375"/>
      <c r="I74" s="377"/>
      <c r="J74" s="401" t="str">
        <f>IF(ISBLANK(FA!$N$73),"",FA!$N$73)</f>
        <v>nombre et type d'éleveurs mobilisés</v>
      </c>
      <c r="K74" s="396"/>
      <c r="L74" s="396"/>
      <c r="M74" s="396"/>
      <c r="N74" s="396"/>
      <c r="O74" s="396"/>
      <c r="P74" s="396"/>
      <c r="Q74" s="396"/>
      <c r="R74" s="396"/>
      <c r="S74" s="396"/>
      <c r="T74" s="396"/>
      <c r="U74" s="396"/>
      <c r="V74" s="396"/>
      <c r="W74" s="465"/>
      <c r="X74" s="466"/>
      <c r="Y74" s="466"/>
      <c r="Z74" s="466"/>
      <c r="AA74" s="466"/>
      <c r="AB74" s="484"/>
      <c r="AC74" s="471"/>
      <c r="AD74" s="472"/>
      <c r="AE74" s="473"/>
      <c r="AF74" s="465"/>
      <c r="AG74" s="466"/>
      <c r="AH74" s="467"/>
      <c r="AI74" s="471"/>
      <c r="AJ74" s="472"/>
      <c r="AK74" s="473"/>
      <c r="AL74" s="481"/>
      <c r="AM74" s="466"/>
      <c r="AN74" s="467"/>
      <c r="AO74" s="482"/>
      <c r="AP74" s="370"/>
      <c r="AQ74" s="370"/>
      <c r="AR74" s="370"/>
      <c r="AS74" s="370"/>
      <c r="AT74" s="371"/>
    </row>
    <row r="75" spans="2:46" ht="17.25" x14ac:dyDescent="0.3">
      <c r="B75" s="381"/>
      <c r="C75" s="382"/>
      <c r="D75" s="382"/>
      <c r="E75" s="382"/>
      <c r="F75" s="382"/>
      <c r="G75" s="382"/>
      <c r="H75" s="382"/>
      <c r="I75" s="400"/>
      <c r="J75" s="398" t="e">
        <f>IF(ISBLANK(FA!#REF!),"",FA!#REF!)</f>
        <v>#REF!</v>
      </c>
      <c r="K75" s="399"/>
      <c r="L75" s="399"/>
      <c r="M75" s="399"/>
      <c r="N75" s="399"/>
      <c r="O75" s="399"/>
      <c r="P75" s="399"/>
      <c r="Q75" s="399"/>
      <c r="R75" s="399"/>
      <c r="S75" s="399"/>
      <c r="T75" s="399"/>
      <c r="U75" s="399"/>
      <c r="V75" s="399"/>
      <c r="W75" s="475"/>
      <c r="X75" s="476"/>
      <c r="Y75" s="476"/>
      <c r="Z75" s="476"/>
      <c r="AA75" s="476"/>
      <c r="AB75" s="477"/>
      <c r="AC75" s="468"/>
      <c r="AD75" s="469"/>
      <c r="AE75" s="470"/>
      <c r="AF75" s="475"/>
      <c r="AG75" s="476"/>
      <c r="AH75" s="486"/>
      <c r="AI75" s="468"/>
      <c r="AJ75" s="469"/>
      <c r="AK75" s="470"/>
      <c r="AL75" s="485"/>
      <c r="AM75" s="476"/>
      <c r="AN75" s="486"/>
      <c r="AO75" s="464"/>
      <c r="AP75" s="412"/>
      <c r="AQ75" s="412"/>
      <c r="AR75" s="412"/>
      <c r="AS75" s="412"/>
      <c r="AT75" s="413"/>
    </row>
    <row r="76" spans="2:46" ht="17.25" x14ac:dyDescent="0.3">
      <c r="B76" s="378"/>
      <c r="C76" s="379"/>
      <c r="D76" s="379"/>
      <c r="E76" s="379"/>
      <c r="F76" s="379"/>
      <c r="G76" s="379"/>
      <c r="H76" s="379"/>
      <c r="I76" s="380"/>
      <c r="J76" s="386" t="e">
        <f>IF(ISBLANK(FA!#REF!),"",FA!#REF!)</f>
        <v>#REF!</v>
      </c>
      <c r="K76" s="387"/>
      <c r="L76" s="387"/>
      <c r="M76" s="387"/>
      <c r="N76" s="387"/>
      <c r="O76" s="387"/>
      <c r="P76" s="387"/>
      <c r="Q76" s="387"/>
      <c r="R76" s="387"/>
      <c r="S76" s="387"/>
      <c r="T76" s="387"/>
      <c r="U76" s="387"/>
      <c r="V76" s="387"/>
      <c r="W76" s="478"/>
      <c r="X76" s="479"/>
      <c r="Y76" s="479"/>
      <c r="Z76" s="479"/>
      <c r="AA76" s="479"/>
      <c r="AB76" s="480"/>
      <c r="AC76" s="488"/>
      <c r="AD76" s="489"/>
      <c r="AE76" s="490"/>
      <c r="AF76" s="478"/>
      <c r="AG76" s="479"/>
      <c r="AH76" s="487"/>
      <c r="AI76" s="488"/>
      <c r="AJ76" s="489"/>
      <c r="AK76" s="490"/>
      <c r="AL76" s="494"/>
      <c r="AM76" s="479"/>
      <c r="AN76" s="487"/>
      <c r="AO76" s="474"/>
      <c r="AP76" s="389"/>
      <c r="AQ76" s="389"/>
      <c r="AR76" s="389"/>
      <c r="AS76" s="389"/>
      <c r="AT76" s="390"/>
    </row>
    <row r="77" spans="2:46" ht="17.25" x14ac:dyDescent="0.3">
      <c r="B77" s="376" t="str">
        <f>IF(ISBLANK(FA!$D$76),"",FA!$D$76)</f>
        <v>Améliorer le revenu des éleveurs sans diminuer celui des céréaliers</v>
      </c>
      <c r="C77" s="375"/>
      <c r="D77" s="375"/>
      <c r="E77" s="375"/>
      <c r="F77" s="375"/>
      <c r="G77" s="375"/>
      <c r="H77" s="375"/>
      <c r="I77" s="377"/>
      <c r="J77" s="401" t="str">
        <f>IF(ISBLANK(FA!$N$76),"",FA!$N$76)</f>
        <v>Evolution des revenus agricoles par type d'élevage</v>
      </c>
      <c r="K77" s="396"/>
      <c r="L77" s="396"/>
      <c r="M77" s="396"/>
      <c r="N77" s="396"/>
      <c r="O77" s="396"/>
      <c r="P77" s="396"/>
      <c r="Q77" s="396"/>
      <c r="R77" s="396"/>
      <c r="S77" s="396"/>
      <c r="T77" s="396"/>
      <c r="U77" s="396"/>
      <c r="V77" s="396"/>
      <c r="W77" s="465"/>
      <c r="X77" s="466"/>
      <c r="Y77" s="466"/>
      <c r="Z77" s="466"/>
      <c r="AA77" s="466"/>
      <c r="AB77" s="484"/>
      <c r="AC77" s="471"/>
      <c r="AD77" s="472"/>
      <c r="AE77" s="473"/>
      <c r="AF77" s="465"/>
      <c r="AG77" s="466"/>
      <c r="AH77" s="467"/>
      <c r="AI77" s="471"/>
      <c r="AJ77" s="472"/>
      <c r="AK77" s="473"/>
      <c r="AL77" s="481"/>
      <c r="AM77" s="466"/>
      <c r="AN77" s="467"/>
      <c r="AO77" s="463"/>
      <c r="AP77" s="444"/>
      <c r="AQ77" s="444"/>
      <c r="AR77" s="444"/>
      <c r="AS77" s="444"/>
      <c r="AT77" s="445"/>
    </row>
    <row r="78" spans="2:46" ht="17.25" x14ac:dyDescent="0.3">
      <c r="B78" s="381"/>
      <c r="C78" s="382"/>
      <c r="D78" s="382"/>
      <c r="E78" s="382"/>
      <c r="F78" s="382"/>
      <c r="G78" s="382"/>
      <c r="H78" s="382"/>
      <c r="I78" s="400"/>
      <c r="J78" s="398" t="str">
        <f>IF(ISBLANK(FA!$N$77),"",FA!$N$77)</f>
        <v>Evolution des charges externes des exploitations (en Euros)</v>
      </c>
      <c r="K78" s="399"/>
      <c r="L78" s="399"/>
      <c r="M78" s="399"/>
      <c r="N78" s="399"/>
      <c r="O78" s="399"/>
      <c r="P78" s="399"/>
      <c r="Q78" s="399"/>
      <c r="R78" s="399"/>
      <c r="S78" s="399"/>
      <c r="T78" s="399"/>
      <c r="U78" s="399"/>
      <c r="V78" s="399"/>
      <c r="W78" s="475"/>
      <c r="X78" s="476"/>
      <c r="Y78" s="476"/>
      <c r="Z78" s="476"/>
      <c r="AA78" s="476"/>
      <c r="AB78" s="477"/>
      <c r="AC78" s="468"/>
      <c r="AD78" s="469"/>
      <c r="AE78" s="470"/>
      <c r="AF78" s="475"/>
      <c r="AG78" s="476"/>
      <c r="AH78" s="486"/>
      <c r="AI78" s="468"/>
      <c r="AJ78" s="469"/>
      <c r="AK78" s="470"/>
      <c r="AL78" s="485"/>
      <c r="AM78" s="476"/>
      <c r="AN78" s="486"/>
      <c r="AO78" s="464"/>
      <c r="AP78" s="412"/>
      <c r="AQ78" s="412"/>
      <c r="AR78" s="412"/>
      <c r="AS78" s="412"/>
      <c r="AT78" s="413"/>
    </row>
    <row r="79" spans="2:46" ht="17.25" x14ac:dyDescent="0.3">
      <c r="B79" s="378"/>
      <c r="C79" s="379"/>
      <c r="D79" s="379"/>
      <c r="E79" s="379"/>
      <c r="F79" s="379"/>
      <c r="G79" s="379"/>
      <c r="H79" s="379"/>
      <c r="I79" s="380"/>
      <c r="J79" s="386" t="e">
        <f>IF(ISBLANK(FA!#REF!),"",FA!#REF!)</f>
        <v>#REF!</v>
      </c>
      <c r="K79" s="387"/>
      <c r="L79" s="387"/>
      <c r="M79" s="387"/>
      <c r="N79" s="387"/>
      <c r="O79" s="387"/>
      <c r="P79" s="387"/>
      <c r="Q79" s="387"/>
      <c r="R79" s="387"/>
      <c r="S79" s="387"/>
      <c r="T79" s="387"/>
      <c r="U79" s="387"/>
      <c r="V79" s="387"/>
      <c r="W79" s="478"/>
      <c r="X79" s="479"/>
      <c r="Y79" s="479"/>
      <c r="Z79" s="479"/>
      <c r="AA79" s="479"/>
      <c r="AB79" s="480"/>
      <c r="AC79" s="488"/>
      <c r="AD79" s="489"/>
      <c r="AE79" s="490"/>
      <c r="AF79" s="478"/>
      <c r="AG79" s="479"/>
      <c r="AH79" s="487"/>
      <c r="AI79" s="488"/>
      <c r="AJ79" s="489"/>
      <c r="AK79" s="490"/>
      <c r="AL79" s="494"/>
      <c r="AM79" s="479"/>
      <c r="AN79" s="487"/>
      <c r="AO79" s="483"/>
      <c r="AP79" s="403"/>
      <c r="AQ79" s="403"/>
      <c r="AR79" s="403"/>
      <c r="AS79" s="403"/>
      <c r="AT79" s="404"/>
    </row>
    <row r="80" spans="2:46" ht="17.25" x14ac:dyDescent="0.3">
      <c r="B80" s="376" t="str">
        <f>IF(ISBLANK(FA!$D$78),"",FA!$D$78)</f>
        <v xml:space="preserve">Augmenter la production (quantité et type) de fourrages et de céréales sur le territoire </v>
      </c>
      <c r="C80" s="375"/>
      <c r="D80" s="375"/>
      <c r="E80" s="375"/>
      <c r="F80" s="375"/>
      <c r="G80" s="375"/>
      <c r="H80" s="375"/>
      <c r="I80" s="377"/>
      <c r="J80" s="401" t="str">
        <f>IF(ISBLANK(FA!$N$78),"",FA!$N$78)</f>
        <v>Superficie fourragère exploités sur le territoire (en Ha)</v>
      </c>
      <c r="K80" s="396"/>
      <c r="L80" s="396"/>
      <c r="M80" s="396"/>
      <c r="N80" s="396"/>
      <c r="O80" s="396"/>
      <c r="P80" s="396"/>
      <c r="Q80" s="396"/>
      <c r="R80" s="396"/>
      <c r="S80" s="396"/>
      <c r="T80" s="396"/>
      <c r="U80" s="396"/>
      <c r="V80" s="396"/>
      <c r="W80" s="465"/>
      <c r="X80" s="466"/>
      <c r="Y80" s="466"/>
      <c r="Z80" s="466"/>
      <c r="AA80" s="466"/>
      <c r="AB80" s="484"/>
      <c r="AC80" s="471"/>
      <c r="AD80" s="472"/>
      <c r="AE80" s="473"/>
      <c r="AF80" s="465"/>
      <c r="AG80" s="466"/>
      <c r="AH80" s="467"/>
      <c r="AI80" s="471"/>
      <c r="AJ80" s="472"/>
      <c r="AK80" s="473"/>
      <c r="AL80" s="481"/>
      <c r="AM80" s="466"/>
      <c r="AN80" s="467"/>
      <c r="AO80" s="482"/>
      <c r="AP80" s="370"/>
      <c r="AQ80" s="370"/>
      <c r="AR80" s="370"/>
      <c r="AS80" s="370"/>
      <c r="AT80" s="371"/>
    </row>
    <row r="81" spans="2:46" ht="17.25" x14ac:dyDescent="0.3">
      <c r="B81" s="381"/>
      <c r="C81" s="382"/>
      <c r="D81" s="382"/>
      <c r="E81" s="382"/>
      <c r="F81" s="382"/>
      <c r="G81" s="382"/>
      <c r="H81" s="382"/>
      <c r="I81" s="400"/>
      <c r="J81" s="398" t="e">
        <f>IF(ISBLANK(FA!#REF!),"",FA!#REF!)</f>
        <v>#REF!</v>
      </c>
      <c r="K81" s="399"/>
      <c r="L81" s="399"/>
      <c r="M81" s="399"/>
      <c r="N81" s="399"/>
      <c r="O81" s="399"/>
      <c r="P81" s="399"/>
      <c r="Q81" s="399"/>
      <c r="R81" s="399"/>
      <c r="S81" s="399"/>
      <c r="T81" s="399"/>
      <c r="U81" s="399"/>
      <c r="V81" s="399"/>
      <c r="W81" s="475"/>
      <c r="X81" s="476"/>
      <c r="Y81" s="476"/>
      <c r="Z81" s="476"/>
      <c r="AA81" s="476"/>
      <c r="AB81" s="477"/>
      <c r="AC81" s="468"/>
      <c r="AD81" s="469"/>
      <c r="AE81" s="470"/>
      <c r="AF81" s="475"/>
      <c r="AG81" s="476"/>
      <c r="AH81" s="486"/>
      <c r="AI81" s="468"/>
      <c r="AJ81" s="469"/>
      <c r="AK81" s="470"/>
      <c r="AL81" s="485"/>
      <c r="AM81" s="476"/>
      <c r="AN81" s="486"/>
      <c r="AO81" s="464"/>
      <c r="AP81" s="412"/>
      <c r="AQ81" s="412"/>
      <c r="AR81" s="412"/>
      <c r="AS81" s="412"/>
      <c r="AT81" s="413"/>
    </row>
    <row r="82" spans="2:46" ht="17.25" x14ac:dyDescent="0.3">
      <c r="B82" s="378"/>
      <c r="C82" s="379"/>
      <c r="D82" s="379"/>
      <c r="E82" s="379"/>
      <c r="F82" s="379"/>
      <c r="G82" s="379"/>
      <c r="H82" s="379"/>
      <c r="I82" s="380"/>
      <c r="J82" s="386" t="e">
        <f>IF(ISBLANK(FA!#REF!),"",FA!#REF!)</f>
        <v>#REF!</v>
      </c>
      <c r="K82" s="387"/>
      <c r="L82" s="387"/>
      <c r="M82" s="387"/>
      <c r="N82" s="387"/>
      <c r="O82" s="387"/>
      <c r="P82" s="387"/>
      <c r="Q82" s="387"/>
      <c r="R82" s="387"/>
      <c r="S82" s="387"/>
      <c r="T82" s="387"/>
      <c r="U82" s="387"/>
      <c r="V82" s="387"/>
      <c r="W82" s="478"/>
      <c r="X82" s="479"/>
      <c r="Y82" s="479"/>
      <c r="Z82" s="479"/>
      <c r="AA82" s="479"/>
      <c r="AB82" s="480"/>
      <c r="AC82" s="488"/>
      <c r="AD82" s="489"/>
      <c r="AE82" s="490"/>
      <c r="AF82" s="478"/>
      <c r="AG82" s="479"/>
      <c r="AH82" s="487"/>
      <c r="AI82" s="488"/>
      <c r="AJ82" s="489"/>
      <c r="AK82" s="490"/>
      <c r="AL82" s="494"/>
      <c r="AM82" s="479"/>
      <c r="AN82" s="487"/>
      <c r="AO82" s="474"/>
      <c r="AP82" s="389"/>
      <c r="AQ82" s="389"/>
      <c r="AR82" s="389"/>
      <c r="AS82" s="389"/>
      <c r="AT82" s="390"/>
    </row>
    <row r="83" spans="2:46" ht="17.25" x14ac:dyDescent="0.3">
      <c r="B83" s="376" t="str">
        <f>IF(ISBLANK(FA!$D$80),"",FA!$D$80)</f>
        <v>Trouver des solutions pour mettre en place une solidarité plaine / montagne, développer les filières courtes</v>
      </c>
      <c r="C83" s="375"/>
      <c r="D83" s="375"/>
      <c r="E83" s="375"/>
      <c r="F83" s="375"/>
      <c r="G83" s="375"/>
      <c r="H83" s="375"/>
      <c r="I83" s="377"/>
      <c r="J83" s="401" t="str">
        <f>IF(ISBLANK(FA!$N$80),"",FA!$N$80)</f>
        <v>Nombres de circuits courts développés</v>
      </c>
      <c r="K83" s="396"/>
      <c r="L83" s="396"/>
      <c r="M83" s="396"/>
      <c r="N83" s="396"/>
      <c r="O83" s="396"/>
      <c r="P83" s="396"/>
      <c r="Q83" s="396"/>
      <c r="R83" s="396"/>
      <c r="S83" s="396"/>
      <c r="T83" s="396"/>
      <c r="U83" s="396"/>
      <c r="V83" s="396"/>
      <c r="W83" s="498"/>
      <c r="X83" s="499"/>
      <c r="Y83" s="499"/>
      <c r="Z83" s="499"/>
      <c r="AA83" s="499"/>
      <c r="AB83" s="515"/>
      <c r="AC83" s="495"/>
      <c r="AD83" s="496"/>
      <c r="AE83" s="497"/>
      <c r="AF83" s="498"/>
      <c r="AG83" s="499"/>
      <c r="AH83" s="500"/>
      <c r="AI83" s="495"/>
      <c r="AJ83" s="496"/>
      <c r="AK83" s="497"/>
      <c r="AL83" s="516"/>
      <c r="AM83" s="499"/>
      <c r="AN83" s="500"/>
      <c r="AO83" s="463"/>
      <c r="AP83" s="444"/>
      <c r="AQ83" s="444"/>
      <c r="AR83" s="444"/>
      <c r="AS83" s="444"/>
      <c r="AT83" s="445"/>
    </row>
    <row r="84" spans="2:46" ht="17.25" x14ac:dyDescent="0.3">
      <c r="B84" s="381"/>
      <c r="C84" s="382"/>
      <c r="D84" s="382"/>
      <c r="E84" s="382"/>
      <c r="F84" s="382"/>
      <c r="G84" s="382"/>
      <c r="H84" s="382"/>
      <c r="I84" s="400"/>
      <c r="J84" s="398" t="e">
        <f>IF(ISBLANK(FA!#REF!),"",FA!#REF!)</f>
        <v>#REF!</v>
      </c>
      <c r="K84" s="399"/>
      <c r="L84" s="399"/>
      <c r="M84" s="399"/>
      <c r="N84" s="399"/>
      <c r="O84" s="399"/>
      <c r="P84" s="399"/>
      <c r="Q84" s="399"/>
      <c r="R84" s="399"/>
      <c r="S84" s="399"/>
      <c r="T84" s="399"/>
      <c r="U84" s="399"/>
      <c r="V84" s="399"/>
      <c r="W84" s="475"/>
      <c r="X84" s="476"/>
      <c r="Y84" s="476"/>
      <c r="Z84" s="476"/>
      <c r="AA84" s="476"/>
      <c r="AB84" s="477"/>
      <c r="AC84" s="468"/>
      <c r="AD84" s="469"/>
      <c r="AE84" s="470"/>
      <c r="AF84" s="475"/>
      <c r="AG84" s="476"/>
      <c r="AH84" s="486"/>
      <c r="AI84" s="468"/>
      <c r="AJ84" s="469"/>
      <c r="AK84" s="470"/>
      <c r="AL84" s="485"/>
      <c r="AM84" s="476"/>
      <c r="AN84" s="486"/>
      <c r="AO84" s="464"/>
      <c r="AP84" s="412"/>
      <c r="AQ84" s="412"/>
      <c r="AR84" s="412"/>
      <c r="AS84" s="412"/>
      <c r="AT84" s="413"/>
    </row>
    <row r="85" spans="2:46" ht="17.25" x14ac:dyDescent="0.3">
      <c r="B85" s="378"/>
      <c r="C85" s="379"/>
      <c r="D85" s="379"/>
      <c r="E85" s="379"/>
      <c r="F85" s="379"/>
      <c r="G85" s="379"/>
      <c r="H85" s="379"/>
      <c r="I85" s="380"/>
      <c r="J85" s="386" t="e">
        <f>IF(ISBLANK(FA!#REF!),"",FA!#REF!)</f>
        <v>#REF!</v>
      </c>
      <c r="K85" s="387"/>
      <c r="L85" s="387"/>
      <c r="M85" s="387"/>
      <c r="N85" s="387"/>
      <c r="O85" s="387"/>
      <c r="P85" s="387"/>
      <c r="Q85" s="387"/>
      <c r="R85" s="387"/>
      <c r="S85" s="387"/>
      <c r="T85" s="387"/>
      <c r="U85" s="387"/>
      <c r="V85" s="387"/>
      <c r="W85" s="478"/>
      <c r="X85" s="479"/>
      <c r="Y85" s="479"/>
      <c r="Z85" s="479"/>
      <c r="AA85" s="479"/>
      <c r="AB85" s="480"/>
      <c r="AC85" s="488"/>
      <c r="AD85" s="489"/>
      <c r="AE85" s="490"/>
      <c r="AF85" s="478"/>
      <c r="AG85" s="479"/>
      <c r="AH85" s="487"/>
      <c r="AI85" s="488"/>
      <c r="AJ85" s="489"/>
      <c r="AK85" s="490"/>
      <c r="AL85" s="494"/>
      <c r="AM85" s="479"/>
      <c r="AN85" s="487"/>
      <c r="AO85" s="483"/>
      <c r="AP85" s="403"/>
      <c r="AQ85" s="403"/>
      <c r="AR85" s="403"/>
      <c r="AS85" s="403"/>
      <c r="AT85" s="404"/>
    </row>
    <row r="87" spans="2:46" ht="20.25" customHeight="1" x14ac:dyDescent="0.3">
      <c r="B87" s="450" t="s">
        <v>44</v>
      </c>
      <c r="C87" s="451"/>
      <c r="D87" s="451"/>
      <c r="E87" s="451"/>
      <c r="F87" s="451"/>
      <c r="G87" s="451"/>
      <c r="H87" s="451"/>
      <c r="I87" s="451"/>
      <c r="J87" s="451"/>
      <c r="K87" s="451"/>
      <c r="L87" s="451"/>
      <c r="M87" s="451"/>
      <c r="N87" s="451"/>
      <c r="O87" s="451"/>
      <c r="P87" s="451"/>
      <c r="Q87" s="451"/>
      <c r="R87" s="451"/>
      <c r="S87" s="451"/>
      <c r="T87" s="451"/>
      <c r="U87" s="451"/>
      <c r="V87" s="451"/>
      <c r="W87" s="452"/>
      <c r="X87" s="452"/>
      <c r="Y87" s="452"/>
      <c r="Z87" s="452"/>
      <c r="AA87" s="452"/>
      <c r="AB87" s="452"/>
      <c r="AC87" s="451"/>
      <c r="AD87" s="451"/>
      <c r="AE87" s="451"/>
      <c r="AF87" s="451"/>
      <c r="AG87" s="451"/>
      <c r="AH87" s="451"/>
      <c r="AI87" s="451"/>
      <c r="AJ87" s="451"/>
      <c r="AK87" s="451"/>
      <c r="AL87" s="451"/>
      <c r="AM87" s="451"/>
      <c r="AN87" s="451"/>
      <c r="AO87" s="451"/>
      <c r="AP87" s="451"/>
      <c r="AQ87" s="451"/>
      <c r="AR87" s="451"/>
      <c r="AS87" s="451"/>
      <c r="AT87" s="501"/>
    </row>
    <row r="88" spans="2:46" ht="34.5" customHeight="1" x14ac:dyDescent="0.3">
      <c r="B88" s="376" t="s">
        <v>52</v>
      </c>
      <c r="C88" s="375"/>
      <c r="D88" s="375"/>
      <c r="E88" s="375"/>
      <c r="F88" s="375"/>
      <c r="G88" s="375"/>
      <c r="H88" s="375"/>
      <c r="I88" s="377"/>
      <c r="J88" s="376" t="s">
        <v>56</v>
      </c>
      <c r="K88" s="375"/>
      <c r="L88" s="375"/>
      <c r="M88" s="375"/>
      <c r="N88" s="375"/>
      <c r="O88" s="375"/>
      <c r="P88" s="375"/>
      <c r="Q88" s="375"/>
      <c r="R88" s="375"/>
      <c r="S88" s="375"/>
      <c r="T88" s="375"/>
      <c r="U88" s="375"/>
      <c r="V88" s="375"/>
      <c r="W88" s="405" t="s">
        <v>55</v>
      </c>
      <c r="X88" s="406"/>
      <c r="Y88" s="406"/>
      <c r="Z88" s="406"/>
      <c r="AA88" s="406"/>
      <c r="AB88" s="407"/>
      <c r="AC88" s="373" t="s">
        <v>57</v>
      </c>
      <c r="AD88" s="373"/>
      <c r="AE88" s="373"/>
      <c r="AF88" s="373"/>
      <c r="AG88" s="373"/>
      <c r="AH88" s="374"/>
      <c r="AI88" s="375" t="s">
        <v>58</v>
      </c>
      <c r="AJ88" s="375"/>
      <c r="AK88" s="375"/>
      <c r="AL88" s="375"/>
      <c r="AM88" s="375"/>
      <c r="AN88" s="375"/>
      <c r="AO88" s="405" t="s">
        <v>38</v>
      </c>
      <c r="AP88" s="406"/>
      <c r="AQ88" s="406"/>
      <c r="AR88" s="406"/>
      <c r="AS88" s="406"/>
      <c r="AT88" s="407"/>
    </row>
    <row r="89" spans="2:46" ht="34.5" customHeight="1" x14ac:dyDescent="0.3">
      <c r="B89" s="378"/>
      <c r="C89" s="379"/>
      <c r="D89" s="379"/>
      <c r="E89" s="379"/>
      <c r="F89" s="379"/>
      <c r="G89" s="379"/>
      <c r="H89" s="379"/>
      <c r="I89" s="380"/>
      <c r="J89" s="378"/>
      <c r="K89" s="379"/>
      <c r="L89" s="379"/>
      <c r="M89" s="379"/>
      <c r="N89" s="379"/>
      <c r="O89" s="379"/>
      <c r="P89" s="379"/>
      <c r="Q89" s="379"/>
      <c r="R89" s="379"/>
      <c r="S89" s="379"/>
      <c r="T89" s="379"/>
      <c r="U89" s="379"/>
      <c r="V89" s="379"/>
      <c r="W89" s="510"/>
      <c r="X89" s="382"/>
      <c r="Y89" s="382"/>
      <c r="Z89" s="382"/>
      <c r="AA89" s="382"/>
      <c r="AB89" s="511"/>
      <c r="AC89" s="491" t="s">
        <v>59</v>
      </c>
      <c r="AD89" s="491"/>
      <c r="AE89" s="492"/>
      <c r="AF89" s="405" t="s">
        <v>60</v>
      </c>
      <c r="AG89" s="406"/>
      <c r="AH89" s="407"/>
      <c r="AI89" s="493" t="s">
        <v>59</v>
      </c>
      <c r="AJ89" s="491"/>
      <c r="AK89" s="492"/>
      <c r="AL89" s="405" t="s">
        <v>60</v>
      </c>
      <c r="AM89" s="406"/>
      <c r="AN89" s="406"/>
      <c r="AO89" s="408"/>
      <c r="AP89" s="409"/>
      <c r="AQ89" s="409"/>
      <c r="AR89" s="409"/>
      <c r="AS89" s="409"/>
      <c r="AT89" s="410"/>
    </row>
    <row r="90" spans="2:46" ht="17.25" x14ac:dyDescent="0.3">
      <c r="B90" s="376" t="str">
        <f>IF(ISBLANK(FA!$D$70),"",FA!$D$70)</f>
        <v>Avoir une vision globale de l'alimentation des cheptels du Grésivaudan, des volumes produits, des besoins, des origines de l'alimentation.</v>
      </c>
      <c r="C90" s="375"/>
      <c r="D90" s="375"/>
      <c r="E90" s="375"/>
      <c r="F90" s="375"/>
      <c r="G90" s="375"/>
      <c r="H90" s="375"/>
      <c r="I90" s="377"/>
      <c r="J90" s="401" t="str">
        <f>IF(ISBLANK(FA!$N$70),"",FA!$N$70)</f>
        <v xml:space="preserve">Production de fourrage disponible sur le territoire (en Tonnes) </v>
      </c>
      <c r="K90" s="396"/>
      <c r="L90" s="396"/>
      <c r="M90" s="396"/>
      <c r="N90" s="396"/>
      <c r="O90" s="396"/>
      <c r="P90" s="396"/>
      <c r="Q90" s="396"/>
      <c r="R90" s="396"/>
      <c r="S90" s="396"/>
      <c r="T90" s="396"/>
      <c r="U90" s="396"/>
      <c r="V90" s="396"/>
      <c r="W90" s="465"/>
      <c r="X90" s="466"/>
      <c r="Y90" s="466"/>
      <c r="Z90" s="466"/>
      <c r="AA90" s="466"/>
      <c r="AB90" s="467"/>
      <c r="AC90" s="471"/>
      <c r="AD90" s="472"/>
      <c r="AE90" s="473"/>
      <c r="AF90" s="465"/>
      <c r="AG90" s="466"/>
      <c r="AH90" s="467"/>
      <c r="AI90" s="471"/>
      <c r="AJ90" s="472"/>
      <c r="AK90" s="473"/>
      <c r="AL90" s="465"/>
      <c r="AM90" s="466"/>
      <c r="AN90" s="467"/>
      <c r="AO90" s="482"/>
      <c r="AP90" s="370"/>
      <c r="AQ90" s="370"/>
      <c r="AR90" s="370"/>
      <c r="AS90" s="370"/>
      <c r="AT90" s="371"/>
    </row>
    <row r="91" spans="2:46" ht="17.25" x14ac:dyDescent="0.3">
      <c r="B91" s="381"/>
      <c r="C91" s="382"/>
      <c r="D91" s="382"/>
      <c r="E91" s="382"/>
      <c r="F91" s="382"/>
      <c r="G91" s="382"/>
      <c r="H91" s="382"/>
      <c r="I91" s="400"/>
      <c r="J91" s="398" t="e">
        <f>IF(ISBLANK(FA!#REF!),"",FA!#REF!)</f>
        <v>#REF!</v>
      </c>
      <c r="K91" s="399"/>
      <c r="L91" s="399"/>
      <c r="M91" s="399"/>
      <c r="N91" s="399"/>
      <c r="O91" s="399"/>
      <c r="P91" s="399"/>
      <c r="Q91" s="399"/>
      <c r="R91" s="399"/>
      <c r="S91" s="399"/>
      <c r="T91" s="399"/>
      <c r="U91" s="399"/>
      <c r="V91" s="399"/>
      <c r="W91" s="475"/>
      <c r="X91" s="476"/>
      <c r="Y91" s="476"/>
      <c r="Z91" s="476"/>
      <c r="AA91" s="476"/>
      <c r="AB91" s="486"/>
      <c r="AC91" s="468"/>
      <c r="AD91" s="469"/>
      <c r="AE91" s="470"/>
      <c r="AF91" s="475"/>
      <c r="AG91" s="476"/>
      <c r="AH91" s="486"/>
      <c r="AI91" s="468"/>
      <c r="AJ91" s="469"/>
      <c r="AK91" s="470"/>
      <c r="AL91" s="475"/>
      <c r="AM91" s="476"/>
      <c r="AN91" s="486"/>
      <c r="AO91" s="464"/>
      <c r="AP91" s="412"/>
      <c r="AQ91" s="412"/>
      <c r="AR91" s="412"/>
      <c r="AS91" s="412"/>
      <c r="AT91" s="413"/>
    </row>
    <row r="92" spans="2:46" ht="17.25" x14ac:dyDescent="0.3">
      <c r="B92" s="378"/>
      <c r="C92" s="379"/>
      <c r="D92" s="379"/>
      <c r="E92" s="379"/>
      <c r="F92" s="379"/>
      <c r="G92" s="379"/>
      <c r="H92" s="379"/>
      <c r="I92" s="380"/>
      <c r="J92" s="386" t="e">
        <f>IF(ISBLANK(FA!#REF!),"",FA!#REF!)</f>
        <v>#REF!</v>
      </c>
      <c r="K92" s="387"/>
      <c r="L92" s="387"/>
      <c r="M92" s="387"/>
      <c r="N92" s="387"/>
      <c r="O92" s="387"/>
      <c r="P92" s="387"/>
      <c r="Q92" s="387"/>
      <c r="R92" s="387"/>
      <c r="S92" s="387"/>
      <c r="T92" s="387"/>
      <c r="U92" s="387"/>
      <c r="V92" s="387"/>
      <c r="W92" s="478"/>
      <c r="X92" s="479"/>
      <c r="Y92" s="479"/>
      <c r="Z92" s="479"/>
      <c r="AA92" s="479"/>
      <c r="AB92" s="487"/>
      <c r="AC92" s="488"/>
      <c r="AD92" s="489"/>
      <c r="AE92" s="490"/>
      <c r="AF92" s="478"/>
      <c r="AG92" s="479"/>
      <c r="AH92" s="487"/>
      <c r="AI92" s="488"/>
      <c r="AJ92" s="489"/>
      <c r="AK92" s="490"/>
      <c r="AL92" s="478"/>
      <c r="AM92" s="479"/>
      <c r="AN92" s="487"/>
      <c r="AO92" s="483"/>
      <c r="AP92" s="403"/>
      <c r="AQ92" s="403"/>
      <c r="AR92" s="403"/>
      <c r="AS92" s="403"/>
      <c r="AT92" s="404"/>
    </row>
    <row r="93" spans="2:46" ht="17.25" x14ac:dyDescent="0.3">
      <c r="B93" s="376" t="str">
        <f>IF(ISBLANK(FA!$D$73),"",FA!$D$73)</f>
        <v>Mobiliser des agriculteurs sur ces enjeux</v>
      </c>
      <c r="C93" s="375"/>
      <c r="D93" s="375"/>
      <c r="E93" s="375"/>
      <c r="F93" s="375"/>
      <c r="G93" s="375"/>
      <c r="H93" s="375"/>
      <c r="I93" s="377"/>
      <c r="J93" s="401" t="str">
        <f>IF(ISBLANK(FA!$N$73),"",FA!$N$73)</f>
        <v>nombre et type d'éleveurs mobilisés</v>
      </c>
      <c r="K93" s="396"/>
      <c r="L93" s="396"/>
      <c r="M93" s="396"/>
      <c r="N93" s="396"/>
      <c r="O93" s="396"/>
      <c r="P93" s="396"/>
      <c r="Q93" s="396"/>
      <c r="R93" s="396"/>
      <c r="S93" s="396"/>
      <c r="T93" s="396"/>
      <c r="U93" s="396"/>
      <c r="V93" s="396"/>
      <c r="W93" s="465"/>
      <c r="X93" s="466"/>
      <c r="Y93" s="466"/>
      <c r="Z93" s="466"/>
      <c r="AA93" s="466"/>
      <c r="AB93" s="467"/>
      <c r="AC93" s="471"/>
      <c r="AD93" s="472"/>
      <c r="AE93" s="473"/>
      <c r="AF93" s="465"/>
      <c r="AG93" s="466"/>
      <c r="AH93" s="467"/>
      <c r="AI93" s="471"/>
      <c r="AJ93" s="472"/>
      <c r="AK93" s="473"/>
      <c r="AL93" s="465"/>
      <c r="AM93" s="466"/>
      <c r="AN93" s="467"/>
      <c r="AO93" s="482"/>
      <c r="AP93" s="370"/>
      <c r="AQ93" s="370"/>
      <c r="AR93" s="370"/>
      <c r="AS93" s="370"/>
      <c r="AT93" s="371"/>
    </row>
    <row r="94" spans="2:46" ht="17.25" x14ac:dyDescent="0.3">
      <c r="B94" s="381"/>
      <c r="C94" s="382"/>
      <c r="D94" s="382"/>
      <c r="E94" s="382"/>
      <c r="F94" s="382"/>
      <c r="G94" s="382"/>
      <c r="H94" s="382"/>
      <c r="I94" s="400"/>
      <c r="J94" s="398" t="e">
        <f>IF(ISBLANK(FA!#REF!),"",FA!#REF!)</f>
        <v>#REF!</v>
      </c>
      <c r="K94" s="399"/>
      <c r="L94" s="399"/>
      <c r="M94" s="399"/>
      <c r="N94" s="399"/>
      <c r="O94" s="399"/>
      <c r="P94" s="399"/>
      <c r="Q94" s="399"/>
      <c r="R94" s="399"/>
      <c r="S94" s="399"/>
      <c r="T94" s="399"/>
      <c r="U94" s="399"/>
      <c r="V94" s="399"/>
      <c r="W94" s="475"/>
      <c r="X94" s="476"/>
      <c r="Y94" s="476"/>
      <c r="Z94" s="476"/>
      <c r="AA94" s="476"/>
      <c r="AB94" s="486"/>
      <c r="AC94" s="468"/>
      <c r="AD94" s="469"/>
      <c r="AE94" s="470"/>
      <c r="AF94" s="475"/>
      <c r="AG94" s="476"/>
      <c r="AH94" s="486"/>
      <c r="AI94" s="468"/>
      <c r="AJ94" s="469"/>
      <c r="AK94" s="470"/>
      <c r="AL94" s="475"/>
      <c r="AM94" s="476"/>
      <c r="AN94" s="486"/>
      <c r="AO94" s="464"/>
      <c r="AP94" s="412"/>
      <c r="AQ94" s="412"/>
      <c r="AR94" s="412"/>
      <c r="AS94" s="412"/>
      <c r="AT94" s="413"/>
    </row>
    <row r="95" spans="2:46" ht="17.25" x14ac:dyDescent="0.3">
      <c r="B95" s="378"/>
      <c r="C95" s="379"/>
      <c r="D95" s="379"/>
      <c r="E95" s="379"/>
      <c r="F95" s="379"/>
      <c r="G95" s="379"/>
      <c r="H95" s="379"/>
      <c r="I95" s="380"/>
      <c r="J95" s="386" t="e">
        <f>IF(ISBLANK(FA!#REF!),"",FA!#REF!)</f>
        <v>#REF!</v>
      </c>
      <c r="K95" s="387"/>
      <c r="L95" s="387"/>
      <c r="M95" s="387"/>
      <c r="N95" s="387"/>
      <c r="O95" s="387"/>
      <c r="P95" s="387"/>
      <c r="Q95" s="387"/>
      <c r="R95" s="387"/>
      <c r="S95" s="387"/>
      <c r="T95" s="387"/>
      <c r="U95" s="387"/>
      <c r="V95" s="387"/>
      <c r="W95" s="478"/>
      <c r="X95" s="479"/>
      <c r="Y95" s="479"/>
      <c r="Z95" s="479"/>
      <c r="AA95" s="479"/>
      <c r="AB95" s="487"/>
      <c r="AC95" s="488"/>
      <c r="AD95" s="489"/>
      <c r="AE95" s="490"/>
      <c r="AF95" s="478"/>
      <c r="AG95" s="479"/>
      <c r="AH95" s="487"/>
      <c r="AI95" s="488"/>
      <c r="AJ95" s="489"/>
      <c r="AK95" s="490"/>
      <c r="AL95" s="478"/>
      <c r="AM95" s="479"/>
      <c r="AN95" s="487"/>
      <c r="AO95" s="474"/>
      <c r="AP95" s="389"/>
      <c r="AQ95" s="389"/>
      <c r="AR95" s="389"/>
      <c r="AS95" s="389"/>
      <c r="AT95" s="390"/>
    </row>
    <row r="96" spans="2:46" ht="17.25" x14ac:dyDescent="0.3">
      <c r="B96" s="376" t="str">
        <f>IF(ISBLANK(FA!$D$76),"",FA!$D$76)</f>
        <v>Améliorer le revenu des éleveurs sans diminuer celui des céréaliers</v>
      </c>
      <c r="C96" s="375"/>
      <c r="D96" s="375"/>
      <c r="E96" s="375"/>
      <c r="F96" s="375"/>
      <c r="G96" s="375"/>
      <c r="H96" s="375"/>
      <c r="I96" s="377"/>
      <c r="J96" s="401" t="str">
        <f>IF(ISBLANK(FA!$N$76),"",FA!$N$76)</f>
        <v>Evolution des revenus agricoles par type d'élevage</v>
      </c>
      <c r="K96" s="396"/>
      <c r="L96" s="396"/>
      <c r="M96" s="396"/>
      <c r="N96" s="396"/>
      <c r="O96" s="396"/>
      <c r="P96" s="396"/>
      <c r="Q96" s="396"/>
      <c r="R96" s="396"/>
      <c r="S96" s="396"/>
      <c r="T96" s="396"/>
      <c r="U96" s="396"/>
      <c r="V96" s="396"/>
      <c r="W96" s="465"/>
      <c r="X96" s="466"/>
      <c r="Y96" s="466"/>
      <c r="Z96" s="466"/>
      <c r="AA96" s="466"/>
      <c r="AB96" s="467"/>
      <c r="AC96" s="471"/>
      <c r="AD96" s="472"/>
      <c r="AE96" s="473"/>
      <c r="AF96" s="465"/>
      <c r="AG96" s="466"/>
      <c r="AH96" s="467"/>
      <c r="AI96" s="471"/>
      <c r="AJ96" s="472"/>
      <c r="AK96" s="473"/>
      <c r="AL96" s="465"/>
      <c r="AM96" s="466"/>
      <c r="AN96" s="467"/>
      <c r="AO96" s="463"/>
      <c r="AP96" s="444"/>
      <c r="AQ96" s="444"/>
      <c r="AR96" s="444"/>
      <c r="AS96" s="444"/>
      <c r="AT96" s="445"/>
    </row>
    <row r="97" spans="2:46" ht="17.25" x14ac:dyDescent="0.3">
      <c r="B97" s="381"/>
      <c r="C97" s="382"/>
      <c r="D97" s="382"/>
      <c r="E97" s="382"/>
      <c r="F97" s="382"/>
      <c r="G97" s="382"/>
      <c r="H97" s="382"/>
      <c r="I97" s="400"/>
      <c r="J97" s="398" t="str">
        <f>IF(ISBLANK(FA!$N$77),"",FA!$N$77)</f>
        <v>Evolution des charges externes des exploitations (en Euros)</v>
      </c>
      <c r="K97" s="399"/>
      <c r="L97" s="399"/>
      <c r="M97" s="399"/>
      <c r="N97" s="399"/>
      <c r="O97" s="399"/>
      <c r="P97" s="399"/>
      <c r="Q97" s="399"/>
      <c r="R97" s="399"/>
      <c r="S97" s="399"/>
      <c r="T97" s="399"/>
      <c r="U97" s="399"/>
      <c r="V97" s="399"/>
      <c r="W97" s="475"/>
      <c r="X97" s="476"/>
      <c r="Y97" s="476"/>
      <c r="Z97" s="476"/>
      <c r="AA97" s="476"/>
      <c r="AB97" s="486"/>
      <c r="AC97" s="468"/>
      <c r="AD97" s="469"/>
      <c r="AE97" s="470"/>
      <c r="AF97" s="475"/>
      <c r="AG97" s="476"/>
      <c r="AH97" s="486"/>
      <c r="AI97" s="468"/>
      <c r="AJ97" s="469"/>
      <c r="AK97" s="470"/>
      <c r="AL97" s="475"/>
      <c r="AM97" s="476"/>
      <c r="AN97" s="486"/>
      <c r="AO97" s="464"/>
      <c r="AP97" s="412"/>
      <c r="AQ97" s="412"/>
      <c r="AR97" s="412"/>
      <c r="AS97" s="412"/>
      <c r="AT97" s="413"/>
    </row>
    <row r="98" spans="2:46" ht="17.25" x14ac:dyDescent="0.3">
      <c r="B98" s="378"/>
      <c r="C98" s="379"/>
      <c r="D98" s="379"/>
      <c r="E98" s="379"/>
      <c r="F98" s="379"/>
      <c r="G98" s="379"/>
      <c r="H98" s="379"/>
      <c r="I98" s="380"/>
      <c r="J98" s="386" t="e">
        <f>IF(ISBLANK(FA!#REF!),"",FA!#REF!)</f>
        <v>#REF!</v>
      </c>
      <c r="K98" s="387"/>
      <c r="L98" s="387"/>
      <c r="M98" s="387"/>
      <c r="N98" s="387"/>
      <c r="O98" s="387"/>
      <c r="P98" s="387"/>
      <c r="Q98" s="387"/>
      <c r="R98" s="387"/>
      <c r="S98" s="387"/>
      <c r="T98" s="387"/>
      <c r="U98" s="387"/>
      <c r="V98" s="387"/>
      <c r="W98" s="478"/>
      <c r="X98" s="479"/>
      <c r="Y98" s="479"/>
      <c r="Z98" s="479"/>
      <c r="AA98" s="479"/>
      <c r="AB98" s="487"/>
      <c r="AC98" s="488"/>
      <c r="AD98" s="489"/>
      <c r="AE98" s="490"/>
      <c r="AF98" s="478"/>
      <c r="AG98" s="479"/>
      <c r="AH98" s="487"/>
      <c r="AI98" s="488"/>
      <c r="AJ98" s="489"/>
      <c r="AK98" s="490"/>
      <c r="AL98" s="478"/>
      <c r="AM98" s="479"/>
      <c r="AN98" s="487"/>
      <c r="AO98" s="483"/>
      <c r="AP98" s="403"/>
      <c r="AQ98" s="403"/>
      <c r="AR98" s="403"/>
      <c r="AS98" s="403"/>
      <c r="AT98" s="404"/>
    </row>
    <row r="99" spans="2:46" ht="17.25" x14ac:dyDescent="0.3">
      <c r="B99" s="376" t="str">
        <f>IF(ISBLANK(FA!$D$78),"",FA!$D$78)</f>
        <v xml:space="preserve">Augmenter la production (quantité et type) de fourrages et de céréales sur le territoire </v>
      </c>
      <c r="C99" s="375"/>
      <c r="D99" s="375"/>
      <c r="E99" s="375"/>
      <c r="F99" s="375"/>
      <c r="G99" s="375"/>
      <c r="H99" s="375"/>
      <c r="I99" s="377"/>
      <c r="J99" s="401" t="str">
        <f>IF(ISBLANK(FA!$N$78),"",FA!$N$78)</f>
        <v>Superficie fourragère exploités sur le territoire (en Ha)</v>
      </c>
      <c r="K99" s="396"/>
      <c r="L99" s="396"/>
      <c r="M99" s="396"/>
      <c r="N99" s="396"/>
      <c r="O99" s="396"/>
      <c r="P99" s="396"/>
      <c r="Q99" s="396"/>
      <c r="R99" s="396"/>
      <c r="S99" s="396"/>
      <c r="T99" s="396"/>
      <c r="U99" s="396"/>
      <c r="V99" s="396"/>
      <c r="W99" s="465"/>
      <c r="X99" s="466"/>
      <c r="Y99" s="466"/>
      <c r="Z99" s="466"/>
      <c r="AA99" s="466"/>
      <c r="AB99" s="467"/>
      <c r="AC99" s="471"/>
      <c r="AD99" s="472"/>
      <c r="AE99" s="473"/>
      <c r="AF99" s="465"/>
      <c r="AG99" s="466"/>
      <c r="AH99" s="467"/>
      <c r="AI99" s="471"/>
      <c r="AJ99" s="472"/>
      <c r="AK99" s="473"/>
      <c r="AL99" s="465"/>
      <c r="AM99" s="466"/>
      <c r="AN99" s="467"/>
      <c r="AO99" s="482"/>
      <c r="AP99" s="370"/>
      <c r="AQ99" s="370"/>
      <c r="AR99" s="370"/>
      <c r="AS99" s="370"/>
      <c r="AT99" s="371"/>
    </row>
    <row r="100" spans="2:46" ht="17.25" x14ac:dyDescent="0.3">
      <c r="B100" s="381"/>
      <c r="C100" s="382"/>
      <c r="D100" s="382"/>
      <c r="E100" s="382"/>
      <c r="F100" s="382"/>
      <c r="G100" s="382"/>
      <c r="H100" s="382"/>
      <c r="I100" s="400"/>
      <c r="J100" s="398" t="e">
        <f>IF(ISBLANK(FA!#REF!),"",FA!#REF!)</f>
        <v>#REF!</v>
      </c>
      <c r="K100" s="399"/>
      <c r="L100" s="399"/>
      <c r="M100" s="399"/>
      <c r="N100" s="399"/>
      <c r="O100" s="399"/>
      <c r="P100" s="399"/>
      <c r="Q100" s="399"/>
      <c r="R100" s="399"/>
      <c r="S100" s="399"/>
      <c r="T100" s="399"/>
      <c r="U100" s="399"/>
      <c r="V100" s="399"/>
      <c r="W100" s="475"/>
      <c r="X100" s="476"/>
      <c r="Y100" s="476"/>
      <c r="Z100" s="476"/>
      <c r="AA100" s="476"/>
      <c r="AB100" s="486"/>
      <c r="AC100" s="468"/>
      <c r="AD100" s="469"/>
      <c r="AE100" s="470"/>
      <c r="AF100" s="475"/>
      <c r="AG100" s="476"/>
      <c r="AH100" s="486"/>
      <c r="AI100" s="468"/>
      <c r="AJ100" s="469"/>
      <c r="AK100" s="470"/>
      <c r="AL100" s="475"/>
      <c r="AM100" s="476"/>
      <c r="AN100" s="486"/>
      <c r="AO100" s="464"/>
      <c r="AP100" s="412"/>
      <c r="AQ100" s="412"/>
      <c r="AR100" s="412"/>
      <c r="AS100" s="412"/>
      <c r="AT100" s="413"/>
    </row>
    <row r="101" spans="2:46" ht="17.25" x14ac:dyDescent="0.3">
      <c r="B101" s="378"/>
      <c r="C101" s="379"/>
      <c r="D101" s="379"/>
      <c r="E101" s="379"/>
      <c r="F101" s="379"/>
      <c r="G101" s="379"/>
      <c r="H101" s="379"/>
      <c r="I101" s="380"/>
      <c r="J101" s="386" t="e">
        <f>IF(ISBLANK(FA!#REF!),"",FA!#REF!)</f>
        <v>#REF!</v>
      </c>
      <c r="K101" s="387"/>
      <c r="L101" s="387"/>
      <c r="M101" s="387"/>
      <c r="N101" s="387"/>
      <c r="O101" s="387"/>
      <c r="P101" s="387"/>
      <c r="Q101" s="387"/>
      <c r="R101" s="387"/>
      <c r="S101" s="387"/>
      <c r="T101" s="387"/>
      <c r="U101" s="387"/>
      <c r="V101" s="387"/>
      <c r="W101" s="478"/>
      <c r="X101" s="479"/>
      <c r="Y101" s="479"/>
      <c r="Z101" s="479"/>
      <c r="AA101" s="479"/>
      <c r="AB101" s="487"/>
      <c r="AC101" s="488"/>
      <c r="AD101" s="489"/>
      <c r="AE101" s="490"/>
      <c r="AF101" s="478"/>
      <c r="AG101" s="479"/>
      <c r="AH101" s="487"/>
      <c r="AI101" s="488"/>
      <c r="AJ101" s="489"/>
      <c r="AK101" s="490"/>
      <c r="AL101" s="478"/>
      <c r="AM101" s="479"/>
      <c r="AN101" s="487"/>
      <c r="AO101" s="474"/>
      <c r="AP101" s="389"/>
      <c r="AQ101" s="389"/>
      <c r="AR101" s="389"/>
      <c r="AS101" s="389"/>
      <c r="AT101" s="390"/>
    </row>
    <row r="102" spans="2:46" ht="17.25" x14ac:dyDescent="0.3">
      <c r="B102" s="376" t="str">
        <f>IF(ISBLANK(FA!$D$80),"",FA!$D$80)</f>
        <v>Trouver des solutions pour mettre en place une solidarité plaine / montagne, développer les filières courtes</v>
      </c>
      <c r="C102" s="375"/>
      <c r="D102" s="375"/>
      <c r="E102" s="375"/>
      <c r="F102" s="375"/>
      <c r="G102" s="375"/>
      <c r="H102" s="375"/>
      <c r="I102" s="377"/>
      <c r="J102" s="401" t="str">
        <f>IF(ISBLANK(FA!$N$80),"",FA!$N$80)</f>
        <v>Nombres de circuits courts développés</v>
      </c>
      <c r="K102" s="396"/>
      <c r="L102" s="396"/>
      <c r="M102" s="396"/>
      <c r="N102" s="396"/>
      <c r="O102" s="396"/>
      <c r="P102" s="396"/>
      <c r="Q102" s="396"/>
      <c r="R102" s="396"/>
      <c r="S102" s="396"/>
      <c r="T102" s="396"/>
      <c r="U102" s="396"/>
      <c r="V102" s="396"/>
      <c r="W102" s="498"/>
      <c r="X102" s="499"/>
      <c r="Y102" s="499"/>
      <c r="Z102" s="499"/>
      <c r="AA102" s="499"/>
      <c r="AB102" s="500"/>
      <c r="AC102" s="495"/>
      <c r="AD102" s="496"/>
      <c r="AE102" s="497"/>
      <c r="AF102" s="498"/>
      <c r="AG102" s="499"/>
      <c r="AH102" s="500"/>
      <c r="AI102" s="495"/>
      <c r="AJ102" s="496"/>
      <c r="AK102" s="497"/>
      <c r="AL102" s="498"/>
      <c r="AM102" s="499"/>
      <c r="AN102" s="500"/>
      <c r="AO102" s="463"/>
      <c r="AP102" s="444"/>
      <c r="AQ102" s="444"/>
      <c r="AR102" s="444"/>
      <c r="AS102" s="444"/>
      <c r="AT102" s="445"/>
    </row>
    <row r="103" spans="2:46" ht="17.25" x14ac:dyDescent="0.3">
      <c r="B103" s="381"/>
      <c r="C103" s="382"/>
      <c r="D103" s="382"/>
      <c r="E103" s="382"/>
      <c r="F103" s="382"/>
      <c r="G103" s="382"/>
      <c r="H103" s="382"/>
      <c r="I103" s="400"/>
      <c r="J103" s="398" t="e">
        <f>IF(ISBLANK(FA!#REF!),"",FA!#REF!)</f>
        <v>#REF!</v>
      </c>
      <c r="K103" s="399"/>
      <c r="L103" s="399"/>
      <c r="M103" s="399"/>
      <c r="N103" s="399"/>
      <c r="O103" s="399"/>
      <c r="P103" s="399"/>
      <c r="Q103" s="399"/>
      <c r="R103" s="399"/>
      <c r="S103" s="399"/>
      <c r="T103" s="399"/>
      <c r="U103" s="399"/>
      <c r="V103" s="399"/>
      <c r="W103" s="475"/>
      <c r="X103" s="476"/>
      <c r="Y103" s="476"/>
      <c r="Z103" s="476"/>
      <c r="AA103" s="476"/>
      <c r="AB103" s="486"/>
      <c r="AC103" s="468"/>
      <c r="AD103" s="469"/>
      <c r="AE103" s="470"/>
      <c r="AF103" s="475"/>
      <c r="AG103" s="476"/>
      <c r="AH103" s="486"/>
      <c r="AI103" s="468"/>
      <c r="AJ103" s="469"/>
      <c r="AK103" s="470"/>
      <c r="AL103" s="475"/>
      <c r="AM103" s="476"/>
      <c r="AN103" s="486"/>
      <c r="AO103" s="464"/>
      <c r="AP103" s="412"/>
      <c r="AQ103" s="412"/>
      <c r="AR103" s="412"/>
      <c r="AS103" s="412"/>
      <c r="AT103" s="413"/>
    </row>
    <row r="104" spans="2:46" ht="17.25" x14ac:dyDescent="0.3">
      <c r="B104" s="378"/>
      <c r="C104" s="379"/>
      <c r="D104" s="379"/>
      <c r="E104" s="379"/>
      <c r="F104" s="379"/>
      <c r="G104" s="379"/>
      <c r="H104" s="379"/>
      <c r="I104" s="380"/>
      <c r="J104" s="386" t="e">
        <f>IF(ISBLANK(FA!#REF!),"",FA!#REF!)</f>
        <v>#REF!</v>
      </c>
      <c r="K104" s="387"/>
      <c r="L104" s="387"/>
      <c r="M104" s="387"/>
      <c r="N104" s="387"/>
      <c r="O104" s="387"/>
      <c r="P104" s="387"/>
      <c r="Q104" s="387"/>
      <c r="R104" s="387"/>
      <c r="S104" s="387"/>
      <c r="T104" s="387"/>
      <c r="U104" s="387"/>
      <c r="V104" s="387"/>
      <c r="W104" s="478"/>
      <c r="X104" s="479"/>
      <c r="Y104" s="479"/>
      <c r="Z104" s="479"/>
      <c r="AA104" s="479"/>
      <c r="AB104" s="487"/>
      <c r="AC104" s="488"/>
      <c r="AD104" s="489"/>
      <c r="AE104" s="490"/>
      <c r="AF104" s="478"/>
      <c r="AG104" s="479"/>
      <c r="AH104" s="487"/>
      <c r="AI104" s="488"/>
      <c r="AJ104" s="489"/>
      <c r="AK104" s="490"/>
      <c r="AL104" s="478"/>
      <c r="AM104" s="479"/>
      <c r="AN104" s="487"/>
      <c r="AO104" s="483"/>
      <c r="AP104" s="403"/>
      <c r="AQ104" s="403"/>
      <c r="AR104" s="403"/>
      <c r="AS104" s="403"/>
      <c r="AT104" s="404"/>
    </row>
    <row r="105" spans="2:46" x14ac:dyDescent="0.3">
      <c r="B105" s="391"/>
      <c r="C105" s="391"/>
      <c r="D105" s="391"/>
      <c r="E105" s="391"/>
      <c r="F105" s="391"/>
      <c r="G105" s="391"/>
      <c r="H105" s="391"/>
      <c r="I105" s="391"/>
    </row>
    <row r="106" spans="2:46" ht="20.25" customHeight="1" x14ac:dyDescent="0.3">
      <c r="B106" s="450" t="s">
        <v>45</v>
      </c>
      <c r="C106" s="451"/>
      <c r="D106" s="451"/>
      <c r="E106" s="451"/>
      <c r="F106" s="451"/>
      <c r="G106" s="451"/>
      <c r="H106" s="451"/>
      <c r="I106" s="451"/>
      <c r="J106" s="451"/>
      <c r="K106" s="451"/>
      <c r="L106" s="451"/>
      <c r="M106" s="451"/>
      <c r="N106" s="451"/>
      <c r="O106" s="451"/>
      <c r="P106" s="451"/>
      <c r="Q106" s="451"/>
      <c r="R106" s="451"/>
      <c r="S106" s="451"/>
      <c r="T106" s="451"/>
      <c r="U106" s="451"/>
      <c r="V106" s="451"/>
      <c r="W106" s="451"/>
      <c r="X106" s="451"/>
      <c r="Y106" s="451"/>
      <c r="Z106" s="451"/>
      <c r="AA106" s="451"/>
      <c r="AB106" s="451"/>
      <c r="AC106" s="451"/>
      <c r="AD106" s="451"/>
      <c r="AE106" s="451"/>
      <c r="AF106" s="451"/>
      <c r="AG106" s="451"/>
      <c r="AH106" s="451"/>
      <c r="AI106" s="451"/>
      <c r="AJ106" s="451"/>
      <c r="AK106" s="451"/>
      <c r="AL106" s="451"/>
      <c r="AM106" s="451"/>
      <c r="AN106" s="451"/>
      <c r="AO106" s="451"/>
      <c r="AP106" s="451"/>
      <c r="AQ106" s="451"/>
      <c r="AR106" s="451"/>
      <c r="AS106" s="451"/>
      <c r="AT106" s="501"/>
    </row>
    <row r="107" spans="2:46" ht="34.5" customHeight="1" x14ac:dyDescent="0.3">
      <c r="B107" s="376" t="s">
        <v>52</v>
      </c>
      <c r="C107" s="375"/>
      <c r="D107" s="375"/>
      <c r="E107" s="375"/>
      <c r="F107" s="375"/>
      <c r="G107" s="375"/>
      <c r="H107" s="375"/>
      <c r="I107" s="377"/>
      <c r="J107" s="376" t="s">
        <v>56</v>
      </c>
      <c r="K107" s="375"/>
      <c r="L107" s="375"/>
      <c r="M107" s="375"/>
      <c r="N107" s="375"/>
      <c r="O107" s="375"/>
      <c r="P107" s="375"/>
      <c r="Q107" s="375"/>
      <c r="R107" s="375"/>
      <c r="S107" s="375"/>
      <c r="T107" s="375"/>
      <c r="U107" s="375"/>
      <c r="V107" s="377"/>
      <c r="W107" s="376" t="s">
        <v>55</v>
      </c>
      <c r="X107" s="375"/>
      <c r="Y107" s="375"/>
      <c r="Z107" s="375"/>
      <c r="AA107" s="375"/>
      <c r="AB107" s="375"/>
      <c r="AC107" s="372" t="s">
        <v>57</v>
      </c>
      <c r="AD107" s="373"/>
      <c r="AE107" s="373"/>
      <c r="AF107" s="373"/>
      <c r="AG107" s="373"/>
      <c r="AH107" s="374"/>
      <c r="AI107" s="375" t="s">
        <v>58</v>
      </c>
      <c r="AJ107" s="375"/>
      <c r="AK107" s="375"/>
      <c r="AL107" s="375"/>
      <c r="AM107" s="375"/>
      <c r="AN107" s="375"/>
      <c r="AO107" s="405" t="s">
        <v>38</v>
      </c>
      <c r="AP107" s="406"/>
      <c r="AQ107" s="406"/>
      <c r="AR107" s="406"/>
      <c r="AS107" s="406"/>
      <c r="AT107" s="407"/>
    </row>
    <row r="108" spans="2:46" ht="34.5" customHeight="1" x14ac:dyDescent="0.3">
      <c r="B108" s="378"/>
      <c r="C108" s="379"/>
      <c r="D108" s="379"/>
      <c r="E108" s="379"/>
      <c r="F108" s="379"/>
      <c r="G108" s="379"/>
      <c r="H108" s="379"/>
      <c r="I108" s="380"/>
      <c r="J108" s="378"/>
      <c r="K108" s="379"/>
      <c r="L108" s="379"/>
      <c r="M108" s="379"/>
      <c r="N108" s="379"/>
      <c r="O108" s="379"/>
      <c r="P108" s="379"/>
      <c r="Q108" s="379"/>
      <c r="R108" s="379"/>
      <c r="S108" s="379"/>
      <c r="T108" s="379"/>
      <c r="U108" s="379"/>
      <c r="V108" s="380"/>
      <c r="W108" s="381"/>
      <c r="X108" s="382"/>
      <c r="Y108" s="382"/>
      <c r="Z108" s="382"/>
      <c r="AA108" s="382"/>
      <c r="AB108" s="382"/>
      <c r="AC108" s="493" t="s">
        <v>59</v>
      </c>
      <c r="AD108" s="491"/>
      <c r="AE108" s="492"/>
      <c r="AF108" s="405" t="s">
        <v>60</v>
      </c>
      <c r="AG108" s="406"/>
      <c r="AH108" s="407"/>
      <c r="AI108" s="493" t="s">
        <v>59</v>
      </c>
      <c r="AJ108" s="491"/>
      <c r="AK108" s="492"/>
      <c r="AL108" s="405" t="s">
        <v>60</v>
      </c>
      <c r="AM108" s="406"/>
      <c r="AN108" s="406"/>
      <c r="AO108" s="408"/>
      <c r="AP108" s="409"/>
      <c r="AQ108" s="409"/>
      <c r="AR108" s="409"/>
      <c r="AS108" s="409"/>
      <c r="AT108" s="410"/>
    </row>
    <row r="109" spans="2:46" ht="17.25" x14ac:dyDescent="0.3">
      <c r="B109" s="376" t="str">
        <f>IF(ISBLANK(FA!$D$70),"",FA!$D$70)</f>
        <v>Avoir une vision globale de l'alimentation des cheptels du Grésivaudan, des volumes produits, des besoins, des origines de l'alimentation.</v>
      </c>
      <c r="C109" s="375"/>
      <c r="D109" s="375"/>
      <c r="E109" s="375"/>
      <c r="F109" s="375"/>
      <c r="G109" s="375"/>
      <c r="H109" s="375"/>
      <c r="I109" s="377"/>
      <c r="J109" s="401" t="str">
        <f>IF(ISBLANK(FA!$N$70),"",FA!$N$70)</f>
        <v xml:space="preserve">Production de fourrage disponible sur le territoire (en Tonnes) </v>
      </c>
      <c r="K109" s="396"/>
      <c r="L109" s="396"/>
      <c r="M109" s="396"/>
      <c r="N109" s="396"/>
      <c r="O109" s="396"/>
      <c r="P109" s="396"/>
      <c r="Q109" s="396"/>
      <c r="R109" s="396"/>
      <c r="S109" s="396"/>
      <c r="T109" s="396"/>
      <c r="U109" s="396"/>
      <c r="V109" s="396"/>
      <c r="W109" s="465"/>
      <c r="X109" s="466"/>
      <c r="Y109" s="466"/>
      <c r="Z109" s="466"/>
      <c r="AA109" s="466"/>
      <c r="AB109" s="467"/>
      <c r="AC109" s="471"/>
      <c r="AD109" s="472"/>
      <c r="AE109" s="473"/>
      <c r="AF109" s="465"/>
      <c r="AG109" s="466"/>
      <c r="AH109" s="467"/>
      <c r="AI109" s="471"/>
      <c r="AJ109" s="472"/>
      <c r="AK109" s="473"/>
      <c r="AL109" s="465"/>
      <c r="AM109" s="466"/>
      <c r="AN109" s="467"/>
      <c r="AO109" s="482"/>
      <c r="AP109" s="370"/>
      <c r="AQ109" s="370"/>
      <c r="AR109" s="370"/>
      <c r="AS109" s="370"/>
      <c r="AT109" s="371"/>
    </row>
    <row r="110" spans="2:46" ht="17.25" x14ac:dyDescent="0.3">
      <c r="B110" s="381"/>
      <c r="C110" s="382"/>
      <c r="D110" s="382"/>
      <c r="E110" s="382"/>
      <c r="F110" s="382"/>
      <c r="G110" s="382"/>
      <c r="H110" s="382"/>
      <c r="I110" s="400"/>
      <c r="J110" s="398" t="e">
        <f>IF(ISBLANK(FA!#REF!),"",FA!#REF!)</f>
        <v>#REF!</v>
      </c>
      <c r="K110" s="399"/>
      <c r="L110" s="399"/>
      <c r="M110" s="399"/>
      <c r="N110" s="399"/>
      <c r="O110" s="399"/>
      <c r="P110" s="399"/>
      <c r="Q110" s="399"/>
      <c r="R110" s="399"/>
      <c r="S110" s="399"/>
      <c r="T110" s="399"/>
      <c r="U110" s="399"/>
      <c r="V110" s="399"/>
      <c r="W110" s="475"/>
      <c r="X110" s="476"/>
      <c r="Y110" s="476"/>
      <c r="Z110" s="476"/>
      <c r="AA110" s="476"/>
      <c r="AB110" s="486"/>
      <c r="AC110" s="468"/>
      <c r="AD110" s="469"/>
      <c r="AE110" s="470"/>
      <c r="AF110" s="475"/>
      <c r="AG110" s="476"/>
      <c r="AH110" s="486"/>
      <c r="AI110" s="468"/>
      <c r="AJ110" s="469"/>
      <c r="AK110" s="470"/>
      <c r="AL110" s="475"/>
      <c r="AM110" s="476"/>
      <c r="AN110" s="486"/>
      <c r="AO110" s="464"/>
      <c r="AP110" s="412"/>
      <c r="AQ110" s="412"/>
      <c r="AR110" s="412"/>
      <c r="AS110" s="412"/>
      <c r="AT110" s="413"/>
    </row>
    <row r="111" spans="2:46" ht="17.25" x14ac:dyDescent="0.3">
      <c r="B111" s="378"/>
      <c r="C111" s="379"/>
      <c r="D111" s="379"/>
      <c r="E111" s="379"/>
      <c r="F111" s="379"/>
      <c r="G111" s="379"/>
      <c r="H111" s="379"/>
      <c r="I111" s="380"/>
      <c r="J111" s="386" t="e">
        <f>IF(ISBLANK(FA!#REF!),"",FA!#REF!)</f>
        <v>#REF!</v>
      </c>
      <c r="K111" s="387"/>
      <c r="L111" s="387"/>
      <c r="M111" s="387"/>
      <c r="N111" s="387"/>
      <c r="O111" s="387"/>
      <c r="P111" s="387"/>
      <c r="Q111" s="387"/>
      <c r="R111" s="387"/>
      <c r="S111" s="387"/>
      <c r="T111" s="387"/>
      <c r="U111" s="387"/>
      <c r="V111" s="387"/>
      <c r="W111" s="478"/>
      <c r="X111" s="479"/>
      <c r="Y111" s="479"/>
      <c r="Z111" s="479"/>
      <c r="AA111" s="479"/>
      <c r="AB111" s="487"/>
      <c r="AC111" s="488"/>
      <c r="AD111" s="489"/>
      <c r="AE111" s="490"/>
      <c r="AF111" s="478"/>
      <c r="AG111" s="479"/>
      <c r="AH111" s="487"/>
      <c r="AI111" s="488"/>
      <c r="AJ111" s="489"/>
      <c r="AK111" s="490"/>
      <c r="AL111" s="478"/>
      <c r="AM111" s="479"/>
      <c r="AN111" s="487"/>
      <c r="AO111" s="483"/>
      <c r="AP111" s="403"/>
      <c r="AQ111" s="403"/>
      <c r="AR111" s="403"/>
      <c r="AS111" s="403"/>
      <c r="AT111" s="404"/>
    </row>
    <row r="112" spans="2:46" ht="17.25" x14ac:dyDescent="0.3">
      <c r="B112" s="376" t="str">
        <f>IF(ISBLANK(FA!$D$73),"",FA!$D$73)</f>
        <v>Mobiliser des agriculteurs sur ces enjeux</v>
      </c>
      <c r="C112" s="375"/>
      <c r="D112" s="375"/>
      <c r="E112" s="375"/>
      <c r="F112" s="375"/>
      <c r="G112" s="375"/>
      <c r="H112" s="375"/>
      <c r="I112" s="377"/>
      <c r="J112" s="401" t="str">
        <f>IF(ISBLANK(FA!$N$73),"",FA!$N$73)</f>
        <v>nombre et type d'éleveurs mobilisés</v>
      </c>
      <c r="K112" s="396"/>
      <c r="L112" s="396"/>
      <c r="M112" s="396"/>
      <c r="N112" s="396"/>
      <c r="O112" s="396"/>
      <c r="P112" s="396"/>
      <c r="Q112" s="396"/>
      <c r="R112" s="396"/>
      <c r="S112" s="396"/>
      <c r="T112" s="396"/>
      <c r="U112" s="396"/>
      <c r="V112" s="396"/>
      <c r="W112" s="465"/>
      <c r="X112" s="466"/>
      <c r="Y112" s="466"/>
      <c r="Z112" s="466"/>
      <c r="AA112" s="466"/>
      <c r="AB112" s="467"/>
      <c r="AC112" s="471"/>
      <c r="AD112" s="472"/>
      <c r="AE112" s="473"/>
      <c r="AF112" s="465"/>
      <c r="AG112" s="466"/>
      <c r="AH112" s="467"/>
      <c r="AI112" s="471"/>
      <c r="AJ112" s="472"/>
      <c r="AK112" s="473"/>
      <c r="AL112" s="465"/>
      <c r="AM112" s="466"/>
      <c r="AN112" s="467"/>
      <c r="AO112" s="482"/>
      <c r="AP112" s="370"/>
      <c r="AQ112" s="370"/>
      <c r="AR112" s="370"/>
      <c r="AS112" s="370"/>
      <c r="AT112" s="371"/>
    </row>
    <row r="113" spans="2:46" ht="17.25" x14ac:dyDescent="0.3">
      <c r="B113" s="381"/>
      <c r="C113" s="382"/>
      <c r="D113" s="382"/>
      <c r="E113" s="382"/>
      <c r="F113" s="382"/>
      <c r="G113" s="382"/>
      <c r="H113" s="382"/>
      <c r="I113" s="400"/>
      <c r="J113" s="398" t="e">
        <f>IF(ISBLANK(FA!#REF!),"",FA!#REF!)</f>
        <v>#REF!</v>
      </c>
      <c r="K113" s="399"/>
      <c r="L113" s="399"/>
      <c r="M113" s="399"/>
      <c r="N113" s="399"/>
      <c r="O113" s="399"/>
      <c r="P113" s="399"/>
      <c r="Q113" s="399"/>
      <c r="R113" s="399"/>
      <c r="S113" s="399"/>
      <c r="T113" s="399"/>
      <c r="U113" s="399"/>
      <c r="V113" s="399"/>
      <c r="W113" s="475"/>
      <c r="X113" s="476"/>
      <c r="Y113" s="476"/>
      <c r="Z113" s="476"/>
      <c r="AA113" s="476"/>
      <c r="AB113" s="486"/>
      <c r="AC113" s="468"/>
      <c r="AD113" s="469"/>
      <c r="AE113" s="470"/>
      <c r="AF113" s="475"/>
      <c r="AG113" s="476"/>
      <c r="AH113" s="486"/>
      <c r="AI113" s="468"/>
      <c r="AJ113" s="469"/>
      <c r="AK113" s="470"/>
      <c r="AL113" s="475"/>
      <c r="AM113" s="476"/>
      <c r="AN113" s="486"/>
      <c r="AO113" s="464"/>
      <c r="AP113" s="412"/>
      <c r="AQ113" s="412"/>
      <c r="AR113" s="412"/>
      <c r="AS113" s="412"/>
      <c r="AT113" s="413"/>
    </row>
    <row r="114" spans="2:46" ht="17.25" x14ac:dyDescent="0.3">
      <c r="B114" s="378"/>
      <c r="C114" s="379"/>
      <c r="D114" s="379"/>
      <c r="E114" s="379"/>
      <c r="F114" s="379"/>
      <c r="G114" s="379"/>
      <c r="H114" s="379"/>
      <c r="I114" s="380"/>
      <c r="J114" s="386" t="e">
        <f>IF(ISBLANK(FA!#REF!),"",FA!#REF!)</f>
        <v>#REF!</v>
      </c>
      <c r="K114" s="387"/>
      <c r="L114" s="387"/>
      <c r="M114" s="387"/>
      <c r="N114" s="387"/>
      <c r="O114" s="387"/>
      <c r="P114" s="387"/>
      <c r="Q114" s="387"/>
      <c r="R114" s="387"/>
      <c r="S114" s="387"/>
      <c r="T114" s="387"/>
      <c r="U114" s="387"/>
      <c r="V114" s="387"/>
      <c r="W114" s="478"/>
      <c r="X114" s="479"/>
      <c r="Y114" s="479"/>
      <c r="Z114" s="479"/>
      <c r="AA114" s="479"/>
      <c r="AB114" s="487"/>
      <c r="AC114" s="488"/>
      <c r="AD114" s="489"/>
      <c r="AE114" s="490"/>
      <c r="AF114" s="478"/>
      <c r="AG114" s="479"/>
      <c r="AH114" s="487"/>
      <c r="AI114" s="488"/>
      <c r="AJ114" s="489"/>
      <c r="AK114" s="490"/>
      <c r="AL114" s="478"/>
      <c r="AM114" s="479"/>
      <c r="AN114" s="487"/>
      <c r="AO114" s="474"/>
      <c r="AP114" s="389"/>
      <c r="AQ114" s="389"/>
      <c r="AR114" s="389"/>
      <c r="AS114" s="389"/>
      <c r="AT114" s="390"/>
    </row>
    <row r="115" spans="2:46" ht="17.25" x14ac:dyDescent="0.3">
      <c r="B115" s="376" t="str">
        <f>IF(ISBLANK(FA!$D$76),"",FA!$D$76)</f>
        <v>Améliorer le revenu des éleveurs sans diminuer celui des céréaliers</v>
      </c>
      <c r="C115" s="375"/>
      <c r="D115" s="375"/>
      <c r="E115" s="375"/>
      <c r="F115" s="375"/>
      <c r="G115" s="375"/>
      <c r="H115" s="375"/>
      <c r="I115" s="377"/>
      <c r="J115" s="401" t="str">
        <f>IF(ISBLANK(FA!$N$76),"",FA!$N$76)</f>
        <v>Evolution des revenus agricoles par type d'élevage</v>
      </c>
      <c r="K115" s="396"/>
      <c r="L115" s="396"/>
      <c r="M115" s="396"/>
      <c r="N115" s="396"/>
      <c r="O115" s="396"/>
      <c r="P115" s="396"/>
      <c r="Q115" s="396"/>
      <c r="R115" s="396"/>
      <c r="S115" s="396"/>
      <c r="T115" s="396"/>
      <c r="U115" s="396"/>
      <c r="V115" s="396"/>
      <c r="W115" s="465"/>
      <c r="X115" s="466"/>
      <c r="Y115" s="466"/>
      <c r="Z115" s="466"/>
      <c r="AA115" s="466"/>
      <c r="AB115" s="467"/>
      <c r="AC115" s="471"/>
      <c r="AD115" s="472"/>
      <c r="AE115" s="473"/>
      <c r="AF115" s="465"/>
      <c r="AG115" s="466"/>
      <c r="AH115" s="467"/>
      <c r="AI115" s="471"/>
      <c r="AJ115" s="472"/>
      <c r="AK115" s="473"/>
      <c r="AL115" s="465"/>
      <c r="AM115" s="466"/>
      <c r="AN115" s="467"/>
      <c r="AO115" s="463"/>
      <c r="AP115" s="444"/>
      <c r="AQ115" s="444"/>
      <c r="AR115" s="444"/>
      <c r="AS115" s="444"/>
      <c r="AT115" s="445"/>
    </row>
    <row r="116" spans="2:46" ht="17.25" x14ac:dyDescent="0.3">
      <c r="B116" s="381"/>
      <c r="C116" s="382"/>
      <c r="D116" s="382"/>
      <c r="E116" s="382"/>
      <c r="F116" s="382"/>
      <c r="G116" s="382"/>
      <c r="H116" s="382"/>
      <c r="I116" s="400"/>
      <c r="J116" s="398" t="str">
        <f>IF(ISBLANK(FA!$N$77),"",FA!$N$77)</f>
        <v>Evolution des charges externes des exploitations (en Euros)</v>
      </c>
      <c r="K116" s="399"/>
      <c r="L116" s="399"/>
      <c r="M116" s="399"/>
      <c r="N116" s="399"/>
      <c r="O116" s="399"/>
      <c r="P116" s="399"/>
      <c r="Q116" s="399"/>
      <c r="R116" s="399"/>
      <c r="S116" s="399"/>
      <c r="T116" s="399"/>
      <c r="U116" s="399"/>
      <c r="V116" s="399"/>
      <c r="W116" s="475"/>
      <c r="X116" s="476"/>
      <c r="Y116" s="476"/>
      <c r="Z116" s="476"/>
      <c r="AA116" s="476"/>
      <c r="AB116" s="486"/>
      <c r="AC116" s="468"/>
      <c r="AD116" s="469"/>
      <c r="AE116" s="470"/>
      <c r="AF116" s="475"/>
      <c r="AG116" s="476"/>
      <c r="AH116" s="486"/>
      <c r="AI116" s="468"/>
      <c r="AJ116" s="469"/>
      <c r="AK116" s="470"/>
      <c r="AL116" s="475"/>
      <c r="AM116" s="476"/>
      <c r="AN116" s="486"/>
      <c r="AO116" s="464"/>
      <c r="AP116" s="412"/>
      <c r="AQ116" s="412"/>
      <c r="AR116" s="412"/>
      <c r="AS116" s="412"/>
      <c r="AT116" s="413"/>
    </row>
    <row r="117" spans="2:46" ht="17.25" x14ac:dyDescent="0.3">
      <c r="B117" s="378"/>
      <c r="C117" s="379"/>
      <c r="D117" s="379"/>
      <c r="E117" s="379"/>
      <c r="F117" s="379"/>
      <c r="G117" s="379"/>
      <c r="H117" s="379"/>
      <c r="I117" s="380"/>
      <c r="J117" s="386" t="e">
        <f>IF(ISBLANK(FA!#REF!),"",FA!#REF!)</f>
        <v>#REF!</v>
      </c>
      <c r="K117" s="387"/>
      <c r="L117" s="387"/>
      <c r="M117" s="387"/>
      <c r="N117" s="387"/>
      <c r="O117" s="387"/>
      <c r="P117" s="387"/>
      <c r="Q117" s="387"/>
      <c r="R117" s="387"/>
      <c r="S117" s="387"/>
      <c r="T117" s="387"/>
      <c r="U117" s="387"/>
      <c r="V117" s="387"/>
      <c r="W117" s="478"/>
      <c r="X117" s="479"/>
      <c r="Y117" s="479"/>
      <c r="Z117" s="479"/>
      <c r="AA117" s="479"/>
      <c r="AB117" s="487"/>
      <c r="AC117" s="488"/>
      <c r="AD117" s="489"/>
      <c r="AE117" s="490"/>
      <c r="AF117" s="478"/>
      <c r="AG117" s="479"/>
      <c r="AH117" s="487"/>
      <c r="AI117" s="488"/>
      <c r="AJ117" s="489"/>
      <c r="AK117" s="490"/>
      <c r="AL117" s="478"/>
      <c r="AM117" s="479"/>
      <c r="AN117" s="487"/>
      <c r="AO117" s="483"/>
      <c r="AP117" s="403"/>
      <c r="AQ117" s="403"/>
      <c r="AR117" s="403"/>
      <c r="AS117" s="403"/>
      <c r="AT117" s="404"/>
    </row>
    <row r="118" spans="2:46" ht="17.25" x14ac:dyDescent="0.3">
      <c r="B118" s="376" t="str">
        <f>IF(ISBLANK(FA!$D$78),"",FA!$D$78)</f>
        <v xml:space="preserve">Augmenter la production (quantité et type) de fourrages et de céréales sur le territoire </v>
      </c>
      <c r="C118" s="375"/>
      <c r="D118" s="375"/>
      <c r="E118" s="375"/>
      <c r="F118" s="375"/>
      <c r="G118" s="375"/>
      <c r="H118" s="375"/>
      <c r="I118" s="377"/>
      <c r="J118" s="401" t="str">
        <f>IF(ISBLANK(FA!$N$78),"",FA!$N$78)</f>
        <v>Superficie fourragère exploités sur le territoire (en Ha)</v>
      </c>
      <c r="K118" s="396"/>
      <c r="L118" s="396"/>
      <c r="M118" s="396"/>
      <c r="N118" s="396"/>
      <c r="O118" s="396"/>
      <c r="P118" s="396"/>
      <c r="Q118" s="396"/>
      <c r="R118" s="396"/>
      <c r="S118" s="396"/>
      <c r="T118" s="396"/>
      <c r="U118" s="396"/>
      <c r="V118" s="396"/>
      <c r="W118" s="465"/>
      <c r="X118" s="466"/>
      <c r="Y118" s="466"/>
      <c r="Z118" s="466"/>
      <c r="AA118" s="466"/>
      <c r="AB118" s="467"/>
      <c r="AC118" s="471"/>
      <c r="AD118" s="472"/>
      <c r="AE118" s="473"/>
      <c r="AF118" s="465"/>
      <c r="AG118" s="466"/>
      <c r="AH118" s="467"/>
      <c r="AI118" s="471"/>
      <c r="AJ118" s="472"/>
      <c r="AK118" s="473"/>
      <c r="AL118" s="465"/>
      <c r="AM118" s="466"/>
      <c r="AN118" s="467"/>
      <c r="AO118" s="482"/>
      <c r="AP118" s="370"/>
      <c r="AQ118" s="370"/>
      <c r="AR118" s="370"/>
      <c r="AS118" s="370"/>
      <c r="AT118" s="371"/>
    </row>
    <row r="119" spans="2:46" ht="17.25" x14ac:dyDescent="0.3">
      <c r="B119" s="381"/>
      <c r="C119" s="382"/>
      <c r="D119" s="382"/>
      <c r="E119" s="382"/>
      <c r="F119" s="382"/>
      <c r="G119" s="382"/>
      <c r="H119" s="382"/>
      <c r="I119" s="400"/>
      <c r="J119" s="398" t="e">
        <f>IF(ISBLANK(FA!#REF!),"",FA!#REF!)</f>
        <v>#REF!</v>
      </c>
      <c r="K119" s="399"/>
      <c r="L119" s="399"/>
      <c r="M119" s="399"/>
      <c r="N119" s="399"/>
      <c r="O119" s="399"/>
      <c r="P119" s="399"/>
      <c r="Q119" s="399"/>
      <c r="R119" s="399"/>
      <c r="S119" s="399"/>
      <c r="T119" s="399"/>
      <c r="U119" s="399"/>
      <c r="V119" s="399"/>
      <c r="W119" s="475"/>
      <c r="X119" s="476"/>
      <c r="Y119" s="476"/>
      <c r="Z119" s="476"/>
      <c r="AA119" s="476"/>
      <c r="AB119" s="486"/>
      <c r="AC119" s="468"/>
      <c r="AD119" s="469"/>
      <c r="AE119" s="470"/>
      <c r="AF119" s="475"/>
      <c r="AG119" s="476"/>
      <c r="AH119" s="486"/>
      <c r="AI119" s="468"/>
      <c r="AJ119" s="469"/>
      <c r="AK119" s="470"/>
      <c r="AL119" s="475"/>
      <c r="AM119" s="476"/>
      <c r="AN119" s="486"/>
      <c r="AO119" s="464"/>
      <c r="AP119" s="412"/>
      <c r="AQ119" s="412"/>
      <c r="AR119" s="412"/>
      <c r="AS119" s="412"/>
      <c r="AT119" s="413"/>
    </row>
    <row r="120" spans="2:46" ht="17.25" x14ac:dyDescent="0.3">
      <c r="B120" s="378"/>
      <c r="C120" s="379"/>
      <c r="D120" s="379"/>
      <c r="E120" s="379"/>
      <c r="F120" s="379"/>
      <c r="G120" s="379"/>
      <c r="H120" s="379"/>
      <c r="I120" s="380"/>
      <c r="J120" s="386" t="e">
        <f>IF(ISBLANK(FA!#REF!),"",FA!#REF!)</f>
        <v>#REF!</v>
      </c>
      <c r="K120" s="387"/>
      <c r="L120" s="387"/>
      <c r="M120" s="387"/>
      <c r="N120" s="387"/>
      <c r="O120" s="387"/>
      <c r="P120" s="387"/>
      <c r="Q120" s="387"/>
      <c r="R120" s="387"/>
      <c r="S120" s="387"/>
      <c r="T120" s="387"/>
      <c r="U120" s="387"/>
      <c r="V120" s="387"/>
      <c r="W120" s="478"/>
      <c r="X120" s="479"/>
      <c r="Y120" s="479"/>
      <c r="Z120" s="479"/>
      <c r="AA120" s="479"/>
      <c r="AB120" s="487"/>
      <c r="AC120" s="488"/>
      <c r="AD120" s="489"/>
      <c r="AE120" s="490"/>
      <c r="AF120" s="478"/>
      <c r="AG120" s="479"/>
      <c r="AH120" s="487"/>
      <c r="AI120" s="488"/>
      <c r="AJ120" s="489"/>
      <c r="AK120" s="490"/>
      <c r="AL120" s="478"/>
      <c r="AM120" s="479"/>
      <c r="AN120" s="487"/>
      <c r="AO120" s="474"/>
      <c r="AP120" s="389"/>
      <c r="AQ120" s="389"/>
      <c r="AR120" s="389"/>
      <c r="AS120" s="389"/>
      <c r="AT120" s="390"/>
    </row>
    <row r="121" spans="2:46" ht="17.25" x14ac:dyDescent="0.3">
      <c r="B121" s="376" t="str">
        <f>IF(ISBLANK(FA!$D$80),"",FA!$D$80)</f>
        <v>Trouver des solutions pour mettre en place une solidarité plaine / montagne, développer les filières courtes</v>
      </c>
      <c r="C121" s="375"/>
      <c r="D121" s="375"/>
      <c r="E121" s="375"/>
      <c r="F121" s="375"/>
      <c r="G121" s="375"/>
      <c r="H121" s="375"/>
      <c r="I121" s="377"/>
      <c r="J121" s="401" t="str">
        <f>IF(ISBLANK(FA!$N$80),"",FA!$N$80)</f>
        <v>Nombres de circuits courts développés</v>
      </c>
      <c r="K121" s="396"/>
      <c r="L121" s="396"/>
      <c r="M121" s="396"/>
      <c r="N121" s="396"/>
      <c r="O121" s="396"/>
      <c r="P121" s="396"/>
      <c r="Q121" s="396"/>
      <c r="R121" s="396"/>
      <c r="S121" s="396"/>
      <c r="T121" s="396"/>
      <c r="U121" s="396"/>
      <c r="V121" s="396"/>
      <c r="W121" s="498"/>
      <c r="X121" s="499"/>
      <c r="Y121" s="499"/>
      <c r="Z121" s="499"/>
      <c r="AA121" s="499"/>
      <c r="AB121" s="500"/>
      <c r="AC121" s="495"/>
      <c r="AD121" s="496"/>
      <c r="AE121" s="497"/>
      <c r="AF121" s="498"/>
      <c r="AG121" s="499"/>
      <c r="AH121" s="500"/>
      <c r="AI121" s="495"/>
      <c r="AJ121" s="496"/>
      <c r="AK121" s="497"/>
      <c r="AL121" s="498"/>
      <c r="AM121" s="499"/>
      <c r="AN121" s="500"/>
      <c r="AO121" s="463"/>
      <c r="AP121" s="444"/>
      <c r="AQ121" s="444"/>
      <c r="AR121" s="444"/>
      <c r="AS121" s="444"/>
      <c r="AT121" s="445"/>
    </row>
    <row r="122" spans="2:46" ht="17.25" x14ac:dyDescent="0.3">
      <c r="B122" s="381"/>
      <c r="C122" s="382"/>
      <c r="D122" s="382"/>
      <c r="E122" s="382"/>
      <c r="F122" s="382"/>
      <c r="G122" s="382"/>
      <c r="H122" s="382"/>
      <c r="I122" s="400"/>
      <c r="J122" s="398" t="e">
        <f>IF(ISBLANK(FA!#REF!),"",FA!#REF!)</f>
        <v>#REF!</v>
      </c>
      <c r="K122" s="399"/>
      <c r="L122" s="399"/>
      <c r="M122" s="399"/>
      <c r="N122" s="399"/>
      <c r="O122" s="399"/>
      <c r="P122" s="399"/>
      <c r="Q122" s="399"/>
      <c r="R122" s="399"/>
      <c r="S122" s="399"/>
      <c r="T122" s="399"/>
      <c r="U122" s="399"/>
      <c r="V122" s="399"/>
      <c r="W122" s="475"/>
      <c r="X122" s="476"/>
      <c r="Y122" s="476"/>
      <c r="Z122" s="476"/>
      <c r="AA122" s="476"/>
      <c r="AB122" s="486"/>
      <c r="AC122" s="468"/>
      <c r="AD122" s="469"/>
      <c r="AE122" s="470"/>
      <c r="AF122" s="475"/>
      <c r="AG122" s="476"/>
      <c r="AH122" s="486"/>
      <c r="AI122" s="468"/>
      <c r="AJ122" s="469"/>
      <c r="AK122" s="470"/>
      <c r="AL122" s="475"/>
      <c r="AM122" s="476"/>
      <c r="AN122" s="486"/>
      <c r="AO122" s="464"/>
      <c r="AP122" s="412"/>
      <c r="AQ122" s="412"/>
      <c r="AR122" s="412"/>
      <c r="AS122" s="412"/>
      <c r="AT122" s="413"/>
    </row>
    <row r="123" spans="2:46" ht="17.25" x14ac:dyDescent="0.3">
      <c r="B123" s="378"/>
      <c r="C123" s="379"/>
      <c r="D123" s="379"/>
      <c r="E123" s="379"/>
      <c r="F123" s="379"/>
      <c r="G123" s="379"/>
      <c r="H123" s="379"/>
      <c r="I123" s="380"/>
      <c r="J123" s="386" t="e">
        <f>IF(ISBLANK(FA!#REF!),"",FA!#REF!)</f>
        <v>#REF!</v>
      </c>
      <c r="K123" s="387"/>
      <c r="L123" s="387"/>
      <c r="M123" s="387"/>
      <c r="N123" s="387"/>
      <c r="O123" s="387"/>
      <c r="P123" s="387"/>
      <c r="Q123" s="387"/>
      <c r="R123" s="387"/>
      <c r="S123" s="387"/>
      <c r="T123" s="387"/>
      <c r="U123" s="387"/>
      <c r="V123" s="387"/>
      <c r="W123" s="478"/>
      <c r="X123" s="479"/>
      <c r="Y123" s="479"/>
      <c r="Z123" s="479"/>
      <c r="AA123" s="479"/>
      <c r="AB123" s="487"/>
      <c r="AC123" s="488"/>
      <c r="AD123" s="489"/>
      <c r="AE123" s="490"/>
      <c r="AF123" s="478"/>
      <c r="AG123" s="479"/>
      <c r="AH123" s="487"/>
      <c r="AI123" s="488"/>
      <c r="AJ123" s="489"/>
      <c r="AK123" s="490"/>
      <c r="AL123" s="478"/>
      <c r="AM123" s="479"/>
      <c r="AN123" s="487"/>
      <c r="AO123" s="483"/>
      <c r="AP123" s="403"/>
      <c r="AQ123" s="403"/>
      <c r="AR123" s="403"/>
      <c r="AS123" s="403"/>
      <c r="AT123" s="404"/>
    </row>
    <row r="125" spans="2:46" ht="20.25" customHeight="1" x14ac:dyDescent="0.3">
      <c r="B125" s="450" t="s">
        <v>46</v>
      </c>
      <c r="C125" s="451"/>
      <c r="D125" s="451"/>
      <c r="E125" s="451"/>
      <c r="F125" s="451"/>
      <c r="G125" s="451"/>
      <c r="H125" s="451"/>
      <c r="I125" s="451"/>
      <c r="J125" s="451"/>
      <c r="K125" s="451"/>
      <c r="L125" s="451"/>
      <c r="M125" s="451"/>
      <c r="N125" s="451"/>
      <c r="O125" s="451"/>
      <c r="P125" s="451"/>
      <c r="Q125" s="451"/>
      <c r="R125" s="451"/>
      <c r="S125" s="451"/>
      <c r="T125" s="451"/>
      <c r="U125" s="451"/>
      <c r="V125" s="451"/>
      <c r="W125" s="451"/>
      <c r="X125" s="451"/>
      <c r="Y125" s="451"/>
      <c r="Z125" s="451"/>
      <c r="AA125" s="451"/>
      <c r="AB125" s="451"/>
      <c r="AC125" s="451"/>
      <c r="AD125" s="451"/>
      <c r="AE125" s="451"/>
      <c r="AF125" s="451"/>
      <c r="AG125" s="451"/>
      <c r="AH125" s="451"/>
      <c r="AI125" s="451"/>
      <c r="AJ125" s="451"/>
      <c r="AK125" s="451"/>
      <c r="AL125" s="451"/>
      <c r="AM125" s="451"/>
      <c r="AN125" s="451"/>
      <c r="AO125" s="451"/>
      <c r="AP125" s="451"/>
      <c r="AQ125" s="451"/>
      <c r="AR125" s="451"/>
      <c r="AS125" s="451"/>
      <c r="AT125" s="501"/>
    </row>
    <row r="126" spans="2:46" ht="34.5" customHeight="1" x14ac:dyDescent="0.3">
      <c r="B126" s="376" t="s">
        <v>52</v>
      </c>
      <c r="C126" s="375"/>
      <c r="D126" s="375"/>
      <c r="E126" s="375"/>
      <c r="F126" s="375"/>
      <c r="G126" s="375"/>
      <c r="H126" s="375"/>
      <c r="I126" s="377"/>
      <c r="J126" s="376" t="s">
        <v>56</v>
      </c>
      <c r="K126" s="375"/>
      <c r="L126" s="375"/>
      <c r="M126" s="375"/>
      <c r="N126" s="375"/>
      <c r="O126" s="375"/>
      <c r="P126" s="375"/>
      <c r="Q126" s="375"/>
      <c r="R126" s="375"/>
      <c r="S126" s="375"/>
      <c r="T126" s="375"/>
      <c r="U126" s="375"/>
      <c r="V126" s="377"/>
      <c r="W126" s="376" t="s">
        <v>55</v>
      </c>
      <c r="X126" s="375"/>
      <c r="Y126" s="375"/>
      <c r="Z126" s="375"/>
      <c r="AA126" s="375"/>
      <c r="AB126" s="375"/>
      <c r="AC126" s="372" t="s">
        <v>57</v>
      </c>
      <c r="AD126" s="373"/>
      <c r="AE126" s="373"/>
      <c r="AF126" s="373"/>
      <c r="AG126" s="373"/>
      <c r="AH126" s="374"/>
      <c r="AI126" s="375" t="s">
        <v>58</v>
      </c>
      <c r="AJ126" s="375"/>
      <c r="AK126" s="375"/>
      <c r="AL126" s="375"/>
      <c r="AM126" s="375"/>
      <c r="AN126" s="375"/>
      <c r="AO126" s="405" t="s">
        <v>38</v>
      </c>
      <c r="AP126" s="406"/>
      <c r="AQ126" s="406"/>
      <c r="AR126" s="406"/>
      <c r="AS126" s="406"/>
      <c r="AT126" s="407"/>
    </row>
    <row r="127" spans="2:46" ht="34.5" customHeight="1" x14ac:dyDescent="0.3">
      <c r="B127" s="378"/>
      <c r="C127" s="379"/>
      <c r="D127" s="379"/>
      <c r="E127" s="379"/>
      <c r="F127" s="379"/>
      <c r="G127" s="379"/>
      <c r="H127" s="379"/>
      <c r="I127" s="380"/>
      <c r="J127" s="378"/>
      <c r="K127" s="379"/>
      <c r="L127" s="379"/>
      <c r="M127" s="379"/>
      <c r="N127" s="379"/>
      <c r="O127" s="379"/>
      <c r="P127" s="379"/>
      <c r="Q127" s="379"/>
      <c r="R127" s="379"/>
      <c r="S127" s="379"/>
      <c r="T127" s="379"/>
      <c r="U127" s="379"/>
      <c r="V127" s="380"/>
      <c r="W127" s="381"/>
      <c r="X127" s="382"/>
      <c r="Y127" s="382"/>
      <c r="Z127" s="382"/>
      <c r="AA127" s="382"/>
      <c r="AB127" s="382"/>
      <c r="AC127" s="383" t="s">
        <v>59</v>
      </c>
      <c r="AD127" s="384"/>
      <c r="AE127" s="385"/>
      <c r="AF127" s="372" t="s">
        <v>60</v>
      </c>
      <c r="AG127" s="373"/>
      <c r="AH127" s="374"/>
      <c r="AI127" s="383" t="s">
        <v>59</v>
      </c>
      <c r="AJ127" s="384"/>
      <c r="AK127" s="385"/>
      <c r="AL127" s="372" t="s">
        <v>60</v>
      </c>
      <c r="AM127" s="373"/>
      <c r="AN127" s="373"/>
      <c r="AO127" s="408"/>
      <c r="AP127" s="409"/>
      <c r="AQ127" s="409"/>
      <c r="AR127" s="409"/>
      <c r="AS127" s="409"/>
      <c r="AT127" s="410"/>
    </row>
    <row r="128" spans="2:46" ht="17.25" x14ac:dyDescent="0.3">
      <c r="B128" s="376" t="str">
        <f>IF(ISBLANK(FA!$D$70),"",FA!$D$70)</f>
        <v>Avoir une vision globale de l'alimentation des cheptels du Grésivaudan, des volumes produits, des besoins, des origines de l'alimentation.</v>
      </c>
      <c r="C128" s="375"/>
      <c r="D128" s="375"/>
      <c r="E128" s="375"/>
      <c r="F128" s="375"/>
      <c r="G128" s="375"/>
      <c r="H128" s="375"/>
      <c r="I128" s="377"/>
      <c r="J128" s="401" t="str">
        <f>IF(ISBLANK(FA!$N$70),"",FA!$N$70)</f>
        <v xml:space="preserve">Production de fourrage disponible sur le territoire (en Tonnes) </v>
      </c>
      <c r="K128" s="396"/>
      <c r="L128" s="396"/>
      <c r="M128" s="396"/>
      <c r="N128" s="396"/>
      <c r="O128" s="396"/>
      <c r="P128" s="396"/>
      <c r="Q128" s="396"/>
      <c r="R128" s="396"/>
      <c r="S128" s="396"/>
      <c r="T128" s="396"/>
      <c r="U128" s="396"/>
      <c r="V128" s="396"/>
      <c r="W128" s="465"/>
      <c r="X128" s="466"/>
      <c r="Y128" s="466"/>
      <c r="Z128" s="466"/>
      <c r="AA128" s="466"/>
      <c r="AB128" s="467"/>
      <c r="AC128" s="471"/>
      <c r="AD128" s="472"/>
      <c r="AE128" s="473"/>
      <c r="AF128" s="465"/>
      <c r="AG128" s="466"/>
      <c r="AH128" s="467"/>
      <c r="AI128" s="471"/>
      <c r="AJ128" s="472"/>
      <c r="AK128" s="473"/>
      <c r="AL128" s="465"/>
      <c r="AM128" s="466"/>
      <c r="AN128" s="467"/>
      <c r="AO128" s="369"/>
      <c r="AP128" s="370"/>
      <c r="AQ128" s="370"/>
      <c r="AR128" s="370"/>
      <c r="AS128" s="370"/>
      <c r="AT128" s="371"/>
    </row>
    <row r="129" spans="2:46" ht="17.25" x14ac:dyDescent="0.3">
      <c r="B129" s="381"/>
      <c r="C129" s="382"/>
      <c r="D129" s="382"/>
      <c r="E129" s="382"/>
      <c r="F129" s="382"/>
      <c r="G129" s="382"/>
      <c r="H129" s="382"/>
      <c r="I129" s="400"/>
      <c r="J129" s="398" t="e">
        <f>IF(ISBLANK(FA!#REF!),"",FA!#REF!)</f>
        <v>#REF!</v>
      </c>
      <c r="K129" s="399"/>
      <c r="L129" s="399"/>
      <c r="M129" s="399"/>
      <c r="N129" s="399"/>
      <c r="O129" s="399"/>
      <c r="P129" s="399"/>
      <c r="Q129" s="399"/>
      <c r="R129" s="399"/>
      <c r="S129" s="399"/>
      <c r="T129" s="399"/>
      <c r="U129" s="399"/>
      <c r="V129" s="399"/>
      <c r="W129" s="475"/>
      <c r="X129" s="476"/>
      <c r="Y129" s="476"/>
      <c r="Z129" s="476"/>
      <c r="AA129" s="476"/>
      <c r="AB129" s="486"/>
      <c r="AC129" s="468"/>
      <c r="AD129" s="469"/>
      <c r="AE129" s="470"/>
      <c r="AF129" s="475"/>
      <c r="AG129" s="476"/>
      <c r="AH129" s="486"/>
      <c r="AI129" s="468"/>
      <c r="AJ129" s="469"/>
      <c r="AK129" s="470"/>
      <c r="AL129" s="475"/>
      <c r="AM129" s="476"/>
      <c r="AN129" s="486"/>
      <c r="AO129" s="411"/>
      <c r="AP129" s="412"/>
      <c r="AQ129" s="412"/>
      <c r="AR129" s="412"/>
      <c r="AS129" s="412"/>
      <c r="AT129" s="413"/>
    </row>
    <row r="130" spans="2:46" ht="17.25" x14ac:dyDescent="0.3">
      <c r="B130" s="378"/>
      <c r="C130" s="379"/>
      <c r="D130" s="379"/>
      <c r="E130" s="379"/>
      <c r="F130" s="379"/>
      <c r="G130" s="379"/>
      <c r="H130" s="379"/>
      <c r="I130" s="380"/>
      <c r="J130" s="386" t="e">
        <f>IF(ISBLANK(FA!#REF!),"",FA!#REF!)</f>
        <v>#REF!</v>
      </c>
      <c r="K130" s="387"/>
      <c r="L130" s="387"/>
      <c r="M130" s="387"/>
      <c r="N130" s="387"/>
      <c r="O130" s="387"/>
      <c r="P130" s="387"/>
      <c r="Q130" s="387"/>
      <c r="R130" s="387"/>
      <c r="S130" s="387"/>
      <c r="T130" s="387"/>
      <c r="U130" s="387"/>
      <c r="V130" s="387"/>
      <c r="W130" s="478"/>
      <c r="X130" s="479"/>
      <c r="Y130" s="479"/>
      <c r="Z130" s="479"/>
      <c r="AA130" s="479"/>
      <c r="AB130" s="487"/>
      <c r="AC130" s="488"/>
      <c r="AD130" s="489"/>
      <c r="AE130" s="490"/>
      <c r="AF130" s="478"/>
      <c r="AG130" s="479"/>
      <c r="AH130" s="487"/>
      <c r="AI130" s="488"/>
      <c r="AJ130" s="489"/>
      <c r="AK130" s="490"/>
      <c r="AL130" s="478"/>
      <c r="AM130" s="479"/>
      <c r="AN130" s="487"/>
      <c r="AO130" s="402"/>
      <c r="AP130" s="403"/>
      <c r="AQ130" s="403"/>
      <c r="AR130" s="403"/>
      <c r="AS130" s="403"/>
      <c r="AT130" s="404"/>
    </row>
    <row r="131" spans="2:46" ht="17.25" x14ac:dyDescent="0.3">
      <c r="B131" s="376" t="str">
        <f>IF(ISBLANK(FA!$D$73),"",FA!$D$73)</f>
        <v>Mobiliser des agriculteurs sur ces enjeux</v>
      </c>
      <c r="C131" s="375"/>
      <c r="D131" s="375"/>
      <c r="E131" s="375"/>
      <c r="F131" s="375"/>
      <c r="G131" s="375"/>
      <c r="H131" s="375"/>
      <c r="I131" s="377"/>
      <c r="J131" s="401" t="str">
        <f>IF(ISBLANK(FA!$N$73),"",FA!$N$73)</f>
        <v>nombre et type d'éleveurs mobilisés</v>
      </c>
      <c r="K131" s="396"/>
      <c r="L131" s="396"/>
      <c r="M131" s="396"/>
      <c r="N131" s="396"/>
      <c r="O131" s="396"/>
      <c r="P131" s="396"/>
      <c r="Q131" s="396"/>
      <c r="R131" s="396"/>
      <c r="S131" s="396"/>
      <c r="T131" s="396"/>
      <c r="U131" s="396"/>
      <c r="V131" s="396"/>
      <c r="W131" s="465"/>
      <c r="X131" s="466"/>
      <c r="Y131" s="466"/>
      <c r="Z131" s="466"/>
      <c r="AA131" s="466"/>
      <c r="AB131" s="467"/>
      <c r="AC131" s="471"/>
      <c r="AD131" s="472"/>
      <c r="AE131" s="473"/>
      <c r="AF131" s="465"/>
      <c r="AG131" s="466"/>
      <c r="AH131" s="467"/>
      <c r="AI131" s="471"/>
      <c r="AJ131" s="472"/>
      <c r="AK131" s="473"/>
      <c r="AL131" s="465"/>
      <c r="AM131" s="466"/>
      <c r="AN131" s="467"/>
      <c r="AO131" s="369"/>
      <c r="AP131" s="370"/>
      <c r="AQ131" s="370"/>
      <c r="AR131" s="370"/>
      <c r="AS131" s="370"/>
      <c r="AT131" s="371"/>
    </row>
    <row r="132" spans="2:46" ht="17.25" x14ac:dyDescent="0.3">
      <c r="B132" s="381"/>
      <c r="C132" s="382"/>
      <c r="D132" s="382"/>
      <c r="E132" s="382"/>
      <c r="F132" s="382"/>
      <c r="G132" s="382"/>
      <c r="H132" s="382"/>
      <c r="I132" s="400"/>
      <c r="J132" s="398" t="e">
        <f>IF(ISBLANK(FA!#REF!),"",FA!#REF!)</f>
        <v>#REF!</v>
      </c>
      <c r="K132" s="399"/>
      <c r="L132" s="399"/>
      <c r="M132" s="399"/>
      <c r="N132" s="399"/>
      <c r="O132" s="399"/>
      <c r="P132" s="399"/>
      <c r="Q132" s="399"/>
      <c r="R132" s="399"/>
      <c r="S132" s="399"/>
      <c r="T132" s="399"/>
      <c r="U132" s="399"/>
      <c r="V132" s="399"/>
      <c r="W132" s="475"/>
      <c r="X132" s="476"/>
      <c r="Y132" s="476"/>
      <c r="Z132" s="476"/>
      <c r="AA132" s="476"/>
      <c r="AB132" s="486"/>
      <c r="AC132" s="468"/>
      <c r="AD132" s="469"/>
      <c r="AE132" s="470"/>
      <c r="AF132" s="475"/>
      <c r="AG132" s="476"/>
      <c r="AH132" s="486"/>
      <c r="AI132" s="468"/>
      <c r="AJ132" s="469"/>
      <c r="AK132" s="470"/>
      <c r="AL132" s="475"/>
      <c r="AM132" s="476"/>
      <c r="AN132" s="486"/>
      <c r="AO132" s="411"/>
      <c r="AP132" s="412"/>
      <c r="AQ132" s="412"/>
      <c r="AR132" s="412"/>
      <c r="AS132" s="412"/>
      <c r="AT132" s="413"/>
    </row>
    <row r="133" spans="2:46" ht="17.25" x14ac:dyDescent="0.3">
      <c r="B133" s="378"/>
      <c r="C133" s="379"/>
      <c r="D133" s="379"/>
      <c r="E133" s="379"/>
      <c r="F133" s="379"/>
      <c r="G133" s="379"/>
      <c r="H133" s="379"/>
      <c r="I133" s="380"/>
      <c r="J133" s="386" t="e">
        <f>IF(ISBLANK(FA!#REF!),"",FA!#REF!)</f>
        <v>#REF!</v>
      </c>
      <c r="K133" s="387"/>
      <c r="L133" s="387"/>
      <c r="M133" s="387"/>
      <c r="N133" s="387"/>
      <c r="O133" s="387"/>
      <c r="P133" s="387"/>
      <c r="Q133" s="387"/>
      <c r="R133" s="387"/>
      <c r="S133" s="387"/>
      <c r="T133" s="387"/>
      <c r="U133" s="387"/>
      <c r="V133" s="387"/>
      <c r="W133" s="478"/>
      <c r="X133" s="479"/>
      <c r="Y133" s="479"/>
      <c r="Z133" s="479"/>
      <c r="AA133" s="479"/>
      <c r="AB133" s="487"/>
      <c r="AC133" s="488"/>
      <c r="AD133" s="489"/>
      <c r="AE133" s="490"/>
      <c r="AF133" s="478"/>
      <c r="AG133" s="479"/>
      <c r="AH133" s="487"/>
      <c r="AI133" s="488"/>
      <c r="AJ133" s="489"/>
      <c r="AK133" s="490"/>
      <c r="AL133" s="478"/>
      <c r="AM133" s="479"/>
      <c r="AN133" s="487"/>
      <c r="AO133" s="388"/>
      <c r="AP133" s="389"/>
      <c r="AQ133" s="389"/>
      <c r="AR133" s="389"/>
      <c r="AS133" s="389"/>
      <c r="AT133" s="390"/>
    </row>
    <row r="134" spans="2:46" ht="17.25" x14ac:dyDescent="0.3">
      <c r="B134" s="376" t="str">
        <f>IF(ISBLANK(FA!$D$76),"",FA!$D$76)</f>
        <v>Améliorer le revenu des éleveurs sans diminuer celui des céréaliers</v>
      </c>
      <c r="C134" s="375"/>
      <c r="D134" s="375"/>
      <c r="E134" s="375"/>
      <c r="F134" s="375"/>
      <c r="G134" s="375"/>
      <c r="H134" s="375"/>
      <c r="I134" s="377"/>
      <c r="J134" s="401" t="str">
        <f>IF(ISBLANK(FA!$N$76),"",FA!$N$76)</f>
        <v>Evolution des revenus agricoles par type d'élevage</v>
      </c>
      <c r="K134" s="396"/>
      <c r="L134" s="396"/>
      <c r="M134" s="396"/>
      <c r="N134" s="396"/>
      <c r="O134" s="396"/>
      <c r="P134" s="396"/>
      <c r="Q134" s="396"/>
      <c r="R134" s="396"/>
      <c r="S134" s="396"/>
      <c r="T134" s="396"/>
      <c r="U134" s="396"/>
      <c r="V134" s="396"/>
      <c r="W134" s="465"/>
      <c r="X134" s="466"/>
      <c r="Y134" s="466"/>
      <c r="Z134" s="466"/>
      <c r="AA134" s="466"/>
      <c r="AB134" s="467"/>
      <c r="AC134" s="471"/>
      <c r="AD134" s="472"/>
      <c r="AE134" s="473"/>
      <c r="AF134" s="465"/>
      <c r="AG134" s="466"/>
      <c r="AH134" s="467"/>
      <c r="AI134" s="471"/>
      <c r="AJ134" s="472"/>
      <c r="AK134" s="473"/>
      <c r="AL134" s="465"/>
      <c r="AM134" s="466"/>
      <c r="AN134" s="467"/>
      <c r="AO134" s="443"/>
      <c r="AP134" s="444"/>
      <c r="AQ134" s="444"/>
      <c r="AR134" s="444"/>
      <c r="AS134" s="444"/>
      <c r="AT134" s="445"/>
    </row>
    <row r="135" spans="2:46" ht="17.25" x14ac:dyDescent="0.3">
      <c r="B135" s="381"/>
      <c r="C135" s="382"/>
      <c r="D135" s="382"/>
      <c r="E135" s="382"/>
      <c r="F135" s="382"/>
      <c r="G135" s="382"/>
      <c r="H135" s="382"/>
      <c r="I135" s="400"/>
      <c r="J135" s="398" t="str">
        <f>IF(ISBLANK(FA!$N$77),"",FA!$N$77)</f>
        <v>Evolution des charges externes des exploitations (en Euros)</v>
      </c>
      <c r="K135" s="399"/>
      <c r="L135" s="399"/>
      <c r="M135" s="399"/>
      <c r="N135" s="399"/>
      <c r="O135" s="399"/>
      <c r="P135" s="399"/>
      <c r="Q135" s="399"/>
      <c r="R135" s="399"/>
      <c r="S135" s="399"/>
      <c r="T135" s="399"/>
      <c r="U135" s="399"/>
      <c r="V135" s="399"/>
      <c r="W135" s="475"/>
      <c r="X135" s="476"/>
      <c r="Y135" s="476"/>
      <c r="Z135" s="476"/>
      <c r="AA135" s="476"/>
      <c r="AB135" s="486"/>
      <c r="AC135" s="468"/>
      <c r="AD135" s="469"/>
      <c r="AE135" s="470"/>
      <c r="AF135" s="475"/>
      <c r="AG135" s="476"/>
      <c r="AH135" s="486"/>
      <c r="AI135" s="468"/>
      <c r="AJ135" s="469"/>
      <c r="AK135" s="470"/>
      <c r="AL135" s="475"/>
      <c r="AM135" s="476"/>
      <c r="AN135" s="486"/>
      <c r="AO135" s="411"/>
      <c r="AP135" s="412"/>
      <c r="AQ135" s="412"/>
      <c r="AR135" s="412"/>
      <c r="AS135" s="412"/>
      <c r="AT135" s="413"/>
    </row>
    <row r="136" spans="2:46" ht="17.25" x14ac:dyDescent="0.3">
      <c r="B136" s="378"/>
      <c r="C136" s="379"/>
      <c r="D136" s="379"/>
      <c r="E136" s="379"/>
      <c r="F136" s="379"/>
      <c r="G136" s="379"/>
      <c r="H136" s="379"/>
      <c r="I136" s="380"/>
      <c r="J136" s="386" t="e">
        <f>IF(ISBLANK(FA!#REF!),"",FA!#REF!)</f>
        <v>#REF!</v>
      </c>
      <c r="K136" s="387"/>
      <c r="L136" s="387"/>
      <c r="M136" s="387"/>
      <c r="N136" s="387"/>
      <c r="O136" s="387"/>
      <c r="P136" s="387"/>
      <c r="Q136" s="387"/>
      <c r="R136" s="387"/>
      <c r="S136" s="387"/>
      <c r="T136" s="387"/>
      <c r="U136" s="387"/>
      <c r="V136" s="387"/>
      <c r="W136" s="478"/>
      <c r="X136" s="479"/>
      <c r="Y136" s="479"/>
      <c r="Z136" s="479"/>
      <c r="AA136" s="479"/>
      <c r="AB136" s="487"/>
      <c r="AC136" s="488"/>
      <c r="AD136" s="489"/>
      <c r="AE136" s="490"/>
      <c r="AF136" s="478"/>
      <c r="AG136" s="479"/>
      <c r="AH136" s="487"/>
      <c r="AI136" s="488"/>
      <c r="AJ136" s="489"/>
      <c r="AK136" s="490"/>
      <c r="AL136" s="478"/>
      <c r="AM136" s="479"/>
      <c r="AN136" s="487"/>
      <c r="AO136" s="402"/>
      <c r="AP136" s="403"/>
      <c r="AQ136" s="403"/>
      <c r="AR136" s="403"/>
      <c r="AS136" s="403"/>
      <c r="AT136" s="404"/>
    </row>
    <row r="137" spans="2:46" ht="17.25" x14ac:dyDescent="0.3">
      <c r="B137" s="376" t="str">
        <f>IF(ISBLANK(FA!$D$78),"",FA!$D$78)</f>
        <v xml:space="preserve">Augmenter la production (quantité et type) de fourrages et de céréales sur le territoire </v>
      </c>
      <c r="C137" s="375"/>
      <c r="D137" s="375"/>
      <c r="E137" s="375"/>
      <c r="F137" s="375"/>
      <c r="G137" s="375"/>
      <c r="H137" s="375"/>
      <c r="I137" s="377"/>
      <c r="J137" s="401" t="str">
        <f>IF(ISBLANK(FA!$N$78),"",FA!$N$78)</f>
        <v>Superficie fourragère exploités sur le territoire (en Ha)</v>
      </c>
      <c r="K137" s="396"/>
      <c r="L137" s="396"/>
      <c r="M137" s="396"/>
      <c r="N137" s="396"/>
      <c r="O137" s="396"/>
      <c r="P137" s="396"/>
      <c r="Q137" s="396"/>
      <c r="R137" s="396"/>
      <c r="S137" s="396"/>
      <c r="T137" s="396"/>
      <c r="U137" s="396"/>
      <c r="V137" s="396"/>
      <c r="W137" s="465"/>
      <c r="X137" s="466"/>
      <c r="Y137" s="466"/>
      <c r="Z137" s="466"/>
      <c r="AA137" s="466"/>
      <c r="AB137" s="467"/>
      <c r="AC137" s="471"/>
      <c r="AD137" s="472"/>
      <c r="AE137" s="473"/>
      <c r="AF137" s="465"/>
      <c r="AG137" s="466"/>
      <c r="AH137" s="467"/>
      <c r="AI137" s="471"/>
      <c r="AJ137" s="472"/>
      <c r="AK137" s="473"/>
      <c r="AL137" s="465"/>
      <c r="AM137" s="466"/>
      <c r="AN137" s="467"/>
      <c r="AO137" s="369"/>
      <c r="AP137" s="370"/>
      <c r="AQ137" s="370"/>
      <c r="AR137" s="370"/>
      <c r="AS137" s="370"/>
      <c r="AT137" s="371"/>
    </row>
    <row r="138" spans="2:46" ht="17.25" x14ac:dyDescent="0.3">
      <c r="B138" s="381"/>
      <c r="C138" s="382"/>
      <c r="D138" s="382"/>
      <c r="E138" s="382"/>
      <c r="F138" s="382"/>
      <c r="G138" s="382"/>
      <c r="H138" s="382"/>
      <c r="I138" s="400"/>
      <c r="J138" s="398" t="e">
        <f>IF(ISBLANK(FA!#REF!),"",FA!#REF!)</f>
        <v>#REF!</v>
      </c>
      <c r="K138" s="399"/>
      <c r="L138" s="399"/>
      <c r="M138" s="399"/>
      <c r="N138" s="399"/>
      <c r="O138" s="399"/>
      <c r="P138" s="399"/>
      <c r="Q138" s="399"/>
      <c r="R138" s="399"/>
      <c r="S138" s="399"/>
      <c r="T138" s="399"/>
      <c r="U138" s="399"/>
      <c r="V138" s="399"/>
      <c r="W138" s="475"/>
      <c r="X138" s="476"/>
      <c r="Y138" s="476"/>
      <c r="Z138" s="476"/>
      <c r="AA138" s="476"/>
      <c r="AB138" s="486"/>
      <c r="AC138" s="468"/>
      <c r="AD138" s="469"/>
      <c r="AE138" s="470"/>
      <c r="AF138" s="475"/>
      <c r="AG138" s="476"/>
      <c r="AH138" s="486"/>
      <c r="AI138" s="468"/>
      <c r="AJ138" s="469"/>
      <c r="AK138" s="470"/>
      <c r="AL138" s="475"/>
      <c r="AM138" s="476"/>
      <c r="AN138" s="486"/>
      <c r="AO138" s="411"/>
      <c r="AP138" s="412"/>
      <c r="AQ138" s="412"/>
      <c r="AR138" s="412"/>
      <c r="AS138" s="412"/>
      <c r="AT138" s="413"/>
    </row>
    <row r="139" spans="2:46" ht="17.25" x14ac:dyDescent="0.3">
      <c r="B139" s="378"/>
      <c r="C139" s="379"/>
      <c r="D139" s="379"/>
      <c r="E139" s="379"/>
      <c r="F139" s="379"/>
      <c r="G139" s="379"/>
      <c r="H139" s="379"/>
      <c r="I139" s="380"/>
      <c r="J139" s="386" t="e">
        <f>IF(ISBLANK(FA!#REF!),"",FA!#REF!)</f>
        <v>#REF!</v>
      </c>
      <c r="K139" s="387"/>
      <c r="L139" s="387"/>
      <c r="M139" s="387"/>
      <c r="N139" s="387"/>
      <c r="O139" s="387"/>
      <c r="P139" s="387"/>
      <c r="Q139" s="387"/>
      <c r="R139" s="387"/>
      <c r="S139" s="387"/>
      <c r="T139" s="387"/>
      <c r="U139" s="387"/>
      <c r="V139" s="387"/>
      <c r="W139" s="478"/>
      <c r="X139" s="479"/>
      <c r="Y139" s="479"/>
      <c r="Z139" s="479"/>
      <c r="AA139" s="479"/>
      <c r="AB139" s="487"/>
      <c r="AC139" s="488"/>
      <c r="AD139" s="489"/>
      <c r="AE139" s="490"/>
      <c r="AF139" s="478"/>
      <c r="AG139" s="479"/>
      <c r="AH139" s="487"/>
      <c r="AI139" s="488"/>
      <c r="AJ139" s="489"/>
      <c r="AK139" s="490"/>
      <c r="AL139" s="478"/>
      <c r="AM139" s="479"/>
      <c r="AN139" s="487"/>
      <c r="AO139" s="388"/>
      <c r="AP139" s="389"/>
      <c r="AQ139" s="389"/>
      <c r="AR139" s="389"/>
      <c r="AS139" s="389"/>
      <c r="AT139" s="390"/>
    </row>
    <row r="140" spans="2:46" ht="17.25" x14ac:dyDescent="0.3">
      <c r="B140" s="376" t="str">
        <f>IF(ISBLANK(FA!$D$80),"",FA!$D$80)</f>
        <v>Trouver des solutions pour mettre en place une solidarité plaine / montagne, développer les filières courtes</v>
      </c>
      <c r="C140" s="375"/>
      <c r="D140" s="375"/>
      <c r="E140" s="375"/>
      <c r="F140" s="375"/>
      <c r="G140" s="375"/>
      <c r="H140" s="375"/>
      <c r="I140" s="377"/>
      <c r="J140" s="401" t="str">
        <f>IF(ISBLANK(FA!$N$80),"",FA!$N$80)</f>
        <v>Nombres de circuits courts développés</v>
      </c>
      <c r="K140" s="396"/>
      <c r="L140" s="396"/>
      <c r="M140" s="396"/>
      <c r="N140" s="396"/>
      <c r="O140" s="396"/>
      <c r="P140" s="396"/>
      <c r="Q140" s="396"/>
      <c r="R140" s="396"/>
      <c r="S140" s="396"/>
      <c r="T140" s="396"/>
      <c r="U140" s="396"/>
      <c r="V140" s="396"/>
      <c r="W140" s="498"/>
      <c r="X140" s="499"/>
      <c r="Y140" s="499"/>
      <c r="Z140" s="499"/>
      <c r="AA140" s="499"/>
      <c r="AB140" s="500"/>
      <c r="AC140" s="495"/>
      <c r="AD140" s="496"/>
      <c r="AE140" s="497"/>
      <c r="AF140" s="498"/>
      <c r="AG140" s="499"/>
      <c r="AH140" s="500"/>
      <c r="AI140" s="495"/>
      <c r="AJ140" s="496"/>
      <c r="AK140" s="497"/>
      <c r="AL140" s="498"/>
      <c r="AM140" s="499"/>
      <c r="AN140" s="500"/>
      <c r="AO140" s="443"/>
      <c r="AP140" s="444"/>
      <c r="AQ140" s="444"/>
      <c r="AR140" s="444"/>
      <c r="AS140" s="444"/>
      <c r="AT140" s="445"/>
    </row>
    <row r="141" spans="2:46" ht="17.25" x14ac:dyDescent="0.3">
      <c r="B141" s="381"/>
      <c r="C141" s="382"/>
      <c r="D141" s="382"/>
      <c r="E141" s="382"/>
      <c r="F141" s="382"/>
      <c r="G141" s="382"/>
      <c r="H141" s="382"/>
      <c r="I141" s="400"/>
      <c r="J141" s="398" t="e">
        <f>IF(ISBLANK(FA!#REF!),"",FA!#REF!)</f>
        <v>#REF!</v>
      </c>
      <c r="K141" s="399"/>
      <c r="L141" s="399"/>
      <c r="M141" s="399"/>
      <c r="N141" s="399"/>
      <c r="O141" s="399"/>
      <c r="P141" s="399"/>
      <c r="Q141" s="399"/>
      <c r="R141" s="399"/>
      <c r="S141" s="399"/>
      <c r="T141" s="399"/>
      <c r="U141" s="399"/>
      <c r="V141" s="399"/>
      <c r="W141" s="475"/>
      <c r="X141" s="476"/>
      <c r="Y141" s="476"/>
      <c r="Z141" s="476"/>
      <c r="AA141" s="476"/>
      <c r="AB141" s="486"/>
      <c r="AC141" s="468"/>
      <c r="AD141" s="469"/>
      <c r="AE141" s="470"/>
      <c r="AF141" s="475"/>
      <c r="AG141" s="476"/>
      <c r="AH141" s="486"/>
      <c r="AI141" s="468"/>
      <c r="AJ141" s="469"/>
      <c r="AK141" s="470"/>
      <c r="AL141" s="475"/>
      <c r="AM141" s="476"/>
      <c r="AN141" s="486"/>
      <c r="AO141" s="411"/>
      <c r="AP141" s="412"/>
      <c r="AQ141" s="412"/>
      <c r="AR141" s="412"/>
      <c r="AS141" s="412"/>
      <c r="AT141" s="413"/>
    </row>
    <row r="142" spans="2:46" ht="17.25" x14ac:dyDescent="0.3">
      <c r="B142" s="378"/>
      <c r="C142" s="379"/>
      <c r="D142" s="379"/>
      <c r="E142" s="379"/>
      <c r="F142" s="379"/>
      <c r="G142" s="379"/>
      <c r="H142" s="379"/>
      <c r="I142" s="380"/>
      <c r="J142" s="386" t="e">
        <f>IF(ISBLANK(FA!#REF!),"",FA!#REF!)</f>
        <v>#REF!</v>
      </c>
      <c r="K142" s="387"/>
      <c r="L142" s="387"/>
      <c r="M142" s="387"/>
      <c r="N142" s="387"/>
      <c r="O142" s="387"/>
      <c r="P142" s="387"/>
      <c r="Q142" s="387"/>
      <c r="R142" s="387"/>
      <c r="S142" s="387"/>
      <c r="T142" s="387"/>
      <c r="U142" s="387"/>
      <c r="V142" s="387"/>
      <c r="W142" s="478"/>
      <c r="X142" s="479"/>
      <c r="Y142" s="479"/>
      <c r="Z142" s="479"/>
      <c r="AA142" s="479"/>
      <c r="AB142" s="487"/>
      <c r="AC142" s="488"/>
      <c r="AD142" s="489"/>
      <c r="AE142" s="490"/>
      <c r="AF142" s="478"/>
      <c r="AG142" s="479"/>
      <c r="AH142" s="487"/>
      <c r="AI142" s="488"/>
      <c r="AJ142" s="489"/>
      <c r="AK142" s="490"/>
      <c r="AL142" s="478"/>
      <c r="AM142" s="479"/>
      <c r="AN142" s="487"/>
      <c r="AO142" s="402"/>
      <c r="AP142" s="403"/>
      <c r="AQ142" s="403"/>
      <c r="AR142" s="403"/>
      <c r="AS142" s="403"/>
      <c r="AT142" s="404"/>
    </row>
    <row r="143" spans="2:46" x14ac:dyDescent="0.3">
      <c r="B143" s="391"/>
      <c r="C143" s="391"/>
      <c r="D143" s="391"/>
      <c r="E143" s="391"/>
      <c r="F143" s="391"/>
      <c r="G143" s="391"/>
      <c r="H143" s="391"/>
      <c r="I143" s="391"/>
    </row>
    <row r="144" spans="2:46" ht="20.25" customHeight="1" x14ac:dyDescent="0.3">
      <c r="B144" s="450" t="s">
        <v>47</v>
      </c>
      <c r="C144" s="451"/>
      <c r="D144" s="451"/>
      <c r="E144" s="451"/>
      <c r="F144" s="451"/>
      <c r="G144" s="451"/>
      <c r="H144" s="451"/>
      <c r="I144" s="451"/>
      <c r="J144" s="451"/>
      <c r="K144" s="451"/>
      <c r="L144" s="451"/>
      <c r="M144" s="451"/>
      <c r="N144" s="451"/>
      <c r="O144" s="451"/>
      <c r="P144" s="451"/>
      <c r="Q144" s="451"/>
      <c r="R144" s="451"/>
      <c r="S144" s="451"/>
      <c r="T144" s="451"/>
      <c r="U144" s="451"/>
      <c r="V144" s="451"/>
      <c r="W144" s="451"/>
      <c r="X144" s="451"/>
      <c r="Y144" s="451"/>
      <c r="Z144" s="451"/>
      <c r="AA144" s="451"/>
      <c r="AB144" s="451"/>
      <c r="AC144" s="451"/>
      <c r="AD144" s="451"/>
      <c r="AE144" s="451"/>
      <c r="AF144" s="451"/>
      <c r="AG144" s="451"/>
      <c r="AH144" s="451"/>
      <c r="AI144" s="451"/>
      <c r="AJ144" s="451"/>
      <c r="AK144" s="451"/>
      <c r="AL144" s="451"/>
      <c r="AM144" s="451"/>
      <c r="AN144" s="451"/>
      <c r="AO144" s="451"/>
      <c r="AP144" s="451"/>
      <c r="AQ144" s="451"/>
      <c r="AR144" s="451"/>
      <c r="AS144" s="451"/>
      <c r="AT144" s="501"/>
    </row>
    <row r="145" spans="2:46" ht="34.5" customHeight="1" x14ac:dyDescent="0.3">
      <c r="B145" s="376" t="s">
        <v>52</v>
      </c>
      <c r="C145" s="375"/>
      <c r="D145" s="375"/>
      <c r="E145" s="375"/>
      <c r="F145" s="375"/>
      <c r="G145" s="375"/>
      <c r="H145" s="375"/>
      <c r="I145" s="377"/>
      <c r="J145" s="376" t="s">
        <v>56</v>
      </c>
      <c r="K145" s="375"/>
      <c r="L145" s="375"/>
      <c r="M145" s="375"/>
      <c r="N145" s="375"/>
      <c r="O145" s="375"/>
      <c r="P145" s="375"/>
      <c r="Q145" s="375"/>
      <c r="R145" s="375"/>
      <c r="S145" s="375"/>
      <c r="T145" s="375"/>
      <c r="U145" s="375"/>
      <c r="V145" s="377"/>
      <c r="W145" s="376" t="s">
        <v>55</v>
      </c>
      <c r="X145" s="375"/>
      <c r="Y145" s="375"/>
      <c r="Z145" s="375"/>
      <c r="AA145" s="375"/>
      <c r="AB145" s="375"/>
      <c r="AC145" s="372" t="s">
        <v>57</v>
      </c>
      <c r="AD145" s="373"/>
      <c r="AE145" s="373"/>
      <c r="AF145" s="373"/>
      <c r="AG145" s="373"/>
      <c r="AH145" s="374"/>
      <c r="AI145" s="375" t="s">
        <v>58</v>
      </c>
      <c r="AJ145" s="375"/>
      <c r="AK145" s="375"/>
      <c r="AL145" s="375"/>
      <c r="AM145" s="375"/>
      <c r="AN145" s="375"/>
      <c r="AO145" s="405" t="s">
        <v>38</v>
      </c>
      <c r="AP145" s="406"/>
      <c r="AQ145" s="406"/>
      <c r="AR145" s="406"/>
      <c r="AS145" s="406"/>
      <c r="AT145" s="407"/>
    </row>
    <row r="146" spans="2:46" ht="34.5" customHeight="1" x14ac:dyDescent="0.3">
      <c r="B146" s="378"/>
      <c r="C146" s="379"/>
      <c r="D146" s="379"/>
      <c r="E146" s="379"/>
      <c r="F146" s="379"/>
      <c r="G146" s="379"/>
      <c r="H146" s="379"/>
      <c r="I146" s="380"/>
      <c r="J146" s="378"/>
      <c r="K146" s="379"/>
      <c r="L146" s="379"/>
      <c r="M146" s="379"/>
      <c r="N146" s="379"/>
      <c r="O146" s="379"/>
      <c r="P146" s="379"/>
      <c r="Q146" s="379"/>
      <c r="R146" s="379"/>
      <c r="S146" s="379"/>
      <c r="T146" s="379"/>
      <c r="U146" s="379"/>
      <c r="V146" s="380"/>
      <c r="W146" s="381"/>
      <c r="X146" s="382"/>
      <c r="Y146" s="382"/>
      <c r="Z146" s="382"/>
      <c r="AA146" s="382"/>
      <c r="AB146" s="382"/>
      <c r="AC146" s="383" t="s">
        <v>59</v>
      </c>
      <c r="AD146" s="384"/>
      <c r="AE146" s="385"/>
      <c r="AF146" s="372" t="s">
        <v>60</v>
      </c>
      <c r="AG146" s="373"/>
      <c r="AH146" s="374"/>
      <c r="AI146" s="383" t="s">
        <v>59</v>
      </c>
      <c r="AJ146" s="384"/>
      <c r="AK146" s="385"/>
      <c r="AL146" s="372" t="s">
        <v>60</v>
      </c>
      <c r="AM146" s="373"/>
      <c r="AN146" s="373"/>
      <c r="AO146" s="408"/>
      <c r="AP146" s="409"/>
      <c r="AQ146" s="409"/>
      <c r="AR146" s="409"/>
      <c r="AS146" s="409"/>
      <c r="AT146" s="410"/>
    </row>
    <row r="147" spans="2:46" ht="17.25" x14ac:dyDescent="0.3">
      <c r="B147" s="376" t="str">
        <f>IF(ISBLANK(FA!$D$70),"",FA!$D$70)</f>
        <v>Avoir une vision globale de l'alimentation des cheptels du Grésivaudan, des volumes produits, des besoins, des origines de l'alimentation.</v>
      </c>
      <c r="C147" s="375"/>
      <c r="D147" s="375"/>
      <c r="E147" s="375"/>
      <c r="F147" s="375"/>
      <c r="G147" s="375"/>
      <c r="H147" s="375"/>
      <c r="I147" s="377"/>
      <c r="J147" s="401" t="str">
        <f>IF(ISBLANK(FA!$N$70),"",FA!$N$70)</f>
        <v xml:space="preserve">Production de fourrage disponible sur le territoire (en Tonnes) </v>
      </c>
      <c r="K147" s="396"/>
      <c r="L147" s="396"/>
      <c r="M147" s="396"/>
      <c r="N147" s="396"/>
      <c r="O147" s="396"/>
      <c r="P147" s="396"/>
      <c r="Q147" s="396"/>
      <c r="R147" s="396"/>
      <c r="S147" s="396"/>
      <c r="T147" s="396"/>
      <c r="U147" s="396"/>
      <c r="V147" s="396"/>
      <c r="W147" s="465"/>
      <c r="X147" s="466"/>
      <c r="Y147" s="466"/>
      <c r="Z147" s="466"/>
      <c r="AA147" s="466"/>
      <c r="AB147" s="467"/>
      <c r="AC147" s="471"/>
      <c r="AD147" s="472"/>
      <c r="AE147" s="473"/>
      <c r="AF147" s="465"/>
      <c r="AG147" s="466"/>
      <c r="AH147" s="467"/>
      <c r="AI147" s="471"/>
      <c r="AJ147" s="472"/>
      <c r="AK147" s="473"/>
      <c r="AL147" s="465"/>
      <c r="AM147" s="466"/>
      <c r="AN147" s="467"/>
      <c r="AO147" s="369"/>
      <c r="AP147" s="370"/>
      <c r="AQ147" s="370"/>
      <c r="AR147" s="370"/>
      <c r="AS147" s="370"/>
      <c r="AT147" s="371"/>
    </row>
    <row r="148" spans="2:46" ht="17.25" x14ac:dyDescent="0.3">
      <c r="B148" s="381"/>
      <c r="C148" s="382"/>
      <c r="D148" s="382"/>
      <c r="E148" s="382"/>
      <c r="F148" s="382"/>
      <c r="G148" s="382"/>
      <c r="H148" s="382"/>
      <c r="I148" s="400"/>
      <c r="J148" s="398" t="e">
        <f>IF(ISBLANK(FA!#REF!),"",FA!#REF!)</f>
        <v>#REF!</v>
      </c>
      <c r="K148" s="399"/>
      <c r="L148" s="399"/>
      <c r="M148" s="399"/>
      <c r="N148" s="399"/>
      <c r="O148" s="399"/>
      <c r="P148" s="399"/>
      <c r="Q148" s="399"/>
      <c r="R148" s="399"/>
      <c r="S148" s="399"/>
      <c r="T148" s="399"/>
      <c r="U148" s="399"/>
      <c r="V148" s="399"/>
      <c r="W148" s="475"/>
      <c r="X148" s="476"/>
      <c r="Y148" s="476"/>
      <c r="Z148" s="476"/>
      <c r="AA148" s="476"/>
      <c r="AB148" s="486"/>
      <c r="AC148" s="468"/>
      <c r="AD148" s="469"/>
      <c r="AE148" s="470"/>
      <c r="AF148" s="475"/>
      <c r="AG148" s="476"/>
      <c r="AH148" s="486"/>
      <c r="AI148" s="468"/>
      <c r="AJ148" s="469"/>
      <c r="AK148" s="470"/>
      <c r="AL148" s="475"/>
      <c r="AM148" s="476"/>
      <c r="AN148" s="486"/>
      <c r="AO148" s="411"/>
      <c r="AP148" s="412"/>
      <c r="AQ148" s="412"/>
      <c r="AR148" s="412"/>
      <c r="AS148" s="412"/>
      <c r="AT148" s="413"/>
    </row>
    <row r="149" spans="2:46" ht="17.25" x14ac:dyDescent="0.3">
      <c r="B149" s="378"/>
      <c r="C149" s="379"/>
      <c r="D149" s="379"/>
      <c r="E149" s="379"/>
      <c r="F149" s="379"/>
      <c r="G149" s="379"/>
      <c r="H149" s="379"/>
      <c r="I149" s="380"/>
      <c r="J149" s="386" t="e">
        <f>IF(ISBLANK(FA!#REF!),"",FA!#REF!)</f>
        <v>#REF!</v>
      </c>
      <c r="K149" s="387"/>
      <c r="L149" s="387"/>
      <c r="M149" s="387"/>
      <c r="N149" s="387"/>
      <c r="O149" s="387"/>
      <c r="P149" s="387"/>
      <c r="Q149" s="387"/>
      <c r="R149" s="387"/>
      <c r="S149" s="387"/>
      <c r="T149" s="387"/>
      <c r="U149" s="387"/>
      <c r="V149" s="387"/>
      <c r="W149" s="478"/>
      <c r="X149" s="479"/>
      <c r="Y149" s="479"/>
      <c r="Z149" s="479"/>
      <c r="AA149" s="479"/>
      <c r="AB149" s="487"/>
      <c r="AC149" s="488"/>
      <c r="AD149" s="489"/>
      <c r="AE149" s="490"/>
      <c r="AF149" s="478"/>
      <c r="AG149" s="479"/>
      <c r="AH149" s="487"/>
      <c r="AI149" s="488"/>
      <c r="AJ149" s="489"/>
      <c r="AK149" s="490"/>
      <c r="AL149" s="478"/>
      <c r="AM149" s="479"/>
      <c r="AN149" s="487"/>
      <c r="AO149" s="402"/>
      <c r="AP149" s="403"/>
      <c r="AQ149" s="403"/>
      <c r="AR149" s="403"/>
      <c r="AS149" s="403"/>
      <c r="AT149" s="404"/>
    </row>
    <row r="150" spans="2:46" ht="17.25" x14ac:dyDescent="0.3">
      <c r="B150" s="376" t="str">
        <f>IF(ISBLANK(FA!$D$73),"",FA!$D$73)</f>
        <v>Mobiliser des agriculteurs sur ces enjeux</v>
      </c>
      <c r="C150" s="375"/>
      <c r="D150" s="375"/>
      <c r="E150" s="375"/>
      <c r="F150" s="375"/>
      <c r="G150" s="375"/>
      <c r="H150" s="375"/>
      <c r="I150" s="377"/>
      <c r="J150" s="401" t="str">
        <f>IF(ISBLANK(FA!$N$73),"",FA!$N$73)</f>
        <v>nombre et type d'éleveurs mobilisés</v>
      </c>
      <c r="K150" s="396"/>
      <c r="L150" s="396"/>
      <c r="M150" s="396"/>
      <c r="N150" s="396"/>
      <c r="O150" s="396"/>
      <c r="P150" s="396"/>
      <c r="Q150" s="396"/>
      <c r="R150" s="396"/>
      <c r="S150" s="396"/>
      <c r="T150" s="396"/>
      <c r="U150" s="396"/>
      <c r="V150" s="396"/>
      <c r="W150" s="465"/>
      <c r="X150" s="466"/>
      <c r="Y150" s="466"/>
      <c r="Z150" s="466"/>
      <c r="AA150" s="466"/>
      <c r="AB150" s="467"/>
      <c r="AC150" s="471"/>
      <c r="AD150" s="472"/>
      <c r="AE150" s="473"/>
      <c r="AF150" s="465"/>
      <c r="AG150" s="466"/>
      <c r="AH150" s="467"/>
      <c r="AI150" s="471"/>
      <c r="AJ150" s="472"/>
      <c r="AK150" s="473"/>
      <c r="AL150" s="465"/>
      <c r="AM150" s="466"/>
      <c r="AN150" s="467"/>
      <c r="AO150" s="369"/>
      <c r="AP150" s="370"/>
      <c r="AQ150" s="370"/>
      <c r="AR150" s="370"/>
      <c r="AS150" s="370"/>
      <c r="AT150" s="371"/>
    </row>
    <row r="151" spans="2:46" ht="17.25" x14ac:dyDescent="0.3">
      <c r="B151" s="381"/>
      <c r="C151" s="382"/>
      <c r="D151" s="382"/>
      <c r="E151" s="382"/>
      <c r="F151" s="382"/>
      <c r="G151" s="382"/>
      <c r="H151" s="382"/>
      <c r="I151" s="400"/>
      <c r="J151" s="398" t="e">
        <f>IF(ISBLANK(FA!#REF!),"",FA!#REF!)</f>
        <v>#REF!</v>
      </c>
      <c r="K151" s="399"/>
      <c r="L151" s="399"/>
      <c r="M151" s="399"/>
      <c r="N151" s="399"/>
      <c r="O151" s="399"/>
      <c r="P151" s="399"/>
      <c r="Q151" s="399"/>
      <c r="R151" s="399"/>
      <c r="S151" s="399"/>
      <c r="T151" s="399"/>
      <c r="U151" s="399"/>
      <c r="V151" s="399"/>
      <c r="W151" s="475"/>
      <c r="X151" s="476"/>
      <c r="Y151" s="476"/>
      <c r="Z151" s="476"/>
      <c r="AA151" s="476"/>
      <c r="AB151" s="486"/>
      <c r="AC151" s="468"/>
      <c r="AD151" s="469"/>
      <c r="AE151" s="470"/>
      <c r="AF151" s="475"/>
      <c r="AG151" s="476"/>
      <c r="AH151" s="486"/>
      <c r="AI151" s="468"/>
      <c r="AJ151" s="469"/>
      <c r="AK151" s="470"/>
      <c r="AL151" s="475"/>
      <c r="AM151" s="476"/>
      <c r="AN151" s="486"/>
      <c r="AO151" s="411"/>
      <c r="AP151" s="412"/>
      <c r="AQ151" s="412"/>
      <c r="AR151" s="412"/>
      <c r="AS151" s="412"/>
      <c r="AT151" s="413"/>
    </row>
    <row r="152" spans="2:46" ht="17.25" x14ac:dyDescent="0.3">
      <c r="B152" s="378"/>
      <c r="C152" s="379"/>
      <c r="D152" s="379"/>
      <c r="E152" s="379"/>
      <c r="F152" s="379"/>
      <c r="G152" s="379"/>
      <c r="H152" s="379"/>
      <c r="I152" s="380"/>
      <c r="J152" s="386" t="e">
        <f>IF(ISBLANK(FA!#REF!),"",FA!#REF!)</f>
        <v>#REF!</v>
      </c>
      <c r="K152" s="387"/>
      <c r="L152" s="387"/>
      <c r="M152" s="387"/>
      <c r="N152" s="387"/>
      <c r="O152" s="387"/>
      <c r="P152" s="387"/>
      <c r="Q152" s="387"/>
      <c r="R152" s="387"/>
      <c r="S152" s="387"/>
      <c r="T152" s="387"/>
      <c r="U152" s="387"/>
      <c r="V152" s="387"/>
      <c r="W152" s="478"/>
      <c r="X152" s="479"/>
      <c r="Y152" s="479"/>
      <c r="Z152" s="479"/>
      <c r="AA152" s="479"/>
      <c r="AB152" s="487"/>
      <c r="AC152" s="488"/>
      <c r="AD152" s="489"/>
      <c r="AE152" s="490"/>
      <c r="AF152" s="478"/>
      <c r="AG152" s="479"/>
      <c r="AH152" s="487"/>
      <c r="AI152" s="488"/>
      <c r="AJ152" s="489"/>
      <c r="AK152" s="490"/>
      <c r="AL152" s="478"/>
      <c r="AM152" s="479"/>
      <c r="AN152" s="487"/>
      <c r="AO152" s="388"/>
      <c r="AP152" s="389"/>
      <c r="AQ152" s="389"/>
      <c r="AR152" s="389"/>
      <c r="AS152" s="389"/>
      <c r="AT152" s="390"/>
    </row>
    <row r="153" spans="2:46" ht="17.25" x14ac:dyDescent="0.3">
      <c r="B153" s="376" t="str">
        <f>IF(ISBLANK(FA!$D$76),"",FA!$D$76)</f>
        <v>Améliorer le revenu des éleveurs sans diminuer celui des céréaliers</v>
      </c>
      <c r="C153" s="375"/>
      <c r="D153" s="375"/>
      <c r="E153" s="375"/>
      <c r="F153" s="375"/>
      <c r="G153" s="375"/>
      <c r="H153" s="375"/>
      <c r="I153" s="377"/>
      <c r="J153" s="401" t="str">
        <f>IF(ISBLANK(FA!$N$76),"",FA!$N$76)</f>
        <v>Evolution des revenus agricoles par type d'élevage</v>
      </c>
      <c r="K153" s="396"/>
      <c r="L153" s="396"/>
      <c r="M153" s="396"/>
      <c r="N153" s="396"/>
      <c r="O153" s="396"/>
      <c r="P153" s="396"/>
      <c r="Q153" s="396"/>
      <c r="R153" s="396"/>
      <c r="S153" s="396"/>
      <c r="T153" s="396"/>
      <c r="U153" s="396"/>
      <c r="V153" s="396"/>
      <c r="W153" s="465"/>
      <c r="X153" s="466"/>
      <c r="Y153" s="466"/>
      <c r="Z153" s="466"/>
      <c r="AA153" s="466"/>
      <c r="AB153" s="467"/>
      <c r="AC153" s="471"/>
      <c r="AD153" s="472"/>
      <c r="AE153" s="473"/>
      <c r="AF153" s="465"/>
      <c r="AG153" s="466"/>
      <c r="AH153" s="467"/>
      <c r="AI153" s="471"/>
      <c r="AJ153" s="472"/>
      <c r="AK153" s="473"/>
      <c r="AL153" s="465"/>
      <c r="AM153" s="466"/>
      <c r="AN153" s="467"/>
      <c r="AO153" s="443"/>
      <c r="AP153" s="444"/>
      <c r="AQ153" s="444"/>
      <c r="AR153" s="444"/>
      <c r="AS153" s="444"/>
      <c r="AT153" s="445"/>
    </row>
    <row r="154" spans="2:46" ht="17.25" x14ac:dyDescent="0.3">
      <c r="B154" s="381"/>
      <c r="C154" s="382"/>
      <c r="D154" s="382"/>
      <c r="E154" s="382"/>
      <c r="F154" s="382"/>
      <c r="G154" s="382"/>
      <c r="H154" s="382"/>
      <c r="I154" s="400"/>
      <c r="J154" s="398" t="str">
        <f>IF(ISBLANK(FA!$N$77),"",FA!$N$77)</f>
        <v>Evolution des charges externes des exploitations (en Euros)</v>
      </c>
      <c r="K154" s="399"/>
      <c r="L154" s="399"/>
      <c r="M154" s="399"/>
      <c r="N154" s="399"/>
      <c r="O154" s="399"/>
      <c r="P154" s="399"/>
      <c r="Q154" s="399"/>
      <c r="R154" s="399"/>
      <c r="S154" s="399"/>
      <c r="T154" s="399"/>
      <c r="U154" s="399"/>
      <c r="V154" s="399"/>
      <c r="W154" s="475"/>
      <c r="X154" s="476"/>
      <c r="Y154" s="476"/>
      <c r="Z154" s="476"/>
      <c r="AA154" s="476"/>
      <c r="AB154" s="486"/>
      <c r="AC154" s="468"/>
      <c r="AD154" s="469"/>
      <c r="AE154" s="470"/>
      <c r="AF154" s="475"/>
      <c r="AG154" s="476"/>
      <c r="AH154" s="486"/>
      <c r="AI154" s="468"/>
      <c r="AJ154" s="469"/>
      <c r="AK154" s="470"/>
      <c r="AL154" s="475"/>
      <c r="AM154" s="476"/>
      <c r="AN154" s="486"/>
      <c r="AO154" s="411"/>
      <c r="AP154" s="412"/>
      <c r="AQ154" s="412"/>
      <c r="AR154" s="412"/>
      <c r="AS154" s="412"/>
      <c r="AT154" s="413"/>
    </row>
    <row r="155" spans="2:46" ht="17.25" x14ac:dyDescent="0.3">
      <c r="B155" s="378"/>
      <c r="C155" s="379"/>
      <c r="D155" s="379"/>
      <c r="E155" s="379"/>
      <c r="F155" s="379"/>
      <c r="G155" s="379"/>
      <c r="H155" s="379"/>
      <c r="I155" s="380"/>
      <c r="J155" s="386" t="e">
        <f>IF(ISBLANK(FA!#REF!),"",FA!#REF!)</f>
        <v>#REF!</v>
      </c>
      <c r="K155" s="387"/>
      <c r="L155" s="387"/>
      <c r="M155" s="387"/>
      <c r="N155" s="387"/>
      <c r="O155" s="387"/>
      <c r="P155" s="387"/>
      <c r="Q155" s="387"/>
      <c r="R155" s="387"/>
      <c r="S155" s="387"/>
      <c r="T155" s="387"/>
      <c r="U155" s="387"/>
      <c r="V155" s="387"/>
      <c r="W155" s="478"/>
      <c r="X155" s="479"/>
      <c r="Y155" s="479"/>
      <c r="Z155" s="479"/>
      <c r="AA155" s="479"/>
      <c r="AB155" s="487"/>
      <c r="AC155" s="488"/>
      <c r="AD155" s="489"/>
      <c r="AE155" s="490"/>
      <c r="AF155" s="478"/>
      <c r="AG155" s="479"/>
      <c r="AH155" s="487"/>
      <c r="AI155" s="488"/>
      <c r="AJ155" s="489"/>
      <c r="AK155" s="490"/>
      <c r="AL155" s="478"/>
      <c r="AM155" s="479"/>
      <c r="AN155" s="487"/>
      <c r="AO155" s="402"/>
      <c r="AP155" s="403"/>
      <c r="AQ155" s="403"/>
      <c r="AR155" s="403"/>
      <c r="AS155" s="403"/>
      <c r="AT155" s="404"/>
    </row>
    <row r="156" spans="2:46" ht="17.25" x14ac:dyDescent="0.3">
      <c r="B156" s="376" t="str">
        <f>IF(ISBLANK(FA!$D$78),"",FA!$D$78)</f>
        <v xml:space="preserve">Augmenter la production (quantité et type) de fourrages et de céréales sur le territoire </v>
      </c>
      <c r="C156" s="375"/>
      <c r="D156" s="375"/>
      <c r="E156" s="375"/>
      <c r="F156" s="375"/>
      <c r="G156" s="375"/>
      <c r="H156" s="375"/>
      <c r="I156" s="377"/>
      <c r="J156" s="401" t="str">
        <f>IF(ISBLANK(FA!$N$78),"",FA!$N$78)</f>
        <v>Superficie fourragère exploités sur le territoire (en Ha)</v>
      </c>
      <c r="K156" s="396"/>
      <c r="L156" s="396"/>
      <c r="M156" s="396"/>
      <c r="N156" s="396"/>
      <c r="O156" s="396"/>
      <c r="P156" s="396"/>
      <c r="Q156" s="396"/>
      <c r="R156" s="396"/>
      <c r="S156" s="396"/>
      <c r="T156" s="396"/>
      <c r="U156" s="396"/>
      <c r="V156" s="396"/>
      <c r="W156" s="465"/>
      <c r="X156" s="466"/>
      <c r="Y156" s="466"/>
      <c r="Z156" s="466"/>
      <c r="AA156" s="466"/>
      <c r="AB156" s="467"/>
      <c r="AC156" s="471"/>
      <c r="AD156" s="472"/>
      <c r="AE156" s="473"/>
      <c r="AF156" s="465"/>
      <c r="AG156" s="466"/>
      <c r="AH156" s="467"/>
      <c r="AI156" s="471"/>
      <c r="AJ156" s="472"/>
      <c r="AK156" s="473"/>
      <c r="AL156" s="465"/>
      <c r="AM156" s="466"/>
      <c r="AN156" s="467"/>
      <c r="AO156" s="369"/>
      <c r="AP156" s="370"/>
      <c r="AQ156" s="370"/>
      <c r="AR156" s="370"/>
      <c r="AS156" s="370"/>
      <c r="AT156" s="371"/>
    </row>
    <row r="157" spans="2:46" ht="17.25" x14ac:dyDescent="0.3">
      <c r="B157" s="381"/>
      <c r="C157" s="382"/>
      <c r="D157" s="382"/>
      <c r="E157" s="382"/>
      <c r="F157" s="382"/>
      <c r="G157" s="382"/>
      <c r="H157" s="382"/>
      <c r="I157" s="400"/>
      <c r="J157" s="398" t="e">
        <f>IF(ISBLANK(FA!#REF!),"",FA!#REF!)</f>
        <v>#REF!</v>
      </c>
      <c r="K157" s="399"/>
      <c r="L157" s="399"/>
      <c r="M157" s="399"/>
      <c r="N157" s="399"/>
      <c r="O157" s="399"/>
      <c r="P157" s="399"/>
      <c r="Q157" s="399"/>
      <c r="R157" s="399"/>
      <c r="S157" s="399"/>
      <c r="T157" s="399"/>
      <c r="U157" s="399"/>
      <c r="V157" s="399"/>
      <c r="W157" s="475"/>
      <c r="X157" s="476"/>
      <c r="Y157" s="476"/>
      <c r="Z157" s="476"/>
      <c r="AA157" s="476"/>
      <c r="AB157" s="486"/>
      <c r="AC157" s="468"/>
      <c r="AD157" s="469"/>
      <c r="AE157" s="470"/>
      <c r="AF157" s="475"/>
      <c r="AG157" s="476"/>
      <c r="AH157" s="486"/>
      <c r="AI157" s="468"/>
      <c r="AJ157" s="469"/>
      <c r="AK157" s="470"/>
      <c r="AL157" s="475"/>
      <c r="AM157" s="476"/>
      <c r="AN157" s="486"/>
      <c r="AO157" s="411"/>
      <c r="AP157" s="412"/>
      <c r="AQ157" s="412"/>
      <c r="AR157" s="412"/>
      <c r="AS157" s="412"/>
      <c r="AT157" s="413"/>
    </row>
    <row r="158" spans="2:46" ht="17.25" x14ac:dyDescent="0.3">
      <c r="B158" s="378"/>
      <c r="C158" s="379"/>
      <c r="D158" s="379"/>
      <c r="E158" s="379"/>
      <c r="F158" s="379"/>
      <c r="G158" s="379"/>
      <c r="H158" s="379"/>
      <c r="I158" s="380"/>
      <c r="J158" s="386" t="e">
        <f>IF(ISBLANK(FA!#REF!),"",FA!#REF!)</f>
        <v>#REF!</v>
      </c>
      <c r="K158" s="387"/>
      <c r="L158" s="387"/>
      <c r="M158" s="387"/>
      <c r="N158" s="387"/>
      <c r="O158" s="387"/>
      <c r="P158" s="387"/>
      <c r="Q158" s="387"/>
      <c r="R158" s="387"/>
      <c r="S158" s="387"/>
      <c r="T158" s="387"/>
      <c r="U158" s="387"/>
      <c r="V158" s="387"/>
      <c r="W158" s="478"/>
      <c r="X158" s="479"/>
      <c r="Y158" s="479"/>
      <c r="Z158" s="479"/>
      <c r="AA158" s="479"/>
      <c r="AB158" s="487"/>
      <c r="AC158" s="488"/>
      <c r="AD158" s="489"/>
      <c r="AE158" s="490"/>
      <c r="AF158" s="478"/>
      <c r="AG158" s="479"/>
      <c r="AH158" s="487"/>
      <c r="AI158" s="488"/>
      <c r="AJ158" s="489"/>
      <c r="AK158" s="490"/>
      <c r="AL158" s="478"/>
      <c r="AM158" s="479"/>
      <c r="AN158" s="487"/>
      <c r="AO158" s="388"/>
      <c r="AP158" s="389"/>
      <c r="AQ158" s="389"/>
      <c r="AR158" s="389"/>
      <c r="AS158" s="389"/>
      <c r="AT158" s="390"/>
    </row>
    <row r="159" spans="2:46" ht="17.25" x14ac:dyDescent="0.3">
      <c r="B159" s="376" t="str">
        <f>IF(ISBLANK(FA!$D$80),"",FA!$D$80)</f>
        <v>Trouver des solutions pour mettre en place une solidarité plaine / montagne, développer les filières courtes</v>
      </c>
      <c r="C159" s="375"/>
      <c r="D159" s="375"/>
      <c r="E159" s="375"/>
      <c r="F159" s="375"/>
      <c r="G159" s="375"/>
      <c r="H159" s="375"/>
      <c r="I159" s="377"/>
      <c r="J159" s="401" t="str">
        <f>IF(ISBLANK(FA!$N$80),"",FA!$N$80)</f>
        <v>Nombres de circuits courts développés</v>
      </c>
      <c r="K159" s="396"/>
      <c r="L159" s="396"/>
      <c r="M159" s="396"/>
      <c r="N159" s="396"/>
      <c r="O159" s="396"/>
      <c r="P159" s="396"/>
      <c r="Q159" s="396"/>
      <c r="R159" s="396"/>
      <c r="S159" s="396"/>
      <c r="T159" s="396"/>
      <c r="U159" s="396"/>
      <c r="V159" s="396"/>
      <c r="W159" s="498"/>
      <c r="X159" s="499"/>
      <c r="Y159" s="499"/>
      <c r="Z159" s="499"/>
      <c r="AA159" s="499"/>
      <c r="AB159" s="500"/>
      <c r="AC159" s="495"/>
      <c r="AD159" s="496"/>
      <c r="AE159" s="497"/>
      <c r="AF159" s="498"/>
      <c r="AG159" s="499"/>
      <c r="AH159" s="500"/>
      <c r="AI159" s="495"/>
      <c r="AJ159" s="496"/>
      <c r="AK159" s="497"/>
      <c r="AL159" s="498"/>
      <c r="AM159" s="499"/>
      <c r="AN159" s="500"/>
      <c r="AO159" s="443"/>
      <c r="AP159" s="444"/>
      <c r="AQ159" s="444"/>
      <c r="AR159" s="444"/>
      <c r="AS159" s="444"/>
      <c r="AT159" s="445"/>
    </row>
    <row r="160" spans="2:46" ht="17.25" x14ac:dyDescent="0.3">
      <c r="B160" s="381"/>
      <c r="C160" s="382"/>
      <c r="D160" s="382"/>
      <c r="E160" s="382"/>
      <c r="F160" s="382"/>
      <c r="G160" s="382"/>
      <c r="H160" s="382"/>
      <c r="I160" s="400"/>
      <c r="J160" s="398" t="e">
        <f>IF(ISBLANK(FA!#REF!),"",FA!#REF!)</f>
        <v>#REF!</v>
      </c>
      <c r="K160" s="399"/>
      <c r="L160" s="399"/>
      <c r="M160" s="399"/>
      <c r="N160" s="399"/>
      <c r="O160" s="399"/>
      <c r="P160" s="399"/>
      <c r="Q160" s="399"/>
      <c r="R160" s="399"/>
      <c r="S160" s="399"/>
      <c r="T160" s="399"/>
      <c r="U160" s="399"/>
      <c r="V160" s="399"/>
      <c r="W160" s="475"/>
      <c r="X160" s="476"/>
      <c r="Y160" s="476"/>
      <c r="Z160" s="476"/>
      <c r="AA160" s="476"/>
      <c r="AB160" s="486"/>
      <c r="AC160" s="468"/>
      <c r="AD160" s="469"/>
      <c r="AE160" s="470"/>
      <c r="AF160" s="475"/>
      <c r="AG160" s="476"/>
      <c r="AH160" s="486"/>
      <c r="AI160" s="468"/>
      <c r="AJ160" s="469"/>
      <c r="AK160" s="470"/>
      <c r="AL160" s="475"/>
      <c r="AM160" s="476"/>
      <c r="AN160" s="486"/>
      <c r="AO160" s="411"/>
      <c r="AP160" s="412"/>
      <c r="AQ160" s="412"/>
      <c r="AR160" s="412"/>
      <c r="AS160" s="412"/>
      <c r="AT160" s="413"/>
    </row>
    <row r="161" spans="2:46" ht="17.25" x14ac:dyDescent="0.3">
      <c r="B161" s="378"/>
      <c r="C161" s="379"/>
      <c r="D161" s="379"/>
      <c r="E161" s="379"/>
      <c r="F161" s="379"/>
      <c r="G161" s="379"/>
      <c r="H161" s="379"/>
      <c r="I161" s="380"/>
      <c r="J161" s="386" t="e">
        <f>IF(ISBLANK(FA!#REF!),"",FA!#REF!)</f>
        <v>#REF!</v>
      </c>
      <c r="K161" s="387"/>
      <c r="L161" s="387"/>
      <c r="M161" s="387"/>
      <c r="N161" s="387"/>
      <c r="O161" s="387"/>
      <c r="P161" s="387"/>
      <c r="Q161" s="387"/>
      <c r="R161" s="387"/>
      <c r="S161" s="387"/>
      <c r="T161" s="387"/>
      <c r="U161" s="387"/>
      <c r="V161" s="387"/>
      <c r="W161" s="478"/>
      <c r="X161" s="479"/>
      <c r="Y161" s="479"/>
      <c r="Z161" s="479"/>
      <c r="AA161" s="479"/>
      <c r="AB161" s="487"/>
      <c r="AC161" s="488"/>
      <c r="AD161" s="489"/>
      <c r="AE161" s="490"/>
      <c r="AF161" s="478"/>
      <c r="AG161" s="479"/>
      <c r="AH161" s="487"/>
      <c r="AI161" s="488"/>
      <c r="AJ161" s="489"/>
      <c r="AK161" s="490"/>
      <c r="AL161" s="478"/>
      <c r="AM161" s="479"/>
      <c r="AN161" s="487"/>
      <c r="AO161" s="402"/>
      <c r="AP161" s="403"/>
      <c r="AQ161" s="403"/>
      <c r="AR161" s="403"/>
      <c r="AS161" s="403"/>
      <c r="AT161" s="404"/>
    </row>
    <row r="163" spans="2:46" ht="20.25" customHeight="1" x14ac:dyDescent="0.3">
      <c r="B163" s="450" t="s">
        <v>48</v>
      </c>
      <c r="C163" s="451"/>
      <c r="D163" s="451"/>
      <c r="E163" s="451"/>
      <c r="F163" s="451"/>
      <c r="G163" s="451"/>
      <c r="H163" s="451"/>
      <c r="I163" s="451"/>
      <c r="J163" s="451"/>
      <c r="K163" s="451"/>
      <c r="L163" s="451"/>
      <c r="M163" s="451"/>
      <c r="N163" s="451"/>
      <c r="O163" s="451"/>
      <c r="P163" s="451"/>
      <c r="Q163" s="451"/>
      <c r="R163" s="451"/>
      <c r="S163" s="451"/>
      <c r="T163" s="451"/>
      <c r="U163" s="451"/>
      <c r="V163" s="451"/>
      <c r="W163" s="451"/>
      <c r="X163" s="451"/>
      <c r="Y163" s="451"/>
      <c r="Z163" s="451"/>
      <c r="AA163" s="451"/>
      <c r="AB163" s="451"/>
      <c r="AC163" s="451"/>
      <c r="AD163" s="451"/>
      <c r="AE163" s="451"/>
      <c r="AF163" s="451"/>
      <c r="AG163" s="451"/>
      <c r="AH163" s="451"/>
      <c r="AI163" s="451"/>
      <c r="AJ163" s="451"/>
      <c r="AK163" s="451"/>
      <c r="AL163" s="451"/>
      <c r="AM163" s="451"/>
      <c r="AN163" s="451"/>
      <c r="AO163" s="451"/>
      <c r="AP163" s="451"/>
      <c r="AQ163" s="451"/>
      <c r="AR163" s="451"/>
      <c r="AS163" s="451"/>
      <c r="AT163" s="501"/>
    </row>
    <row r="164" spans="2:46" ht="34.5" customHeight="1" x14ac:dyDescent="0.3">
      <c r="B164" s="376" t="s">
        <v>52</v>
      </c>
      <c r="C164" s="375"/>
      <c r="D164" s="375"/>
      <c r="E164" s="375"/>
      <c r="F164" s="375"/>
      <c r="G164" s="375"/>
      <c r="H164" s="375"/>
      <c r="I164" s="377"/>
      <c r="J164" s="376" t="s">
        <v>56</v>
      </c>
      <c r="K164" s="375"/>
      <c r="L164" s="375"/>
      <c r="M164" s="375"/>
      <c r="N164" s="375"/>
      <c r="O164" s="375"/>
      <c r="P164" s="375"/>
      <c r="Q164" s="375"/>
      <c r="R164" s="375"/>
      <c r="S164" s="375"/>
      <c r="T164" s="375"/>
      <c r="U164" s="375"/>
      <c r="V164" s="377"/>
      <c r="W164" s="376" t="s">
        <v>55</v>
      </c>
      <c r="X164" s="375"/>
      <c r="Y164" s="375"/>
      <c r="Z164" s="375"/>
      <c r="AA164" s="375"/>
      <c r="AB164" s="375"/>
      <c r="AC164" s="372" t="s">
        <v>57</v>
      </c>
      <c r="AD164" s="373"/>
      <c r="AE164" s="373"/>
      <c r="AF164" s="373"/>
      <c r="AG164" s="373"/>
      <c r="AH164" s="374"/>
      <c r="AI164" s="375" t="s">
        <v>58</v>
      </c>
      <c r="AJ164" s="375"/>
      <c r="AK164" s="375"/>
      <c r="AL164" s="375"/>
      <c r="AM164" s="375"/>
      <c r="AN164" s="375"/>
      <c r="AO164" s="405" t="s">
        <v>38</v>
      </c>
      <c r="AP164" s="406"/>
      <c r="AQ164" s="406"/>
      <c r="AR164" s="406"/>
      <c r="AS164" s="406"/>
      <c r="AT164" s="407"/>
    </row>
    <row r="165" spans="2:46" ht="34.5" customHeight="1" x14ac:dyDescent="0.3">
      <c r="B165" s="378"/>
      <c r="C165" s="379"/>
      <c r="D165" s="379"/>
      <c r="E165" s="379"/>
      <c r="F165" s="379"/>
      <c r="G165" s="379"/>
      <c r="H165" s="379"/>
      <c r="I165" s="380"/>
      <c r="J165" s="378"/>
      <c r="K165" s="379"/>
      <c r="L165" s="379"/>
      <c r="M165" s="379"/>
      <c r="N165" s="379"/>
      <c r="O165" s="379"/>
      <c r="P165" s="379"/>
      <c r="Q165" s="379"/>
      <c r="R165" s="379"/>
      <c r="S165" s="379"/>
      <c r="T165" s="379"/>
      <c r="U165" s="379"/>
      <c r="V165" s="380"/>
      <c r="W165" s="381"/>
      <c r="X165" s="382"/>
      <c r="Y165" s="382"/>
      <c r="Z165" s="382"/>
      <c r="AA165" s="382"/>
      <c r="AB165" s="382"/>
      <c r="AC165" s="383" t="s">
        <v>59</v>
      </c>
      <c r="AD165" s="384"/>
      <c r="AE165" s="385"/>
      <c r="AF165" s="372" t="s">
        <v>60</v>
      </c>
      <c r="AG165" s="373"/>
      <c r="AH165" s="374"/>
      <c r="AI165" s="383" t="s">
        <v>59</v>
      </c>
      <c r="AJ165" s="384"/>
      <c r="AK165" s="385"/>
      <c r="AL165" s="372" t="s">
        <v>60</v>
      </c>
      <c r="AM165" s="373"/>
      <c r="AN165" s="373"/>
      <c r="AO165" s="408"/>
      <c r="AP165" s="409"/>
      <c r="AQ165" s="409"/>
      <c r="AR165" s="409"/>
      <c r="AS165" s="409"/>
      <c r="AT165" s="410"/>
    </row>
    <row r="166" spans="2:46" ht="17.25" x14ac:dyDescent="0.3">
      <c r="B166" s="376" t="str">
        <f>IF(ISBLANK(FA!$D$70),"",FA!$D$70)</f>
        <v>Avoir une vision globale de l'alimentation des cheptels du Grésivaudan, des volumes produits, des besoins, des origines de l'alimentation.</v>
      </c>
      <c r="C166" s="375"/>
      <c r="D166" s="375"/>
      <c r="E166" s="375"/>
      <c r="F166" s="375"/>
      <c r="G166" s="375"/>
      <c r="H166" s="375"/>
      <c r="I166" s="377"/>
      <c r="J166" s="401" t="str">
        <f>IF(ISBLANK(FA!$N$70),"",FA!$N$70)</f>
        <v xml:space="preserve">Production de fourrage disponible sur le territoire (en Tonnes) </v>
      </c>
      <c r="K166" s="396"/>
      <c r="L166" s="396"/>
      <c r="M166" s="396"/>
      <c r="N166" s="396"/>
      <c r="O166" s="396"/>
      <c r="P166" s="396"/>
      <c r="Q166" s="396"/>
      <c r="R166" s="396"/>
      <c r="S166" s="396"/>
      <c r="T166" s="396"/>
      <c r="U166" s="396"/>
      <c r="V166" s="396"/>
      <c r="W166" s="465"/>
      <c r="X166" s="466"/>
      <c r="Y166" s="466"/>
      <c r="Z166" s="466"/>
      <c r="AA166" s="466"/>
      <c r="AB166" s="467"/>
      <c r="AC166" s="471"/>
      <c r="AD166" s="472"/>
      <c r="AE166" s="473"/>
      <c r="AF166" s="465"/>
      <c r="AG166" s="466"/>
      <c r="AH166" s="467"/>
      <c r="AI166" s="471"/>
      <c r="AJ166" s="472"/>
      <c r="AK166" s="473"/>
      <c r="AL166" s="465"/>
      <c r="AM166" s="466"/>
      <c r="AN166" s="467"/>
      <c r="AO166" s="369"/>
      <c r="AP166" s="370"/>
      <c r="AQ166" s="370"/>
      <c r="AR166" s="370"/>
      <c r="AS166" s="370"/>
      <c r="AT166" s="371"/>
    </row>
    <row r="167" spans="2:46" ht="17.25" x14ac:dyDescent="0.3">
      <c r="B167" s="381"/>
      <c r="C167" s="382"/>
      <c r="D167" s="382"/>
      <c r="E167" s="382"/>
      <c r="F167" s="382"/>
      <c r="G167" s="382"/>
      <c r="H167" s="382"/>
      <c r="I167" s="400"/>
      <c r="J167" s="398" t="e">
        <f>IF(ISBLANK(FA!#REF!),"",FA!#REF!)</f>
        <v>#REF!</v>
      </c>
      <c r="K167" s="399"/>
      <c r="L167" s="399"/>
      <c r="M167" s="399"/>
      <c r="N167" s="399"/>
      <c r="O167" s="399"/>
      <c r="P167" s="399"/>
      <c r="Q167" s="399"/>
      <c r="R167" s="399"/>
      <c r="S167" s="399"/>
      <c r="T167" s="399"/>
      <c r="U167" s="399"/>
      <c r="V167" s="399"/>
      <c r="W167" s="475"/>
      <c r="X167" s="476"/>
      <c r="Y167" s="476"/>
      <c r="Z167" s="476"/>
      <c r="AA167" s="476"/>
      <c r="AB167" s="486"/>
      <c r="AC167" s="468"/>
      <c r="AD167" s="469"/>
      <c r="AE167" s="470"/>
      <c r="AF167" s="475"/>
      <c r="AG167" s="476"/>
      <c r="AH167" s="486"/>
      <c r="AI167" s="468"/>
      <c r="AJ167" s="469"/>
      <c r="AK167" s="470"/>
      <c r="AL167" s="475"/>
      <c r="AM167" s="476"/>
      <c r="AN167" s="486"/>
      <c r="AO167" s="411"/>
      <c r="AP167" s="412"/>
      <c r="AQ167" s="412"/>
      <c r="AR167" s="412"/>
      <c r="AS167" s="412"/>
      <c r="AT167" s="413"/>
    </row>
    <row r="168" spans="2:46" ht="17.25" x14ac:dyDescent="0.3">
      <c r="B168" s="378"/>
      <c r="C168" s="379"/>
      <c r="D168" s="379"/>
      <c r="E168" s="379"/>
      <c r="F168" s="379"/>
      <c r="G168" s="379"/>
      <c r="H168" s="379"/>
      <c r="I168" s="380"/>
      <c r="J168" s="386" t="e">
        <f>IF(ISBLANK(FA!#REF!),"",FA!#REF!)</f>
        <v>#REF!</v>
      </c>
      <c r="K168" s="387"/>
      <c r="L168" s="387"/>
      <c r="M168" s="387"/>
      <c r="N168" s="387"/>
      <c r="O168" s="387"/>
      <c r="P168" s="387"/>
      <c r="Q168" s="387"/>
      <c r="R168" s="387"/>
      <c r="S168" s="387"/>
      <c r="T168" s="387"/>
      <c r="U168" s="387"/>
      <c r="V168" s="387"/>
      <c r="W168" s="478"/>
      <c r="X168" s="479"/>
      <c r="Y168" s="479"/>
      <c r="Z168" s="479"/>
      <c r="AA168" s="479"/>
      <c r="AB168" s="487"/>
      <c r="AC168" s="488"/>
      <c r="AD168" s="489"/>
      <c r="AE168" s="490"/>
      <c r="AF168" s="478"/>
      <c r="AG168" s="479"/>
      <c r="AH168" s="487"/>
      <c r="AI168" s="488"/>
      <c r="AJ168" s="489"/>
      <c r="AK168" s="490"/>
      <c r="AL168" s="478"/>
      <c r="AM168" s="479"/>
      <c r="AN168" s="487"/>
      <c r="AO168" s="402"/>
      <c r="AP168" s="403"/>
      <c r="AQ168" s="403"/>
      <c r="AR168" s="403"/>
      <c r="AS168" s="403"/>
      <c r="AT168" s="404"/>
    </row>
    <row r="169" spans="2:46" ht="17.25" x14ac:dyDescent="0.3">
      <c r="B169" s="376" t="str">
        <f>IF(ISBLANK(FA!$D$73),"",FA!$D$73)</f>
        <v>Mobiliser des agriculteurs sur ces enjeux</v>
      </c>
      <c r="C169" s="375"/>
      <c r="D169" s="375"/>
      <c r="E169" s="375"/>
      <c r="F169" s="375"/>
      <c r="G169" s="375"/>
      <c r="H169" s="375"/>
      <c r="I169" s="377"/>
      <c r="J169" s="401" t="str">
        <f>IF(ISBLANK(FA!$N$73),"",FA!$N$73)</f>
        <v>nombre et type d'éleveurs mobilisés</v>
      </c>
      <c r="K169" s="396"/>
      <c r="L169" s="396"/>
      <c r="M169" s="396"/>
      <c r="N169" s="396"/>
      <c r="O169" s="396"/>
      <c r="P169" s="396"/>
      <c r="Q169" s="396"/>
      <c r="R169" s="396"/>
      <c r="S169" s="396"/>
      <c r="T169" s="396"/>
      <c r="U169" s="396"/>
      <c r="V169" s="396"/>
      <c r="W169" s="465"/>
      <c r="X169" s="466"/>
      <c r="Y169" s="466"/>
      <c r="Z169" s="466"/>
      <c r="AA169" s="466"/>
      <c r="AB169" s="467"/>
      <c r="AC169" s="471"/>
      <c r="AD169" s="472"/>
      <c r="AE169" s="473"/>
      <c r="AF169" s="465"/>
      <c r="AG169" s="466"/>
      <c r="AH169" s="467"/>
      <c r="AI169" s="471"/>
      <c r="AJ169" s="472"/>
      <c r="AK169" s="473"/>
      <c r="AL169" s="465"/>
      <c r="AM169" s="466"/>
      <c r="AN169" s="467"/>
      <c r="AO169" s="369"/>
      <c r="AP169" s="370"/>
      <c r="AQ169" s="370"/>
      <c r="AR169" s="370"/>
      <c r="AS169" s="370"/>
      <c r="AT169" s="371"/>
    </row>
    <row r="170" spans="2:46" ht="17.25" x14ac:dyDescent="0.3">
      <c r="B170" s="381"/>
      <c r="C170" s="382"/>
      <c r="D170" s="382"/>
      <c r="E170" s="382"/>
      <c r="F170" s="382"/>
      <c r="G170" s="382"/>
      <c r="H170" s="382"/>
      <c r="I170" s="400"/>
      <c r="J170" s="398" t="e">
        <f>IF(ISBLANK(FA!#REF!),"",FA!#REF!)</f>
        <v>#REF!</v>
      </c>
      <c r="K170" s="399"/>
      <c r="L170" s="399"/>
      <c r="M170" s="399"/>
      <c r="N170" s="399"/>
      <c r="O170" s="399"/>
      <c r="P170" s="399"/>
      <c r="Q170" s="399"/>
      <c r="R170" s="399"/>
      <c r="S170" s="399"/>
      <c r="T170" s="399"/>
      <c r="U170" s="399"/>
      <c r="V170" s="399"/>
      <c r="W170" s="475"/>
      <c r="X170" s="476"/>
      <c r="Y170" s="476"/>
      <c r="Z170" s="476"/>
      <c r="AA170" s="476"/>
      <c r="AB170" s="486"/>
      <c r="AC170" s="468"/>
      <c r="AD170" s="469"/>
      <c r="AE170" s="470"/>
      <c r="AF170" s="475"/>
      <c r="AG170" s="476"/>
      <c r="AH170" s="486"/>
      <c r="AI170" s="468"/>
      <c r="AJ170" s="469"/>
      <c r="AK170" s="470"/>
      <c r="AL170" s="475"/>
      <c r="AM170" s="476"/>
      <c r="AN170" s="486"/>
      <c r="AO170" s="411"/>
      <c r="AP170" s="412"/>
      <c r="AQ170" s="412"/>
      <c r="AR170" s="412"/>
      <c r="AS170" s="412"/>
      <c r="AT170" s="413"/>
    </row>
    <row r="171" spans="2:46" ht="17.25" x14ac:dyDescent="0.3">
      <c r="B171" s="378"/>
      <c r="C171" s="379"/>
      <c r="D171" s="379"/>
      <c r="E171" s="379"/>
      <c r="F171" s="379"/>
      <c r="G171" s="379"/>
      <c r="H171" s="379"/>
      <c r="I171" s="380"/>
      <c r="J171" s="386" t="e">
        <f>IF(ISBLANK(FA!#REF!),"",FA!#REF!)</f>
        <v>#REF!</v>
      </c>
      <c r="K171" s="387"/>
      <c r="L171" s="387"/>
      <c r="M171" s="387"/>
      <c r="N171" s="387"/>
      <c r="O171" s="387"/>
      <c r="P171" s="387"/>
      <c r="Q171" s="387"/>
      <c r="R171" s="387"/>
      <c r="S171" s="387"/>
      <c r="T171" s="387"/>
      <c r="U171" s="387"/>
      <c r="V171" s="387"/>
      <c r="W171" s="478"/>
      <c r="X171" s="479"/>
      <c r="Y171" s="479"/>
      <c r="Z171" s="479"/>
      <c r="AA171" s="479"/>
      <c r="AB171" s="487"/>
      <c r="AC171" s="488"/>
      <c r="AD171" s="489"/>
      <c r="AE171" s="490"/>
      <c r="AF171" s="478"/>
      <c r="AG171" s="479"/>
      <c r="AH171" s="487"/>
      <c r="AI171" s="488"/>
      <c r="AJ171" s="489"/>
      <c r="AK171" s="490"/>
      <c r="AL171" s="478"/>
      <c r="AM171" s="479"/>
      <c r="AN171" s="487"/>
      <c r="AO171" s="388"/>
      <c r="AP171" s="389"/>
      <c r="AQ171" s="389"/>
      <c r="AR171" s="389"/>
      <c r="AS171" s="389"/>
      <c r="AT171" s="390"/>
    </row>
    <row r="172" spans="2:46" ht="17.25" x14ac:dyDescent="0.3">
      <c r="B172" s="376" t="str">
        <f>IF(ISBLANK(FA!$D$76),"",FA!$D$76)</f>
        <v>Améliorer le revenu des éleveurs sans diminuer celui des céréaliers</v>
      </c>
      <c r="C172" s="375"/>
      <c r="D172" s="375"/>
      <c r="E172" s="375"/>
      <c r="F172" s="375"/>
      <c r="G172" s="375"/>
      <c r="H172" s="375"/>
      <c r="I172" s="377"/>
      <c r="J172" s="401" t="str">
        <f>IF(ISBLANK(FA!$N$76),"",FA!$N$76)</f>
        <v>Evolution des revenus agricoles par type d'élevage</v>
      </c>
      <c r="K172" s="396"/>
      <c r="L172" s="396"/>
      <c r="M172" s="396"/>
      <c r="N172" s="396"/>
      <c r="O172" s="396"/>
      <c r="P172" s="396"/>
      <c r="Q172" s="396"/>
      <c r="R172" s="396"/>
      <c r="S172" s="396"/>
      <c r="T172" s="396"/>
      <c r="U172" s="396"/>
      <c r="V172" s="396"/>
      <c r="W172" s="465"/>
      <c r="X172" s="466"/>
      <c r="Y172" s="466"/>
      <c r="Z172" s="466"/>
      <c r="AA172" s="466"/>
      <c r="AB172" s="467"/>
      <c r="AC172" s="471"/>
      <c r="AD172" s="472"/>
      <c r="AE172" s="473"/>
      <c r="AF172" s="465"/>
      <c r="AG172" s="466"/>
      <c r="AH172" s="467"/>
      <c r="AI172" s="471"/>
      <c r="AJ172" s="472"/>
      <c r="AK172" s="473"/>
      <c r="AL172" s="465"/>
      <c r="AM172" s="466"/>
      <c r="AN172" s="467"/>
      <c r="AO172" s="443"/>
      <c r="AP172" s="444"/>
      <c r="AQ172" s="444"/>
      <c r="AR172" s="444"/>
      <c r="AS172" s="444"/>
      <c r="AT172" s="445"/>
    </row>
    <row r="173" spans="2:46" ht="17.25" x14ac:dyDescent="0.3">
      <c r="B173" s="381"/>
      <c r="C173" s="382"/>
      <c r="D173" s="382"/>
      <c r="E173" s="382"/>
      <c r="F173" s="382"/>
      <c r="G173" s="382"/>
      <c r="H173" s="382"/>
      <c r="I173" s="400"/>
      <c r="J173" s="398" t="str">
        <f>IF(ISBLANK(FA!$N$77),"",FA!$N$77)</f>
        <v>Evolution des charges externes des exploitations (en Euros)</v>
      </c>
      <c r="K173" s="399"/>
      <c r="L173" s="399"/>
      <c r="M173" s="399"/>
      <c r="N173" s="399"/>
      <c r="O173" s="399"/>
      <c r="P173" s="399"/>
      <c r="Q173" s="399"/>
      <c r="R173" s="399"/>
      <c r="S173" s="399"/>
      <c r="T173" s="399"/>
      <c r="U173" s="399"/>
      <c r="V173" s="399"/>
      <c r="W173" s="475"/>
      <c r="X173" s="476"/>
      <c r="Y173" s="476"/>
      <c r="Z173" s="476"/>
      <c r="AA173" s="476"/>
      <c r="AB173" s="486"/>
      <c r="AC173" s="468"/>
      <c r="AD173" s="469"/>
      <c r="AE173" s="470"/>
      <c r="AF173" s="475"/>
      <c r="AG173" s="476"/>
      <c r="AH173" s="486"/>
      <c r="AI173" s="468"/>
      <c r="AJ173" s="469"/>
      <c r="AK173" s="470"/>
      <c r="AL173" s="475"/>
      <c r="AM173" s="476"/>
      <c r="AN173" s="486"/>
      <c r="AO173" s="411"/>
      <c r="AP173" s="412"/>
      <c r="AQ173" s="412"/>
      <c r="AR173" s="412"/>
      <c r="AS173" s="412"/>
      <c r="AT173" s="413"/>
    </row>
    <row r="174" spans="2:46" ht="17.25" x14ac:dyDescent="0.3">
      <c r="B174" s="378"/>
      <c r="C174" s="379"/>
      <c r="D174" s="379"/>
      <c r="E174" s="379"/>
      <c r="F174" s="379"/>
      <c r="G174" s="379"/>
      <c r="H174" s="379"/>
      <c r="I174" s="380"/>
      <c r="J174" s="386" t="e">
        <f>IF(ISBLANK(FA!#REF!),"",FA!#REF!)</f>
        <v>#REF!</v>
      </c>
      <c r="K174" s="387"/>
      <c r="L174" s="387"/>
      <c r="M174" s="387"/>
      <c r="N174" s="387"/>
      <c r="O174" s="387"/>
      <c r="P174" s="387"/>
      <c r="Q174" s="387"/>
      <c r="R174" s="387"/>
      <c r="S174" s="387"/>
      <c r="T174" s="387"/>
      <c r="U174" s="387"/>
      <c r="V174" s="387"/>
      <c r="W174" s="478"/>
      <c r="X174" s="479"/>
      <c r="Y174" s="479"/>
      <c r="Z174" s="479"/>
      <c r="AA174" s="479"/>
      <c r="AB174" s="487"/>
      <c r="AC174" s="488"/>
      <c r="AD174" s="489"/>
      <c r="AE174" s="490"/>
      <c r="AF174" s="478"/>
      <c r="AG174" s="479"/>
      <c r="AH174" s="487"/>
      <c r="AI174" s="488"/>
      <c r="AJ174" s="489"/>
      <c r="AK174" s="490"/>
      <c r="AL174" s="478"/>
      <c r="AM174" s="479"/>
      <c r="AN174" s="487"/>
      <c r="AO174" s="402"/>
      <c r="AP174" s="403"/>
      <c r="AQ174" s="403"/>
      <c r="AR174" s="403"/>
      <c r="AS174" s="403"/>
      <c r="AT174" s="404"/>
    </row>
    <row r="175" spans="2:46" ht="17.25" x14ac:dyDescent="0.3">
      <c r="B175" s="376" t="str">
        <f>IF(ISBLANK(FA!$D$78),"",FA!$D$78)</f>
        <v xml:space="preserve">Augmenter la production (quantité et type) de fourrages et de céréales sur le territoire </v>
      </c>
      <c r="C175" s="375"/>
      <c r="D175" s="375"/>
      <c r="E175" s="375"/>
      <c r="F175" s="375"/>
      <c r="G175" s="375"/>
      <c r="H175" s="375"/>
      <c r="I175" s="377"/>
      <c r="J175" s="401" t="str">
        <f>IF(ISBLANK(FA!$N$78),"",FA!$N$78)</f>
        <v>Superficie fourragère exploités sur le territoire (en Ha)</v>
      </c>
      <c r="K175" s="396"/>
      <c r="L175" s="396"/>
      <c r="M175" s="396"/>
      <c r="N175" s="396"/>
      <c r="O175" s="396"/>
      <c r="P175" s="396"/>
      <c r="Q175" s="396"/>
      <c r="R175" s="396"/>
      <c r="S175" s="396"/>
      <c r="T175" s="396"/>
      <c r="U175" s="396"/>
      <c r="V175" s="396"/>
      <c r="W175" s="465"/>
      <c r="X175" s="466"/>
      <c r="Y175" s="466"/>
      <c r="Z175" s="466"/>
      <c r="AA175" s="466"/>
      <c r="AB175" s="467"/>
      <c r="AC175" s="471"/>
      <c r="AD175" s="472"/>
      <c r="AE175" s="473"/>
      <c r="AF175" s="465"/>
      <c r="AG175" s="466"/>
      <c r="AH175" s="467"/>
      <c r="AI175" s="471"/>
      <c r="AJ175" s="472"/>
      <c r="AK175" s="473"/>
      <c r="AL175" s="465"/>
      <c r="AM175" s="466"/>
      <c r="AN175" s="467"/>
      <c r="AO175" s="369"/>
      <c r="AP175" s="370"/>
      <c r="AQ175" s="370"/>
      <c r="AR175" s="370"/>
      <c r="AS175" s="370"/>
      <c r="AT175" s="371"/>
    </row>
    <row r="176" spans="2:46" ht="17.25" x14ac:dyDescent="0.3">
      <c r="B176" s="381"/>
      <c r="C176" s="382"/>
      <c r="D176" s="382"/>
      <c r="E176" s="382"/>
      <c r="F176" s="382"/>
      <c r="G176" s="382"/>
      <c r="H176" s="382"/>
      <c r="I176" s="400"/>
      <c r="J176" s="398" t="e">
        <f>IF(ISBLANK(FA!#REF!),"",FA!#REF!)</f>
        <v>#REF!</v>
      </c>
      <c r="K176" s="399"/>
      <c r="L176" s="399"/>
      <c r="M176" s="399"/>
      <c r="N176" s="399"/>
      <c r="O176" s="399"/>
      <c r="P176" s="399"/>
      <c r="Q176" s="399"/>
      <c r="R176" s="399"/>
      <c r="S176" s="399"/>
      <c r="T176" s="399"/>
      <c r="U176" s="399"/>
      <c r="V176" s="399"/>
      <c r="W176" s="475"/>
      <c r="X176" s="476"/>
      <c r="Y176" s="476"/>
      <c r="Z176" s="476"/>
      <c r="AA176" s="476"/>
      <c r="AB176" s="486"/>
      <c r="AC176" s="468"/>
      <c r="AD176" s="469"/>
      <c r="AE176" s="470"/>
      <c r="AF176" s="475"/>
      <c r="AG176" s="476"/>
      <c r="AH176" s="486"/>
      <c r="AI176" s="468"/>
      <c r="AJ176" s="469"/>
      <c r="AK176" s="470"/>
      <c r="AL176" s="475"/>
      <c r="AM176" s="476"/>
      <c r="AN176" s="486"/>
      <c r="AO176" s="411"/>
      <c r="AP176" s="412"/>
      <c r="AQ176" s="412"/>
      <c r="AR176" s="412"/>
      <c r="AS176" s="412"/>
      <c r="AT176" s="413"/>
    </row>
    <row r="177" spans="2:46" ht="17.25" x14ac:dyDescent="0.3">
      <c r="B177" s="378"/>
      <c r="C177" s="379"/>
      <c r="D177" s="379"/>
      <c r="E177" s="379"/>
      <c r="F177" s="379"/>
      <c r="G177" s="379"/>
      <c r="H177" s="379"/>
      <c r="I177" s="380"/>
      <c r="J177" s="386" t="e">
        <f>IF(ISBLANK(FA!#REF!),"",FA!#REF!)</f>
        <v>#REF!</v>
      </c>
      <c r="K177" s="387"/>
      <c r="L177" s="387"/>
      <c r="M177" s="387"/>
      <c r="N177" s="387"/>
      <c r="O177" s="387"/>
      <c r="P177" s="387"/>
      <c r="Q177" s="387"/>
      <c r="R177" s="387"/>
      <c r="S177" s="387"/>
      <c r="T177" s="387"/>
      <c r="U177" s="387"/>
      <c r="V177" s="387"/>
      <c r="W177" s="478"/>
      <c r="X177" s="479"/>
      <c r="Y177" s="479"/>
      <c r="Z177" s="479"/>
      <c r="AA177" s="479"/>
      <c r="AB177" s="487"/>
      <c r="AC177" s="488"/>
      <c r="AD177" s="489"/>
      <c r="AE177" s="490"/>
      <c r="AF177" s="478"/>
      <c r="AG177" s="479"/>
      <c r="AH177" s="487"/>
      <c r="AI177" s="488"/>
      <c r="AJ177" s="489"/>
      <c r="AK177" s="490"/>
      <c r="AL177" s="478"/>
      <c r="AM177" s="479"/>
      <c r="AN177" s="487"/>
      <c r="AO177" s="388"/>
      <c r="AP177" s="389"/>
      <c r="AQ177" s="389"/>
      <c r="AR177" s="389"/>
      <c r="AS177" s="389"/>
      <c r="AT177" s="390"/>
    </row>
    <row r="178" spans="2:46" ht="17.25" x14ac:dyDescent="0.3">
      <c r="B178" s="376" t="str">
        <f>IF(ISBLANK(FA!$D$80),"",FA!$D$80)</f>
        <v>Trouver des solutions pour mettre en place une solidarité plaine / montagne, développer les filières courtes</v>
      </c>
      <c r="C178" s="375"/>
      <c r="D178" s="375"/>
      <c r="E178" s="375"/>
      <c r="F178" s="375"/>
      <c r="G178" s="375"/>
      <c r="H178" s="375"/>
      <c r="I178" s="377"/>
      <c r="J178" s="401" t="str">
        <f>IF(ISBLANK(FA!$N$80),"",FA!$N$80)</f>
        <v>Nombres de circuits courts développés</v>
      </c>
      <c r="K178" s="396"/>
      <c r="L178" s="396"/>
      <c r="M178" s="396"/>
      <c r="N178" s="396"/>
      <c r="O178" s="396"/>
      <c r="P178" s="396"/>
      <c r="Q178" s="396"/>
      <c r="R178" s="396"/>
      <c r="S178" s="396"/>
      <c r="T178" s="396"/>
      <c r="U178" s="396"/>
      <c r="V178" s="396"/>
      <c r="W178" s="498"/>
      <c r="X178" s="499"/>
      <c r="Y178" s="499"/>
      <c r="Z178" s="499"/>
      <c r="AA178" s="499"/>
      <c r="AB178" s="500"/>
      <c r="AC178" s="495"/>
      <c r="AD178" s="496"/>
      <c r="AE178" s="497"/>
      <c r="AF178" s="498"/>
      <c r="AG178" s="499"/>
      <c r="AH178" s="500"/>
      <c r="AI178" s="495"/>
      <c r="AJ178" s="496"/>
      <c r="AK178" s="497"/>
      <c r="AL178" s="498"/>
      <c r="AM178" s="499"/>
      <c r="AN178" s="500"/>
      <c r="AO178" s="443"/>
      <c r="AP178" s="444"/>
      <c r="AQ178" s="444"/>
      <c r="AR178" s="444"/>
      <c r="AS178" s="444"/>
      <c r="AT178" s="445"/>
    </row>
    <row r="179" spans="2:46" ht="17.25" x14ac:dyDescent="0.3">
      <c r="B179" s="381"/>
      <c r="C179" s="382"/>
      <c r="D179" s="382"/>
      <c r="E179" s="382"/>
      <c r="F179" s="382"/>
      <c r="G179" s="382"/>
      <c r="H179" s="382"/>
      <c r="I179" s="400"/>
      <c r="J179" s="398" t="e">
        <f>IF(ISBLANK(FA!#REF!),"",FA!#REF!)</f>
        <v>#REF!</v>
      </c>
      <c r="K179" s="399"/>
      <c r="L179" s="399"/>
      <c r="M179" s="399"/>
      <c r="N179" s="399"/>
      <c r="O179" s="399"/>
      <c r="P179" s="399"/>
      <c r="Q179" s="399"/>
      <c r="R179" s="399"/>
      <c r="S179" s="399"/>
      <c r="T179" s="399"/>
      <c r="U179" s="399"/>
      <c r="V179" s="399"/>
      <c r="W179" s="475"/>
      <c r="X179" s="476"/>
      <c r="Y179" s="476"/>
      <c r="Z179" s="476"/>
      <c r="AA179" s="476"/>
      <c r="AB179" s="486"/>
      <c r="AC179" s="468"/>
      <c r="AD179" s="469"/>
      <c r="AE179" s="470"/>
      <c r="AF179" s="475"/>
      <c r="AG179" s="476"/>
      <c r="AH179" s="486"/>
      <c r="AI179" s="468"/>
      <c r="AJ179" s="469"/>
      <c r="AK179" s="470"/>
      <c r="AL179" s="475"/>
      <c r="AM179" s="476"/>
      <c r="AN179" s="486"/>
      <c r="AO179" s="411"/>
      <c r="AP179" s="412"/>
      <c r="AQ179" s="412"/>
      <c r="AR179" s="412"/>
      <c r="AS179" s="412"/>
      <c r="AT179" s="413"/>
    </row>
    <row r="180" spans="2:46" ht="17.25" x14ac:dyDescent="0.3">
      <c r="B180" s="378"/>
      <c r="C180" s="379"/>
      <c r="D180" s="379"/>
      <c r="E180" s="379"/>
      <c r="F180" s="379"/>
      <c r="G180" s="379"/>
      <c r="H180" s="379"/>
      <c r="I180" s="380"/>
      <c r="J180" s="386" t="e">
        <f>IF(ISBLANK(FA!#REF!),"",FA!#REF!)</f>
        <v>#REF!</v>
      </c>
      <c r="K180" s="387"/>
      <c r="L180" s="387"/>
      <c r="M180" s="387"/>
      <c r="N180" s="387"/>
      <c r="O180" s="387"/>
      <c r="P180" s="387"/>
      <c r="Q180" s="387"/>
      <c r="R180" s="387"/>
      <c r="S180" s="387"/>
      <c r="T180" s="387"/>
      <c r="U180" s="387"/>
      <c r="V180" s="387"/>
      <c r="W180" s="478"/>
      <c r="X180" s="479"/>
      <c r="Y180" s="479"/>
      <c r="Z180" s="479"/>
      <c r="AA180" s="479"/>
      <c r="AB180" s="487"/>
      <c r="AC180" s="488"/>
      <c r="AD180" s="489"/>
      <c r="AE180" s="490"/>
      <c r="AF180" s="478"/>
      <c r="AG180" s="479"/>
      <c r="AH180" s="487"/>
      <c r="AI180" s="488"/>
      <c r="AJ180" s="489"/>
      <c r="AK180" s="490"/>
      <c r="AL180" s="478"/>
      <c r="AM180" s="479"/>
      <c r="AN180" s="487"/>
      <c r="AO180" s="402"/>
      <c r="AP180" s="403"/>
      <c r="AQ180" s="403"/>
      <c r="AR180" s="403"/>
      <c r="AS180" s="403"/>
      <c r="AT180" s="404"/>
    </row>
  </sheetData>
  <mergeCells count="1120">
    <mergeCell ref="AI176:AK176"/>
    <mergeCell ref="AL176:AN176"/>
    <mergeCell ref="AI177:AK177"/>
    <mergeCell ref="AL177:AN177"/>
    <mergeCell ref="AI178:AK178"/>
    <mergeCell ref="AL178:AN178"/>
    <mergeCell ref="AI169:AK169"/>
    <mergeCell ref="AL169:AN169"/>
    <mergeCell ref="AI170:AK170"/>
    <mergeCell ref="AL170:AN170"/>
    <mergeCell ref="AI171:AK171"/>
    <mergeCell ref="AL171:AN171"/>
    <mergeCell ref="AI172:AK172"/>
    <mergeCell ref="AL172:AN172"/>
    <mergeCell ref="AI173:AK173"/>
    <mergeCell ref="AL173:AN173"/>
    <mergeCell ref="AC174:AE174"/>
    <mergeCell ref="AF174:AH174"/>
    <mergeCell ref="AL174:AN174"/>
    <mergeCell ref="AC173:AE173"/>
    <mergeCell ref="AF173:AH173"/>
    <mergeCell ref="AC178:AE178"/>
    <mergeCell ref="AF178:AH178"/>
    <mergeCell ref="AC175:AE175"/>
    <mergeCell ref="AF175:AH175"/>
    <mergeCell ref="AC176:AE176"/>
    <mergeCell ref="AF176:AH176"/>
    <mergeCell ref="AC177:AE177"/>
    <mergeCell ref="AF177:AH177"/>
    <mergeCell ref="AC172:AE172"/>
    <mergeCell ref="AF172:AH172"/>
    <mergeCell ref="AC169:AE169"/>
    <mergeCell ref="AL160:AN160"/>
    <mergeCell ref="AI157:AK157"/>
    <mergeCell ref="AL157:AN157"/>
    <mergeCell ref="AI158:AK158"/>
    <mergeCell ref="AL158:AN158"/>
    <mergeCell ref="AI160:AK160"/>
    <mergeCell ref="AL167:AN167"/>
    <mergeCell ref="AI168:AK168"/>
    <mergeCell ref="U8:X8"/>
    <mergeCell ref="U9:X9"/>
    <mergeCell ref="AI161:AK161"/>
    <mergeCell ref="AL161:AN161"/>
    <mergeCell ref="AC160:AE160"/>
    <mergeCell ref="AF160:AH160"/>
    <mergeCell ref="AC161:AE161"/>
    <mergeCell ref="AF161:AH161"/>
    <mergeCell ref="AI155:AK155"/>
    <mergeCell ref="AC147:AE147"/>
    <mergeCell ref="AC154:AE154"/>
    <mergeCell ref="AF154:AH154"/>
    <mergeCell ref="AC148:AE148"/>
    <mergeCell ref="AC149:AE149"/>
    <mergeCell ref="AI149:AK149"/>
    <mergeCell ref="AC152:AE152"/>
    <mergeCell ref="AF152:AH152"/>
    <mergeCell ref="AF153:AH153"/>
    <mergeCell ref="AI150:AK150"/>
    <mergeCell ref="AI151:AK151"/>
    <mergeCell ref="AI152:AK152"/>
    <mergeCell ref="AI153:AK153"/>
    <mergeCell ref="AI52:AK52"/>
    <mergeCell ref="AL52:AN52"/>
    <mergeCell ref="AF169:AH169"/>
    <mergeCell ref="AC170:AE170"/>
    <mergeCell ref="AF170:AH170"/>
    <mergeCell ref="AC171:AE171"/>
    <mergeCell ref="AF171:AH171"/>
    <mergeCell ref="AL121:AN121"/>
    <mergeCell ref="AI122:AK122"/>
    <mergeCell ref="AL122:AN122"/>
    <mergeCell ref="AF122:AH122"/>
    <mergeCell ref="AI128:AK128"/>
    <mergeCell ref="AF120:AH120"/>
    <mergeCell ref="AL128:AN128"/>
    <mergeCell ref="AI123:AK123"/>
    <mergeCell ref="AC129:AE129"/>
    <mergeCell ref="AF129:AH129"/>
    <mergeCell ref="AI129:AK129"/>
    <mergeCell ref="AL123:AN123"/>
    <mergeCell ref="AI121:AK121"/>
    <mergeCell ref="AI120:AK120"/>
    <mergeCell ref="AC130:AE130"/>
    <mergeCell ref="AF130:AH130"/>
    <mergeCell ref="AL134:AN134"/>
    <mergeCell ref="AF134:AH134"/>
    <mergeCell ref="AL132:AN132"/>
    <mergeCell ref="AF132:AH132"/>
    <mergeCell ref="AI134:AK134"/>
    <mergeCell ref="AI132:AK132"/>
    <mergeCell ref="AC131:AE131"/>
    <mergeCell ref="AC132:AE132"/>
    <mergeCell ref="AL138:AN138"/>
    <mergeCell ref="AI139:AK139"/>
    <mergeCell ref="AL139:AN139"/>
    <mergeCell ref="AI53:AK53"/>
    <mergeCell ref="AL53:AN53"/>
    <mergeCell ref="AI54:AK54"/>
    <mergeCell ref="AL54:AN54"/>
    <mergeCell ref="AC115:AE115"/>
    <mergeCell ref="AF115:AH115"/>
    <mergeCell ref="AI118:AK118"/>
    <mergeCell ref="AL118:AN118"/>
    <mergeCell ref="AI116:AK116"/>
    <mergeCell ref="AL116:AN116"/>
    <mergeCell ref="AF117:AH117"/>
    <mergeCell ref="AC118:AE118"/>
    <mergeCell ref="AF118:AH118"/>
    <mergeCell ref="AC108:AE108"/>
    <mergeCell ref="AF108:AH108"/>
    <mergeCell ref="AI108:AK108"/>
    <mergeCell ref="AC107:AH107"/>
    <mergeCell ref="AC95:AE95"/>
    <mergeCell ref="AF95:AH95"/>
    <mergeCell ref="AC96:AE96"/>
    <mergeCell ref="AI99:AK99"/>
    <mergeCell ref="AC98:AE98"/>
    <mergeCell ref="AI93:AK93"/>
    <mergeCell ref="AL93:AN93"/>
    <mergeCell ref="AI94:AK94"/>
    <mergeCell ref="AL94:AN94"/>
    <mergeCell ref="AI95:AK95"/>
    <mergeCell ref="AI115:AK115"/>
    <mergeCell ref="AL115:AN115"/>
    <mergeCell ref="AI97:AK97"/>
    <mergeCell ref="AF83:AH83"/>
    <mergeCell ref="AI84:AK84"/>
    <mergeCell ref="AL25:AN25"/>
    <mergeCell ref="AI26:AK26"/>
    <mergeCell ref="AL26:AN26"/>
    <mergeCell ref="AI27:AK27"/>
    <mergeCell ref="AL27:AN27"/>
    <mergeCell ref="AI28:AK28"/>
    <mergeCell ref="AL28:AN28"/>
    <mergeCell ref="AL37:AN37"/>
    <mergeCell ref="AI38:AK38"/>
    <mergeCell ref="AL38:AN38"/>
    <mergeCell ref="AI39:AK39"/>
    <mergeCell ref="AL39:AN39"/>
    <mergeCell ref="AL36:AN36"/>
    <mergeCell ref="AI37:AK37"/>
    <mergeCell ref="AL16:AN16"/>
    <mergeCell ref="AI17:AK17"/>
    <mergeCell ref="AL17:AN17"/>
    <mergeCell ref="AI18:AK18"/>
    <mergeCell ref="AL18:AN18"/>
    <mergeCell ref="AI19:AK19"/>
    <mergeCell ref="AL19:AN19"/>
    <mergeCell ref="AI20:AK20"/>
    <mergeCell ref="AL20:AN20"/>
    <mergeCell ref="AI21:AK21"/>
    <mergeCell ref="AL21:AN21"/>
    <mergeCell ref="AI22:AK22"/>
    <mergeCell ref="AL22:AN22"/>
    <mergeCell ref="AL83:AN83"/>
    <mergeCell ref="AI79:AK79"/>
    <mergeCell ref="AF61:AH61"/>
    <mergeCell ref="AC62:AE62"/>
    <mergeCell ref="AF62:AH62"/>
    <mergeCell ref="AC63:AE63"/>
    <mergeCell ref="B68:AT68"/>
    <mergeCell ref="AI61:AK61"/>
    <mergeCell ref="AL61:AN61"/>
    <mergeCell ref="AL63:AN63"/>
    <mergeCell ref="AF63:AH63"/>
    <mergeCell ref="AI64:AK64"/>
    <mergeCell ref="AL64:AN64"/>
    <mergeCell ref="AI65:AK65"/>
    <mergeCell ref="AL65:AN65"/>
    <mergeCell ref="AI82:AK82"/>
    <mergeCell ref="AL82:AN82"/>
    <mergeCell ref="AI76:AK76"/>
    <mergeCell ref="B74:I76"/>
    <mergeCell ref="J74:V74"/>
    <mergeCell ref="B67:I67"/>
    <mergeCell ref="J66:V66"/>
    <mergeCell ref="AL70:AN70"/>
    <mergeCell ref="AI69:AN69"/>
    <mergeCell ref="AC69:AH69"/>
    <mergeCell ref="AO73:AT73"/>
    <mergeCell ref="AI75:AK75"/>
    <mergeCell ref="AL75:AN75"/>
    <mergeCell ref="AL76:AN76"/>
    <mergeCell ref="AI77:AK77"/>
    <mergeCell ref="AL77:AN77"/>
    <mergeCell ref="AI74:AK74"/>
    <mergeCell ref="AC55:AE55"/>
    <mergeCell ref="AF55:AH55"/>
    <mergeCell ref="AF45:AH45"/>
    <mergeCell ref="AC46:AE46"/>
    <mergeCell ref="AF46:AH46"/>
    <mergeCell ref="AC47:AE47"/>
    <mergeCell ref="AF47:AH47"/>
    <mergeCell ref="AC52:AE52"/>
    <mergeCell ref="AF52:AH52"/>
    <mergeCell ref="B49:AT49"/>
    <mergeCell ref="AO64:AT64"/>
    <mergeCell ref="J65:V65"/>
    <mergeCell ref="AO65:AT65"/>
    <mergeCell ref="AF53:AH53"/>
    <mergeCell ref="AC59:AE59"/>
    <mergeCell ref="AF59:AH59"/>
    <mergeCell ref="AC60:AE60"/>
    <mergeCell ref="AF60:AH60"/>
    <mergeCell ref="AF54:AH54"/>
    <mergeCell ref="AF64:AH64"/>
    <mergeCell ref="AC65:AE65"/>
    <mergeCell ref="AF65:AH65"/>
    <mergeCell ref="B64:I66"/>
    <mergeCell ref="J64:V64"/>
    <mergeCell ref="AC64:AE64"/>
    <mergeCell ref="B55:I57"/>
    <mergeCell ref="J55:V55"/>
    <mergeCell ref="J57:V57"/>
    <mergeCell ref="AL59:AN59"/>
    <mergeCell ref="AI45:AK45"/>
    <mergeCell ref="AL45:AN45"/>
    <mergeCell ref="AI46:AK46"/>
    <mergeCell ref="B164:I165"/>
    <mergeCell ref="J164:V165"/>
    <mergeCell ref="W164:AB165"/>
    <mergeCell ref="AO164:AT165"/>
    <mergeCell ref="AC165:AE165"/>
    <mergeCell ref="AF165:AH165"/>
    <mergeCell ref="AI165:AK165"/>
    <mergeCell ref="AL165:AN165"/>
    <mergeCell ref="AC164:AH164"/>
    <mergeCell ref="AI164:AN164"/>
    <mergeCell ref="AC15:AE15"/>
    <mergeCell ref="AC16:AE16"/>
    <mergeCell ref="AC17:AE17"/>
    <mergeCell ref="AC18:AE18"/>
    <mergeCell ref="AC19:AE19"/>
    <mergeCell ref="AC20:AE20"/>
    <mergeCell ref="AC21:AE21"/>
    <mergeCell ref="AC22:AE22"/>
    <mergeCell ref="AC28:AE28"/>
    <mergeCell ref="B126:I127"/>
    <mergeCell ref="J126:V127"/>
    <mergeCell ref="W126:AB127"/>
    <mergeCell ref="AC41:AE41"/>
    <mergeCell ref="AC42:AE42"/>
    <mergeCell ref="AC54:AE54"/>
    <mergeCell ref="AC53:AE53"/>
    <mergeCell ref="AC85:AE85"/>
    <mergeCell ref="AC82:AE82"/>
    <mergeCell ref="AO126:AT127"/>
    <mergeCell ref="AC127:AE127"/>
    <mergeCell ref="AF127:AH127"/>
    <mergeCell ref="AI127:AK127"/>
    <mergeCell ref="B50:I51"/>
    <mergeCell ref="J50:V51"/>
    <mergeCell ref="W50:AB51"/>
    <mergeCell ref="AO50:AT51"/>
    <mergeCell ref="AC51:AE51"/>
    <mergeCell ref="AF51:AH51"/>
    <mergeCell ref="AI51:AK51"/>
    <mergeCell ref="AL51:AN51"/>
    <mergeCell ref="AC50:AH50"/>
    <mergeCell ref="AI50:AN50"/>
    <mergeCell ref="AC35:AE35"/>
    <mergeCell ref="AF35:AH35"/>
    <mergeCell ref="AC36:AE36"/>
    <mergeCell ref="AF36:AH36"/>
    <mergeCell ref="AC37:AE37"/>
    <mergeCell ref="AF37:AH37"/>
    <mergeCell ref="AC38:AE38"/>
    <mergeCell ref="AF38:AH38"/>
    <mergeCell ref="AO35:AT35"/>
    <mergeCell ref="AO40:AT40"/>
    <mergeCell ref="J41:V41"/>
    <mergeCell ref="AO43:AT43"/>
    <mergeCell ref="AF40:AH40"/>
    <mergeCell ref="AF41:AH41"/>
    <mergeCell ref="AF42:AH42"/>
    <mergeCell ref="AI36:AK36"/>
    <mergeCell ref="AI35:AK35"/>
    <mergeCell ref="AL35:AN35"/>
    <mergeCell ref="AL43:AN43"/>
    <mergeCell ref="AI44:AK44"/>
    <mergeCell ref="AL44:AN44"/>
    <mergeCell ref="AL46:AN46"/>
    <mergeCell ref="W166:AB166"/>
    <mergeCell ref="W167:AB167"/>
    <mergeCell ref="W118:AB118"/>
    <mergeCell ref="W119:AB119"/>
    <mergeCell ref="W120:AB120"/>
    <mergeCell ref="W121:AB121"/>
    <mergeCell ref="W122:AB122"/>
    <mergeCell ref="W123:AB123"/>
    <mergeCell ref="W145:AB146"/>
    <mergeCell ref="W132:AB132"/>
    <mergeCell ref="W169:AB169"/>
    <mergeCell ref="W170:AB170"/>
    <mergeCell ref="W171:AB171"/>
    <mergeCell ref="W172:AB172"/>
    <mergeCell ref="W91:AB91"/>
    <mergeCell ref="W79:AB79"/>
    <mergeCell ref="W83:AB83"/>
    <mergeCell ref="W84:AB84"/>
    <mergeCell ref="W85:AB85"/>
    <mergeCell ref="W98:AB98"/>
    <mergeCell ref="W107:AB108"/>
    <mergeCell ref="W138:AB138"/>
    <mergeCell ref="W135:AB135"/>
    <mergeCell ref="W136:AB136"/>
    <mergeCell ref="W112:AB112"/>
    <mergeCell ref="B88:I89"/>
    <mergeCell ref="J88:V89"/>
    <mergeCell ref="W88:AB89"/>
    <mergeCell ref="W73:AB73"/>
    <mergeCell ref="W74:AB74"/>
    <mergeCell ref="W77:AB77"/>
    <mergeCell ref="W78:AB78"/>
    <mergeCell ref="W37:AB37"/>
    <mergeCell ref="W38:AB38"/>
    <mergeCell ref="W39:AB39"/>
    <mergeCell ref="W40:AB40"/>
    <mergeCell ref="W42:AB42"/>
    <mergeCell ref="W43:AB43"/>
    <mergeCell ref="W44:AB44"/>
    <mergeCell ref="W45:AB45"/>
    <mergeCell ref="W109:AB109"/>
    <mergeCell ref="AO54:AT54"/>
    <mergeCell ref="B52:I54"/>
    <mergeCell ref="J52:V52"/>
    <mergeCell ref="AO52:AT52"/>
    <mergeCell ref="J53:V53"/>
    <mergeCell ref="AO53:AT53"/>
    <mergeCell ref="J54:V54"/>
    <mergeCell ref="W52:AB52"/>
    <mergeCell ref="W53:AB53"/>
    <mergeCell ref="W54:AB54"/>
    <mergeCell ref="AO55:AT55"/>
    <mergeCell ref="J56:V56"/>
    <mergeCell ref="AO56:AT56"/>
    <mergeCell ref="AI55:AK55"/>
    <mergeCell ref="AL55:AN55"/>
    <mergeCell ref="AI56:AK56"/>
    <mergeCell ref="J159:V159"/>
    <mergeCell ref="W134:AB134"/>
    <mergeCell ref="W157:AB157"/>
    <mergeCell ref="W158:AB158"/>
    <mergeCell ref="W159:AB159"/>
    <mergeCell ref="W155:AB155"/>
    <mergeCell ref="W140:AB140"/>
    <mergeCell ref="W141:AB141"/>
    <mergeCell ref="W142:AB142"/>
    <mergeCell ref="AC159:AE159"/>
    <mergeCell ref="AF159:AH159"/>
    <mergeCell ref="AI159:AK159"/>
    <mergeCell ref="AL159:AN159"/>
    <mergeCell ref="J161:V161"/>
    <mergeCell ref="AO149:AT149"/>
    <mergeCell ref="W161:AB161"/>
    <mergeCell ref="AL156:AN156"/>
    <mergeCell ref="AC155:AE155"/>
    <mergeCell ref="AF155:AH155"/>
    <mergeCell ref="J156:V156"/>
    <mergeCell ref="AO156:AT156"/>
    <mergeCell ref="J157:V157"/>
    <mergeCell ref="J153:V153"/>
    <mergeCell ref="AO153:AT153"/>
    <mergeCell ref="W156:AB156"/>
    <mergeCell ref="J155:V155"/>
    <mergeCell ref="AI156:AK156"/>
    <mergeCell ref="AI148:AK148"/>
    <mergeCell ref="AL147:AN147"/>
    <mergeCell ref="AL154:AN154"/>
    <mergeCell ref="AL155:AN155"/>
    <mergeCell ref="AC150:AE150"/>
    <mergeCell ref="AO168:AT168"/>
    <mergeCell ref="AG8:AJ8"/>
    <mergeCell ref="AC8:AF8"/>
    <mergeCell ref="Y8:AB8"/>
    <mergeCell ref="B163:AT163"/>
    <mergeCell ref="AO161:AT161"/>
    <mergeCell ref="B159:I161"/>
    <mergeCell ref="AC157:AE157"/>
    <mergeCell ref="AF157:AH157"/>
    <mergeCell ref="AC158:AE158"/>
    <mergeCell ref="AF158:AH158"/>
    <mergeCell ref="AO159:AT159"/>
    <mergeCell ref="J160:V160"/>
    <mergeCell ref="AO160:AT160"/>
    <mergeCell ref="W160:AB160"/>
    <mergeCell ref="W150:AB150"/>
    <mergeCell ref="J71:V71"/>
    <mergeCell ref="B87:AT87"/>
    <mergeCell ref="B83:I85"/>
    <mergeCell ref="J83:V83"/>
    <mergeCell ref="AO83:AT83"/>
    <mergeCell ref="J84:V84"/>
    <mergeCell ref="AO84:AT84"/>
    <mergeCell ref="J85:V85"/>
    <mergeCell ref="AO71:AT71"/>
    <mergeCell ref="J72:V72"/>
    <mergeCell ref="AO72:AT72"/>
    <mergeCell ref="J73:V73"/>
    <mergeCell ref="AC73:AE73"/>
    <mergeCell ref="AF73:AH73"/>
    <mergeCell ref="AI73:AK73"/>
    <mergeCell ref="AL73:AN73"/>
    <mergeCell ref="Y9:AB9"/>
    <mergeCell ref="AC9:AF9"/>
    <mergeCell ref="AG9:AJ9"/>
    <mergeCell ref="AK9:AN9"/>
    <mergeCell ref="AL71:AN71"/>
    <mergeCell ref="AI72:AK72"/>
    <mergeCell ref="B8:D9"/>
    <mergeCell ref="B30:AT30"/>
    <mergeCell ref="AC31:AH31"/>
    <mergeCell ref="AI31:AN31"/>
    <mergeCell ref="M8:P8"/>
    <mergeCell ref="I8:L8"/>
    <mergeCell ref="E8:H8"/>
    <mergeCell ref="E9:H9"/>
    <mergeCell ref="I9:L9"/>
    <mergeCell ref="M9:P9"/>
    <mergeCell ref="Q9:T9"/>
    <mergeCell ref="AK8:AN8"/>
    <mergeCell ref="Q8:T8"/>
    <mergeCell ref="AI71:AK71"/>
    <mergeCell ref="AL72:AN72"/>
    <mergeCell ref="W71:AB71"/>
    <mergeCell ref="W72:AB72"/>
    <mergeCell ref="AC71:AE71"/>
    <mergeCell ref="AF71:AH71"/>
    <mergeCell ref="AC72:AE72"/>
    <mergeCell ref="AF72:AH72"/>
    <mergeCell ref="B69:I70"/>
    <mergeCell ref="J69:V70"/>
    <mergeCell ref="W69:AB70"/>
    <mergeCell ref="AL56:AN56"/>
    <mergeCell ref="AI32:AK32"/>
    <mergeCell ref="J174:V174"/>
    <mergeCell ref="AO176:AT176"/>
    <mergeCell ref="AO177:AT177"/>
    <mergeCell ref="AO174:AT174"/>
    <mergeCell ref="W175:AB175"/>
    <mergeCell ref="W176:AB176"/>
    <mergeCell ref="W177:AB177"/>
    <mergeCell ref="AI174:AK174"/>
    <mergeCell ref="W173:AB173"/>
    <mergeCell ref="W174:AB174"/>
    <mergeCell ref="AO180:AT180"/>
    <mergeCell ref="B178:I180"/>
    <mergeCell ref="J178:V178"/>
    <mergeCell ref="AO178:AT178"/>
    <mergeCell ref="J179:V179"/>
    <mergeCell ref="AO179:AT179"/>
    <mergeCell ref="J180:V180"/>
    <mergeCell ref="W178:AB178"/>
    <mergeCell ref="W179:AB179"/>
    <mergeCell ref="W180:AB180"/>
    <mergeCell ref="AC179:AE179"/>
    <mergeCell ref="AF179:AH179"/>
    <mergeCell ref="AC180:AE180"/>
    <mergeCell ref="AF180:AH180"/>
    <mergeCell ref="AI179:AK179"/>
    <mergeCell ref="AL179:AN179"/>
    <mergeCell ref="AI180:AK180"/>
    <mergeCell ref="AL180:AN180"/>
    <mergeCell ref="J173:V173"/>
    <mergeCell ref="AO173:AT173"/>
    <mergeCell ref="AI175:AK175"/>
    <mergeCell ref="AL175:AN175"/>
    <mergeCell ref="J177:V177"/>
    <mergeCell ref="B169:I171"/>
    <mergeCell ref="J169:V169"/>
    <mergeCell ref="AO169:AT169"/>
    <mergeCell ref="J170:V170"/>
    <mergeCell ref="AO170:AT170"/>
    <mergeCell ref="J171:V171"/>
    <mergeCell ref="AO171:AT171"/>
    <mergeCell ref="AO175:AT175"/>
    <mergeCell ref="J176:V176"/>
    <mergeCell ref="B172:I174"/>
    <mergeCell ref="J172:V172"/>
    <mergeCell ref="AO172:AT172"/>
    <mergeCell ref="B166:I168"/>
    <mergeCell ref="J166:V166"/>
    <mergeCell ref="AO166:AT166"/>
    <mergeCell ref="J167:V167"/>
    <mergeCell ref="AO167:AT167"/>
    <mergeCell ref="J168:V168"/>
    <mergeCell ref="W168:AB168"/>
    <mergeCell ref="AC166:AE166"/>
    <mergeCell ref="AF166:AH166"/>
    <mergeCell ref="AC167:AE167"/>
    <mergeCell ref="AL168:AN168"/>
    <mergeCell ref="AF167:AH167"/>
    <mergeCell ref="AC168:AE168"/>
    <mergeCell ref="AF168:AH168"/>
    <mergeCell ref="AI166:AK166"/>
    <mergeCell ref="AL166:AN166"/>
    <mergeCell ref="AI167:AK167"/>
    <mergeCell ref="B175:I177"/>
    <mergeCell ref="J175:V175"/>
    <mergeCell ref="AO157:AT157"/>
    <mergeCell ref="AL150:AN150"/>
    <mergeCell ref="AL151:AN151"/>
    <mergeCell ref="AO155:AT155"/>
    <mergeCell ref="AL148:AN148"/>
    <mergeCell ref="J158:V158"/>
    <mergeCell ref="B150:I152"/>
    <mergeCell ref="J150:V150"/>
    <mergeCell ref="AO150:AT150"/>
    <mergeCell ref="J151:V151"/>
    <mergeCell ref="AO151:AT151"/>
    <mergeCell ref="J152:V152"/>
    <mergeCell ref="AO152:AT152"/>
    <mergeCell ref="AO158:AT158"/>
    <mergeCell ref="AO154:AT154"/>
    <mergeCell ref="W151:AB151"/>
    <mergeCell ref="W152:AB152"/>
    <mergeCell ref="W153:AB153"/>
    <mergeCell ref="W154:AB154"/>
    <mergeCell ref="AL152:AN152"/>
    <mergeCell ref="AL153:AN153"/>
    <mergeCell ref="AC153:AE153"/>
    <mergeCell ref="J154:V154"/>
    <mergeCell ref="B156:I158"/>
    <mergeCell ref="B153:I155"/>
    <mergeCell ref="AF150:AH150"/>
    <mergeCell ref="AC151:AE151"/>
    <mergeCell ref="AF151:AH151"/>
    <mergeCell ref="AI154:AK154"/>
    <mergeCell ref="AF148:AH148"/>
    <mergeCell ref="AC156:AE156"/>
    <mergeCell ref="AF156:AH156"/>
    <mergeCell ref="AO147:AT147"/>
    <mergeCell ref="J148:V148"/>
    <mergeCell ref="AO148:AT148"/>
    <mergeCell ref="J149:V149"/>
    <mergeCell ref="W147:AB147"/>
    <mergeCell ref="W148:AB148"/>
    <mergeCell ref="W149:AB149"/>
    <mergeCell ref="AF149:AH149"/>
    <mergeCell ref="AL149:AN149"/>
    <mergeCell ref="AI147:AK147"/>
    <mergeCell ref="B145:I146"/>
    <mergeCell ref="J145:V146"/>
    <mergeCell ref="B147:I149"/>
    <mergeCell ref="J147:V147"/>
    <mergeCell ref="B144:AT144"/>
    <mergeCell ref="AL142:AN142"/>
    <mergeCell ref="B140:I142"/>
    <mergeCell ref="J140:V140"/>
    <mergeCell ref="AO145:AT146"/>
    <mergeCell ref="AC146:AE146"/>
    <mergeCell ref="AF146:AH146"/>
    <mergeCell ref="AI146:AK146"/>
    <mergeCell ref="AL146:AN146"/>
    <mergeCell ref="AI145:AN145"/>
    <mergeCell ref="AC145:AH145"/>
    <mergeCell ref="AF147:AH147"/>
    <mergeCell ref="AI140:AK140"/>
    <mergeCell ref="AL140:AN140"/>
    <mergeCell ref="B143:I143"/>
    <mergeCell ref="AC140:AE140"/>
    <mergeCell ref="AF140:AH140"/>
    <mergeCell ref="AC141:AE141"/>
    <mergeCell ref="B137:I139"/>
    <mergeCell ref="J137:V137"/>
    <mergeCell ref="B134:I136"/>
    <mergeCell ref="J134:V134"/>
    <mergeCell ref="B131:I133"/>
    <mergeCell ref="J131:V131"/>
    <mergeCell ref="J136:V136"/>
    <mergeCell ref="AF138:AH138"/>
    <mergeCell ref="AC138:AE138"/>
    <mergeCell ref="AI138:AK138"/>
    <mergeCell ref="W139:AB139"/>
    <mergeCell ref="AF141:AH141"/>
    <mergeCell ref="AO140:AT140"/>
    <mergeCell ref="J141:V141"/>
    <mergeCell ref="AO141:AT141"/>
    <mergeCell ref="AI142:AK142"/>
    <mergeCell ref="AO142:AT142"/>
    <mergeCell ref="J142:V142"/>
    <mergeCell ref="AI141:AK141"/>
    <mergeCell ref="AL141:AN141"/>
    <mergeCell ref="AC142:AE142"/>
    <mergeCell ref="AF142:AH142"/>
    <mergeCell ref="AO135:AT135"/>
    <mergeCell ref="AC133:AE133"/>
    <mergeCell ref="AC137:AE137"/>
    <mergeCell ref="AC135:AE135"/>
    <mergeCell ref="AI135:AK135"/>
    <mergeCell ref="AL135:AN135"/>
    <mergeCell ref="AI136:AK136"/>
    <mergeCell ref="AL136:AN136"/>
    <mergeCell ref="B121:I123"/>
    <mergeCell ref="AO137:AT137"/>
    <mergeCell ref="J138:V138"/>
    <mergeCell ref="AO138:AT138"/>
    <mergeCell ref="J139:V139"/>
    <mergeCell ref="AO139:AT139"/>
    <mergeCell ref="AC139:AE139"/>
    <mergeCell ref="AI137:AK137"/>
    <mergeCell ref="AF137:AH137"/>
    <mergeCell ref="AF131:AH131"/>
    <mergeCell ref="AC134:AE134"/>
    <mergeCell ref="AF133:AH133"/>
    <mergeCell ref="AO136:AT136"/>
    <mergeCell ref="AL137:AN137"/>
    <mergeCell ref="AC136:AE136"/>
    <mergeCell ref="AF136:AH136"/>
    <mergeCell ref="AF135:AH135"/>
    <mergeCell ref="AO134:AT134"/>
    <mergeCell ref="J135:V135"/>
    <mergeCell ref="AO131:AT131"/>
    <mergeCell ref="J132:V132"/>
    <mergeCell ref="AO132:AT132"/>
    <mergeCell ref="J133:V133"/>
    <mergeCell ref="AO133:AT133"/>
    <mergeCell ref="AI131:AK131"/>
    <mergeCell ref="AL131:AN131"/>
    <mergeCell ref="W133:AB133"/>
    <mergeCell ref="AI133:AK133"/>
    <mergeCell ref="AL133:AN133"/>
    <mergeCell ref="W131:AB131"/>
    <mergeCell ref="W137:AB137"/>
    <mergeCell ref="AF139:AH139"/>
    <mergeCell ref="B112:I114"/>
    <mergeCell ref="J112:V112"/>
    <mergeCell ref="AO112:AT112"/>
    <mergeCell ref="J113:V113"/>
    <mergeCell ref="W113:AB113"/>
    <mergeCell ref="W114:AB114"/>
    <mergeCell ref="W115:AB115"/>
    <mergeCell ref="W116:AB116"/>
    <mergeCell ref="AO130:AT130"/>
    <mergeCell ref="B128:I130"/>
    <mergeCell ref="J128:V128"/>
    <mergeCell ref="AO128:AT128"/>
    <mergeCell ref="J129:V129"/>
    <mergeCell ref="AO129:AT129"/>
    <mergeCell ref="J130:V130"/>
    <mergeCell ref="AI130:AK130"/>
    <mergeCell ref="AL130:AN130"/>
    <mergeCell ref="AC128:AE128"/>
    <mergeCell ref="W128:AB128"/>
    <mergeCell ref="W129:AB129"/>
    <mergeCell ref="W130:AB130"/>
    <mergeCell ref="AL127:AN127"/>
    <mergeCell ref="AC126:AH126"/>
    <mergeCell ref="AI126:AN126"/>
    <mergeCell ref="AI119:AK119"/>
    <mergeCell ref="AL119:AN119"/>
    <mergeCell ref="AF119:AH119"/>
    <mergeCell ref="AF128:AH128"/>
    <mergeCell ref="AF123:AH123"/>
    <mergeCell ref="AF121:AH121"/>
    <mergeCell ref="AL120:AN120"/>
    <mergeCell ref="AL129:AN129"/>
    <mergeCell ref="AO120:AT120"/>
    <mergeCell ref="AO117:AT117"/>
    <mergeCell ref="AO123:AT123"/>
    <mergeCell ref="B125:AT125"/>
    <mergeCell ref="AO121:AT121"/>
    <mergeCell ref="AO122:AT122"/>
    <mergeCell ref="B118:I120"/>
    <mergeCell ref="J118:V118"/>
    <mergeCell ref="AO118:AT118"/>
    <mergeCell ref="J119:V119"/>
    <mergeCell ref="J121:V121"/>
    <mergeCell ref="J122:V122"/>
    <mergeCell ref="J123:V123"/>
    <mergeCell ref="B115:I117"/>
    <mergeCell ref="J115:V115"/>
    <mergeCell ref="AC123:AE123"/>
    <mergeCell ref="AC121:AE121"/>
    <mergeCell ref="AC122:AE122"/>
    <mergeCell ref="AC119:AE119"/>
    <mergeCell ref="AC120:AE120"/>
    <mergeCell ref="AO115:AT115"/>
    <mergeCell ref="J116:V116"/>
    <mergeCell ref="AO116:AT116"/>
    <mergeCell ref="J117:V117"/>
    <mergeCell ref="W117:AB117"/>
    <mergeCell ref="AC116:AE116"/>
    <mergeCell ref="AF116:AH116"/>
    <mergeCell ref="AC117:AE117"/>
    <mergeCell ref="AI117:AK117"/>
    <mergeCell ref="AL117:AN117"/>
    <mergeCell ref="AO119:AT119"/>
    <mergeCell ref="J120:V120"/>
    <mergeCell ref="AC104:AE104"/>
    <mergeCell ref="AF103:AH103"/>
    <mergeCell ref="B109:I111"/>
    <mergeCell ref="J109:V109"/>
    <mergeCell ref="B105:I105"/>
    <mergeCell ref="B106:AT106"/>
    <mergeCell ref="AC103:AE103"/>
    <mergeCell ref="AC109:AE109"/>
    <mergeCell ref="AF109:AH109"/>
    <mergeCell ref="J103:V103"/>
    <mergeCell ref="J104:V104"/>
    <mergeCell ref="AI109:AK109"/>
    <mergeCell ref="W111:AB111"/>
    <mergeCell ref="AC111:AE111"/>
    <mergeCell ref="AF111:AH111"/>
    <mergeCell ref="J110:V110"/>
    <mergeCell ref="AC110:AE110"/>
    <mergeCell ref="AF110:AH110"/>
    <mergeCell ref="J111:V111"/>
    <mergeCell ref="W110:AB110"/>
    <mergeCell ref="B107:I108"/>
    <mergeCell ref="J107:V108"/>
    <mergeCell ref="B102:I104"/>
    <mergeCell ref="J102:V102"/>
    <mergeCell ref="AL103:AN103"/>
    <mergeCell ref="AL112:AN112"/>
    <mergeCell ref="AI113:AK113"/>
    <mergeCell ref="AL113:AN113"/>
    <mergeCell ref="AI112:AK112"/>
    <mergeCell ref="AF112:AH112"/>
    <mergeCell ref="AO110:AT110"/>
    <mergeCell ref="AO111:AT111"/>
    <mergeCell ref="AI110:AK110"/>
    <mergeCell ref="AL110:AN110"/>
    <mergeCell ref="AI111:AK111"/>
    <mergeCell ref="AC113:AE113"/>
    <mergeCell ref="J114:V114"/>
    <mergeCell ref="AO114:AT114"/>
    <mergeCell ref="AC112:AE112"/>
    <mergeCell ref="AC114:AE114"/>
    <mergeCell ref="AF114:AH114"/>
    <mergeCell ref="AF113:AH113"/>
    <mergeCell ref="AI114:AK114"/>
    <mergeCell ref="AL114:AN114"/>
    <mergeCell ref="AO113:AT113"/>
    <mergeCell ref="J95:V95"/>
    <mergeCell ref="AO93:AT93"/>
    <mergeCell ref="J94:V94"/>
    <mergeCell ref="W93:AB93"/>
    <mergeCell ref="W94:AB94"/>
    <mergeCell ref="AF93:AH93"/>
    <mergeCell ref="AC94:AE94"/>
    <mergeCell ref="AC93:AE93"/>
    <mergeCell ref="AF94:AH94"/>
    <mergeCell ref="AL111:AN111"/>
    <mergeCell ref="B90:I92"/>
    <mergeCell ref="J90:V90"/>
    <mergeCell ref="AC90:AE90"/>
    <mergeCell ref="B93:I95"/>
    <mergeCell ref="J93:V93"/>
    <mergeCell ref="W95:AB95"/>
    <mergeCell ref="J91:V91"/>
    <mergeCell ref="J92:V92"/>
    <mergeCell ref="W92:AB92"/>
    <mergeCell ref="AO109:AT109"/>
    <mergeCell ref="AO107:AT108"/>
    <mergeCell ref="AO104:AT104"/>
    <mergeCell ref="AI104:AK104"/>
    <mergeCell ref="AL104:AN104"/>
    <mergeCell ref="AI107:AN107"/>
    <mergeCell ref="AL109:AN109"/>
    <mergeCell ref="AL108:AN108"/>
    <mergeCell ref="W102:AB102"/>
    <mergeCell ref="W103:AB103"/>
    <mergeCell ref="W104:AB104"/>
    <mergeCell ref="AC102:AE102"/>
    <mergeCell ref="AF104:AH104"/>
    <mergeCell ref="J101:V101"/>
    <mergeCell ref="W100:AB100"/>
    <mergeCell ref="W101:AB101"/>
    <mergeCell ref="AL101:AN101"/>
    <mergeCell ref="AI100:AK100"/>
    <mergeCell ref="AO97:AT97"/>
    <mergeCell ref="J98:V98"/>
    <mergeCell ref="AI96:AK96"/>
    <mergeCell ref="W96:AB96"/>
    <mergeCell ref="W97:AB97"/>
    <mergeCell ref="AL96:AN96"/>
    <mergeCell ref="AL97:AN97"/>
    <mergeCell ref="AL98:AN98"/>
    <mergeCell ref="AC97:AE97"/>
    <mergeCell ref="AF97:AH97"/>
    <mergeCell ref="B96:I98"/>
    <mergeCell ref="J96:V96"/>
    <mergeCell ref="B99:I101"/>
    <mergeCell ref="J99:V99"/>
    <mergeCell ref="J97:V97"/>
    <mergeCell ref="J100:V100"/>
    <mergeCell ref="AF96:AH96"/>
    <mergeCell ref="AI98:AK98"/>
    <mergeCell ref="AO98:AT98"/>
    <mergeCell ref="W99:AB99"/>
    <mergeCell ref="AC101:AE101"/>
    <mergeCell ref="AF101:AH101"/>
    <mergeCell ref="AF100:AH100"/>
    <mergeCell ref="AF98:AH98"/>
    <mergeCell ref="AI101:AK101"/>
    <mergeCell ref="AC99:AE99"/>
    <mergeCell ref="AL100:AN100"/>
    <mergeCell ref="AC100:AE100"/>
    <mergeCell ref="AI103:AK103"/>
    <mergeCell ref="AI102:AK102"/>
    <mergeCell ref="AO103:AT103"/>
    <mergeCell ref="AL99:AN99"/>
    <mergeCell ref="AO85:AT85"/>
    <mergeCell ref="AO92:AT92"/>
    <mergeCell ref="AO88:AT89"/>
    <mergeCell ref="AO96:AT96"/>
    <mergeCell ref="AL95:AN95"/>
    <mergeCell ref="AO94:AT94"/>
    <mergeCell ref="AO90:AT90"/>
    <mergeCell ref="AL102:AN102"/>
    <mergeCell ref="AO99:AT99"/>
    <mergeCell ref="AF99:AH99"/>
    <mergeCell ref="AO102:AT102"/>
    <mergeCell ref="AF102:AH102"/>
    <mergeCell ref="AO100:AT100"/>
    <mergeCell ref="AL89:AN89"/>
    <mergeCell ref="AC91:AE91"/>
    <mergeCell ref="AF91:AH91"/>
    <mergeCell ref="AC92:AE92"/>
    <mergeCell ref="AF85:AH85"/>
    <mergeCell ref="AO95:AT95"/>
    <mergeCell ref="AO101:AT101"/>
    <mergeCell ref="AI85:AK85"/>
    <mergeCell ref="AL85:AN85"/>
    <mergeCell ref="AO91:AT91"/>
    <mergeCell ref="AF92:AH92"/>
    <mergeCell ref="AI90:AK90"/>
    <mergeCell ref="AL90:AN90"/>
    <mergeCell ref="AI91:AK91"/>
    <mergeCell ref="AL91:AN91"/>
    <mergeCell ref="AI92:AK92"/>
    <mergeCell ref="AF90:AH90"/>
    <mergeCell ref="AL92:AN92"/>
    <mergeCell ref="W90:AB90"/>
    <mergeCell ref="AC76:AE76"/>
    <mergeCell ref="AF76:AH76"/>
    <mergeCell ref="AF75:AH75"/>
    <mergeCell ref="AC74:AE74"/>
    <mergeCell ref="AO74:AT74"/>
    <mergeCell ref="AI66:AK66"/>
    <mergeCell ref="AF78:AH78"/>
    <mergeCell ref="AC88:AH88"/>
    <mergeCell ref="AI88:AN88"/>
    <mergeCell ref="AC89:AE89"/>
    <mergeCell ref="AF89:AH89"/>
    <mergeCell ref="AI89:AK89"/>
    <mergeCell ref="AL84:AN84"/>
    <mergeCell ref="AI78:AK78"/>
    <mergeCell ref="AL78:AN78"/>
    <mergeCell ref="AL79:AN79"/>
    <mergeCell ref="AC84:AE84"/>
    <mergeCell ref="AF84:AH84"/>
    <mergeCell ref="AC83:AE83"/>
    <mergeCell ref="AC79:AE79"/>
    <mergeCell ref="AF79:AH79"/>
    <mergeCell ref="AI83:AK83"/>
    <mergeCell ref="W66:AB66"/>
    <mergeCell ref="AO69:AT70"/>
    <mergeCell ref="AC70:AE70"/>
    <mergeCell ref="AF70:AH70"/>
    <mergeCell ref="AI70:AK70"/>
    <mergeCell ref="AL74:AN74"/>
    <mergeCell ref="B80:I82"/>
    <mergeCell ref="J80:V80"/>
    <mergeCell ref="AO80:AT80"/>
    <mergeCell ref="J81:V81"/>
    <mergeCell ref="AO81:AT81"/>
    <mergeCell ref="J82:V82"/>
    <mergeCell ref="AI80:AK80"/>
    <mergeCell ref="AL80:AN80"/>
    <mergeCell ref="AO79:AT79"/>
    <mergeCell ref="W80:AB80"/>
    <mergeCell ref="W81:AB81"/>
    <mergeCell ref="W82:AB82"/>
    <mergeCell ref="AC81:AE81"/>
    <mergeCell ref="AI81:AK81"/>
    <mergeCell ref="AL81:AN81"/>
    <mergeCell ref="AO82:AT82"/>
    <mergeCell ref="AC80:AE80"/>
    <mergeCell ref="AF80:AH80"/>
    <mergeCell ref="J79:V79"/>
    <mergeCell ref="AF81:AH81"/>
    <mergeCell ref="AF82:AH82"/>
    <mergeCell ref="B77:I79"/>
    <mergeCell ref="J77:V77"/>
    <mergeCell ref="W59:AB59"/>
    <mergeCell ref="AL58:AN58"/>
    <mergeCell ref="AI59:AK59"/>
    <mergeCell ref="AO63:AT63"/>
    <mergeCell ref="AO60:AT60"/>
    <mergeCell ref="AL62:AN62"/>
    <mergeCell ref="AI63:AK63"/>
    <mergeCell ref="AC58:AE58"/>
    <mergeCell ref="AF58:AH58"/>
    <mergeCell ref="AI58:AK58"/>
    <mergeCell ref="AO77:AT77"/>
    <mergeCell ref="J78:V78"/>
    <mergeCell ref="AO78:AT78"/>
    <mergeCell ref="B58:I60"/>
    <mergeCell ref="J58:V58"/>
    <mergeCell ref="AO58:AT58"/>
    <mergeCell ref="J59:V59"/>
    <mergeCell ref="AO59:AT59"/>
    <mergeCell ref="J60:V60"/>
    <mergeCell ref="W58:AB58"/>
    <mergeCell ref="AF74:AH74"/>
    <mergeCell ref="AC75:AE75"/>
    <mergeCell ref="J75:V75"/>
    <mergeCell ref="AC77:AE77"/>
    <mergeCell ref="AF77:AH77"/>
    <mergeCell ref="AC78:AE78"/>
    <mergeCell ref="B71:I73"/>
    <mergeCell ref="AO75:AT75"/>
    <mergeCell ref="J76:V76"/>
    <mergeCell ref="AO76:AT76"/>
    <mergeCell ref="W75:AB75"/>
    <mergeCell ref="W76:AB76"/>
    <mergeCell ref="B61:I63"/>
    <mergeCell ref="J61:V61"/>
    <mergeCell ref="AC66:AE66"/>
    <mergeCell ref="J62:V62"/>
    <mergeCell ref="J63:V63"/>
    <mergeCell ref="W64:AB64"/>
    <mergeCell ref="W65:AB65"/>
    <mergeCell ref="AC61:AE61"/>
    <mergeCell ref="AO66:AT66"/>
    <mergeCell ref="W60:AB60"/>
    <mergeCell ref="W61:AB61"/>
    <mergeCell ref="W62:AB62"/>
    <mergeCell ref="W63:AB63"/>
    <mergeCell ref="AO61:AT61"/>
    <mergeCell ref="AO62:AT62"/>
    <mergeCell ref="AL66:AN66"/>
    <mergeCell ref="AF66:AH66"/>
    <mergeCell ref="AI62:AK62"/>
    <mergeCell ref="AI60:AK60"/>
    <mergeCell ref="AL60:AN60"/>
    <mergeCell ref="B45:I47"/>
    <mergeCell ref="J45:V45"/>
    <mergeCell ref="AO45:AT45"/>
    <mergeCell ref="J46:V46"/>
    <mergeCell ref="AO46:AT46"/>
    <mergeCell ref="J47:V47"/>
    <mergeCell ref="W46:AB46"/>
    <mergeCell ref="W47:AB47"/>
    <mergeCell ref="AC45:AE45"/>
    <mergeCell ref="AI47:AK47"/>
    <mergeCell ref="B39:I41"/>
    <mergeCell ref="J39:V39"/>
    <mergeCell ref="AO39:AT39"/>
    <mergeCell ref="J40:V40"/>
    <mergeCell ref="AC39:AE39"/>
    <mergeCell ref="AF39:AH39"/>
    <mergeCell ref="AC40:AE40"/>
    <mergeCell ref="W41:AB41"/>
    <mergeCell ref="AI40:AK40"/>
    <mergeCell ref="AL40:AN40"/>
    <mergeCell ref="J44:V44"/>
    <mergeCell ref="W56:AB56"/>
    <mergeCell ref="AO44:AT44"/>
    <mergeCell ref="AO41:AT41"/>
    <mergeCell ref="AO47:AT47"/>
    <mergeCell ref="AC43:AE43"/>
    <mergeCell ref="W57:AB57"/>
    <mergeCell ref="W16:AB16"/>
    <mergeCell ref="W17:AB17"/>
    <mergeCell ref="W18:AB18"/>
    <mergeCell ref="W19:AB19"/>
    <mergeCell ref="W20:AB20"/>
    <mergeCell ref="W21:AB21"/>
    <mergeCell ref="W22:AB22"/>
    <mergeCell ref="W23:AB23"/>
    <mergeCell ref="W55:AB55"/>
    <mergeCell ref="AO57:AT57"/>
    <mergeCell ref="AC56:AE56"/>
    <mergeCell ref="AF56:AH56"/>
    <mergeCell ref="AC57:AE57"/>
    <mergeCell ref="AF57:AH57"/>
    <mergeCell ref="AI57:AK57"/>
    <mergeCell ref="AL57:AN57"/>
    <mergeCell ref="AF43:AH43"/>
    <mergeCell ref="AC44:AE44"/>
    <mergeCell ref="AF44:AH44"/>
    <mergeCell ref="AO42:AT42"/>
    <mergeCell ref="AL47:AN47"/>
    <mergeCell ref="AI41:AK41"/>
    <mergeCell ref="AL41:AN41"/>
    <mergeCell ref="AI42:AK42"/>
    <mergeCell ref="AL42:AN42"/>
    <mergeCell ref="AI43:AK43"/>
    <mergeCell ref="B36:I38"/>
    <mergeCell ref="J36:V36"/>
    <mergeCell ref="J20:V20"/>
    <mergeCell ref="J21:V21"/>
    <mergeCell ref="B42:I44"/>
    <mergeCell ref="J42:V42"/>
    <mergeCell ref="J43:V43"/>
    <mergeCell ref="AO36:AT36"/>
    <mergeCell ref="B11:AT11"/>
    <mergeCell ref="J23:V23"/>
    <mergeCell ref="J24:V24"/>
    <mergeCell ref="J25:V25"/>
    <mergeCell ref="J26:V26"/>
    <mergeCell ref="J27:V27"/>
    <mergeCell ref="J14:V14"/>
    <mergeCell ref="J15:V15"/>
    <mergeCell ref="J16:V16"/>
    <mergeCell ref="AO21:AT21"/>
    <mergeCell ref="AO22:AT22"/>
    <mergeCell ref="AO23:AT23"/>
    <mergeCell ref="AO24:AT24"/>
    <mergeCell ref="AO27:AT27"/>
    <mergeCell ref="AL32:AN32"/>
    <mergeCell ref="AF21:AH21"/>
    <mergeCell ref="AF22:AH22"/>
    <mergeCell ref="AF23:AH23"/>
    <mergeCell ref="AF24:AH24"/>
    <mergeCell ref="AF25:AH25"/>
    <mergeCell ref="AF26:AH26"/>
    <mergeCell ref="AF27:AH27"/>
    <mergeCell ref="AF28:AH28"/>
    <mergeCell ref="AL24:AN24"/>
    <mergeCell ref="AC26:AE26"/>
    <mergeCell ref="AO15:AT15"/>
    <mergeCell ref="AO16:AT16"/>
    <mergeCell ref="AO17:AT17"/>
    <mergeCell ref="B14:I16"/>
    <mergeCell ref="B17:I19"/>
    <mergeCell ref="W15:AB15"/>
    <mergeCell ref="AO19:AT19"/>
    <mergeCell ref="J17:V17"/>
    <mergeCell ref="J18:V18"/>
    <mergeCell ref="J19:V19"/>
    <mergeCell ref="AL13:AN13"/>
    <mergeCell ref="AF13:AH13"/>
    <mergeCell ref="AO12:AT13"/>
    <mergeCell ref="W14:AB14"/>
    <mergeCell ref="AC14:AE14"/>
    <mergeCell ref="AF14:AH14"/>
    <mergeCell ref="AI14:AK14"/>
    <mergeCell ref="AL14:AN14"/>
    <mergeCell ref="AO20:AT20"/>
    <mergeCell ref="AF15:AH15"/>
    <mergeCell ref="AF16:AH16"/>
    <mergeCell ref="AF18:AH18"/>
    <mergeCell ref="AF19:AH19"/>
    <mergeCell ref="AO18:AT18"/>
    <mergeCell ref="AF20:AH20"/>
    <mergeCell ref="AI15:AK15"/>
    <mergeCell ref="AL15:AN15"/>
    <mergeCell ref="AI16:AK16"/>
    <mergeCell ref="B20:I22"/>
    <mergeCell ref="B23:I25"/>
    <mergeCell ref="AI25:AK25"/>
    <mergeCell ref="AC33:AE33"/>
    <mergeCell ref="AF33:AH33"/>
    <mergeCell ref="AC34:AE34"/>
    <mergeCell ref="AF34:AH34"/>
    <mergeCell ref="AI33:AK33"/>
    <mergeCell ref="AL33:AN33"/>
    <mergeCell ref="AI34:AK34"/>
    <mergeCell ref="AL34:AN34"/>
    <mergeCell ref="J35:V35"/>
    <mergeCell ref="AO37:AT37"/>
    <mergeCell ref="AF17:AH17"/>
    <mergeCell ref="B2:E2"/>
    <mergeCell ref="F2:AP5"/>
    <mergeCell ref="AQ2:AT5"/>
    <mergeCell ref="B3:E3"/>
    <mergeCell ref="B4:E4"/>
    <mergeCell ref="B5:E5"/>
    <mergeCell ref="B26:I28"/>
    <mergeCell ref="W27:AB27"/>
    <mergeCell ref="AC23:AE23"/>
    <mergeCell ref="AC24:AE24"/>
    <mergeCell ref="AC25:AE25"/>
    <mergeCell ref="W24:AB24"/>
    <mergeCell ref="AC27:AE27"/>
    <mergeCell ref="J22:V22"/>
    <mergeCell ref="AO25:AT25"/>
    <mergeCell ref="AO26:AT26"/>
    <mergeCell ref="W25:AB25"/>
    <mergeCell ref="W26:AB26"/>
    <mergeCell ref="AI23:AK23"/>
    <mergeCell ref="AL23:AN23"/>
    <mergeCell ref="AI24:AK24"/>
    <mergeCell ref="B6:E6"/>
    <mergeCell ref="F6:AT6"/>
    <mergeCell ref="AO14:AT14"/>
    <mergeCell ref="AC12:AH12"/>
    <mergeCell ref="AI12:AN12"/>
    <mergeCell ref="B12:I13"/>
    <mergeCell ref="J12:V13"/>
    <mergeCell ref="W12:AB13"/>
    <mergeCell ref="AC13:AE13"/>
    <mergeCell ref="AI13:AK13"/>
    <mergeCell ref="J38:V38"/>
    <mergeCell ref="AO38:AT38"/>
    <mergeCell ref="B29:I29"/>
    <mergeCell ref="J28:V28"/>
    <mergeCell ref="W33:AB33"/>
    <mergeCell ref="W34:AB34"/>
    <mergeCell ref="W35:AB35"/>
    <mergeCell ref="W36:AB36"/>
    <mergeCell ref="J37:V37"/>
    <mergeCell ref="B33:I35"/>
    <mergeCell ref="B31:I32"/>
    <mergeCell ref="J31:V32"/>
    <mergeCell ref="W31:AB32"/>
    <mergeCell ref="W28:AB28"/>
    <mergeCell ref="J33:V33"/>
    <mergeCell ref="AO33:AT33"/>
    <mergeCell ref="AO28:AT28"/>
    <mergeCell ref="AO31:AT32"/>
    <mergeCell ref="AC32:AE32"/>
    <mergeCell ref="AF32:AH32"/>
    <mergeCell ref="J34:V34"/>
    <mergeCell ref="AO34:AT34"/>
  </mergeCells>
  <phoneticPr fontId="0" type="noConversion"/>
  <conditionalFormatting sqref="AO14:AT28 E9:U9 Y9:AN9">
    <cfRule type="expression" dxfId="26" priority="1" stopIfTrue="1">
      <formula>LEFT(E9,16)="Non satisfaisant"</formula>
    </cfRule>
    <cfRule type="expression" dxfId="25" priority="2" stopIfTrue="1">
      <formula>LEFT(E9,12)="Satisfaisant"</formula>
    </cfRule>
    <cfRule type="expression" dxfId="24" priority="3" stopIfTrue="1">
      <formula>LEFT(E9,17)="Très satisfaisant"</formula>
    </cfRule>
  </conditionalFormatting>
  <conditionalFormatting sqref="AO33:AT47">
    <cfRule type="expression" dxfId="23" priority="4" stopIfTrue="1">
      <formula>LEFT(AO33,16)="Non satisfaisant"</formula>
    </cfRule>
    <cfRule type="expression" dxfId="22" priority="5" stopIfTrue="1">
      <formula>LEFT(AO33,12)="Satisfaisant"</formula>
    </cfRule>
    <cfRule type="expression" dxfId="21" priority="6" stopIfTrue="1">
      <formula>LEFT(AO33,17)="Très satisfaisant"</formula>
    </cfRule>
  </conditionalFormatting>
  <conditionalFormatting sqref="AO52:AT66">
    <cfRule type="expression" dxfId="20" priority="7" stopIfTrue="1">
      <formula>LEFT(AO52,16)="Non satisfaisant"</formula>
    </cfRule>
    <cfRule type="expression" dxfId="19" priority="8" stopIfTrue="1">
      <formula>LEFT(AO52,12)="Satisfaisant"</formula>
    </cfRule>
    <cfRule type="expression" dxfId="18" priority="9" stopIfTrue="1">
      <formula>LEFT(AO52,17)="Très satisfaisant"</formula>
    </cfRule>
  </conditionalFormatting>
  <conditionalFormatting sqref="AO71:AT85">
    <cfRule type="expression" dxfId="17" priority="10" stopIfTrue="1">
      <formula>LEFT(AO71,16)="Non satisfaisant"</formula>
    </cfRule>
    <cfRule type="expression" dxfId="16" priority="11" stopIfTrue="1">
      <formula>LEFT(AO71,12)="Satisfaisant"</formula>
    </cfRule>
    <cfRule type="expression" dxfId="15" priority="12" stopIfTrue="1">
      <formula>LEFT(AO71,17)="Très satisfaisant"</formula>
    </cfRule>
  </conditionalFormatting>
  <conditionalFormatting sqref="AO90:AT104">
    <cfRule type="expression" dxfId="14" priority="13" stopIfTrue="1">
      <formula>LEFT(AO90,16)="Non satisfaisant"</formula>
    </cfRule>
    <cfRule type="expression" dxfId="13" priority="14" stopIfTrue="1">
      <formula>LEFT(AO90,12)="Satisfaisant"</formula>
    </cfRule>
    <cfRule type="expression" dxfId="12" priority="15" stopIfTrue="1">
      <formula>LEFT(AO90,17)="Très satisfaisant"</formula>
    </cfRule>
  </conditionalFormatting>
  <conditionalFormatting sqref="AO109:AT123">
    <cfRule type="expression" dxfId="11" priority="16" stopIfTrue="1">
      <formula>LEFT(AO109,16)="Non satisfaisant"</formula>
    </cfRule>
    <cfRule type="expression" dxfId="10" priority="17" stopIfTrue="1">
      <formula>LEFT(AO109,12)="Satisfaisant"</formula>
    </cfRule>
    <cfRule type="expression" dxfId="9" priority="18" stopIfTrue="1">
      <formula>LEFT(AO109,17)="Très satisfaisant"</formula>
    </cfRule>
  </conditionalFormatting>
  <conditionalFormatting sqref="AO128:AT142">
    <cfRule type="expression" dxfId="8" priority="19" stopIfTrue="1">
      <formula>LEFT(AO128,16)="Non satisfaisant"</formula>
    </cfRule>
    <cfRule type="expression" dxfId="7" priority="20" stopIfTrue="1">
      <formula>LEFT(AO128,12)="Satisfaisant"</formula>
    </cfRule>
    <cfRule type="expression" dxfId="6" priority="21" stopIfTrue="1">
      <formula>LEFT(AO128,17)="Très satisfaisant"</formula>
    </cfRule>
  </conditionalFormatting>
  <conditionalFormatting sqref="AO147:AT161">
    <cfRule type="expression" dxfId="5" priority="22" stopIfTrue="1">
      <formula>LEFT(AO147,16)="Non satisfaisant"</formula>
    </cfRule>
    <cfRule type="expression" dxfId="4" priority="23" stopIfTrue="1">
      <formula>LEFT(AO147,12)="Satisfaisant"</formula>
    </cfRule>
    <cfRule type="expression" dxfId="3" priority="24" stopIfTrue="1">
      <formula>LEFT(AO147,17)="Très satisfaisant"</formula>
    </cfRule>
  </conditionalFormatting>
  <conditionalFormatting sqref="AO166:AT180">
    <cfRule type="expression" dxfId="2" priority="25" stopIfTrue="1">
      <formula>LEFT(AO166,16)="Non satisfaisant"</formula>
    </cfRule>
    <cfRule type="expression" dxfId="1" priority="26" stopIfTrue="1">
      <formula>LEFT(AO166,12)="Satisfaisant"</formula>
    </cfRule>
    <cfRule type="expression" dxfId="0" priority="27" stopIfTrue="1">
      <formula>LEFT(AO166,17)="Très satisfaisant"</formula>
    </cfRule>
  </conditionalFormatting>
  <dataValidations count="1">
    <dataValidation type="list" allowBlank="1" showInputMessage="1" showErrorMessage="1" sqref="AO14:AT28 AO33:AT47 AO52:AT66 AO71:AT85 AO90:AT104 AO109:AT123 AO128:AT142 AO147:AT161 AO166:AT180 E9:U9 Y9:AN9">
      <formula1>appréciation</formula1>
    </dataValidation>
  </dataValidations>
  <printOptions horizontalCentered="1" verticalCentered="1"/>
  <pageMargins left="0" right="0" top="0" bottom="0" header="0" footer="0"/>
  <pageSetup paperSize="9" scale="7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activeCell="E2" sqref="E2:E15"/>
    </sheetView>
  </sheetViews>
  <sheetFormatPr baseColWidth="10" defaultRowHeight="15" x14ac:dyDescent="0.25"/>
  <cols>
    <col min="3" max="3" width="18.140625" bestFit="1" customWidth="1"/>
    <col min="4" max="4" width="16.28515625" bestFit="1" customWidth="1"/>
    <col min="5" max="5" width="27.42578125" bestFit="1" customWidth="1"/>
    <col min="7" max="7" width="19" bestFit="1" customWidth="1"/>
  </cols>
  <sheetData>
    <row r="1" spans="1:15" ht="21" x14ac:dyDescent="0.25">
      <c r="A1" s="520" t="s">
        <v>5</v>
      </c>
      <c r="B1" s="520"/>
      <c r="C1" s="520"/>
      <c r="D1" s="520"/>
      <c r="E1" s="520"/>
      <c r="F1" s="520"/>
      <c r="G1" s="520"/>
      <c r="H1" s="520"/>
      <c r="I1" s="520"/>
      <c r="J1" s="520"/>
      <c r="K1" s="520"/>
      <c r="L1" s="520"/>
      <c r="M1" s="520"/>
      <c r="N1" s="27"/>
      <c r="O1" s="27"/>
    </row>
    <row r="2" spans="1:15" x14ac:dyDescent="0.25">
      <c r="A2" s="32" t="s">
        <v>6</v>
      </c>
      <c r="B2" s="32"/>
      <c r="C2" s="32" t="s">
        <v>20</v>
      </c>
      <c r="D2" s="32" t="s">
        <v>26</v>
      </c>
      <c r="E2" s="32" t="s">
        <v>65</v>
      </c>
    </row>
    <row r="3" spans="1:15" x14ac:dyDescent="0.25">
      <c r="A3" s="32"/>
      <c r="B3" s="32"/>
      <c r="C3" s="32"/>
      <c r="D3" s="32"/>
    </row>
    <row r="4" spans="1:15" x14ac:dyDescent="0.25">
      <c r="A4" s="32">
        <v>0</v>
      </c>
      <c r="B4" s="32"/>
      <c r="C4" s="32" t="s">
        <v>21</v>
      </c>
      <c r="D4" s="32" t="s">
        <v>28</v>
      </c>
      <c r="E4" t="s">
        <v>66</v>
      </c>
      <c r="F4" s="26"/>
      <c r="G4" s="26"/>
      <c r="H4" s="28"/>
    </row>
    <row r="5" spans="1:15" x14ac:dyDescent="0.25">
      <c r="A5" s="32">
        <v>1</v>
      </c>
      <c r="B5" s="32"/>
      <c r="C5" s="32" t="s">
        <v>22</v>
      </c>
      <c r="D5" s="32" t="s">
        <v>27</v>
      </c>
      <c r="E5" t="s">
        <v>64</v>
      </c>
      <c r="F5" s="26"/>
      <c r="G5" s="26"/>
      <c r="H5" s="26"/>
    </row>
    <row r="6" spans="1:15" x14ac:dyDescent="0.25">
      <c r="A6" s="32">
        <v>2</v>
      </c>
      <c r="B6" s="32"/>
      <c r="C6" s="32" t="s">
        <v>23</v>
      </c>
      <c r="D6" s="32" t="s">
        <v>29</v>
      </c>
      <c r="E6" t="s">
        <v>67</v>
      </c>
      <c r="F6" s="26"/>
      <c r="G6" s="26"/>
      <c r="H6" s="26"/>
    </row>
    <row r="7" spans="1:15" x14ac:dyDescent="0.25">
      <c r="A7" s="32">
        <v>3</v>
      </c>
      <c r="B7" s="32"/>
      <c r="C7" s="32" t="s">
        <v>24</v>
      </c>
      <c r="D7" s="32"/>
      <c r="E7" t="s">
        <v>68</v>
      </c>
      <c r="G7" s="26"/>
      <c r="H7" s="26"/>
    </row>
    <row r="8" spans="1:15" x14ac:dyDescent="0.25">
      <c r="A8" s="32"/>
      <c r="B8" s="32"/>
      <c r="C8" s="32"/>
      <c r="D8" s="32"/>
      <c r="E8" t="s">
        <v>69</v>
      </c>
      <c r="H8" s="28"/>
    </row>
    <row r="9" spans="1:15" x14ac:dyDescent="0.25">
      <c r="E9" t="s">
        <v>70</v>
      </c>
      <c r="H9" s="28"/>
    </row>
    <row r="10" spans="1:15" x14ac:dyDescent="0.25">
      <c r="E10" t="s">
        <v>71</v>
      </c>
    </row>
    <row r="11" spans="1:15" x14ac:dyDescent="0.25">
      <c r="E11" t="s">
        <v>72</v>
      </c>
    </row>
    <row r="12" spans="1:15" x14ac:dyDescent="0.25">
      <c r="E12" t="s">
        <v>73</v>
      </c>
    </row>
    <row r="13" spans="1:15" x14ac:dyDescent="0.25">
      <c r="E13" t="s">
        <v>74</v>
      </c>
    </row>
    <row r="14" spans="1:15" x14ac:dyDescent="0.25">
      <c r="E14" t="s">
        <v>75</v>
      </c>
    </row>
    <row r="15" spans="1:15" x14ac:dyDescent="0.25">
      <c r="E15" t="s">
        <v>76</v>
      </c>
    </row>
  </sheetData>
  <mergeCells count="1">
    <mergeCell ref="A1:M1"/>
  </mergeCells>
  <phoneticPr fontId="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7</vt:i4>
      </vt:variant>
    </vt:vector>
  </HeadingPairs>
  <TitlesOfParts>
    <vt:vector size="10" baseType="lpstr">
      <vt:lpstr>FA</vt:lpstr>
      <vt:lpstr>Outil de suivi</vt:lpstr>
      <vt:lpstr>NE PAS EFFACER OU MODIFIER</vt:lpstr>
      <vt:lpstr>appréciation</vt:lpstr>
      <vt:lpstr>avancement</vt:lpstr>
      <vt:lpstr>finalités</vt:lpstr>
      <vt:lpstr>politiques_publiques</vt:lpstr>
      <vt:lpstr>thématique</vt:lpstr>
      <vt:lpstr>FA!Zone_d_impression</vt:lpstr>
      <vt:lpstr>'Outil de suivi'!Zone_d_impression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Propriétaire</dc:creator>
  <cp:lastModifiedBy>Pierrick</cp:lastModifiedBy>
  <cp:lastPrinted>2013-07-12T09:38:41Z</cp:lastPrinted>
  <dcterms:created xsi:type="dcterms:W3CDTF">2012-07-02T07:29:39Z</dcterms:created>
  <dcterms:modified xsi:type="dcterms:W3CDTF">2014-03-19T11:32:22Z</dcterms:modified>
</cp:coreProperties>
</file>