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anc\4)DNC\Repositorio\DNC_DataScience\Materia_2-PowerBi\"/>
    </mc:Choice>
  </mc:AlternateContent>
  <xr:revisionPtr revIDLastSave="0" documentId="8_{E62456F3-79CE-46CC-8095-317FCF049755}" xr6:coauthVersionLast="47" xr6:coauthVersionMax="47" xr10:uidLastSave="{00000000-0000-0000-0000-000000000000}"/>
  <bookViews>
    <workbookView xWindow="19095" yWindow="0" windowWidth="19410" windowHeight="20985" activeTab="1" xr2:uid="{00000000-000D-0000-FFFF-FFFF00000000}"/>
  </bookViews>
  <sheets>
    <sheet name="CONTEÚDO" sheetId="1" r:id="rId1"/>
    <sheet name="EXERCÍCIO" sheetId="4" r:id="rId2"/>
    <sheet name="EXERCÍCIO-RESOLVIDO" sheetId="5" state="hidden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2" i="5" l="1"/>
  <c r="B23" i="5" s="1"/>
  <c r="B24" i="5" s="1"/>
  <c r="B25" i="5" s="1"/>
  <c r="B26" i="5" s="1"/>
  <c r="B27" i="5" s="1"/>
  <c r="B28" i="5" s="1"/>
  <c r="J26" i="5"/>
  <c r="J25" i="5"/>
  <c r="J24" i="5"/>
  <c r="J23" i="5"/>
  <c r="J22" i="5"/>
  <c r="J21" i="5"/>
  <c r="J29" i="5" s="1"/>
  <c r="B2" i="5"/>
  <c r="J31" i="5" l="1"/>
  <c r="J30" i="5"/>
</calcChain>
</file>

<file path=xl/sharedStrings.xml><?xml version="1.0" encoding="utf-8"?>
<sst xmlns="http://schemas.openxmlformats.org/spreadsheetml/2006/main" count="103" uniqueCount="44">
  <si>
    <t>Manufatura</t>
  </si>
  <si>
    <t>Processos</t>
  </si>
  <si>
    <t>Desenvolvimento</t>
  </si>
  <si>
    <t>Máquina</t>
  </si>
  <si>
    <t>Preço</t>
  </si>
  <si>
    <t>Husky</t>
  </si>
  <si>
    <t>Linha</t>
  </si>
  <si>
    <t>Consultoria</t>
  </si>
  <si>
    <t>Torno</t>
  </si>
  <si>
    <t>Máquina 1</t>
  </si>
  <si>
    <t>Projeto</t>
  </si>
  <si>
    <t>CNC</t>
  </si>
  <si>
    <t>Papel</t>
  </si>
  <si>
    <t>Fresadora</t>
  </si>
  <si>
    <t>Fita</t>
  </si>
  <si>
    <t>Forno 1</t>
  </si>
  <si>
    <t>Roletes</t>
  </si>
  <si>
    <t>Estoque</t>
  </si>
  <si>
    <t>PEDIDO DE COMPRA</t>
  </si>
  <si>
    <t>ITEM</t>
  </si>
  <si>
    <t>TIPO</t>
  </si>
  <si>
    <t>DESCRIÇÃO</t>
  </si>
  <si>
    <t>QUANTIDADE</t>
  </si>
  <si>
    <t>TOTAL PARCIAL</t>
  </si>
  <si>
    <t>DESCONTO</t>
  </si>
  <si>
    <t>TOTAL FINAL</t>
  </si>
  <si>
    <t>TOTAL (SEM DESCONTO)</t>
  </si>
  <si>
    <t>MANUFATURA</t>
  </si>
  <si>
    <t>TORNO</t>
  </si>
  <si>
    <t>EXERCÍCIO</t>
  </si>
  <si>
    <t>UTILIZAÇÃO DE PROCV, VALIDAÇÃO, FORMATAÇÃO CONDICIONAL, E FORMULA SE</t>
  </si>
  <si>
    <t>Descontos</t>
  </si>
  <si>
    <t>Acima de 5000</t>
  </si>
  <si>
    <t>Acima de 10000</t>
  </si>
  <si>
    <t>Acima de 25000</t>
  </si>
  <si>
    <t>Formatação condicional</t>
  </si>
  <si>
    <t>itens da manufatura AZUL</t>
  </si>
  <si>
    <t>itens processo AMARELO</t>
  </si>
  <si>
    <t>itens desenvolvimento VERMELHO</t>
  </si>
  <si>
    <t>Super Exercício #3</t>
  </si>
  <si>
    <t>PEDIDOS DE COMPRA</t>
  </si>
  <si>
    <t>Existem 3 tabelas (manufatura, processos e desenvolvimento), e cada tabela possui a quantidade em estoque e o valor unitário. Precisamos criar uma planilha de pedidos, que o usuário possa selecionar o tipo (através de uma validação do tipo lista), em seguida a descrição (validação também do tipo lista) que dependerá do tipo selecionado. A quantidade desejada da compra fica a critério do solicitante.
Automaticamente deverá sair o valor total (valor unitário*quantidade). No entanto, caso não tenha quantidade desejada em estoque, deve ser alertado através de uma mensagem (ALERTA DE ESTOQUE!). Qualquer erro deve ser avisado para usuário verificar o preenchimento. 
Utilize a tabela de descontos abaixo como base de cálculo; e insira uma formatação condicional por tipo, conforme tabela abaixo, para deixar visualmente fácil a interepretação do pedido. 
Faça o exercício na aba Exercício.</t>
  </si>
  <si>
    <t>ALERTA DE ERRO!</t>
  </si>
  <si>
    <t>*resolução = aba oculta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</si>
</sst>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rgb="FF002060"/>
      <name val="Segoe UI Light"/>
      <family val="2"/>
    </font>
    <font>
      <b/>
      <i/>
      <sz val="12"/>
      <color rgb="FFE45286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i/>
      <sz val="9"/>
      <color theme="0" tint="-0.249977111117893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45286"/>
        <bgColor indexed="64"/>
      </patternFill>
    </fill>
    <fill>
      <patternFill patternType="solid">
        <fgColor rgb="FF224086"/>
        <bgColor indexed="64"/>
      </patternFill>
    </fill>
    <fill>
      <patternFill patternType="solid">
        <fgColor rgb="FF6F90DB"/>
        <bgColor indexed="64"/>
      </patternFill>
    </fill>
    <fill>
      <patternFill patternType="solid">
        <fgColor rgb="FFD1DCF3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theme="1" tint="0.499984740745262"/>
      </left>
      <right/>
      <top style="medium">
        <color theme="1" tint="0.499984740745262"/>
      </top>
      <bottom/>
      <diagonal/>
    </border>
    <border>
      <left/>
      <right/>
      <top style="medium">
        <color theme="1" tint="0.499984740745262"/>
      </top>
      <bottom/>
      <diagonal/>
    </border>
    <border>
      <left/>
      <right style="thin">
        <color theme="1" tint="0.499984740745262"/>
      </right>
      <top style="medium">
        <color theme="1" tint="0.499984740745262"/>
      </top>
      <bottom/>
      <diagonal/>
    </border>
    <border>
      <left style="medium">
        <color theme="1" tint="0.499984740745262"/>
      </left>
      <right/>
      <top/>
      <bottom/>
      <diagonal/>
    </border>
    <border>
      <left/>
      <right style="thin">
        <color theme="1" tint="0.499984740745262"/>
      </right>
      <top/>
      <bottom/>
      <diagonal/>
    </border>
    <border>
      <left style="medium">
        <color theme="1" tint="0.499984740745262"/>
      </left>
      <right/>
      <top/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  <border>
      <left style="medium">
        <color theme="0" tint="-0.499984740745262"/>
      </left>
      <right/>
      <top style="medium">
        <color theme="0" tint="-0.499984740745262"/>
      </top>
      <bottom/>
      <diagonal/>
    </border>
    <border>
      <left/>
      <right/>
      <top style="medium">
        <color theme="0" tint="-0.499984740745262"/>
      </top>
      <bottom/>
      <diagonal/>
    </border>
    <border>
      <left style="medium">
        <color theme="0" tint="-0.499984740745262"/>
      </left>
      <right/>
      <top/>
      <bottom/>
      <diagonal/>
    </border>
    <border>
      <left style="medium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 style="medium">
        <color theme="0" tint="-0.499984740745262"/>
      </top>
      <bottom/>
      <diagonal/>
    </border>
    <border>
      <left/>
      <right style="thin">
        <color theme="0" tint="-0.499984740745262"/>
      </right>
      <top/>
      <bottom/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3">
    <xf numFmtId="0" fontId="0" fillId="0" borderId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107">
    <xf numFmtId="0" fontId="0" fillId="0" borderId="0" xfId="0"/>
    <xf numFmtId="0" fontId="0" fillId="2" borderId="9" xfId="0" applyFill="1" applyBorder="1"/>
    <xf numFmtId="0" fontId="0" fillId="0" borderId="4" xfId="0" applyBorder="1"/>
    <xf numFmtId="44" fontId="0" fillId="0" borderId="5" xfId="1" applyFont="1" applyBorder="1"/>
    <xf numFmtId="0" fontId="0" fillId="0" borderId="6" xfId="0" applyBorder="1"/>
    <xf numFmtId="0" fontId="0" fillId="0" borderId="7" xfId="0" applyBorder="1"/>
    <xf numFmtId="44" fontId="0" fillId="0" borderId="8" xfId="1" applyFont="1" applyBorder="1"/>
    <xf numFmtId="44" fontId="0" fillId="0" borderId="8" xfId="1" applyFont="1" applyFill="1" applyBorder="1"/>
    <xf numFmtId="0" fontId="0" fillId="3" borderId="9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9" fillId="0" borderId="0" xfId="0" applyFont="1"/>
    <xf numFmtId="0" fontId="9" fillId="0" borderId="25" xfId="0" applyFont="1" applyBorder="1"/>
    <xf numFmtId="0" fontId="0" fillId="0" borderId="25" xfId="0" applyBorder="1"/>
    <xf numFmtId="0" fontId="10" fillId="0" borderId="0" xfId="0" applyFont="1"/>
    <xf numFmtId="0" fontId="1" fillId="4" borderId="21" xfId="0" applyFont="1" applyFill="1" applyBorder="1"/>
    <xf numFmtId="0" fontId="0" fillId="4" borderId="22" xfId="0" applyFill="1" applyBorder="1"/>
    <xf numFmtId="0" fontId="0" fillId="4" borderId="26" xfId="0" applyFill="1" applyBorder="1"/>
    <xf numFmtId="0" fontId="0" fillId="4" borderId="23" xfId="0" applyFill="1" applyBorder="1"/>
    <xf numFmtId="0" fontId="0" fillId="4" borderId="0" xfId="0" applyFill="1"/>
    <xf numFmtId="9" fontId="0" fillId="4" borderId="27" xfId="0" applyNumberFormat="1" applyFill="1" applyBorder="1"/>
    <xf numFmtId="0" fontId="0" fillId="4" borderId="24" xfId="0" applyFill="1" applyBorder="1"/>
    <xf numFmtId="0" fontId="0" fillId="4" borderId="25" xfId="0" applyFill="1" applyBorder="1"/>
    <xf numFmtId="9" fontId="0" fillId="4" borderId="28" xfId="0" applyNumberFormat="1" applyFill="1" applyBorder="1"/>
    <xf numFmtId="0" fontId="0" fillId="4" borderId="27" xfId="0" applyFill="1" applyBorder="1"/>
    <xf numFmtId="0" fontId="0" fillId="4" borderId="28" xfId="0" applyFill="1" applyBorder="1"/>
    <xf numFmtId="0" fontId="6" fillId="8" borderId="9" xfId="0" applyFont="1" applyFill="1" applyBorder="1" applyAlignment="1">
      <alignment horizontal="center"/>
    </xf>
    <xf numFmtId="0" fontId="6" fillId="8" borderId="29" xfId="0" applyFont="1" applyFill="1" applyBorder="1" applyAlignment="1">
      <alignment horizontal="center"/>
    </xf>
    <xf numFmtId="0" fontId="0" fillId="4" borderId="29" xfId="0" applyFill="1" applyBorder="1" applyAlignment="1">
      <alignment horizontal="center"/>
    </xf>
    <xf numFmtId="0" fontId="0" fillId="11" borderId="29" xfId="0" applyFill="1" applyBorder="1" applyAlignment="1">
      <alignment horizontal="center"/>
    </xf>
    <xf numFmtId="0" fontId="12" fillId="0" borderId="0" xfId="0" applyFont="1"/>
    <xf numFmtId="0" fontId="8" fillId="0" borderId="13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0" fillId="4" borderId="21" xfId="0" applyFill="1" applyBorder="1" applyAlignment="1">
      <alignment horizontal="center" vertical="center" wrapText="1"/>
    </xf>
    <xf numFmtId="0" fontId="0" fillId="4" borderId="22" xfId="0" applyFill="1" applyBorder="1" applyAlignment="1">
      <alignment horizontal="center" vertical="center"/>
    </xf>
    <xf numFmtId="0" fontId="0" fillId="4" borderId="26" xfId="0" applyFill="1" applyBorder="1" applyAlignment="1">
      <alignment horizontal="center" vertical="center"/>
    </xf>
    <xf numFmtId="0" fontId="0" fillId="4" borderId="23" xfId="0" applyFill="1" applyBorder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4" borderId="27" xfId="0" applyFill="1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  <xf numFmtId="0" fontId="0" fillId="4" borderId="24" xfId="0" applyFill="1" applyBorder="1" applyAlignment="1">
      <alignment horizontal="center" vertical="center"/>
    </xf>
    <xf numFmtId="0" fontId="0" fillId="4" borderId="25" xfId="0" applyFill="1" applyBorder="1" applyAlignment="1">
      <alignment horizontal="center" vertical="center"/>
    </xf>
    <xf numFmtId="0" fontId="0" fillId="4" borderId="28" xfId="0" applyFill="1" applyBorder="1" applyAlignment="1">
      <alignment horizontal="center" vertical="center"/>
    </xf>
    <xf numFmtId="0" fontId="5" fillId="10" borderId="29" xfId="0" applyFont="1" applyFill="1" applyBorder="1" applyAlignment="1">
      <alignment horizontal="center"/>
    </xf>
    <xf numFmtId="9" fontId="0" fillId="6" borderId="29" xfId="2" applyFont="1" applyFill="1" applyBorder="1" applyAlignment="1">
      <alignment horizontal="center"/>
    </xf>
    <xf numFmtId="0" fontId="11" fillId="9" borderId="29" xfId="0" applyFont="1" applyFill="1" applyBorder="1" applyAlignment="1">
      <alignment horizontal="center"/>
    </xf>
    <xf numFmtId="44" fontId="7" fillId="9" borderId="29" xfId="1" applyFont="1" applyFill="1" applyBorder="1" applyAlignment="1">
      <alignment horizontal="center"/>
    </xf>
    <xf numFmtId="0" fontId="0" fillId="11" borderId="29" xfId="0" applyFill="1" applyBorder="1" applyAlignment="1">
      <alignment horizontal="center"/>
    </xf>
    <xf numFmtId="0" fontId="0" fillId="11" borderId="30" xfId="0" applyFill="1" applyBorder="1" applyAlignment="1">
      <alignment horizontal="center"/>
    </xf>
    <xf numFmtId="0" fontId="0" fillId="11" borderId="31" xfId="0" applyFill="1" applyBorder="1" applyAlignment="1">
      <alignment horizontal="center"/>
    </xf>
    <xf numFmtId="0" fontId="0" fillId="11" borderId="32" xfId="0" applyFill="1" applyBorder="1" applyAlignment="1">
      <alignment horizontal="center"/>
    </xf>
    <xf numFmtId="44" fontId="0" fillId="6" borderId="29" xfId="1" applyFont="1" applyFill="1" applyBorder="1" applyAlignment="1">
      <alignment horizontal="center"/>
    </xf>
    <xf numFmtId="0" fontId="0" fillId="4" borderId="29" xfId="0" applyFill="1" applyBorder="1" applyAlignment="1">
      <alignment horizontal="center"/>
    </xf>
    <xf numFmtId="0" fontId="0" fillId="4" borderId="30" xfId="0" applyFill="1" applyBorder="1" applyAlignment="1">
      <alignment horizontal="center"/>
    </xf>
    <xf numFmtId="0" fontId="0" fillId="4" borderId="31" xfId="0" applyFill="1" applyBorder="1" applyAlignment="1">
      <alignment horizontal="center"/>
    </xf>
    <xf numFmtId="0" fontId="0" fillId="4" borderId="32" xfId="0" applyFill="1" applyBorder="1" applyAlignment="1">
      <alignment horizontal="center"/>
    </xf>
    <xf numFmtId="44" fontId="0" fillId="4" borderId="29" xfId="1" applyFont="1" applyFill="1" applyBorder="1" applyAlignment="1">
      <alignment horizontal="center"/>
    </xf>
    <xf numFmtId="44" fontId="0" fillId="4" borderId="30" xfId="1" applyFont="1" applyFill="1" applyBorder="1" applyAlignment="1">
      <alignment horizontal="center"/>
    </xf>
    <xf numFmtId="44" fontId="0" fillId="4" borderId="32" xfId="1" applyFont="1" applyFill="1" applyBorder="1" applyAlignment="1">
      <alignment horizontal="center"/>
    </xf>
    <xf numFmtId="0" fontId="6" fillId="8" borderId="29" xfId="0" applyFont="1" applyFill="1" applyBorder="1" applyAlignment="1">
      <alignment horizontal="center"/>
    </xf>
    <xf numFmtId="0" fontId="6" fillId="8" borderId="9" xfId="0" applyFont="1" applyFill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2" borderId="9" xfId="0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44" fontId="0" fillId="4" borderId="10" xfId="1" applyFont="1" applyFill="1" applyBorder="1" applyAlignment="1">
      <alignment horizontal="center"/>
    </xf>
    <xf numFmtId="44" fontId="0" fillId="4" borderId="11" xfId="1" applyFont="1" applyFill="1" applyBorder="1" applyAlignment="1">
      <alignment horizontal="center"/>
    </xf>
    <xf numFmtId="0" fontId="5" fillId="7" borderId="10" xfId="0" applyFont="1" applyFill="1" applyBorder="1" applyAlignment="1">
      <alignment horizontal="center"/>
    </xf>
    <xf numFmtId="0" fontId="5" fillId="7" borderId="11" xfId="0" applyFont="1" applyFill="1" applyBorder="1" applyAlignment="1">
      <alignment horizontal="center"/>
    </xf>
    <xf numFmtId="44" fontId="0" fillId="6" borderId="10" xfId="1" applyFont="1" applyFill="1" applyBorder="1" applyAlignment="1">
      <alignment horizontal="center"/>
    </xf>
    <xf numFmtId="44" fontId="0" fillId="6" borderId="11" xfId="1" applyFont="1" applyFill="1" applyBorder="1" applyAlignment="1">
      <alignment horizontal="center"/>
    </xf>
    <xf numFmtId="9" fontId="0" fillId="6" borderId="10" xfId="2" applyFont="1" applyFill="1" applyBorder="1" applyAlignment="1">
      <alignment horizontal="center"/>
    </xf>
    <xf numFmtId="9" fontId="0" fillId="6" borderId="11" xfId="2" applyFont="1" applyFill="1" applyBorder="1" applyAlignment="1">
      <alignment horizontal="center"/>
    </xf>
    <xf numFmtId="0" fontId="5" fillId="5" borderId="10" xfId="0" applyFont="1" applyFill="1" applyBorder="1" applyAlignment="1">
      <alignment horizontal="center"/>
    </xf>
    <xf numFmtId="0" fontId="5" fillId="5" borderId="11" xfId="0" applyFont="1" applyFill="1" applyBorder="1" applyAlignment="1">
      <alignment horizontal="center"/>
    </xf>
    <xf numFmtId="44" fontId="0" fillId="5" borderId="10" xfId="1" applyFont="1" applyFill="1" applyBorder="1" applyAlignment="1">
      <alignment horizontal="center"/>
    </xf>
    <xf numFmtId="44" fontId="0" fillId="5" borderId="11" xfId="1" applyFont="1" applyFill="1" applyBorder="1" applyAlignment="1">
      <alignment horizontal="center"/>
    </xf>
  </cellXfs>
  <cellStyles count="3">
    <cellStyle name="Moeda" xfId="1" builtinId="4"/>
    <cellStyle name="Normal" xfId="0" builtinId="0"/>
    <cellStyle name="Porcentagem" xfId="2" builtinId="5"/>
  </cellStyles>
  <dxfs count="4"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theme="5" tint="0.39994506668294322"/>
        </patternFill>
      </fill>
    </dxf>
  </dxfs>
  <tableStyles count="0" defaultTableStyle="TableStyleMedium2" defaultPivotStyle="PivotStyleLight16"/>
  <colors>
    <mruColors>
      <color rgb="FF224086"/>
      <color rgb="FFD1DCF3"/>
      <color rgb="FF6F90DB"/>
      <color rgb="FFE4528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hyperlink" Target="https://dinamicatreinamentos.com/" TargetMode="Externa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hyperlink" Target="https://dinamicatreinamentos.com/" TargetMode="External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257175</xdr:colOff>
      <xdr:row>4</xdr:row>
      <xdr:rowOff>66675</xdr:rowOff>
    </xdr:from>
    <xdr:ext cx="3200000" cy="257143"/>
    <xdr:pic>
      <xdr:nvPicPr>
        <xdr:cNvPr id="3" name="Imagem 2">
          <a:extLst>
            <a:ext uri="{FF2B5EF4-FFF2-40B4-BE49-F238E27FC236}">
              <a16:creationId xmlns:a16="http://schemas.microsoft.com/office/drawing/2014/main" id="{8B4ECD2E-F63F-4E9F-9149-24E0AAB2C2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3914775" y="838200"/>
          <a:ext cx="3200000" cy="257143"/>
        </a:xfrm>
        <a:prstGeom prst="rect">
          <a:avLst/>
        </a:prstGeom>
      </xdr:spPr>
    </xdr:pic>
    <xdr:clientData/>
  </xdr:oneCellAnchor>
  <xdr:oneCellAnchor>
    <xdr:from>
      <xdr:col>1</xdr:col>
      <xdr:colOff>152400</xdr:colOff>
      <xdr:row>1</xdr:row>
      <xdr:rowOff>180975</xdr:rowOff>
    </xdr:from>
    <xdr:ext cx="581026" cy="581026"/>
    <xdr:pic>
      <xdr:nvPicPr>
        <xdr:cNvPr id="4" name="Imagem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2897C9A-A120-4EC8-A6FE-DCE096ED02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" y="381000"/>
          <a:ext cx="581026" cy="581026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257175</xdr:colOff>
      <xdr:row>4</xdr:row>
      <xdr:rowOff>66675</xdr:rowOff>
    </xdr:from>
    <xdr:ext cx="3200000" cy="257143"/>
    <xdr:pic>
      <xdr:nvPicPr>
        <xdr:cNvPr id="3" name="Imagem 2">
          <a:extLst>
            <a:ext uri="{FF2B5EF4-FFF2-40B4-BE49-F238E27FC236}">
              <a16:creationId xmlns:a16="http://schemas.microsoft.com/office/drawing/2014/main" id="{B46567B8-67DB-4DF2-874E-99EDBA7952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3914775" y="838200"/>
          <a:ext cx="3200000" cy="257143"/>
        </a:xfrm>
        <a:prstGeom prst="rect">
          <a:avLst/>
        </a:prstGeom>
      </xdr:spPr>
    </xdr:pic>
    <xdr:clientData/>
  </xdr:oneCellAnchor>
  <xdr:oneCellAnchor>
    <xdr:from>
      <xdr:col>1</xdr:col>
      <xdr:colOff>152400</xdr:colOff>
      <xdr:row>1</xdr:row>
      <xdr:rowOff>180975</xdr:rowOff>
    </xdr:from>
    <xdr:ext cx="581026" cy="581026"/>
    <xdr:pic>
      <xdr:nvPicPr>
        <xdr:cNvPr id="4" name="Imagem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611AAEB5-0D40-4FC8-99A0-C9DE62A8D5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" y="381000"/>
          <a:ext cx="581026" cy="581026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114300</xdr:colOff>
      <xdr:row>1</xdr:row>
      <xdr:rowOff>180975</xdr:rowOff>
    </xdr:from>
    <xdr:to>
      <xdr:col>4</xdr:col>
      <xdr:colOff>148226</xdr:colOff>
      <xdr:row>5</xdr:row>
      <xdr:rowOff>28575</xdr:rowOff>
    </xdr:to>
    <xdr:pic>
      <xdr:nvPicPr>
        <xdr:cNvPr id="2" name="Imagem 1" descr="LOGO.bmp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3900" y="371475"/>
          <a:ext cx="2138951" cy="609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26"/>
  <sheetViews>
    <sheetView showGridLines="0" topLeftCell="A3" workbookViewId="0">
      <selection activeCell="B10" sqref="B10:Q15"/>
    </sheetView>
  </sheetViews>
  <sheetFormatPr defaultRowHeight="15" x14ac:dyDescent="0.25"/>
  <sheetData>
    <row r="1" spans="2:17" ht="15.75" thickBot="1" x14ac:dyDescent="0.3"/>
    <row r="2" spans="2:17" ht="15" customHeight="1" x14ac:dyDescent="0.25">
      <c r="B2" s="30" t="s">
        <v>39</v>
      </c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2"/>
    </row>
    <row r="3" spans="2:17" ht="15" customHeight="1" x14ac:dyDescent="0.25">
      <c r="B3" s="33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5"/>
    </row>
    <row r="4" spans="2:17" ht="15" customHeight="1" x14ac:dyDescent="0.25">
      <c r="B4" s="33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5"/>
    </row>
    <row r="5" spans="2:17" ht="15" customHeight="1" x14ac:dyDescent="0.25">
      <c r="B5" s="33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5"/>
    </row>
    <row r="6" spans="2:17" ht="15" customHeight="1" x14ac:dyDescent="0.25">
      <c r="B6" s="36"/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8"/>
    </row>
    <row r="8" spans="2:17" ht="15.75" x14ac:dyDescent="0.25">
      <c r="B8" s="11" t="s">
        <v>29</v>
      </c>
      <c r="C8" s="12"/>
      <c r="D8" s="11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</row>
    <row r="9" spans="2:17" ht="5.25" customHeight="1" thickBot="1" x14ac:dyDescent="0.3">
      <c r="B9" s="10"/>
      <c r="D9" s="10"/>
    </row>
    <row r="10" spans="2:17" ht="30" customHeight="1" x14ac:dyDescent="0.25">
      <c r="B10" s="39" t="s">
        <v>41</v>
      </c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1"/>
    </row>
    <row r="11" spans="2:17" ht="30" customHeight="1" x14ac:dyDescent="0.25">
      <c r="B11" s="42"/>
      <c r="C11" s="43"/>
      <c r="D11" s="43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</row>
    <row r="12" spans="2:17" ht="30" customHeight="1" x14ac:dyDescent="0.25">
      <c r="B12" s="42"/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4"/>
    </row>
    <row r="13" spans="2:17" ht="30" customHeight="1" x14ac:dyDescent="0.25">
      <c r="B13" s="42"/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4"/>
    </row>
    <row r="14" spans="2:17" ht="30" customHeight="1" x14ac:dyDescent="0.25">
      <c r="B14" s="45"/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4"/>
    </row>
    <row r="15" spans="2:17" ht="30" customHeight="1" x14ac:dyDescent="0.25">
      <c r="B15" s="46"/>
      <c r="C15" s="47"/>
      <c r="D15" s="47"/>
      <c r="E15" s="47"/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8"/>
    </row>
    <row r="16" spans="2:17" x14ac:dyDescent="0.25">
      <c r="B16" s="13" t="s">
        <v>30</v>
      </c>
    </row>
    <row r="17" spans="2:5" ht="15.75" thickBot="1" x14ac:dyDescent="0.3"/>
    <row r="18" spans="2:5" x14ac:dyDescent="0.25">
      <c r="B18" s="14" t="s">
        <v>31</v>
      </c>
      <c r="C18" s="15"/>
      <c r="D18" s="16"/>
    </row>
    <row r="19" spans="2:5" x14ac:dyDescent="0.25">
      <c r="B19" s="17" t="s">
        <v>32</v>
      </c>
      <c r="C19" s="18"/>
      <c r="D19" s="19">
        <v>0.04</v>
      </c>
    </row>
    <row r="20" spans="2:5" x14ac:dyDescent="0.25">
      <c r="B20" s="17" t="s">
        <v>33</v>
      </c>
      <c r="C20" s="18"/>
      <c r="D20" s="19">
        <v>7.0000000000000007E-2</v>
      </c>
    </row>
    <row r="21" spans="2:5" x14ac:dyDescent="0.25">
      <c r="B21" s="20" t="s">
        <v>34</v>
      </c>
      <c r="C21" s="21"/>
      <c r="D21" s="22">
        <v>0.11</v>
      </c>
    </row>
    <row r="22" spans="2:5" ht="15.75" thickBot="1" x14ac:dyDescent="0.3"/>
    <row r="23" spans="2:5" x14ac:dyDescent="0.25">
      <c r="B23" s="14" t="s">
        <v>35</v>
      </c>
      <c r="C23" s="15"/>
      <c r="D23" s="15"/>
      <c r="E23" s="16"/>
    </row>
    <row r="24" spans="2:5" x14ac:dyDescent="0.25">
      <c r="B24" s="17" t="s">
        <v>36</v>
      </c>
      <c r="C24" s="18"/>
      <c r="D24" s="18"/>
      <c r="E24" s="23"/>
    </row>
    <row r="25" spans="2:5" x14ac:dyDescent="0.25">
      <c r="B25" s="17" t="s">
        <v>37</v>
      </c>
      <c r="C25" s="18"/>
      <c r="D25" s="18"/>
      <c r="E25" s="23"/>
    </row>
    <row r="26" spans="2:5" x14ac:dyDescent="0.25">
      <c r="B26" s="20" t="s">
        <v>38</v>
      </c>
      <c r="C26" s="21"/>
      <c r="D26" s="21"/>
      <c r="E26" s="24"/>
    </row>
  </sheetData>
  <mergeCells count="2">
    <mergeCell ref="B2:Q6"/>
    <mergeCell ref="B10:Q15"/>
  </mergeCell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Q31"/>
  <sheetViews>
    <sheetView showGridLines="0" tabSelected="1" workbookViewId="0">
      <selection activeCell="P8" sqref="P8"/>
    </sheetView>
  </sheetViews>
  <sheetFormatPr defaultRowHeight="15" x14ac:dyDescent="0.25"/>
  <cols>
    <col min="4" max="4" width="13.28515625" bestFit="1" customWidth="1"/>
    <col min="6" max="6" width="10.140625" bestFit="1" customWidth="1"/>
    <col min="8" max="8" width="13.28515625" bestFit="1" customWidth="1"/>
    <col min="12" max="12" width="10.5703125" bestFit="1" customWidth="1"/>
  </cols>
  <sheetData>
    <row r="1" spans="2:17" ht="15.75" thickBot="1" x14ac:dyDescent="0.3"/>
    <row r="2" spans="2:17" ht="15" customHeight="1" x14ac:dyDescent="0.25">
      <c r="B2" s="30" t="s">
        <v>39</v>
      </c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2"/>
    </row>
    <row r="3" spans="2:17" ht="15" customHeight="1" x14ac:dyDescent="0.25">
      <c r="B3" s="33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5"/>
    </row>
    <row r="4" spans="2:17" ht="15" customHeight="1" x14ac:dyDescent="0.25">
      <c r="B4" s="33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5"/>
    </row>
    <row r="5" spans="2:17" ht="15" customHeight="1" x14ac:dyDescent="0.25">
      <c r="B5" s="33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5"/>
    </row>
    <row r="6" spans="2:17" ht="15" customHeight="1" x14ac:dyDescent="0.25">
      <c r="B6" s="36"/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8"/>
    </row>
    <row r="7" spans="2:17" x14ac:dyDescent="0.25">
      <c r="P7" s="29" t="s">
        <v>43</v>
      </c>
    </row>
    <row r="8" spans="2:17" x14ac:dyDescent="0.25">
      <c r="B8" s="66" t="s">
        <v>0</v>
      </c>
      <c r="C8" s="66"/>
      <c r="D8" s="66"/>
      <c r="F8" s="66" t="s">
        <v>1</v>
      </c>
      <c r="G8" s="66"/>
      <c r="H8" s="66"/>
      <c r="J8" s="66" t="s">
        <v>2</v>
      </c>
      <c r="K8" s="66"/>
      <c r="L8" s="66"/>
    </row>
    <row r="9" spans="2:17" x14ac:dyDescent="0.25">
      <c r="B9" s="25" t="s">
        <v>3</v>
      </c>
      <c r="C9" s="25" t="s">
        <v>17</v>
      </c>
      <c r="D9" s="25" t="s">
        <v>4</v>
      </c>
      <c r="F9" s="25" t="s">
        <v>3</v>
      </c>
      <c r="G9" s="25" t="s">
        <v>17</v>
      </c>
      <c r="H9" s="25" t="s">
        <v>4</v>
      </c>
      <c r="J9" s="25" t="s">
        <v>3</v>
      </c>
      <c r="K9" s="25" t="s">
        <v>17</v>
      </c>
      <c r="L9" s="25" t="s">
        <v>4</v>
      </c>
    </row>
    <row r="10" spans="2:17" x14ac:dyDescent="0.25">
      <c r="B10" s="2" t="s">
        <v>5</v>
      </c>
      <c r="C10">
        <v>1700</v>
      </c>
      <c r="D10" s="3">
        <v>50000</v>
      </c>
      <c r="F10" s="2" t="s">
        <v>6</v>
      </c>
      <c r="G10">
        <v>30</v>
      </c>
      <c r="H10" s="3">
        <v>45000</v>
      </c>
      <c r="J10" s="2" t="s">
        <v>7</v>
      </c>
      <c r="K10">
        <v>1</v>
      </c>
      <c r="L10" s="3">
        <v>250</v>
      </c>
    </row>
    <row r="11" spans="2:17" x14ac:dyDescent="0.25">
      <c r="B11" s="2" t="s">
        <v>8</v>
      </c>
      <c r="C11">
        <v>180</v>
      </c>
      <c r="D11" s="3">
        <v>9000</v>
      </c>
      <c r="F11" s="2" t="s">
        <v>9</v>
      </c>
      <c r="G11">
        <v>1002</v>
      </c>
      <c r="H11" s="3">
        <v>5000</v>
      </c>
      <c r="J11" s="4" t="s">
        <v>10</v>
      </c>
      <c r="K11" s="5">
        <v>1</v>
      </c>
      <c r="L11" s="6">
        <v>200</v>
      </c>
    </row>
    <row r="12" spans="2:17" x14ac:dyDescent="0.25">
      <c r="B12" s="2" t="s">
        <v>11</v>
      </c>
      <c r="C12">
        <v>3</v>
      </c>
      <c r="D12" s="3">
        <v>30200</v>
      </c>
      <c r="F12" s="2" t="s">
        <v>12</v>
      </c>
      <c r="G12">
        <v>1</v>
      </c>
      <c r="H12" s="3">
        <v>300</v>
      </c>
    </row>
    <row r="13" spans="2:17" x14ac:dyDescent="0.25">
      <c r="B13" s="2" t="s">
        <v>13</v>
      </c>
      <c r="C13">
        <v>190</v>
      </c>
      <c r="D13" s="3">
        <v>5000</v>
      </c>
      <c r="F13" s="4" t="s">
        <v>14</v>
      </c>
      <c r="G13" s="5">
        <v>1</v>
      </c>
      <c r="H13" s="7">
        <v>320</v>
      </c>
    </row>
    <row r="14" spans="2:17" x14ac:dyDescent="0.25">
      <c r="B14" s="2" t="s">
        <v>15</v>
      </c>
      <c r="C14">
        <v>230</v>
      </c>
      <c r="D14" s="3">
        <v>8900</v>
      </c>
    </row>
    <row r="15" spans="2:17" x14ac:dyDescent="0.25">
      <c r="B15" s="4" t="s">
        <v>16</v>
      </c>
      <c r="C15" s="5">
        <v>8</v>
      </c>
      <c r="D15" s="6">
        <v>1200</v>
      </c>
    </row>
    <row r="16" spans="2:17" ht="15.75" thickBot="1" x14ac:dyDescent="0.3"/>
    <row r="17" spans="2:11" x14ac:dyDescent="0.25">
      <c r="B17" s="67" t="s">
        <v>40</v>
      </c>
      <c r="C17" s="68"/>
      <c r="D17" s="68"/>
      <c r="E17" s="68"/>
      <c r="F17" s="68"/>
      <c r="G17" s="68"/>
      <c r="H17" s="68"/>
      <c r="I17" s="68"/>
      <c r="J17" s="68"/>
      <c r="K17" s="69"/>
    </row>
    <row r="18" spans="2:11" x14ac:dyDescent="0.25">
      <c r="B18" s="70"/>
      <c r="C18" s="71"/>
      <c r="D18" s="71"/>
      <c r="E18" s="71"/>
      <c r="F18" s="71"/>
      <c r="G18" s="71"/>
      <c r="H18" s="71"/>
      <c r="I18" s="71"/>
      <c r="J18" s="71"/>
      <c r="K18" s="72"/>
    </row>
    <row r="19" spans="2:11" ht="5.25" customHeight="1" x14ac:dyDescent="0.25"/>
    <row r="20" spans="2:11" x14ac:dyDescent="0.25">
      <c r="B20" s="26" t="s">
        <v>19</v>
      </c>
      <c r="C20" s="65" t="s">
        <v>20</v>
      </c>
      <c r="D20" s="65"/>
      <c r="E20" s="65" t="s">
        <v>21</v>
      </c>
      <c r="F20" s="65"/>
      <c r="G20" s="65"/>
      <c r="H20" s="65" t="s">
        <v>22</v>
      </c>
      <c r="I20" s="65"/>
      <c r="J20" s="65" t="s">
        <v>23</v>
      </c>
      <c r="K20" s="65"/>
    </row>
    <row r="21" spans="2:11" x14ac:dyDescent="0.25">
      <c r="B21" s="27">
        <v>1</v>
      </c>
      <c r="C21" s="58" t="s">
        <v>27</v>
      </c>
      <c r="D21" s="58"/>
      <c r="E21" s="59" t="s">
        <v>28</v>
      </c>
      <c r="F21" s="60"/>
      <c r="G21" s="61"/>
      <c r="H21" s="58">
        <v>1</v>
      </c>
      <c r="I21" s="58"/>
      <c r="J21" s="62">
        <v>9000</v>
      </c>
      <c r="K21" s="62"/>
    </row>
    <row r="22" spans="2:11" x14ac:dyDescent="0.25">
      <c r="B22" s="28">
        <v>2</v>
      </c>
      <c r="C22" s="53" t="s">
        <v>27</v>
      </c>
      <c r="D22" s="53"/>
      <c r="E22" s="54" t="s">
        <v>28</v>
      </c>
      <c r="F22" s="55"/>
      <c r="G22" s="56"/>
      <c r="H22" s="53">
        <v>2</v>
      </c>
      <c r="I22" s="53"/>
      <c r="J22" s="53" t="s">
        <v>42</v>
      </c>
      <c r="K22" s="53"/>
    </row>
    <row r="23" spans="2:11" x14ac:dyDescent="0.25">
      <c r="B23" s="27"/>
      <c r="C23" s="58"/>
      <c r="D23" s="58"/>
      <c r="E23" s="59" t="s">
        <v>28</v>
      </c>
      <c r="F23" s="60"/>
      <c r="G23" s="61"/>
      <c r="H23" s="58"/>
      <c r="I23" s="58"/>
      <c r="J23" s="63"/>
      <c r="K23" s="64"/>
    </row>
    <row r="24" spans="2:11" x14ac:dyDescent="0.25">
      <c r="B24" s="28"/>
      <c r="C24" s="53"/>
      <c r="D24" s="53"/>
      <c r="E24" s="54" t="s">
        <v>28</v>
      </c>
      <c r="F24" s="55"/>
      <c r="G24" s="56"/>
      <c r="H24" s="53"/>
      <c r="I24" s="53"/>
      <c r="J24" s="53"/>
      <c r="K24" s="53"/>
    </row>
    <row r="25" spans="2:11" x14ac:dyDescent="0.25">
      <c r="B25" s="27"/>
      <c r="C25" s="58"/>
      <c r="D25" s="58"/>
      <c r="E25" s="59" t="s">
        <v>28</v>
      </c>
      <c r="F25" s="60"/>
      <c r="G25" s="61"/>
      <c r="H25" s="58"/>
      <c r="I25" s="58"/>
      <c r="J25" s="63"/>
      <c r="K25" s="64"/>
    </row>
    <row r="26" spans="2:11" x14ac:dyDescent="0.25">
      <c r="B26" s="28"/>
      <c r="C26" s="53"/>
      <c r="D26" s="53"/>
      <c r="E26" s="54" t="s">
        <v>28</v>
      </c>
      <c r="F26" s="55"/>
      <c r="G26" s="56"/>
      <c r="H26" s="53"/>
      <c r="I26" s="53"/>
      <c r="J26" s="53"/>
      <c r="K26" s="53"/>
    </row>
    <row r="27" spans="2:11" x14ac:dyDescent="0.25">
      <c r="B27" s="27"/>
      <c r="C27" s="58"/>
      <c r="D27" s="58"/>
      <c r="E27" s="59" t="s">
        <v>28</v>
      </c>
      <c r="F27" s="60"/>
      <c r="G27" s="61"/>
      <c r="H27" s="58"/>
      <c r="I27" s="58"/>
      <c r="J27" s="62"/>
      <c r="K27" s="62"/>
    </row>
    <row r="28" spans="2:11" x14ac:dyDescent="0.25">
      <c r="B28" s="28"/>
      <c r="C28" s="53"/>
      <c r="D28" s="53"/>
      <c r="E28" s="54" t="s">
        <v>28</v>
      </c>
      <c r="F28" s="55"/>
      <c r="G28" s="56"/>
      <c r="H28" s="53"/>
      <c r="I28" s="53"/>
      <c r="J28" s="53"/>
      <c r="K28" s="53"/>
    </row>
    <row r="29" spans="2:11" x14ac:dyDescent="0.25">
      <c r="H29" s="49" t="s">
        <v>26</v>
      </c>
      <c r="I29" s="49"/>
      <c r="J29" s="57"/>
      <c r="K29" s="57"/>
    </row>
    <row r="30" spans="2:11" x14ac:dyDescent="0.25">
      <c r="H30" s="49" t="s">
        <v>24</v>
      </c>
      <c r="I30" s="49"/>
      <c r="J30" s="50"/>
      <c r="K30" s="50"/>
    </row>
    <row r="31" spans="2:11" x14ac:dyDescent="0.25">
      <c r="H31" s="51" t="s">
        <v>25</v>
      </c>
      <c r="I31" s="51"/>
      <c r="J31" s="52"/>
      <c r="K31" s="52"/>
    </row>
  </sheetData>
  <mergeCells count="47">
    <mergeCell ref="B2:Q6"/>
    <mergeCell ref="B8:D8"/>
    <mergeCell ref="F8:H8"/>
    <mergeCell ref="J8:L8"/>
    <mergeCell ref="B17:K18"/>
    <mergeCell ref="C20:D20"/>
    <mergeCell ref="E20:G20"/>
    <mergeCell ref="H20:I20"/>
    <mergeCell ref="J20:K20"/>
    <mergeCell ref="C21:D21"/>
    <mergeCell ref="E21:G21"/>
    <mergeCell ref="H21:I21"/>
    <mergeCell ref="J21:K21"/>
    <mergeCell ref="C22:D22"/>
    <mergeCell ref="E22:G22"/>
    <mergeCell ref="H22:I22"/>
    <mergeCell ref="J22:K22"/>
    <mergeCell ref="C23:D23"/>
    <mergeCell ref="E23:G23"/>
    <mergeCell ref="H23:I23"/>
    <mergeCell ref="J23:K23"/>
    <mergeCell ref="C24:D24"/>
    <mergeCell ref="E24:G24"/>
    <mergeCell ref="H24:I24"/>
    <mergeCell ref="J24:K24"/>
    <mergeCell ref="C25:D25"/>
    <mergeCell ref="E25:G25"/>
    <mergeCell ref="H25:I25"/>
    <mergeCell ref="J25:K25"/>
    <mergeCell ref="C26:D26"/>
    <mergeCell ref="E26:G26"/>
    <mergeCell ref="H26:I26"/>
    <mergeCell ref="J26:K26"/>
    <mergeCell ref="C27:D27"/>
    <mergeCell ref="E27:G27"/>
    <mergeCell ref="H27:I27"/>
    <mergeCell ref="J27:K27"/>
    <mergeCell ref="H30:I30"/>
    <mergeCell ref="J30:K30"/>
    <mergeCell ref="H31:I31"/>
    <mergeCell ref="J31:K31"/>
    <mergeCell ref="C28:D28"/>
    <mergeCell ref="E28:G28"/>
    <mergeCell ref="H28:I28"/>
    <mergeCell ref="J28:K28"/>
    <mergeCell ref="H29:I29"/>
    <mergeCell ref="J29:K29"/>
  </mergeCells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Q31"/>
  <sheetViews>
    <sheetView showGridLines="0" workbookViewId="0">
      <selection activeCell="O29" sqref="O29"/>
    </sheetView>
  </sheetViews>
  <sheetFormatPr defaultRowHeight="15" x14ac:dyDescent="0.25"/>
  <cols>
    <col min="4" max="4" width="13.28515625" bestFit="1" customWidth="1"/>
    <col min="6" max="6" width="10.140625" bestFit="1" customWidth="1"/>
    <col min="8" max="8" width="13.28515625" bestFit="1" customWidth="1"/>
    <col min="12" max="12" width="10.5703125" bestFit="1" customWidth="1"/>
  </cols>
  <sheetData>
    <row r="2" spans="2:17" x14ac:dyDescent="0.25">
      <c r="B2" s="76" t="str">
        <f>CONTEÚDO!B2</f>
        <v>Super Exercício #3</v>
      </c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8"/>
    </row>
    <row r="3" spans="2:17" x14ac:dyDescent="0.25">
      <c r="B3" s="79"/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1"/>
    </row>
    <row r="4" spans="2:17" x14ac:dyDescent="0.25">
      <c r="B4" s="79"/>
      <c r="C4" s="80"/>
      <c r="D4" s="80"/>
      <c r="E4" s="80"/>
      <c r="F4" s="80"/>
      <c r="G4" s="80"/>
      <c r="H4" s="80"/>
      <c r="I4" s="80"/>
      <c r="J4" s="80"/>
      <c r="K4" s="80"/>
      <c r="L4" s="80"/>
      <c r="M4" s="80"/>
      <c r="N4" s="80"/>
      <c r="O4" s="80"/>
      <c r="P4" s="80"/>
      <c r="Q4" s="81"/>
    </row>
    <row r="5" spans="2:17" x14ac:dyDescent="0.25">
      <c r="B5" s="79"/>
      <c r="C5" s="80"/>
      <c r="D5" s="80"/>
      <c r="E5" s="80"/>
      <c r="F5" s="80"/>
      <c r="G5" s="80"/>
      <c r="H5" s="80"/>
      <c r="I5" s="80"/>
      <c r="J5" s="80"/>
      <c r="K5" s="80"/>
      <c r="L5" s="80"/>
      <c r="M5" s="80"/>
      <c r="N5" s="80"/>
      <c r="O5" s="80"/>
      <c r="P5" s="80"/>
      <c r="Q5" s="81"/>
    </row>
    <row r="6" spans="2:17" x14ac:dyDescent="0.25">
      <c r="B6" s="82"/>
      <c r="C6" s="83"/>
      <c r="D6" s="83"/>
      <c r="E6" s="83"/>
      <c r="F6" s="83"/>
      <c r="G6" s="83"/>
      <c r="H6" s="83"/>
      <c r="I6" s="83"/>
      <c r="J6" s="83"/>
      <c r="K6" s="83"/>
      <c r="L6" s="83"/>
      <c r="M6" s="83"/>
      <c r="N6" s="83"/>
      <c r="O6" s="83"/>
      <c r="P6" s="83"/>
      <c r="Q6" s="84"/>
    </row>
    <row r="8" spans="2:17" x14ac:dyDescent="0.25">
      <c r="B8" s="85" t="s">
        <v>0</v>
      </c>
      <c r="C8" s="85"/>
      <c r="D8" s="85"/>
      <c r="F8" s="85" t="s">
        <v>1</v>
      </c>
      <c r="G8" s="85"/>
      <c r="H8" s="85"/>
      <c r="J8" s="85" t="s">
        <v>2</v>
      </c>
      <c r="K8" s="85"/>
      <c r="L8" s="85"/>
    </row>
    <row r="9" spans="2:17" x14ac:dyDescent="0.25">
      <c r="B9" s="1" t="s">
        <v>3</v>
      </c>
      <c r="C9" s="1" t="s">
        <v>17</v>
      </c>
      <c r="D9" s="1" t="s">
        <v>4</v>
      </c>
      <c r="F9" s="1" t="s">
        <v>3</v>
      </c>
      <c r="G9" s="1" t="s">
        <v>17</v>
      </c>
      <c r="H9" s="1" t="s">
        <v>4</v>
      </c>
      <c r="J9" s="1" t="s">
        <v>3</v>
      </c>
      <c r="K9" s="1" t="s">
        <v>17</v>
      </c>
      <c r="L9" s="1" t="s">
        <v>4</v>
      </c>
    </row>
    <row r="10" spans="2:17" x14ac:dyDescent="0.25">
      <c r="B10" s="2" t="s">
        <v>5</v>
      </c>
      <c r="C10">
        <v>1700</v>
      </c>
      <c r="D10" s="3">
        <v>50000</v>
      </c>
      <c r="F10" s="2" t="s">
        <v>6</v>
      </c>
      <c r="G10">
        <v>30</v>
      </c>
      <c r="H10" s="3">
        <v>45000</v>
      </c>
      <c r="J10" s="2" t="s">
        <v>7</v>
      </c>
      <c r="K10">
        <v>1</v>
      </c>
      <c r="L10" s="3">
        <v>250</v>
      </c>
    </row>
    <row r="11" spans="2:17" x14ac:dyDescent="0.25">
      <c r="B11" s="2" t="s">
        <v>8</v>
      </c>
      <c r="C11">
        <v>180</v>
      </c>
      <c r="D11" s="3">
        <v>9000</v>
      </c>
      <c r="F11" s="2" t="s">
        <v>9</v>
      </c>
      <c r="G11">
        <v>1002</v>
      </c>
      <c r="H11" s="3">
        <v>5000</v>
      </c>
      <c r="J11" s="4" t="s">
        <v>10</v>
      </c>
      <c r="K11" s="5">
        <v>1</v>
      </c>
      <c r="L11" s="6">
        <v>200</v>
      </c>
    </row>
    <row r="12" spans="2:17" x14ac:dyDescent="0.25">
      <c r="B12" s="2" t="s">
        <v>11</v>
      </c>
      <c r="C12">
        <v>3</v>
      </c>
      <c r="D12" s="3">
        <v>30200</v>
      </c>
      <c r="F12" s="2" t="s">
        <v>12</v>
      </c>
      <c r="G12">
        <v>1</v>
      </c>
      <c r="H12" s="3">
        <v>300</v>
      </c>
    </row>
    <row r="13" spans="2:17" x14ac:dyDescent="0.25">
      <c r="B13" s="2" t="s">
        <v>13</v>
      </c>
      <c r="C13">
        <v>190</v>
      </c>
      <c r="D13" s="3">
        <v>5000</v>
      </c>
      <c r="F13" s="4" t="s">
        <v>14</v>
      </c>
      <c r="G13" s="5">
        <v>1</v>
      </c>
      <c r="H13" s="7">
        <v>320</v>
      </c>
    </row>
    <row r="14" spans="2:17" x14ac:dyDescent="0.25">
      <c r="B14" s="2" t="s">
        <v>15</v>
      </c>
      <c r="C14">
        <v>230</v>
      </c>
      <c r="D14" s="3">
        <v>8900</v>
      </c>
    </row>
    <row r="15" spans="2:17" x14ac:dyDescent="0.25">
      <c r="B15" s="4" t="s">
        <v>16</v>
      </c>
      <c r="C15" s="5">
        <v>8</v>
      </c>
      <c r="D15" s="6">
        <v>1200</v>
      </c>
    </row>
    <row r="17" spans="2:11" x14ac:dyDescent="0.25">
      <c r="B17" s="86" t="s">
        <v>18</v>
      </c>
      <c r="C17" s="87"/>
      <c r="D17" s="87"/>
      <c r="E17" s="87"/>
      <c r="F17" s="87"/>
      <c r="G17" s="87"/>
      <c r="H17" s="87"/>
      <c r="I17" s="87"/>
      <c r="J17" s="87"/>
      <c r="K17" s="88"/>
    </row>
    <row r="18" spans="2:11" x14ac:dyDescent="0.25">
      <c r="B18" s="89"/>
      <c r="C18" s="90"/>
      <c r="D18" s="90"/>
      <c r="E18" s="90"/>
      <c r="F18" s="90"/>
      <c r="G18" s="90"/>
      <c r="H18" s="90"/>
      <c r="I18" s="90"/>
      <c r="J18" s="90"/>
      <c r="K18" s="91"/>
    </row>
    <row r="20" spans="2:11" x14ac:dyDescent="0.25">
      <c r="B20" s="8" t="s">
        <v>19</v>
      </c>
      <c r="C20" s="73" t="s">
        <v>20</v>
      </c>
      <c r="D20" s="74"/>
      <c r="E20" s="73" t="s">
        <v>21</v>
      </c>
      <c r="F20" s="75"/>
      <c r="G20" s="74"/>
      <c r="H20" s="73" t="s">
        <v>22</v>
      </c>
      <c r="I20" s="74"/>
      <c r="J20" s="73" t="s">
        <v>23</v>
      </c>
      <c r="K20" s="74"/>
    </row>
    <row r="21" spans="2:11" x14ac:dyDescent="0.25">
      <c r="B21" s="9">
        <v>1</v>
      </c>
      <c r="C21" s="92" t="s">
        <v>2</v>
      </c>
      <c r="D21" s="93"/>
      <c r="E21" s="92" t="s">
        <v>10</v>
      </c>
      <c r="F21" s="94"/>
      <c r="G21" s="93"/>
      <c r="H21" s="92">
        <v>2</v>
      </c>
      <c r="I21" s="93"/>
      <c r="J21" s="95" t="str">
        <f>IFERROR(IF(VLOOKUP(E21,IF($C21=$B$8,$B$10:$D$15,IF($C21=$F$8,$F$10:$H$13,IF($C21=$J$8,$J$10:$L$11,""))),2,0)&lt;H21,"ALERTA ESTOQUE!",VLOOKUP(E21,IF($C21=$B$8,$B$10:$D$15,IF($C21=$F$8,$F$10:$H$13,IF($C21=$J$8,$J$10:$L$11,""))),3,0)*H21),"&lt;- Verifique")</f>
        <v>ALERTA ESTOQUE!</v>
      </c>
      <c r="K21" s="96"/>
    </row>
    <row r="22" spans="2:11" x14ac:dyDescent="0.25">
      <c r="B22" s="9">
        <f>B21+1</f>
        <v>2</v>
      </c>
      <c r="C22" s="92" t="s">
        <v>0</v>
      </c>
      <c r="D22" s="93"/>
      <c r="E22" s="92" t="s">
        <v>8</v>
      </c>
      <c r="F22" s="94"/>
      <c r="G22" s="93"/>
      <c r="H22" s="92">
        <v>2</v>
      </c>
      <c r="I22" s="93"/>
      <c r="J22" s="95">
        <f t="shared" ref="J22:J26" si="0">IFERROR(IF(VLOOKUP(E22,IF($C22=$B$8,$B$10:$D$15,IF($C22=$F$8,$F$10:$H$13,IF($C22=$J$8,$J$10:$L$11,""))),2,0)&lt;H22,"ALERTA ESTOQUE!",VLOOKUP(E22,IF($C22=$B$8,$B$10:$D$15,IF($C22=$F$8,$F$10:$H$13,IF($C22=$J$8,$J$10:$L$11,""))),3,0)*H22),"&lt;- Verifique")</f>
        <v>18000</v>
      </c>
      <c r="K22" s="96"/>
    </row>
    <row r="23" spans="2:11" x14ac:dyDescent="0.25">
      <c r="B23" s="9">
        <f t="shared" ref="B23:B28" si="1">B22+1</f>
        <v>3</v>
      </c>
      <c r="C23" s="92" t="s">
        <v>1</v>
      </c>
      <c r="D23" s="93"/>
      <c r="E23" s="92" t="s">
        <v>13</v>
      </c>
      <c r="F23" s="94"/>
      <c r="G23" s="93"/>
      <c r="H23" s="92">
        <v>2</v>
      </c>
      <c r="I23" s="93"/>
      <c r="J23" s="95" t="str">
        <f t="shared" si="0"/>
        <v>&lt;- Verifique</v>
      </c>
      <c r="K23" s="96"/>
    </row>
    <row r="24" spans="2:11" x14ac:dyDescent="0.25">
      <c r="B24" s="9">
        <f t="shared" si="1"/>
        <v>4</v>
      </c>
      <c r="C24" s="92" t="s">
        <v>0</v>
      </c>
      <c r="D24" s="93"/>
      <c r="E24" s="92" t="s">
        <v>8</v>
      </c>
      <c r="F24" s="94"/>
      <c r="G24" s="93"/>
      <c r="H24" s="92">
        <v>2</v>
      </c>
      <c r="I24" s="93"/>
      <c r="J24" s="95">
        <f t="shared" si="0"/>
        <v>18000</v>
      </c>
      <c r="K24" s="96"/>
    </row>
    <row r="25" spans="2:11" x14ac:dyDescent="0.25">
      <c r="B25" s="9">
        <f t="shared" si="1"/>
        <v>5</v>
      </c>
      <c r="C25" s="92" t="s">
        <v>1</v>
      </c>
      <c r="D25" s="93"/>
      <c r="E25" s="92" t="s">
        <v>12</v>
      </c>
      <c r="F25" s="94"/>
      <c r="G25" s="93"/>
      <c r="H25" s="92">
        <v>2</v>
      </c>
      <c r="I25" s="93"/>
      <c r="J25" s="95" t="str">
        <f t="shared" si="0"/>
        <v>ALERTA ESTOQUE!</v>
      </c>
      <c r="K25" s="96"/>
    </row>
    <row r="26" spans="2:11" x14ac:dyDescent="0.25">
      <c r="B26" s="9">
        <f t="shared" si="1"/>
        <v>6</v>
      </c>
      <c r="C26" s="92" t="s">
        <v>2</v>
      </c>
      <c r="D26" s="93"/>
      <c r="E26" s="92" t="s">
        <v>10</v>
      </c>
      <c r="F26" s="94"/>
      <c r="G26" s="93"/>
      <c r="H26" s="92">
        <v>1</v>
      </c>
      <c r="I26" s="93"/>
      <c r="J26" s="95">
        <f t="shared" si="0"/>
        <v>200</v>
      </c>
      <c r="K26" s="96"/>
    </row>
    <row r="27" spans="2:11" x14ac:dyDescent="0.25">
      <c r="B27" s="9">
        <f t="shared" si="1"/>
        <v>7</v>
      </c>
      <c r="C27" s="92"/>
      <c r="D27" s="93"/>
      <c r="E27" s="92"/>
      <c r="F27" s="94"/>
      <c r="G27" s="93"/>
      <c r="H27" s="92"/>
      <c r="I27" s="93"/>
      <c r="J27" s="95"/>
      <c r="K27" s="96"/>
    </row>
    <row r="28" spans="2:11" x14ac:dyDescent="0.25">
      <c r="B28" s="9">
        <f t="shared" si="1"/>
        <v>8</v>
      </c>
      <c r="C28" s="92"/>
      <c r="D28" s="93"/>
      <c r="E28" s="92"/>
      <c r="F28" s="94"/>
      <c r="G28" s="93"/>
      <c r="H28" s="92"/>
      <c r="I28" s="93"/>
      <c r="J28" s="95"/>
      <c r="K28" s="96"/>
    </row>
    <row r="29" spans="2:11" x14ac:dyDescent="0.25">
      <c r="H29" s="97" t="s">
        <v>26</v>
      </c>
      <c r="I29" s="98"/>
      <c r="J29" s="99">
        <f>SUM(J21:K28)</f>
        <v>36200</v>
      </c>
      <c r="K29" s="100"/>
    </row>
    <row r="30" spans="2:11" x14ac:dyDescent="0.25">
      <c r="H30" s="97" t="s">
        <v>24</v>
      </c>
      <c r="I30" s="98"/>
      <c r="J30" s="101">
        <f>IF(J29&gt;25000,0.11,IF(J29&gt;10000,0.07,IF(J29&gt;5000,0.04,0)))</f>
        <v>0.11</v>
      </c>
      <c r="K30" s="102"/>
    </row>
    <row r="31" spans="2:11" x14ac:dyDescent="0.25">
      <c r="H31" s="103" t="s">
        <v>25</v>
      </c>
      <c r="I31" s="104"/>
      <c r="J31" s="105">
        <f>J29*(1-J30)</f>
        <v>32218</v>
      </c>
      <c r="K31" s="106"/>
    </row>
  </sheetData>
  <mergeCells count="47">
    <mergeCell ref="H29:I29"/>
    <mergeCell ref="J29:K29"/>
    <mergeCell ref="H30:I30"/>
    <mergeCell ref="J30:K30"/>
    <mergeCell ref="H31:I31"/>
    <mergeCell ref="J31:K31"/>
    <mergeCell ref="C27:D27"/>
    <mergeCell ref="E27:G27"/>
    <mergeCell ref="H27:I27"/>
    <mergeCell ref="J27:K27"/>
    <mergeCell ref="C28:D28"/>
    <mergeCell ref="E28:G28"/>
    <mergeCell ref="H28:I28"/>
    <mergeCell ref="J28:K28"/>
    <mergeCell ref="C25:D25"/>
    <mergeCell ref="E25:G25"/>
    <mergeCell ref="H25:I25"/>
    <mergeCell ref="J25:K25"/>
    <mergeCell ref="C26:D26"/>
    <mergeCell ref="E26:G26"/>
    <mergeCell ref="H26:I26"/>
    <mergeCell ref="J26:K26"/>
    <mergeCell ref="C23:D23"/>
    <mergeCell ref="E23:G23"/>
    <mergeCell ref="H23:I23"/>
    <mergeCell ref="J23:K23"/>
    <mergeCell ref="C24:D24"/>
    <mergeCell ref="E24:G24"/>
    <mergeCell ref="H24:I24"/>
    <mergeCell ref="J24:K24"/>
    <mergeCell ref="C21:D21"/>
    <mergeCell ref="E21:G21"/>
    <mergeCell ref="H21:I21"/>
    <mergeCell ref="J21:K21"/>
    <mergeCell ref="C22:D22"/>
    <mergeCell ref="E22:G22"/>
    <mergeCell ref="H22:I22"/>
    <mergeCell ref="J22:K22"/>
    <mergeCell ref="C20:D20"/>
    <mergeCell ref="E20:G20"/>
    <mergeCell ref="H20:I20"/>
    <mergeCell ref="J20:K20"/>
    <mergeCell ref="B2:Q6"/>
    <mergeCell ref="B8:D8"/>
    <mergeCell ref="F8:H8"/>
    <mergeCell ref="J8:L8"/>
    <mergeCell ref="B17:K18"/>
  </mergeCells>
  <conditionalFormatting sqref="B21:K22 C23:K26 B23:B28">
    <cfRule type="expression" dxfId="3" priority="2">
      <formula>$C21=$J$8</formula>
    </cfRule>
    <cfRule type="expression" dxfId="2" priority="3">
      <formula>$C21=$F$8</formula>
    </cfRule>
    <cfRule type="expression" dxfId="1" priority="4">
      <formula>$C21=$B$8</formula>
    </cfRule>
  </conditionalFormatting>
  <conditionalFormatting sqref="J21:K28">
    <cfRule type="cellIs" dxfId="0" priority="1" operator="equal">
      <formula>"ALERTA ESTOQUE!"</formula>
    </cfRule>
  </conditionalFormatting>
  <dataValidations count="2">
    <dataValidation type="list" allowBlank="1" showInputMessage="1" showErrorMessage="1" sqref="C21:D26" xr:uid="{00000000-0002-0000-0200-000000000000}">
      <formula1>"Manufatura,Processos,Desenvolvimento"</formula1>
    </dataValidation>
    <dataValidation type="list" allowBlank="1" showInputMessage="1" showErrorMessage="1" sqref="E21:G26" xr:uid="{00000000-0002-0000-0200-000001000000}">
      <formula1>IF($C21=$B$8,$B$10:$B$15,IF($C21=$F$8,$F$10:$F$13,IF($C21=$J$8,$J$10:$J$11,$J$13)))</formula1>
    </dataValidation>
  </dataValidation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CONTEÚDO</vt:lpstr>
      <vt:lpstr>EXERCÍCIO</vt:lpstr>
      <vt:lpstr>EXERCÍCIO-RESOLVIDO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Rana</dc:creator>
  <cp:lastModifiedBy>Lorenzo Bianchi</cp:lastModifiedBy>
  <dcterms:created xsi:type="dcterms:W3CDTF">2015-11-17T16:12:59Z</dcterms:created>
  <dcterms:modified xsi:type="dcterms:W3CDTF">2025-03-11T20:56:46Z</dcterms:modified>
</cp:coreProperties>
</file>