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lbelcuore\elbelcuore.ies\Bases de Datos Relacionales\"/>
    </mc:Choice>
  </mc:AlternateContent>
  <xr:revisionPtr revIDLastSave="0" documentId="13_ncr:1_{6F99C9B3-F4C7-4267-8713-03B98FE435B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gresión lineal xy (Ej.1)" sheetId="1" r:id="rId1"/>
    <sheet name="Regresión lineal xy (Ej.2)" sheetId="3" r:id="rId2"/>
    <sheet name="Artículo A102121071 (ventas)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8" l="1"/>
  <c r="D15" i="8"/>
  <c r="C15" i="8"/>
  <c r="D14" i="8"/>
  <c r="C14" i="8"/>
  <c r="B13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G5" i="8"/>
  <c r="F5" i="8"/>
  <c r="E5" i="8"/>
  <c r="G4" i="8"/>
  <c r="F4" i="8"/>
  <c r="E4" i="8"/>
  <c r="G3" i="8"/>
  <c r="F3" i="8"/>
  <c r="E3" i="8"/>
  <c r="G2" i="8"/>
  <c r="F2" i="8"/>
  <c r="E2" i="8"/>
  <c r="G15" i="8" l="1"/>
  <c r="E15" i="8"/>
  <c r="G14" i="8"/>
  <c r="E14" i="8"/>
  <c r="F15" i="8"/>
  <c r="F14" i="8"/>
  <c r="D15" i="1"/>
  <c r="C15" i="1"/>
  <c r="D15" i="3"/>
  <c r="C15" i="3"/>
  <c r="D14" i="3"/>
  <c r="C14" i="3"/>
  <c r="B13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F15" i="3" s="1"/>
  <c r="E4" i="3"/>
  <c r="G3" i="3"/>
  <c r="F3" i="3"/>
  <c r="E3" i="3"/>
  <c r="G2" i="3"/>
  <c r="F2" i="3"/>
  <c r="E2" i="3"/>
  <c r="B17" i="8" l="1"/>
  <c r="B18" i="8" s="1"/>
  <c r="B20" i="8" s="1"/>
  <c r="G15" i="3"/>
  <c r="E15" i="3"/>
  <c r="E14" i="3"/>
  <c r="F14" i="3"/>
  <c r="G14" i="3"/>
  <c r="D14" i="1"/>
  <c r="C14" i="1"/>
  <c r="B13" i="1"/>
  <c r="G3" i="1"/>
  <c r="G4" i="1"/>
  <c r="G5" i="1"/>
  <c r="G6" i="1"/>
  <c r="G7" i="1"/>
  <c r="G8" i="1"/>
  <c r="G9" i="1"/>
  <c r="G10" i="1"/>
  <c r="G11" i="1"/>
  <c r="G12" i="1"/>
  <c r="G2" i="1"/>
  <c r="G15" i="1" s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F14" i="1" l="1"/>
  <c r="F15" i="1"/>
  <c r="E14" i="1"/>
  <c r="E15" i="1"/>
  <c r="B21" i="1"/>
  <c r="B17" i="3"/>
  <c r="B18" i="3" s="1"/>
  <c r="B20" i="3" s="1"/>
  <c r="B21" i="3"/>
  <c r="B17" i="1"/>
  <c r="B18" i="1" s="1"/>
  <c r="B20" i="1" s="1"/>
  <c r="G14" i="1"/>
</calcChain>
</file>

<file path=xl/sharedStrings.xml><?xml version="1.0" encoding="utf-8"?>
<sst xmlns="http://schemas.openxmlformats.org/spreadsheetml/2006/main" count="51" uniqueCount="16">
  <si>
    <t>Año</t>
  </si>
  <si>
    <t>x</t>
  </si>
  <si>
    <t>y</t>
  </si>
  <si>
    <t>b</t>
  </si>
  <si>
    <t>x.y</t>
  </si>
  <si>
    <t>x^2</t>
  </si>
  <si>
    <t>y^2</t>
  </si>
  <si>
    <t>CUENTA</t>
  </si>
  <si>
    <t>SUMA</t>
  </si>
  <si>
    <t>PROMEDIO</t>
  </si>
  <si>
    <t>a</t>
  </si>
  <si>
    <t>y(x)</t>
  </si>
  <si>
    <t>r^2</t>
  </si>
  <si>
    <t>&lt;-- INGRESAR VALOR A ESTIMAR</t>
  </si>
  <si>
    <t>&lt;-- PREDICCIÓN</t>
  </si>
  <si>
    <t>&lt;-- COEFICIENTE DE DETERMINACIÓN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</si>
</sst>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tabSelected="1" workbookViewId="0">
      <selection activeCell="B19" sqref="B19"/>
    </sheetView>
  </sheetViews>
  <sheetFormatPr baseColWidth="10" defaultRowHeight="15" x14ac:dyDescent="0.25"/>
  <cols>
    <col min="2" max="2" width="11.85546875" bestFit="1" customWidth="1"/>
  </cols>
  <sheetData>
    <row r="1" spans="1:7" s="1" customFormat="1" x14ac:dyDescent="0.25"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 x14ac:dyDescent="0.25">
      <c r="B2">
        <v>1994</v>
      </c>
      <c r="C2">
        <v>-5</v>
      </c>
      <c r="D2">
        <v>10</v>
      </c>
      <c r="E2">
        <f>C2*D2</f>
        <v>-50</v>
      </c>
      <c r="F2">
        <f>C2^2</f>
        <v>25</v>
      </c>
      <c r="G2">
        <f>D2^2</f>
        <v>100</v>
      </c>
    </row>
    <row r="3" spans="1:7" x14ac:dyDescent="0.25">
      <c r="B3">
        <v>1995</v>
      </c>
      <c r="C3">
        <v>-4</v>
      </c>
      <c r="D3">
        <v>20</v>
      </c>
      <c r="E3">
        <f t="shared" ref="E3:E12" si="0">C3*D3</f>
        <v>-80</v>
      </c>
      <c r="F3">
        <f t="shared" ref="F3:F12" si="1">C3^2</f>
        <v>16</v>
      </c>
      <c r="G3">
        <f t="shared" ref="G3:G12" si="2">D3^2</f>
        <v>400</v>
      </c>
    </row>
    <row r="4" spans="1:7" x14ac:dyDescent="0.25">
      <c r="B4">
        <v>1996</v>
      </c>
      <c r="C4">
        <v>-3</v>
      </c>
      <c r="D4">
        <v>30</v>
      </c>
      <c r="E4">
        <f t="shared" si="0"/>
        <v>-90</v>
      </c>
      <c r="F4">
        <f t="shared" si="1"/>
        <v>9</v>
      </c>
      <c r="G4">
        <f t="shared" si="2"/>
        <v>900</v>
      </c>
    </row>
    <row r="5" spans="1:7" x14ac:dyDescent="0.25">
      <c r="B5">
        <v>1997</v>
      </c>
      <c r="C5">
        <v>-2</v>
      </c>
      <c r="D5">
        <v>45</v>
      </c>
      <c r="E5">
        <f t="shared" si="0"/>
        <v>-90</v>
      </c>
      <c r="F5">
        <f t="shared" si="1"/>
        <v>4</v>
      </c>
      <c r="G5">
        <f t="shared" si="2"/>
        <v>2025</v>
      </c>
    </row>
    <row r="6" spans="1:7" x14ac:dyDescent="0.25">
      <c r="B6">
        <v>1998</v>
      </c>
      <c r="C6">
        <v>-1</v>
      </c>
      <c r="D6">
        <v>70</v>
      </c>
      <c r="E6">
        <f t="shared" si="0"/>
        <v>-70</v>
      </c>
      <c r="F6">
        <f t="shared" si="1"/>
        <v>1</v>
      </c>
      <c r="G6">
        <f t="shared" si="2"/>
        <v>4900</v>
      </c>
    </row>
    <row r="7" spans="1:7" x14ac:dyDescent="0.25">
      <c r="B7">
        <v>1999</v>
      </c>
      <c r="C7">
        <v>0</v>
      </c>
      <c r="D7">
        <v>90</v>
      </c>
      <c r="E7">
        <f t="shared" si="0"/>
        <v>0</v>
      </c>
      <c r="F7">
        <f t="shared" si="1"/>
        <v>0</v>
      </c>
      <c r="G7">
        <f t="shared" si="2"/>
        <v>8100</v>
      </c>
    </row>
    <row r="8" spans="1:7" x14ac:dyDescent="0.25">
      <c r="B8">
        <v>2000</v>
      </c>
      <c r="C8">
        <v>1</v>
      </c>
      <c r="D8">
        <v>125</v>
      </c>
      <c r="E8">
        <f t="shared" si="0"/>
        <v>125</v>
      </c>
      <c r="F8">
        <f t="shared" si="1"/>
        <v>1</v>
      </c>
      <c r="G8">
        <f t="shared" si="2"/>
        <v>15625</v>
      </c>
    </row>
    <row r="9" spans="1:7" x14ac:dyDescent="0.25">
      <c r="B9">
        <v>2001</v>
      </c>
      <c r="C9">
        <v>2</v>
      </c>
      <c r="D9">
        <v>150</v>
      </c>
      <c r="E9">
        <f t="shared" si="0"/>
        <v>300</v>
      </c>
      <c r="F9">
        <f t="shared" si="1"/>
        <v>4</v>
      </c>
      <c r="G9">
        <f t="shared" si="2"/>
        <v>22500</v>
      </c>
    </row>
    <row r="10" spans="1:7" x14ac:dyDescent="0.25">
      <c r="B10">
        <v>2002</v>
      </c>
      <c r="C10">
        <v>3</v>
      </c>
      <c r="D10">
        <v>180</v>
      </c>
      <c r="E10">
        <f t="shared" si="0"/>
        <v>540</v>
      </c>
      <c r="F10">
        <f t="shared" si="1"/>
        <v>9</v>
      </c>
      <c r="G10">
        <f t="shared" si="2"/>
        <v>32400</v>
      </c>
    </row>
    <row r="11" spans="1:7" x14ac:dyDescent="0.25">
      <c r="B11">
        <v>2003</v>
      </c>
      <c r="C11">
        <v>4</v>
      </c>
      <c r="D11">
        <v>220</v>
      </c>
      <c r="E11">
        <f t="shared" si="0"/>
        <v>880</v>
      </c>
      <c r="F11">
        <f t="shared" si="1"/>
        <v>16</v>
      </c>
      <c r="G11">
        <f t="shared" si="2"/>
        <v>48400</v>
      </c>
    </row>
    <row r="12" spans="1:7" x14ac:dyDescent="0.25">
      <c r="B12">
        <v>2004</v>
      </c>
      <c r="C12">
        <v>5</v>
      </c>
      <c r="D12">
        <v>270</v>
      </c>
      <c r="E12">
        <f t="shared" si="0"/>
        <v>1350</v>
      </c>
      <c r="F12">
        <f t="shared" si="1"/>
        <v>25</v>
      </c>
      <c r="G12">
        <f t="shared" si="2"/>
        <v>72900</v>
      </c>
    </row>
    <row r="13" spans="1:7" x14ac:dyDescent="0.25">
      <c r="A13" s="1" t="s">
        <v>7</v>
      </c>
      <c r="B13" s="3">
        <f>COUNT(B2:B12)</f>
        <v>11</v>
      </c>
      <c r="C13" s="3"/>
      <c r="D13" s="3"/>
      <c r="E13" s="3"/>
      <c r="F13" s="3"/>
      <c r="G13" s="3"/>
    </row>
    <row r="14" spans="1:7" x14ac:dyDescent="0.25">
      <c r="A14" s="1" t="s">
        <v>8</v>
      </c>
      <c r="B14" s="3"/>
      <c r="C14" s="3">
        <f>SUM(C2:C12)</f>
        <v>0</v>
      </c>
      <c r="D14" s="3">
        <f t="shared" ref="D14:G14" si="3">SUM(D2:D12)</f>
        <v>1210</v>
      </c>
      <c r="E14" s="3">
        <f t="shared" si="3"/>
        <v>2815</v>
      </c>
      <c r="F14" s="3">
        <f t="shared" si="3"/>
        <v>110</v>
      </c>
      <c r="G14" s="3">
        <f t="shared" si="3"/>
        <v>208250</v>
      </c>
    </row>
    <row r="15" spans="1:7" x14ac:dyDescent="0.25">
      <c r="A15" s="1" t="s">
        <v>9</v>
      </c>
      <c r="B15" s="3"/>
      <c r="C15" s="3">
        <f>ROUND(AVERAGE(C2:C12),3)</f>
        <v>0</v>
      </c>
      <c r="D15" s="3">
        <f t="shared" ref="D15:G15" si="4">ROUND(AVERAGE(D2:D12),3)</f>
        <v>110</v>
      </c>
      <c r="E15" s="3">
        <f t="shared" si="4"/>
        <v>255.90899999999999</v>
      </c>
      <c r="F15" s="3">
        <f t="shared" si="4"/>
        <v>10</v>
      </c>
      <c r="G15" s="3">
        <f t="shared" si="4"/>
        <v>18931.817999999999</v>
      </c>
    </row>
    <row r="17" spans="1:3" x14ac:dyDescent="0.25">
      <c r="A17" s="1" t="s">
        <v>3</v>
      </c>
      <c r="B17">
        <f>ROUND((B13*E14-C14*D14)/(B13*F14-C14^2),3)</f>
        <v>25.591000000000001</v>
      </c>
    </row>
    <row r="18" spans="1:3" ht="15.75" thickBot="1" x14ac:dyDescent="0.3">
      <c r="A18" s="1" t="s">
        <v>10</v>
      </c>
      <c r="B18">
        <f>D15-B17*C15</f>
        <v>110</v>
      </c>
    </row>
    <row r="19" spans="1:3" ht="15.75" thickBot="1" x14ac:dyDescent="0.3">
      <c r="A19" s="1" t="s">
        <v>1</v>
      </c>
      <c r="B19" s="2">
        <v>6</v>
      </c>
      <c r="C19" t="s">
        <v>13</v>
      </c>
    </row>
    <row r="20" spans="1:3" x14ac:dyDescent="0.25">
      <c r="A20" s="1" t="s">
        <v>11</v>
      </c>
      <c r="B20" s="4">
        <f>B18+B17*B19</f>
        <v>263.54599999999999</v>
      </c>
      <c r="C20" t="s">
        <v>14</v>
      </c>
    </row>
    <row r="21" spans="1:3" x14ac:dyDescent="0.25">
      <c r="A21" s="1" t="s">
        <v>12</v>
      </c>
      <c r="B21">
        <f>ROUND((((B13*E14)-(C14*D14))^2)/(((B13*F14)-(C14^2))*((B13*G14)-(D14^2))),3)</f>
        <v>0.95899999999999996</v>
      </c>
      <c r="C21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workbookViewId="0">
      <selection activeCell="B19" sqref="B19"/>
    </sheetView>
  </sheetViews>
  <sheetFormatPr baseColWidth="10" defaultRowHeight="15" x14ac:dyDescent="0.25"/>
  <cols>
    <col min="2" max="2" width="11.85546875" bestFit="1" customWidth="1"/>
  </cols>
  <sheetData>
    <row r="1" spans="1:7" s="1" customFormat="1" x14ac:dyDescent="0.25"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 x14ac:dyDescent="0.25">
      <c r="B2">
        <v>2000</v>
      </c>
      <c r="C2">
        <v>1</v>
      </c>
      <c r="D2">
        <v>15</v>
      </c>
      <c r="E2">
        <f>C2*D2</f>
        <v>15</v>
      </c>
      <c r="F2">
        <f>C2^2</f>
        <v>1</v>
      </c>
      <c r="G2">
        <f>D2^2</f>
        <v>225</v>
      </c>
    </row>
    <row r="3" spans="1:7" x14ac:dyDescent="0.25">
      <c r="B3">
        <v>2001</v>
      </c>
      <c r="C3">
        <v>2</v>
      </c>
      <c r="D3">
        <v>30</v>
      </c>
      <c r="E3">
        <f t="shared" ref="E3:E10" si="0">C3*D3</f>
        <v>60</v>
      </c>
      <c r="F3">
        <f t="shared" ref="F3:G10" si="1">C3^2</f>
        <v>4</v>
      </c>
      <c r="G3">
        <f t="shared" si="1"/>
        <v>900</v>
      </c>
    </row>
    <row r="4" spans="1:7" x14ac:dyDescent="0.25">
      <c r="B4">
        <v>2002</v>
      </c>
      <c r="C4">
        <v>3</v>
      </c>
      <c r="D4">
        <v>45</v>
      </c>
      <c r="E4">
        <f t="shared" si="0"/>
        <v>135</v>
      </c>
      <c r="F4">
        <f t="shared" si="1"/>
        <v>9</v>
      </c>
      <c r="G4">
        <f t="shared" si="1"/>
        <v>2025</v>
      </c>
    </row>
    <row r="5" spans="1:7" x14ac:dyDescent="0.25">
      <c r="B5">
        <v>2003</v>
      </c>
      <c r="C5">
        <v>4</v>
      </c>
      <c r="D5">
        <v>60</v>
      </c>
      <c r="E5">
        <f t="shared" si="0"/>
        <v>240</v>
      </c>
      <c r="F5">
        <f t="shared" si="1"/>
        <v>16</v>
      </c>
      <c r="G5">
        <f t="shared" si="1"/>
        <v>3600</v>
      </c>
    </row>
    <row r="6" spans="1:7" x14ac:dyDescent="0.25">
      <c r="B6">
        <v>2004</v>
      </c>
      <c r="C6">
        <v>5</v>
      </c>
      <c r="D6">
        <v>75</v>
      </c>
      <c r="E6">
        <f t="shared" si="0"/>
        <v>375</v>
      </c>
      <c r="F6">
        <f t="shared" si="1"/>
        <v>25</v>
      </c>
      <c r="G6">
        <f t="shared" si="1"/>
        <v>5625</v>
      </c>
    </row>
    <row r="7" spans="1:7" x14ac:dyDescent="0.25">
      <c r="B7">
        <v>2005</v>
      </c>
      <c r="C7">
        <v>6</v>
      </c>
      <c r="D7">
        <v>90</v>
      </c>
      <c r="E7">
        <f t="shared" si="0"/>
        <v>540</v>
      </c>
      <c r="F7">
        <f t="shared" si="1"/>
        <v>36</v>
      </c>
      <c r="G7">
        <f t="shared" si="1"/>
        <v>8100</v>
      </c>
    </row>
    <row r="8" spans="1:7" x14ac:dyDescent="0.25">
      <c r="B8">
        <v>2006</v>
      </c>
      <c r="C8">
        <v>7</v>
      </c>
      <c r="D8">
        <v>105</v>
      </c>
      <c r="E8">
        <f t="shared" si="0"/>
        <v>735</v>
      </c>
      <c r="F8">
        <f t="shared" si="1"/>
        <v>49</v>
      </c>
      <c r="G8">
        <f t="shared" si="1"/>
        <v>11025</v>
      </c>
    </row>
    <row r="9" spans="1:7" x14ac:dyDescent="0.25">
      <c r="B9">
        <v>2007</v>
      </c>
      <c r="C9">
        <v>8</v>
      </c>
      <c r="D9">
        <v>120</v>
      </c>
      <c r="E9">
        <f t="shared" si="0"/>
        <v>960</v>
      </c>
      <c r="F9">
        <f t="shared" si="1"/>
        <v>64</v>
      </c>
      <c r="G9">
        <f t="shared" si="1"/>
        <v>14400</v>
      </c>
    </row>
    <row r="10" spans="1:7" x14ac:dyDescent="0.25">
      <c r="B10">
        <v>2008</v>
      </c>
      <c r="C10">
        <v>9</v>
      </c>
      <c r="D10">
        <v>135</v>
      </c>
      <c r="E10">
        <f t="shared" si="0"/>
        <v>1215</v>
      </c>
      <c r="F10">
        <f t="shared" si="1"/>
        <v>81</v>
      </c>
      <c r="G10">
        <f t="shared" si="1"/>
        <v>18225</v>
      </c>
    </row>
    <row r="13" spans="1:7" x14ac:dyDescent="0.25">
      <c r="A13" s="1" t="s">
        <v>7</v>
      </c>
      <c r="B13" s="3">
        <f>COUNT(B2:B12)</f>
        <v>9</v>
      </c>
      <c r="C13" s="3"/>
      <c r="D13" s="3"/>
      <c r="E13" s="3"/>
      <c r="F13" s="3"/>
      <c r="G13" s="3"/>
    </row>
    <row r="14" spans="1:7" x14ac:dyDescent="0.25">
      <c r="A14" s="1" t="s">
        <v>8</v>
      </c>
      <c r="B14" s="3"/>
      <c r="C14" s="3">
        <f>SUM(C2:C12)</f>
        <v>45</v>
      </c>
      <c r="D14" s="3">
        <f t="shared" ref="D14:G14" si="2">SUM(D2:D12)</f>
        <v>675</v>
      </c>
      <c r="E14" s="3">
        <f t="shared" si="2"/>
        <v>4275</v>
      </c>
      <c r="F14" s="3">
        <f t="shared" si="2"/>
        <v>285</v>
      </c>
      <c r="G14" s="3">
        <f t="shared" si="2"/>
        <v>64125</v>
      </c>
    </row>
    <row r="15" spans="1:7" x14ac:dyDescent="0.25">
      <c r="A15" s="1" t="s">
        <v>9</v>
      </c>
      <c r="B15" s="3"/>
      <c r="C15" s="3">
        <f>ROUND(AVERAGE(C2:C12),3)</f>
        <v>5</v>
      </c>
      <c r="D15" s="3">
        <f t="shared" ref="D15:F15" si="3">ROUND(AVERAGE(D2:D12),3)</f>
        <v>75</v>
      </c>
      <c r="E15" s="3">
        <f t="shared" si="3"/>
        <v>475</v>
      </c>
      <c r="F15" s="3">
        <f t="shared" si="3"/>
        <v>31.667000000000002</v>
      </c>
      <c r="G15" s="3">
        <f>ROUND(AVERAGE(G2:G12),3)</f>
        <v>7125</v>
      </c>
    </row>
    <row r="17" spans="1:3" x14ac:dyDescent="0.25">
      <c r="A17" s="1" t="s">
        <v>3</v>
      </c>
      <c r="B17">
        <f>ROUND((B13*E14-C14*D14)/(B13*F14-C14^2),3)</f>
        <v>15</v>
      </c>
    </row>
    <row r="18" spans="1:3" ht="15.75" thickBot="1" x14ac:dyDescent="0.3">
      <c r="A18" s="1" t="s">
        <v>10</v>
      </c>
      <c r="B18">
        <f>D15-B17*C15</f>
        <v>0</v>
      </c>
    </row>
    <row r="19" spans="1:3" ht="15.75" thickBot="1" x14ac:dyDescent="0.3">
      <c r="A19" s="1" t="s">
        <v>1</v>
      </c>
      <c r="B19" s="2">
        <v>10</v>
      </c>
      <c r="C19" t="s">
        <v>13</v>
      </c>
    </row>
    <row r="20" spans="1:3" x14ac:dyDescent="0.25">
      <c r="A20" s="1" t="s">
        <v>11</v>
      </c>
      <c r="B20" s="4">
        <f>B18+B17*B19</f>
        <v>150</v>
      </c>
      <c r="C20" t="s">
        <v>14</v>
      </c>
    </row>
    <row r="21" spans="1:3" x14ac:dyDescent="0.25">
      <c r="A21" s="1" t="s">
        <v>12</v>
      </c>
      <c r="B21">
        <f>ROUND((((B13*E14)-(C14*D14))^2)/(((B13*F14)-(C14^2))*((B13*G14)-(D14^2))),3)</f>
        <v>1</v>
      </c>
      <c r="C21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C05E2-905A-44A5-A860-35DAFB199B9F}">
  <dimension ref="A1:G21"/>
  <sheetViews>
    <sheetView workbookViewId="0">
      <selection activeCell="B19" sqref="B19"/>
    </sheetView>
  </sheetViews>
  <sheetFormatPr baseColWidth="10" defaultRowHeight="15" x14ac:dyDescent="0.25"/>
  <cols>
    <col min="2" max="2" width="12.140625" customWidth="1"/>
  </cols>
  <sheetData>
    <row r="1" spans="1:7" s="1" customFormat="1" x14ac:dyDescent="0.25"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 x14ac:dyDescent="0.25">
      <c r="B2">
        <v>2004</v>
      </c>
      <c r="C2">
        <v>1</v>
      </c>
      <c r="D2">
        <v>42</v>
      </c>
      <c r="E2">
        <f>C2*D2</f>
        <v>42</v>
      </c>
      <c r="F2">
        <f>C2^2</f>
        <v>1</v>
      </c>
      <c r="G2">
        <f>D2^2</f>
        <v>1764</v>
      </c>
    </row>
    <row r="3" spans="1:7" x14ac:dyDescent="0.25">
      <c r="B3">
        <v>2005</v>
      </c>
      <c r="C3">
        <v>2</v>
      </c>
      <c r="D3">
        <v>28</v>
      </c>
      <c r="E3">
        <f t="shared" ref="E3:E10" si="0">C3*D3</f>
        <v>56</v>
      </c>
      <c r="F3">
        <f t="shared" ref="F3:G10" si="1">C3^2</f>
        <v>4</v>
      </c>
      <c r="G3">
        <f t="shared" si="1"/>
        <v>784</v>
      </c>
    </row>
    <row r="4" spans="1:7" x14ac:dyDescent="0.25">
      <c r="B4">
        <v>2006</v>
      </c>
      <c r="C4">
        <v>3</v>
      </c>
      <c r="D4">
        <v>64</v>
      </c>
      <c r="E4">
        <f t="shared" si="0"/>
        <v>192</v>
      </c>
      <c r="F4">
        <f t="shared" si="1"/>
        <v>9</v>
      </c>
      <c r="G4">
        <f t="shared" si="1"/>
        <v>4096</v>
      </c>
    </row>
    <row r="5" spans="1:7" x14ac:dyDescent="0.25">
      <c r="B5">
        <v>2007</v>
      </c>
      <c r="C5">
        <v>4</v>
      </c>
      <c r="D5">
        <v>63</v>
      </c>
      <c r="E5">
        <f t="shared" si="0"/>
        <v>252</v>
      </c>
      <c r="F5">
        <f t="shared" si="1"/>
        <v>16</v>
      </c>
      <c r="G5">
        <f t="shared" si="1"/>
        <v>3969</v>
      </c>
    </row>
    <row r="6" spans="1:7" x14ac:dyDescent="0.25">
      <c r="B6">
        <v>2008</v>
      </c>
      <c r="C6">
        <v>5</v>
      </c>
      <c r="D6">
        <v>24</v>
      </c>
      <c r="E6">
        <f t="shared" si="0"/>
        <v>120</v>
      </c>
      <c r="F6">
        <f t="shared" si="1"/>
        <v>25</v>
      </c>
      <c r="G6">
        <f t="shared" si="1"/>
        <v>576</v>
      </c>
    </row>
    <row r="7" spans="1:7" x14ac:dyDescent="0.25">
      <c r="E7">
        <f t="shared" si="0"/>
        <v>0</v>
      </c>
      <c r="F7">
        <f t="shared" si="1"/>
        <v>0</v>
      </c>
      <c r="G7">
        <f t="shared" si="1"/>
        <v>0</v>
      </c>
    </row>
    <row r="8" spans="1:7" x14ac:dyDescent="0.25">
      <c r="E8">
        <f t="shared" si="0"/>
        <v>0</v>
      </c>
      <c r="F8">
        <f t="shared" si="1"/>
        <v>0</v>
      </c>
      <c r="G8">
        <f t="shared" si="1"/>
        <v>0</v>
      </c>
    </row>
    <row r="9" spans="1:7" x14ac:dyDescent="0.25">
      <c r="E9">
        <f t="shared" si="0"/>
        <v>0</v>
      </c>
      <c r="F9">
        <f t="shared" si="1"/>
        <v>0</v>
      </c>
      <c r="G9">
        <f t="shared" si="1"/>
        <v>0</v>
      </c>
    </row>
    <row r="10" spans="1:7" x14ac:dyDescent="0.25">
      <c r="E10">
        <f t="shared" si="0"/>
        <v>0</v>
      </c>
      <c r="F10">
        <f t="shared" si="1"/>
        <v>0</v>
      </c>
      <c r="G10">
        <f t="shared" si="1"/>
        <v>0</v>
      </c>
    </row>
    <row r="13" spans="1:7" x14ac:dyDescent="0.25">
      <c r="A13" s="1" t="s">
        <v>7</v>
      </c>
      <c r="B13" s="3">
        <f>COUNT(B2:B12)</f>
        <v>5</v>
      </c>
      <c r="C13" s="3"/>
      <c r="D13" s="3"/>
      <c r="E13" s="3"/>
      <c r="F13" s="3"/>
      <c r="G13" s="3"/>
    </row>
    <row r="14" spans="1:7" x14ac:dyDescent="0.25">
      <c r="A14" s="1" t="s">
        <v>8</v>
      </c>
      <c r="B14" s="3"/>
      <c r="C14" s="3">
        <f>SUM(C2:C12)</f>
        <v>15</v>
      </c>
      <c r="D14" s="3">
        <f t="shared" ref="D14:G14" si="2">SUM(D2:D12)</f>
        <v>221</v>
      </c>
      <c r="E14" s="3">
        <f t="shared" si="2"/>
        <v>662</v>
      </c>
      <c r="F14" s="3">
        <f t="shared" si="2"/>
        <v>55</v>
      </c>
      <c r="G14" s="3">
        <f t="shared" si="2"/>
        <v>11189</v>
      </c>
    </row>
    <row r="15" spans="1:7" x14ac:dyDescent="0.25">
      <c r="A15" s="1" t="s">
        <v>9</v>
      </c>
      <c r="B15" s="3"/>
      <c r="C15" s="3">
        <f>ROUND(AVERAGE(C2:C12),3)</f>
        <v>3</v>
      </c>
      <c r="D15" s="3">
        <f t="shared" ref="D15:F15" si="3">ROUND(AVERAGE(D2:D12),3)</f>
        <v>44.2</v>
      </c>
      <c r="E15" s="3">
        <f t="shared" si="3"/>
        <v>73.555999999999997</v>
      </c>
      <c r="F15" s="3">
        <f t="shared" si="3"/>
        <v>6.1109999999999998</v>
      </c>
      <c r="G15" s="3">
        <f>ROUND(AVERAGE(G2:G12),3)</f>
        <v>1243.222</v>
      </c>
    </row>
    <row r="17" spans="1:3" x14ac:dyDescent="0.25">
      <c r="A17" s="1" t="s">
        <v>3</v>
      </c>
      <c r="B17">
        <f>ROUND((B13*E14-C14*D14)/(B13*F14-C14^2),3)</f>
        <v>-0.1</v>
      </c>
    </row>
    <row r="18" spans="1:3" ht="15.75" thickBot="1" x14ac:dyDescent="0.3">
      <c r="A18" s="1" t="s">
        <v>10</v>
      </c>
      <c r="B18">
        <f>D15-B17*C15</f>
        <v>44.5</v>
      </c>
    </row>
    <row r="19" spans="1:3" ht="15.75" thickBot="1" x14ac:dyDescent="0.3">
      <c r="A19" s="1" t="s">
        <v>1</v>
      </c>
      <c r="B19" s="2">
        <v>6</v>
      </c>
      <c r="C19" t="s">
        <v>13</v>
      </c>
    </row>
    <row r="20" spans="1:3" x14ac:dyDescent="0.25">
      <c r="A20" s="1" t="s">
        <v>11</v>
      </c>
      <c r="B20" s="4">
        <f>ROUND(B18+B17*B19,0)</f>
        <v>44</v>
      </c>
      <c r="C20" t="s">
        <v>14</v>
      </c>
    </row>
    <row r="21" spans="1:3" x14ac:dyDescent="0.25">
      <c r="A21" s="1" t="s">
        <v>12</v>
      </c>
      <c r="B21">
        <f>ROUND((((B13*E14)-(C14*D14))^2)/(((B13*F14)-(C14^2))*((B13*G14)-(D14^2))),5)</f>
        <v>6.9999999999999994E-5</v>
      </c>
      <c r="C21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Regresión lineal xy (Ej.1)</vt:lpstr>
      <vt:lpstr>Regresión lineal xy (Ej.2)</vt:lpstr>
      <vt:lpstr>Artículo A102121071 (ventas)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Lopez Belcuore</dc:creator>
  <cp:lastModifiedBy>elbelcuore@outlook.com</cp:lastModifiedBy>
  <dcterms:created xsi:type="dcterms:W3CDTF">2019-10-21T14:34:57Z</dcterms:created>
  <dcterms:modified xsi:type="dcterms:W3CDTF">2020-06-04T15:51:55Z</dcterms:modified>
</cp:coreProperties>
</file>