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drawings/drawing1.xml" ContentType="application/vnd.openxmlformats-officedocument.drawing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attachedToolbars.bin" ContentType="application/vnd.ms-excel.attachedToolbars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80" yWindow="-60" windowWidth="19440" windowHeight="7425" tabRatio="558" firstSheet="1" activeTab="1"/>
  </bookViews>
  <sheets>
    <sheet name="Options" sheetId="3" state="hidden" r:id="rId1"/>
    <sheet name="IBE_200207_MainInc_ME_1_a_b" sheetId="30" r:id="rId2"/>
    <sheet name="Design" sheetId="1" state="hidden" r:id="rId3"/>
  </sheets>
  <definedNames>
    <definedName name="AddPageBreaks">Options!$D$11</definedName>
    <definedName name="FitToTall">Options!$D$8</definedName>
    <definedName name="FitToWide">Options!$D$7</definedName>
    <definedName name="HideEmptyColumns">Options!$D$10</definedName>
    <definedName name="HideID">Options!$D$9</definedName>
    <definedName name="IncludeFooter">Options!$D$5</definedName>
    <definedName name="IncludeHeader">Options!$D$4</definedName>
    <definedName name="Landscape">Options!$D$6</definedName>
    <definedName name="_xlnm.Print_Area" localSheetId="1">IBE_200207_MainInc_ME_1_a_b!$A$1:$AA$86</definedName>
    <definedName name="UseOptions">Options!$D$3</definedName>
  </definedNames>
  <calcPr calcId="145621"/>
</workbook>
</file>

<file path=xl/calcChain.xml><?xml version="1.0" encoding="utf-8"?>
<calcChain xmlns="http://schemas.openxmlformats.org/spreadsheetml/2006/main">
  <c r="E299" i="1" l="1"/>
  <c r="F299" i="1"/>
  <c r="G299" i="1"/>
  <c r="H299" i="1"/>
  <c r="I299" i="1"/>
  <c r="E300" i="1"/>
  <c r="F300" i="1"/>
  <c r="G300" i="1"/>
  <c r="H300" i="1"/>
  <c r="I300" i="1"/>
  <c r="E301" i="1"/>
  <c r="F301" i="1"/>
  <c r="G301" i="1"/>
  <c r="H301" i="1"/>
  <c r="I301" i="1"/>
  <c r="E302" i="1"/>
  <c r="F302" i="1"/>
  <c r="G302" i="1"/>
  <c r="H302" i="1"/>
  <c r="I302" i="1"/>
  <c r="E303" i="1"/>
  <c r="F303" i="1"/>
  <c r="G303" i="1"/>
  <c r="H303" i="1"/>
  <c r="I303" i="1"/>
  <c r="E304" i="1"/>
  <c r="F304" i="1"/>
  <c r="G304" i="1"/>
  <c r="H304" i="1"/>
  <c r="I304" i="1"/>
  <c r="E305" i="1"/>
  <c r="F305" i="1"/>
  <c r="G305" i="1"/>
  <c r="H305" i="1"/>
  <c r="I305" i="1"/>
  <c r="E306" i="1"/>
  <c r="F306" i="1"/>
  <c r="G306" i="1"/>
  <c r="H306" i="1"/>
  <c r="I306" i="1"/>
  <c r="E65" i="1"/>
  <c r="F65" i="1"/>
  <c r="G65" i="1"/>
  <c r="H65" i="1"/>
  <c r="I65" i="1"/>
  <c r="E66" i="1"/>
  <c r="F66" i="1"/>
  <c r="G66" i="1"/>
  <c r="H66" i="1"/>
  <c r="I66" i="1"/>
  <c r="E67" i="1"/>
  <c r="F67" i="1"/>
  <c r="G67" i="1"/>
  <c r="H67" i="1"/>
  <c r="I67" i="1"/>
  <c r="E68" i="1"/>
  <c r="F68" i="1"/>
  <c r="G68" i="1"/>
  <c r="H68" i="1"/>
  <c r="I68" i="1"/>
  <c r="E69" i="1"/>
  <c r="F69" i="1"/>
  <c r="G69" i="1"/>
  <c r="H69" i="1"/>
  <c r="I69" i="1"/>
  <c r="E70" i="1"/>
  <c r="F70" i="1"/>
  <c r="G70" i="1"/>
  <c r="H70" i="1"/>
  <c r="I70" i="1"/>
  <c r="E71" i="1"/>
  <c r="F71" i="1"/>
  <c r="G71" i="1"/>
  <c r="H71" i="1"/>
  <c r="I71" i="1"/>
  <c r="E72" i="1"/>
  <c r="F72" i="1"/>
  <c r="G72" i="1"/>
  <c r="H72" i="1"/>
  <c r="I72" i="1"/>
  <c r="D248" i="1"/>
  <c r="D249" i="1"/>
  <c r="D6" i="1"/>
  <c r="D7" i="1"/>
  <c r="J2" i="1"/>
  <c r="F2" i="1"/>
</calcChain>
</file>

<file path=xl/comments1.xml><?xml version="1.0" encoding="utf-8"?>
<comments xmlns="http://schemas.openxmlformats.org/spreadsheetml/2006/main">
  <authors>
    <author>Yoichi Tagaya</author>
    <author>TAGAYA,YOICHI (A-Japan,ex1)</author>
    <author>Agilent Technologies</author>
    <author>Support</author>
    <author>Windows ユーザー</author>
    <author>ICPMSCE</author>
  </authors>
  <commentList>
    <comment ref="A1" authorId="0">
      <text>
        <r>
          <rPr>
            <sz val="9"/>
            <color indexed="81"/>
            <rFont val="Tahoma"/>
            <family val="2"/>
          </rPr>
          <t>Hidden, Table(Transpose)</t>
        </r>
      </text>
    </comment>
    <comment ref="C1" authorId="0">
      <text>
        <r>
          <rPr>
            <sz val="9"/>
            <color indexed="81"/>
            <rFont val="Tahoma"/>
            <family val="2"/>
          </rPr>
          <t>Hidden</t>
        </r>
      </text>
    </comment>
    <comment ref="D1" authorId="0">
      <text>
        <r>
          <rPr>
            <sz val="9"/>
            <color indexed="81"/>
            <rFont val="Tahoma"/>
            <family val="2"/>
          </rPr>
          <t>Hidden</t>
        </r>
      </text>
    </comment>
    <comment ref="E1" authorId="1">
      <text>
        <r>
          <rPr>
            <sz val="9"/>
            <color indexed="81"/>
            <rFont val="Tahoma"/>
            <family val="2"/>
          </rPr>
          <t>Hidden</t>
        </r>
      </text>
    </comment>
    <comment ref="F1" authorId="1">
      <text>
        <r>
          <rPr>
            <sz val="9"/>
            <color indexed="81"/>
            <rFont val="Tahoma"/>
            <family val="2"/>
          </rPr>
          <t>Formula</t>
        </r>
      </text>
    </comment>
    <comment ref="H1" authorId="0">
      <text>
        <r>
          <rPr>
            <sz val="9"/>
            <color indexed="81"/>
            <rFont val="Tahoma"/>
            <family val="2"/>
          </rPr>
          <t>Hidden</t>
        </r>
      </text>
    </comment>
    <comment ref="I1" authorId="0">
      <text>
        <r>
          <rPr>
            <sz val="9"/>
            <color indexed="81"/>
            <rFont val="Tahoma"/>
            <family val="2"/>
          </rPr>
          <t>Hidden</t>
        </r>
      </text>
    </comment>
    <comment ref="J1" authorId="0">
      <text>
        <r>
          <rPr>
            <sz val="9"/>
            <color indexed="81"/>
            <rFont val="Tahoma"/>
            <family val="2"/>
          </rPr>
          <t>Formula</t>
        </r>
      </text>
    </comment>
    <comment ref="A5" authorId="0">
      <text>
        <r>
          <rPr>
            <sz val="9"/>
            <color indexed="81"/>
            <rFont val="Tahoma"/>
            <family val="2"/>
          </rPr>
          <t>Table(HideHeader)</t>
        </r>
      </text>
    </comment>
    <comment ref="B5" authorId="0">
      <text>
        <r>
          <rPr>
            <sz val="9"/>
            <color indexed="81"/>
            <rFont val="Tahoma"/>
            <family val="2"/>
          </rPr>
          <t>Hidden,Filter(1)</t>
        </r>
      </text>
    </comment>
    <comment ref="C5" authorId="0">
      <text>
        <r>
          <rPr>
            <sz val="9"/>
            <color indexed="81"/>
            <rFont val="Tahoma"/>
            <family val="2"/>
          </rPr>
          <t>Hidden</t>
        </r>
      </text>
    </comment>
    <comment ref="D5" authorId="0">
      <text>
        <r>
          <rPr>
            <sz val="9"/>
            <color indexed="81"/>
            <rFont val="Tahoma"/>
            <family val="2"/>
          </rPr>
          <t>Formula</t>
        </r>
      </text>
    </comment>
    <comment ref="A9" authorId="2">
      <text>
        <r>
          <rPr>
            <sz val="9"/>
            <color indexed="81"/>
            <rFont val="Tahoma"/>
            <family val="2"/>
          </rPr>
          <t>Table(HideHeader,GraphicsContinuous,GraphicsStacked)</t>
        </r>
      </text>
    </comment>
    <comment ref="B9" authorId="0">
      <text>
        <r>
          <rPr>
            <sz val="9"/>
            <color indexed="81"/>
            <rFont val="Tahoma"/>
            <family val="2"/>
          </rPr>
          <t>Hidden,Filter(1)</t>
        </r>
      </text>
    </comment>
    <comment ref="C9" authorId="2">
      <text>
        <r>
          <rPr>
            <sz val="9"/>
            <color indexed="81"/>
            <rFont val="Tahoma"/>
            <family val="2"/>
          </rPr>
          <t>Graphic(,4)</t>
        </r>
      </text>
    </comment>
    <comment ref="A13" authorId="0">
      <text>
        <r>
          <rPr>
            <sz val="9"/>
            <color indexed="81"/>
            <rFont val="Tahoma"/>
            <family val="2"/>
          </rPr>
          <t>Hidden,Filter(1)</t>
        </r>
      </text>
    </comment>
    <comment ref="B13" authorId="0">
      <text>
        <r>
          <rPr>
            <sz val="9"/>
            <color indexed="81"/>
            <rFont val="Tahoma"/>
            <family val="2"/>
          </rPr>
          <t>Hidden,Filter(Sensitivity)</t>
        </r>
      </text>
    </comment>
    <comment ref="F13" authorId="2">
      <text>
        <r>
          <rPr>
            <sz val="9"/>
            <color indexed="81"/>
            <rFont val="Tahoma"/>
            <family val="2"/>
          </rPr>
          <t>Width(7)</t>
        </r>
      </text>
    </comment>
    <comment ref="G13" authorId="2">
      <text>
        <r>
          <rPr>
            <sz val="9"/>
            <color indexed="81"/>
            <rFont val="Tahoma"/>
            <family val="2"/>
          </rPr>
          <t>Width(7)</t>
        </r>
      </text>
    </comment>
    <comment ref="H13" authorId="2">
      <text>
        <r>
          <rPr>
            <sz val="9"/>
            <color indexed="81"/>
            <rFont val="Tahoma"/>
            <family val="2"/>
          </rPr>
          <t>Width(10)</t>
        </r>
      </text>
    </comment>
    <comment ref="I13" authorId="2">
      <text>
        <r>
          <rPr>
            <sz val="9"/>
            <color indexed="81"/>
            <rFont val="Tahoma"/>
            <family val="2"/>
          </rPr>
          <t>Width(10)</t>
        </r>
      </text>
    </comment>
    <comment ref="J13" authorId="2">
      <text>
        <r>
          <rPr>
            <sz val="9"/>
            <color indexed="81"/>
            <rFont val="Tahoma"/>
            <family val="2"/>
          </rPr>
          <t>Width(12)</t>
        </r>
      </text>
    </comment>
    <comment ref="A31" authorId="3">
      <text>
        <r>
          <rPr>
            <sz val="9"/>
            <color indexed="81"/>
            <rFont val="Tahoma"/>
            <family val="2"/>
          </rPr>
          <t>Hidden,Filter(1), Table(Wrap2)</t>
        </r>
      </text>
    </comment>
    <comment ref="F31" authorId="4">
      <text>
        <r>
          <rPr>
            <sz val="9"/>
            <color indexed="81"/>
            <rFont val="ＭＳ Ｐゴシック"/>
            <family val="3"/>
            <charset val="128"/>
          </rPr>
          <t>Hidden,Filter(TRUE)</t>
        </r>
      </text>
    </comment>
    <comment ref="G31" authorId="1">
      <text>
        <r>
          <rPr>
            <sz val="9"/>
            <color indexed="81"/>
            <rFont val="Tahoma"/>
            <family val="2"/>
          </rPr>
          <t>Width(8)</t>
        </r>
      </text>
    </comment>
    <comment ref="H31" authorId="1">
      <text>
        <r>
          <rPr>
            <sz val="9"/>
            <color indexed="81"/>
            <rFont val="Tahoma"/>
            <family val="2"/>
          </rPr>
          <t>Width(8)</t>
        </r>
      </text>
    </comment>
    <comment ref="I31" authorId="1">
      <text>
        <r>
          <rPr>
            <sz val="9"/>
            <color indexed="81"/>
            <rFont val="Tahoma"/>
            <family val="2"/>
          </rPr>
          <t>Width(2)</t>
        </r>
      </text>
    </comment>
    <comment ref="A49" authorId="2">
      <text>
        <r>
          <rPr>
            <sz val="9"/>
            <color indexed="81"/>
            <rFont val="Tahoma"/>
            <family val="2"/>
          </rPr>
          <t>Hidden,Filter(1), Table(Transpose2,THEC)</t>
        </r>
      </text>
    </comment>
    <comment ref="D49" authorId="0">
      <text>
        <r>
          <rPr>
            <sz val="9"/>
            <color indexed="81"/>
            <rFont val="Tahoma"/>
            <family val="2"/>
          </rPr>
          <t>Hidden,Filter(SENSITIVITY)</t>
        </r>
      </text>
    </comment>
    <comment ref="E49" authorId="5">
      <text>
        <r>
          <rPr>
            <sz val="9"/>
            <color indexed="81"/>
            <rFont val="Tahoma"/>
            <family val="2"/>
          </rPr>
          <t>Width(3)</t>
        </r>
      </text>
    </comment>
    <comment ref="F49" authorId="5">
      <text>
        <r>
          <rPr>
            <sz val="9"/>
            <color indexed="81"/>
            <rFont val="Tahoma"/>
            <family val="2"/>
          </rPr>
          <t>Width(3)</t>
        </r>
      </text>
    </comment>
    <comment ref="A60" authorId="2">
      <text>
        <r>
          <rPr>
            <sz val="9"/>
            <color indexed="81"/>
            <rFont val="Tahoma"/>
            <family val="2"/>
          </rPr>
          <t>Table(HideHeader,GraphicsContinuous,GraphicsStacked)</t>
        </r>
      </text>
    </comment>
    <comment ref="B60" authorId="0">
      <text>
        <r>
          <rPr>
            <sz val="9"/>
            <color indexed="81"/>
            <rFont val="Tahoma"/>
            <family val="2"/>
          </rPr>
          <t>Hidden,Filter(1)</t>
        </r>
      </text>
    </comment>
    <comment ref="C60" authorId="2">
      <text>
        <r>
          <rPr>
            <sz val="9"/>
            <color indexed="81"/>
            <rFont val="Tahoma"/>
            <family val="2"/>
          </rPr>
          <t>Graphic(,4)</t>
        </r>
      </text>
    </comment>
    <comment ref="A64" authorId="1">
      <text>
        <r>
          <rPr>
            <sz val="9"/>
            <color indexed="81"/>
            <rFont val="Tahoma"/>
            <family val="2"/>
          </rPr>
          <t>Hidden,Filter(1), Table(HideHeader)</t>
        </r>
      </text>
    </comment>
    <comment ref="D64" authorId="1">
      <text>
        <r>
          <rPr>
            <sz val="9"/>
            <color indexed="81"/>
            <rFont val="Tahoma"/>
            <family val="2"/>
          </rPr>
          <t>Hidden,Filter(RESOLUTIONAXIS)</t>
        </r>
      </text>
    </comment>
    <comment ref="E64" authorId="1">
      <text>
        <r>
          <rPr>
            <sz val="9"/>
            <color indexed="81"/>
            <rFont val="Tahoma"/>
            <family val="2"/>
          </rPr>
          <t>Width(8),Formula</t>
        </r>
      </text>
    </comment>
    <comment ref="F64" authorId="1">
      <text>
        <r>
          <rPr>
            <sz val="9"/>
            <color indexed="81"/>
            <rFont val="Tahoma"/>
            <family val="2"/>
          </rPr>
          <t>Width(11),Formula</t>
        </r>
      </text>
    </comment>
    <comment ref="G64" authorId="1">
      <text>
        <r>
          <rPr>
            <sz val="9"/>
            <color indexed="81"/>
            <rFont val="Tahoma"/>
            <family val="2"/>
          </rPr>
          <t>Width(8),Formula</t>
        </r>
      </text>
    </comment>
    <comment ref="H64" authorId="1">
      <text>
        <r>
          <rPr>
            <sz val="9"/>
            <color indexed="81"/>
            <rFont val="Tahoma"/>
            <family val="2"/>
          </rPr>
          <t>Width(8),Formula</t>
        </r>
      </text>
    </comment>
    <comment ref="I64" authorId="1">
      <text>
        <r>
          <rPr>
            <sz val="9"/>
            <color indexed="81"/>
            <rFont val="Tahoma"/>
            <family val="2"/>
          </rPr>
          <t>Width(8),Formula</t>
        </r>
      </text>
    </comment>
    <comment ref="J64" authorId="1">
      <text>
        <r>
          <rPr>
            <sz val="9"/>
            <color indexed="81"/>
            <rFont val="Tahoma"/>
            <family val="2"/>
          </rPr>
          <t>Hidden</t>
        </r>
      </text>
    </comment>
    <comment ref="A74" authorId="1">
      <text>
        <r>
          <rPr>
            <sz val="9"/>
            <color indexed="81"/>
            <rFont val="Tahoma"/>
            <family val="2"/>
          </rPr>
          <t>Hidden,Filter(1), Table(HideHeader)</t>
        </r>
      </text>
    </comment>
    <comment ref="B74" authorId="0">
      <text>
        <r>
          <rPr>
            <sz val="9"/>
            <color indexed="81"/>
            <rFont val="Tahoma"/>
            <family val="2"/>
          </rPr>
          <t>Hidden,Filter(resolutionaxis)</t>
        </r>
      </text>
    </comment>
    <comment ref="F74" authorId="1">
      <text>
        <r>
          <rPr>
            <sz val="9"/>
            <color indexed="81"/>
            <rFont val="Tahoma"/>
            <family val="2"/>
          </rPr>
          <t>Width(8)</t>
        </r>
      </text>
    </comment>
    <comment ref="G74" authorId="2">
      <text>
        <r>
          <rPr>
            <sz val="9"/>
            <color indexed="81"/>
            <rFont val="Tahoma"/>
            <family val="2"/>
          </rPr>
          <t>Width(11)</t>
        </r>
      </text>
    </comment>
    <comment ref="H74" authorId="1">
      <text>
        <r>
          <rPr>
            <sz val="9"/>
            <color indexed="81"/>
            <rFont val="Tahoma"/>
            <family val="2"/>
          </rPr>
          <t>Width(8)</t>
        </r>
      </text>
    </comment>
    <comment ref="I74" authorId="2">
      <text>
        <r>
          <rPr>
            <sz val="9"/>
            <color indexed="81"/>
            <rFont val="Tahoma"/>
            <family val="2"/>
          </rPr>
          <t>Width(8)</t>
        </r>
      </text>
    </comment>
    <comment ref="J74" authorId="2">
      <text>
        <r>
          <rPr>
            <sz val="9"/>
            <color indexed="81"/>
            <rFont val="Tahoma"/>
            <family val="2"/>
          </rPr>
          <t>Width(8)</t>
        </r>
      </text>
    </comment>
    <comment ref="A93" authorId="1">
      <text>
        <r>
          <rPr>
            <sz val="9"/>
            <color indexed="81"/>
            <rFont val="Tahoma"/>
            <family val="2"/>
          </rPr>
          <t>Hidden,Filter(1), Table(Transpose3)</t>
        </r>
      </text>
    </comment>
    <comment ref="D93" authorId="0">
      <text>
        <r>
          <rPr>
            <sz val="9"/>
            <color indexed="81"/>
            <rFont val="Tahoma"/>
            <family val="2"/>
          </rPr>
          <t>Hidden,Filter(resolutionaxis)</t>
        </r>
      </text>
    </comment>
    <comment ref="A104" authorId="0">
      <text>
        <r>
          <rPr>
            <sz val="9"/>
            <color indexed="81"/>
            <rFont val="Tahoma"/>
            <family val="2"/>
          </rPr>
          <t>Association</t>
        </r>
      </text>
    </comment>
    <comment ref="A105" authorId="0">
      <text>
        <r>
          <rPr>
            <sz val="9"/>
            <color indexed="81"/>
            <rFont val="Tahoma"/>
            <family val="2"/>
          </rPr>
          <t>Association</t>
        </r>
      </text>
    </comment>
    <comment ref="A106" authorId="1">
      <text>
        <r>
          <rPr>
            <sz val="9"/>
            <color indexed="81"/>
            <rFont val="Tahoma"/>
            <family val="2"/>
          </rPr>
          <t>Hidden,Filter(1), Table(Wrap2)</t>
        </r>
      </text>
    </comment>
    <comment ref="D106" authorId="0">
      <text>
        <r>
          <rPr>
            <sz val="9"/>
            <color indexed="81"/>
            <rFont val="Tahoma"/>
            <family val="2"/>
          </rPr>
          <t>Hidden,Filter(Plasma)</t>
        </r>
      </text>
    </comment>
    <comment ref="A152" authorId="0">
      <text>
        <r>
          <rPr>
            <sz val="9"/>
            <color indexed="81"/>
            <rFont val="Tahoma"/>
            <family val="2"/>
          </rPr>
          <t>Association</t>
        </r>
      </text>
    </comment>
    <comment ref="A153" authorId="1">
      <text>
        <r>
          <rPr>
            <sz val="9"/>
            <color indexed="81"/>
            <rFont val="Tahoma"/>
            <family val="2"/>
          </rPr>
          <t>Hidden,Filter(1), Table(Wrap2)</t>
        </r>
      </text>
    </comment>
    <comment ref="D153" authorId="0">
      <text>
        <r>
          <rPr>
            <sz val="9"/>
            <color indexed="81"/>
            <rFont val="Tahoma"/>
            <family val="2"/>
          </rPr>
          <t>Hidden,Filter(Lenses)</t>
        </r>
      </text>
    </comment>
    <comment ref="A199" authorId="0">
      <text>
        <r>
          <rPr>
            <sz val="9"/>
            <color indexed="81"/>
            <rFont val="Tahoma"/>
            <family val="2"/>
          </rPr>
          <t>Association</t>
        </r>
      </text>
    </comment>
    <comment ref="A200" authorId="1">
      <text>
        <r>
          <rPr>
            <sz val="9"/>
            <color indexed="81"/>
            <rFont val="Tahoma"/>
            <family val="2"/>
          </rPr>
          <t>Hidden,Filter(1), Table(Wrap2)</t>
        </r>
      </text>
    </comment>
    <comment ref="D200" authorId="0">
      <text>
        <r>
          <rPr>
            <sz val="9"/>
            <color indexed="81"/>
            <rFont val="Tahoma"/>
            <family val="2"/>
          </rPr>
          <t>Hidden,Filter(Cell)</t>
        </r>
      </text>
    </comment>
    <comment ref="A247" authorId="0">
      <text>
        <r>
          <rPr>
            <sz val="9"/>
            <color indexed="81"/>
            <rFont val="Tahoma"/>
            <family val="2"/>
          </rPr>
          <t>Table(HideHeader)</t>
        </r>
      </text>
    </comment>
    <comment ref="B247" authorId="0">
      <text>
        <r>
          <rPr>
            <sz val="9"/>
            <color indexed="81"/>
            <rFont val="Tahoma"/>
            <family val="2"/>
          </rPr>
          <t>Hidden,Filter(&lt;DOESNOTEQUAL=1&gt;),Sort(1,False)</t>
        </r>
      </text>
    </comment>
    <comment ref="C247" authorId="0">
      <text>
        <r>
          <rPr>
            <sz val="9"/>
            <color indexed="81"/>
            <rFont val="Tahoma"/>
            <family val="2"/>
          </rPr>
          <t>Hidden</t>
        </r>
      </text>
    </comment>
    <comment ref="D247" authorId="0">
      <text>
        <r>
          <rPr>
            <sz val="9"/>
            <color indexed="81"/>
            <rFont val="Tahoma"/>
            <family val="2"/>
          </rPr>
          <t>Formula</t>
        </r>
      </text>
    </comment>
    <comment ref="A251" authorId="2">
      <text>
        <r>
          <rPr>
            <sz val="9"/>
            <color indexed="81"/>
            <rFont val="Tahoma"/>
            <family val="2"/>
          </rPr>
          <t>Hidden,Filter(&lt;DOESNOTEQUAL=1&gt;),Sort(1,False)</t>
        </r>
      </text>
    </comment>
    <comment ref="B251" authorId="0">
      <text>
        <r>
          <rPr>
            <sz val="9"/>
            <color indexed="81"/>
            <rFont val="Tahoma"/>
            <family val="2"/>
          </rPr>
          <t>Hidden,Filter(SENSITIVITY)</t>
        </r>
      </text>
    </comment>
    <comment ref="F251" authorId="2">
      <text>
        <r>
          <rPr>
            <sz val="9"/>
            <color indexed="81"/>
            <rFont val="Tahoma"/>
            <family val="2"/>
          </rPr>
          <t>Width(7)</t>
        </r>
      </text>
    </comment>
    <comment ref="G251" authorId="2">
      <text>
        <r>
          <rPr>
            <sz val="9"/>
            <color indexed="81"/>
            <rFont val="Tahoma"/>
            <family val="2"/>
          </rPr>
          <t>Width(7)</t>
        </r>
      </text>
    </comment>
    <comment ref="H251" authorId="2">
      <text>
        <r>
          <rPr>
            <sz val="9"/>
            <color indexed="81"/>
            <rFont val="Tahoma"/>
            <family val="2"/>
          </rPr>
          <t>Width(10)</t>
        </r>
      </text>
    </comment>
    <comment ref="I251" authorId="2">
      <text>
        <r>
          <rPr>
            <sz val="9"/>
            <color indexed="81"/>
            <rFont val="Tahoma"/>
            <family val="2"/>
          </rPr>
          <t>Width(10)</t>
        </r>
      </text>
    </comment>
    <comment ref="J251" authorId="2">
      <text>
        <r>
          <rPr>
            <sz val="9"/>
            <color indexed="81"/>
            <rFont val="Tahoma"/>
            <family val="2"/>
          </rPr>
          <t>Width(12)</t>
        </r>
      </text>
    </comment>
    <comment ref="A269" authorId="4">
      <text>
        <r>
          <rPr>
            <sz val="9"/>
            <color indexed="81"/>
            <rFont val="ＭＳ Ｐゴシック"/>
            <family val="3"/>
            <charset val="128"/>
          </rPr>
          <t>Hidden,Filter(&lt;DOESNOTEQUAL=1&gt;),Sort(1,False), Table(Wrap2)</t>
        </r>
      </text>
    </comment>
    <comment ref="F269" authorId="4">
      <text>
        <r>
          <rPr>
            <sz val="9"/>
            <color indexed="81"/>
            <rFont val="ＭＳ Ｐゴシック"/>
            <family val="3"/>
            <charset val="128"/>
          </rPr>
          <t>Hidden,Filter(TRUE)</t>
        </r>
      </text>
    </comment>
    <comment ref="G269" authorId="1">
      <text>
        <r>
          <rPr>
            <sz val="9"/>
            <color indexed="81"/>
            <rFont val="Tahoma"/>
            <family val="2"/>
          </rPr>
          <t>Width(8)</t>
        </r>
      </text>
    </comment>
    <comment ref="H269" authorId="1">
      <text>
        <r>
          <rPr>
            <sz val="9"/>
            <color indexed="81"/>
            <rFont val="Tahoma"/>
            <family val="2"/>
          </rPr>
          <t>Width(8)</t>
        </r>
      </text>
    </comment>
    <comment ref="I269" authorId="1">
      <text>
        <r>
          <rPr>
            <sz val="9"/>
            <color indexed="81"/>
            <rFont val="Tahoma"/>
            <family val="2"/>
          </rPr>
          <t>Width(2)</t>
        </r>
      </text>
    </comment>
    <comment ref="A287" authorId="5">
      <text>
        <r>
          <rPr>
            <sz val="9"/>
            <color indexed="81"/>
            <rFont val="Tahoma"/>
            <family val="2"/>
          </rPr>
          <t>Hidden,Filter(&lt;DOESNOTEQUAL=1&gt;),Sort(1,False), Table(Transpose2,THEC)</t>
        </r>
      </text>
    </comment>
    <comment ref="C287" authorId="0">
      <text>
        <r>
          <rPr>
            <sz val="9"/>
            <color indexed="81"/>
            <rFont val="Tahoma"/>
            <family val="2"/>
          </rPr>
          <t>Hidden</t>
        </r>
      </text>
    </comment>
    <comment ref="D287" authorId="0">
      <text>
        <r>
          <rPr>
            <sz val="9"/>
            <color indexed="81"/>
            <rFont val="Tahoma"/>
            <family val="2"/>
          </rPr>
          <t>Hidden,Filter(sensitivity)</t>
        </r>
      </text>
    </comment>
    <comment ref="E287" authorId="5">
      <text>
        <r>
          <rPr>
            <sz val="9"/>
            <color indexed="81"/>
            <rFont val="Tahoma"/>
            <family val="2"/>
          </rPr>
          <t>Width(3)</t>
        </r>
      </text>
    </comment>
    <comment ref="F287" authorId="5">
      <text>
        <r>
          <rPr>
            <sz val="9"/>
            <color indexed="81"/>
            <rFont val="Tahoma"/>
            <family val="2"/>
          </rPr>
          <t>Width(3)</t>
        </r>
      </text>
    </comment>
    <comment ref="A298" authorId="1">
      <text>
        <r>
          <rPr>
            <sz val="9"/>
            <color indexed="81"/>
            <rFont val="Tahoma"/>
            <family val="2"/>
          </rPr>
          <t>Hidden,Filter(&lt;DOESNOTEQUAL=1&gt;), Table(HideHeader)</t>
        </r>
      </text>
    </comment>
    <comment ref="D298" authorId="1">
      <text>
        <r>
          <rPr>
            <sz val="9"/>
            <color indexed="81"/>
            <rFont val="Tahoma"/>
            <family val="2"/>
          </rPr>
          <t>Hidden,Filter(RESOLUTIONAXIS)</t>
        </r>
      </text>
    </comment>
    <comment ref="E298" authorId="1">
      <text>
        <r>
          <rPr>
            <sz val="9"/>
            <color indexed="81"/>
            <rFont val="Tahoma"/>
            <family val="2"/>
          </rPr>
          <t>Width(8),Formula</t>
        </r>
      </text>
    </comment>
    <comment ref="F298" authorId="1">
      <text>
        <r>
          <rPr>
            <sz val="9"/>
            <color indexed="81"/>
            <rFont val="Tahoma"/>
            <family val="2"/>
          </rPr>
          <t>Width(11),Formula</t>
        </r>
      </text>
    </comment>
    <comment ref="G298" authorId="1">
      <text>
        <r>
          <rPr>
            <sz val="9"/>
            <color indexed="81"/>
            <rFont val="Tahoma"/>
            <family val="2"/>
          </rPr>
          <t>Width(8),Formula</t>
        </r>
      </text>
    </comment>
    <comment ref="H298" authorId="1">
      <text>
        <r>
          <rPr>
            <sz val="9"/>
            <color indexed="81"/>
            <rFont val="Tahoma"/>
            <family val="2"/>
          </rPr>
          <t>Width(8),Formula</t>
        </r>
      </text>
    </comment>
    <comment ref="I298" authorId="1">
      <text>
        <r>
          <rPr>
            <sz val="9"/>
            <color indexed="81"/>
            <rFont val="Tahoma"/>
            <family val="2"/>
          </rPr>
          <t>Width(8),Formula</t>
        </r>
      </text>
    </comment>
    <comment ref="J298" authorId="1">
      <text>
        <r>
          <rPr>
            <sz val="9"/>
            <color indexed="81"/>
            <rFont val="Tahoma"/>
            <family val="2"/>
          </rPr>
          <t>Hidden</t>
        </r>
      </text>
    </comment>
    <comment ref="A308" authorId="1">
      <text>
        <r>
          <rPr>
            <sz val="9"/>
            <color indexed="81"/>
            <rFont val="Tahoma"/>
            <family val="2"/>
          </rPr>
          <t>Hidden,Filter(&lt;DOESNOTEQUAL=1&gt;), Table(HideHeader)</t>
        </r>
      </text>
    </comment>
    <comment ref="B308" authorId="2">
      <text>
        <r>
          <rPr>
            <sz val="9"/>
            <color indexed="81"/>
            <rFont val="Tahoma"/>
            <family val="2"/>
          </rPr>
          <t>Hidden,Filter(RESOLUTIONAXIS)</t>
        </r>
      </text>
    </comment>
    <comment ref="F308" authorId="1">
      <text>
        <r>
          <rPr>
            <sz val="9"/>
            <color indexed="81"/>
            <rFont val="Tahoma"/>
            <family val="2"/>
          </rPr>
          <t>Width(8)</t>
        </r>
      </text>
    </comment>
    <comment ref="G308" authorId="2">
      <text>
        <r>
          <rPr>
            <sz val="9"/>
            <color indexed="81"/>
            <rFont val="Tahoma"/>
            <family val="2"/>
          </rPr>
          <t>Width(11)</t>
        </r>
      </text>
    </comment>
    <comment ref="H308" authorId="1">
      <text>
        <r>
          <rPr>
            <sz val="9"/>
            <color indexed="81"/>
            <rFont val="Tahoma"/>
            <family val="2"/>
          </rPr>
          <t>Width(8)</t>
        </r>
      </text>
    </comment>
    <comment ref="I308" authorId="2">
      <text>
        <r>
          <rPr>
            <sz val="9"/>
            <color indexed="81"/>
            <rFont val="Tahoma"/>
            <family val="2"/>
          </rPr>
          <t>Width(8)</t>
        </r>
      </text>
    </comment>
    <comment ref="J308" authorId="2">
      <text>
        <r>
          <rPr>
            <sz val="9"/>
            <color indexed="81"/>
            <rFont val="Tahoma"/>
            <family val="2"/>
          </rPr>
          <t>Width(8)</t>
        </r>
      </text>
    </comment>
    <comment ref="A327" authorId="1">
      <text>
        <r>
          <rPr>
            <sz val="9"/>
            <color indexed="81"/>
            <rFont val="Tahoma"/>
            <family val="2"/>
          </rPr>
          <t>Hidden,Filter(&lt;DOESNOTEQUAL=1&gt;), Table(Transpose3)</t>
        </r>
      </text>
    </comment>
    <comment ref="D327" authorId="2">
      <text>
        <r>
          <rPr>
            <sz val="9"/>
            <color indexed="81"/>
            <rFont val="Tahoma"/>
            <family val="2"/>
          </rPr>
          <t>Hidden,Filter(resolutionaxis)</t>
        </r>
      </text>
    </comment>
    <comment ref="A338" authorId="0">
      <text>
        <r>
          <rPr>
            <sz val="9"/>
            <color indexed="81"/>
            <rFont val="Tahoma"/>
            <family val="2"/>
          </rPr>
          <t>Association</t>
        </r>
      </text>
    </comment>
    <comment ref="A339" authorId="2">
      <text>
        <r>
          <rPr>
            <sz val="9"/>
            <color indexed="81"/>
            <rFont val="Tahoma"/>
            <family val="2"/>
          </rPr>
          <t>Table(Transpose2,THEC,HideHeader)</t>
        </r>
      </text>
    </comment>
    <comment ref="B339" authorId="3">
      <text>
        <r>
          <rPr>
            <sz val="9"/>
            <color indexed="81"/>
            <rFont val="Tahoma"/>
            <family val="2"/>
          </rPr>
          <t>Hidden,Filter(&lt;DOESNOTEQUAL=1&gt;)</t>
        </r>
      </text>
    </comment>
    <comment ref="A343" authorId="0">
      <text>
        <r>
          <rPr>
            <sz val="9"/>
            <color indexed="81"/>
            <rFont val="Tahoma"/>
            <family val="2"/>
          </rPr>
          <t>Association</t>
        </r>
      </text>
    </comment>
    <comment ref="A344" authorId="1">
      <text>
        <r>
          <rPr>
            <sz val="9"/>
            <color indexed="81"/>
            <rFont val="Tahoma"/>
            <family val="2"/>
          </rPr>
          <t>Hidden,Filter(&lt;DOESNOTEQUAL=1&gt;),Sort(1,False), Table(Wrap2)</t>
        </r>
      </text>
    </comment>
    <comment ref="D344" authorId="0">
      <text>
        <r>
          <rPr>
            <sz val="9"/>
            <color indexed="81"/>
            <rFont val="Tahoma"/>
            <family val="2"/>
          </rPr>
          <t>Hidden,Filter(PLASMA)</t>
        </r>
      </text>
    </comment>
    <comment ref="A390" authorId="0">
      <text>
        <r>
          <rPr>
            <sz val="9"/>
            <color indexed="81"/>
            <rFont val="Tahoma"/>
            <family val="2"/>
          </rPr>
          <t>Association</t>
        </r>
      </text>
    </comment>
    <comment ref="A391" authorId="1">
      <text>
        <r>
          <rPr>
            <sz val="9"/>
            <color indexed="81"/>
            <rFont val="Tahoma"/>
            <family val="2"/>
          </rPr>
          <t>Hidden,Filter(&lt;DOESNOTEQUAL=1&gt;),Sort(1,False), Table(Wrap2)</t>
        </r>
      </text>
    </comment>
    <comment ref="D391" authorId="0">
      <text>
        <r>
          <rPr>
            <sz val="9"/>
            <color indexed="81"/>
            <rFont val="Tahoma"/>
            <family val="2"/>
          </rPr>
          <t>Hidden,Filter(Lenses)</t>
        </r>
      </text>
    </comment>
    <comment ref="A437" authorId="0">
      <text>
        <r>
          <rPr>
            <sz val="9"/>
            <color indexed="81"/>
            <rFont val="Tahoma"/>
            <family val="2"/>
          </rPr>
          <t>Association</t>
        </r>
      </text>
    </comment>
    <comment ref="A438" authorId="1">
      <text>
        <r>
          <rPr>
            <sz val="9"/>
            <color indexed="81"/>
            <rFont val="Tahoma"/>
            <family val="2"/>
          </rPr>
          <t>Hidden,Filter(&lt;DOESNOTEQUAL=1&gt;),Sort(1,False), Table(Wrap2)</t>
        </r>
      </text>
    </comment>
    <comment ref="D438" authorId="0">
      <text>
        <r>
          <rPr>
            <sz val="9"/>
            <color indexed="81"/>
            <rFont val="Tahoma"/>
            <family val="2"/>
          </rPr>
          <t>Hidden,Filter(Cell)</t>
        </r>
      </text>
    </comment>
  </commentList>
</comments>
</file>

<file path=xl/connections.xml><?xml version="1.0" encoding="utf-8"?>
<connections xmlns="http://schemas.openxmlformats.org/spreadsheetml/2006/main">
  <connection id="1" name="Report" type="4" refreshedVersion="0" background="1">
    <webPr xml="1" sourceData="1" url="R:\Users\Juli Salcedo\QualRpt\AnalysisRepeatTableHeader\RepeatedTableHeaders\Report.xml" htmlTables="1" htmlFormat="all"/>
  </connection>
  <connection id="2" name="report.results" type="4" refreshedVersion="0" background="1">
    <webPr xml="1" sourceData="1" url="C:\ReportTest - OneSample\report.results.xml" htmlTables="1" htmlFormat="all"/>
  </connection>
  <connection id="3" name="report.results1" type="4" refreshedVersion="0" background="1">
    <webPr xml="1" sourceData="1" url="C:\ReportTest - OneSample\report.results.xml" htmlTables="1" htmlFormat="all"/>
  </connection>
  <connection id="4" name="report.results10" type="4" refreshedVersion="0" background="1">
    <webPr xml="1" sourceData="1" url="C:\Users\kenichit\Desktop\Report\ICPMS-TuneReport-17_Sep_2010-10_56_53\report.results.xml" htmlTables="1" htmlFormat="all"/>
  </connection>
  <connection id="5" name="report.results11" type="4" refreshedVersion="0" background="1">
    <webPr xml="1" sourceData="1" url="C:\Users\kenichit\Desktop\Report\ICPMS-TuneReport-17_Sep_2010-10_56_53\report.results.xml" htmlTables="1" htmlFormat="all"/>
  </connection>
  <connection id="6" name="report.results12" type="4" refreshedVersion="0" background="1">
    <webPr xml="1" sourceData="1" url="C:\Users\kenichit\Desktop\Report\ICPMS-TuneReport-17_Sep_2010-10_56_53\report.results.xml" htmlTables="1" htmlFormat="all"/>
  </connection>
  <connection id="7" name="report.results13" type="4" refreshedVersion="0" background="1">
    <webPr xml="1" sourceData="1" url="C:\Users\kenichit\Desktop\Report\ICPMS-TuneReport-17_Sep_2010-10_56_53\report.results.xml" htmlTables="1" htmlFormat="all"/>
  </connection>
  <connection id="8" name="report.results14" type="4" refreshedVersion="0" background="1">
    <webPr xml="1" sourceData="1" url="C:\Users\kenichit\Desktop\Report\ICPMS-TuneReport-17_Sep_2010-10_56_53\report.results.xml" htmlTables="1" htmlFormat="all"/>
  </connection>
  <connection id="9" name="report.results15" type="4" refreshedVersion="0" background="1">
    <webPr xml="1" sourceData="1" url="C:\Users\kenichit\Desktop\Report\ICPMS-TuneReport-17_Sep_2010-10_56_53\report.results.xml" htmlTables="1" htmlFormat="all"/>
  </connection>
  <connection id="10" name="report.results16" type="4" refreshedVersion="0" background="1">
    <webPr xml="1" sourceData="1" url="C:\Users\kenichit\Desktop\Report\ICPMS-TuneReport-17_Sep_2010-10_56_53\report.results.xml" htmlTables="1" htmlFormat="all"/>
  </connection>
  <connection id="11" name="report.results17" type="4" refreshedVersion="0" background="1">
    <webPr xml="1" sourceData="1" url="C:\Users\kenichit\Desktop\Report\ICPMS-TuneReport-17_Sep_2010-10_56_53\report.results.xml" htmlTables="1" htmlFormat="all"/>
  </connection>
  <connection id="12" name="report.results18" type="4" refreshedVersion="0" background="1">
    <webPr xml="1" sourceData="1" url="C:\Users\kenichit\Desktop\Report\ICPMS-TuneReport-17_Sep_2010-10_56_53\report.results.xml" htmlTables="1" htmlFormat="all"/>
  </connection>
  <connection id="13" name="report.results19" type="4" refreshedVersion="0" background="1">
    <webPr xml="1" sourceData="1" url="C:\Users\kenichit\Desktop\Report\ICPMS-TuneReport-17_Sep_2010-10_56_53\report.results.xml" htmlTables="1" htmlFormat="all"/>
  </connection>
  <connection id="14" name="report.results2" type="4" refreshedVersion="0" background="1">
    <webPr xml="1" sourceData="1" url="C:\ReportTest - OneSample\report.results.xml" htmlTables="1" htmlFormat="all"/>
  </connection>
  <connection id="15" name="report.results20" type="4" refreshedVersion="0" background="1">
    <webPr xml="1" sourceData="1" url="C:\Users\kenichit\Desktop\Report\ICPMS-TuneReport-17_Sep_2010-10_56_53\report.results.xml" htmlTables="1" htmlFormat="all"/>
  </connection>
  <connection id="16" name="report.results21" type="4" refreshedVersion="0" background="1">
    <webPr xml="1" sourceData="1" url="C:\Users\kenichit\Desktop\Report\ICPMS-TuneReport-17_Sep_2010-10_56_53\report.results.xml" htmlTables="1" htmlFormat="all"/>
  </connection>
  <connection id="17" name="report.results22" type="4" refreshedVersion="0" background="1">
    <webPr xml="1" sourceData="1" url="C:\Users\kenichit\Desktop\Report\ICPMS-TuneReport-17_Sep_2010-10_56_53\report.results.xml" htmlTables="1" htmlFormat="all"/>
  </connection>
  <connection id="18" name="report.results23" type="4" refreshedVersion="0" background="1">
    <webPr xml="1" sourceData="1" url="C:\Users\kenichit\Desktop\Report\ICPMS-TuneReport-17_Sep_2010-10_56_53\report.results.xml" htmlTables="1" htmlFormat="all"/>
  </connection>
  <connection id="19" name="report.results24" type="4" refreshedVersion="0" background="1">
    <webPr xml="1" sourceData="1" url="C:\Users\kenichit\Desktop\Report\ICPMS-TuneReport-17_Sep_2010-10_56_53\report.results.xml" htmlTables="1" htmlFormat="all"/>
  </connection>
  <connection id="20" name="report.results25" type="4" refreshedVersion="0" background="1">
    <webPr xml="1" sourceData="1" url="C:\Users\kenichit\Desktop\Report\ICPMS-TuneReport-17_Sep_2010-10_56_53\report.results.xml" htmlTables="1" htmlFormat="all"/>
  </connection>
  <connection id="21" name="report.results26" type="4" refreshedVersion="0" background="1">
    <webPr xml="1" sourceData="1" url="C:\Users\kenichit\Desktop\Report\ICPMS-TuneReport-17_Sep_2010-10_56_53\report.results.xml" htmlTables="1" htmlFormat="all"/>
  </connection>
  <connection id="22" name="report.results27" type="4" refreshedVersion="0" background="1">
    <webPr xml="1" sourceData="1" url="C:\Users\kenichit\Desktop\Report\ICPMS-TuneReport-17_Sep_2010-10_56_53\report.results.xml" htmlTables="1" htmlFormat="all"/>
  </connection>
  <connection id="23" name="report.results28" type="4" refreshedVersion="0" background="1">
    <webPr xml="1" sourceData="1" url="C:\Users\kenichit\Desktop\Report\ICPMS-TuneReport-17_Sep_2010-10_56_53\report.results.xml" htmlTables="1" htmlFormat="all"/>
  </connection>
  <connection id="24" name="report.results29" type="4" refreshedVersion="0" background="1">
    <webPr xml="1" sourceData="1" url="C:\Agilent\ICPMH\1\DATA\Adrien\Lorenz UNIBE\200207_MainInc_ME_1_a.b\TuneReport\ICPMS-TuneReport-07_Feb_2020-14_50_17\report.results.xml" htmlTables="1" htmlFormat="all"/>
  </connection>
  <connection id="25" name="report.results3" type="4" refreshedVersion="0" background="1">
    <webPr xml="1" sourceData="1" url="C:\Users\kenichit\Desktop\Report\ICPMS-TuneReport-17_Sep_2010-10_56_53\report.results.xml" htmlTables="1" htmlFormat="all"/>
  </connection>
  <connection id="26" name="report.results30" type="4" refreshedVersion="0" background="1">
    <webPr xml="1" sourceData="1" url="C:\Agilent\ICPMH\1\DATA\Adrien\Lorenz UNIBE\200207_MainInc_ME_1_a.b\TuneReport\ICPMS-TuneReport-07_Feb_2020-14_50_17\report.results.xml" htmlTables="1" htmlFormat="all"/>
  </connection>
  <connection id="27" name="report.results31" type="4" refreshedVersion="0" background="1">
    <webPr xml="1" sourceData="1" url="C:\Agilent\ICPMH\1\DATA\Adrien\Lorenz UNIBE\200207_MainInc_ME_1_a.b\TuneReport\ICPMS-TuneReport-07_Feb_2020-14_50_17\report.results.xml" htmlTables="1" htmlFormat="all"/>
  </connection>
  <connection id="28" name="report.results32" type="4" refreshedVersion="0" background="1">
    <webPr xml="1" sourceData="1" url="C:\Agilent\ICPMH\1\DATA\Adrien\Lorenz UNIBE\200207_MainInc_ME_1_a.b\TuneReport\ICPMS-TuneReport-07_Feb_2020-14_50_17\report.results.xml" htmlTables="1" htmlFormat="all"/>
  </connection>
  <connection id="29" name="report.results33" type="4" refreshedVersion="0" background="1">
    <webPr xml="1" sourceData="1" url="C:\Agilent\ICPMH\1\DATA\Adrien\Lorenz UNIBE\200207_MainInc_ME_1_a.b\TuneReport\ICPMS-TuneReport-07_Feb_2020-14_50_17\report.results.xml" htmlTables="1" htmlFormat="all"/>
  </connection>
  <connection id="30" name="report.results34" type="4" refreshedVersion="0" background="1">
    <webPr xml="1" sourceData="1" url="C:\Agilent\ICPMH\1\DATA\Adrien\Lorenz UNIBE\200207_MainInc_ME_1_a.b\TuneReport\ICPMS-TuneReport-07_Feb_2020-14_50_17\report.results.xml" htmlTables="1" htmlFormat="all"/>
  </connection>
  <connection id="31" name="report.results35" type="4" refreshedVersion="0" background="1">
    <webPr xml="1" sourceData="1" url="C:\Agilent\ICPMH\1\DATA\Adrien\Lorenz UNIBE\200207_MainInc_ME_1_a.b\TuneReport\ICPMS-TuneReport-07_Feb_2020-14_50_17\report.results.xml" htmlTables="1" htmlFormat="all"/>
  </connection>
  <connection id="32" name="report.results36" type="4" refreshedVersion="0" background="1">
    <webPr xml="1" sourceData="1" url="C:\Agilent\ICPMH\1\DATA\Adrien\Lorenz UNIBE\200207_MainInc_ME_1_a.b\TuneReport\ICPMS-TuneReport-07_Feb_2020-14_50_17\report.results.xml" htmlTables="1" htmlFormat="all"/>
  </connection>
  <connection id="33" name="report.results37" type="4" refreshedVersion="0" background="1">
    <webPr xml="1" sourceData="1" url="C:\Agilent\ICPMH\1\DATA\Adrien\Lorenz UNIBE\200207_MainInc_ME_1_a.b\TuneReport\ICPMS-TuneReport-07_Feb_2020-14_50_17\report.results.xml" htmlTables="1" htmlFormat="all"/>
  </connection>
  <connection id="34" name="report.results38" type="4" refreshedVersion="0" background="1">
    <webPr xml="1" sourceData="1" url="C:\Agilent\ICPMH\1\DATA\Adrien\Lorenz UNIBE\200207_MainInc_ME_1_a.b\TuneReport\ICPMS-TuneReport-07_Feb_2020-14_50_17\report.results.xml" htmlTables="1" htmlFormat="all"/>
  </connection>
  <connection id="35" name="report.results39" type="4" refreshedVersion="0" background="1">
    <webPr xml="1" sourceData="1" url="C:\Agilent\ICPMH\1\DATA\Adrien\Lorenz UNIBE\200207_MainInc_ME_1_a.b\TuneReport\ICPMS-TuneReport-07_Feb_2020-14_50_17\report.results.xml" htmlTables="1" htmlFormat="all"/>
  </connection>
  <connection id="36" name="report.results4" type="4" refreshedVersion="0" background="1">
    <webPr xml="1" sourceData="1" url="C:\Users\kenichit\Desktop\Report\ICPMS-TuneReport-17_Sep_2010-10_56_53\report.results.xml" htmlTables="1" htmlFormat="all"/>
  </connection>
  <connection id="37" name="report.results40" type="4" refreshedVersion="0" background="1">
    <webPr xml="1" sourceData="1" url="C:\Agilent\ICPMH\1\DATA\Adrien\Lorenz UNIBE\200207_MainInc_ME_1_a.b\TuneReport\ICPMS-TuneReport-07_Feb_2020-14_50_17\report.results.xml" htmlTables="1" htmlFormat="all"/>
  </connection>
  <connection id="38" name="report.results41" type="4" refreshedVersion="0" background="1">
    <webPr xml="1" sourceData="1" url="C:\Agilent\ICPMH\1\DATA\Adrien\Lorenz UNIBE\200207_MainInc_ME_1_a.b\TuneReport\ICPMS-TuneReport-07_Feb_2020-14_50_17\report.results.xml" htmlTables="1" htmlFormat="all"/>
  </connection>
  <connection id="39" name="report.results42" type="4" refreshedVersion="0" background="1">
    <webPr xml="1" sourceData="1" url="C:\Agilent\ICPMH\1\DATA\Adrien\Lorenz UNIBE\200207_MainInc_ME_1_a.b\TuneReport\ICPMS-TuneReport-07_Feb_2020-14_50_17\report.results.xml" htmlTables="1" htmlFormat="all"/>
  </connection>
  <connection id="40" name="report.results43" type="4" refreshedVersion="0" background="1">
    <webPr xml="1" sourceData="1" url="C:\Agilent\ICPMH\1\DATA\Adrien\Lorenz UNIBE\200207_MainInc_ME_1_a.b\TuneReport\ICPMS-TuneReport-07_Feb_2020-14_50_17\report.results.xml" htmlTables="1" htmlFormat="all"/>
  </connection>
  <connection id="41" name="report.results44" type="4" refreshedVersion="0" background="1">
    <webPr xml="1" sourceData="1" url="C:\Agilent\ICPMH\1\DATA\Adrien\Lorenz UNIBE\200207_MainInc_ME_1_a.b\TuneReport\ICPMS-TuneReport-07_Feb_2020-14_50_17\report.results.xml" htmlTables="1" htmlFormat="all"/>
  </connection>
  <connection id="42" name="report.results45" type="4" refreshedVersion="0" background="1">
    <webPr xml="1" sourceData="1" url="C:\Agilent\ICPMH\1\DATA\Adrien\Lorenz UNIBE\200207_MainInc_ME_1_a.b\TuneReport\ICPMS-TuneReport-07_Feb_2020-14_50_17\report.results.xml" htmlTables="1" htmlFormat="all"/>
  </connection>
  <connection id="43" name="report.results46" type="4" refreshedVersion="0" background="1">
    <webPr xml="1" sourceData="1" url="C:\Agilent\ICPMH\1\DATA\Adrien\Lorenz UNIBE\200207_MainInc_ME_1_a.b\TuneReport\ICPMS-TuneReport-07_Feb_2020-14_50_17\report.results.xml" htmlTables="1" htmlFormat="all"/>
  </connection>
  <connection id="44" name="report.results47" type="4" refreshedVersion="0" background="1">
    <webPr xml="1" sourceData="1" url="C:\Agilent\ICPMH\1\DATA\Adrien\Lorenz UNIBE\200207_MainInc_ME_1_a.b\TuneReport\ICPMS-TuneReport-07_Feb_2020-14_50_17\report.results.xml" htmlTables="1" htmlFormat="all"/>
  </connection>
  <connection id="45" name="report.results48" type="4" refreshedVersion="0" background="1">
    <webPr xml="1" sourceData="1" url="C:\Agilent\ICPMH\1\DATA\Adrien\Lorenz UNIBE\200207_MainInc_ME_1_a.b\TuneReport\ICPMS-TuneReport-07_Feb_2020-14_50_17\report.results.xml" htmlTables="1" htmlFormat="all"/>
  </connection>
  <connection id="46" name="report.results49" type="4" refreshedVersion="0" background="1">
    <webPr xml="1" sourceData="1" url="C:\Agilent\ICPMH\1\DATA\Adrien\Lorenz UNIBE\200207_MainInc_ME_1_a.b\TuneReport\ICPMS-TuneReport-07_Feb_2020-14_50_17\report.results.xml" htmlTables="1" htmlFormat="all"/>
  </connection>
  <connection id="47" name="report.results5" type="4" refreshedVersion="0" background="1">
    <webPr xml="1" sourceData="1" url="C:\Users\kenichit\Desktop\Report\ICPMS-TuneReport-17_Sep_2010-10_56_53\report.results.xml" htmlTables="1" htmlFormat="all"/>
  </connection>
  <connection id="48" name="report.results50" type="4" refreshedVersion="0" background="1">
    <webPr xml="1" sourceData="1" url="C:\Agilent\ICPMH\1\DATA\Adrien\Lorenz UNIBE\200207_MainInc_ME_1_a.b\TuneReport\ICPMS-TuneReport-07_Feb_2020-14_50_17\report.results.xml" htmlTables="1" htmlFormat="all"/>
  </connection>
  <connection id="49" name="report.results51" type="4" refreshedVersion="0" background="1">
    <webPr xml="1" sourceData="1" url="C:\Agilent\ICPMH\1\DATA\Adrien\Lorenz UNIBE\200207_MainInc_ME_1_a.b\TuneReport\ICPMS-TuneReport-07_Feb_2020-14_50_17\report.results.xml" htmlTables="1" htmlFormat="all"/>
  </connection>
  <connection id="50" name="report.results52" type="4" refreshedVersion="0" background="1">
    <webPr xml="1" sourceData="1" url="C:\Agilent\ICPMH\1\DATA\Adrien\Lorenz UNIBE\200207_MainInc_ME_1_a.b\TuneReport\ICPMS-TuneReport-07_Feb_2020-14_50_17\report.results.xml" htmlTables="1" htmlFormat="all"/>
  </connection>
  <connection id="51" name="report.results6" type="4" refreshedVersion="0" background="1">
    <webPr xml="1" sourceData="1" url="C:\Users\kenichit\Desktop\Report\ICPMS-TuneReport-17_Sep_2010-10_56_53\report.results.xml" htmlTables="1" htmlFormat="all"/>
  </connection>
  <connection id="52" name="report.results7" type="4" refreshedVersion="0" background="1">
    <webPr xml="1" sourceData="1" url="C:\Users\kenichit\Desktop\Report\ICPMS-TuneReport-17_Sep_2010-10_56_53\report.results.xml" htmlTables="1" htmlFormat="all"/>
  </connection>
  <connection id="53" name="report.results8" type="4" refreshedVersion="0" background="1">
    <webPr xml="1" sourceData="1" url="C:\Users\kenichit\Desktop\Report\ICPMS-TuneReport-17_Sep_2010-10_56_53\report.results.xml" htmlTables="1" htmlFormat="all"/>
  </connection>
  <connection id="54" name="report.results9" type="4" refreshedVersion="0" background="1">
    <webPr xml="1" sourceData="1" url="C:\Users\kenichit\Desktop\Report\ICPMS-TuneReport-17_Sep_2010-10_56_53\report.results.xml" htmlTables="1" htmlFormat="all"/>
  </connection>
</connections>
</file>

<file path=xl/sharedStrings.xml><?xml version="1.0" encoding="utf-8"?>
<sst xmlns="http://schemas.openxmlformats.org/spreadsheetml/2006/main" count="1769" uniqueCount="177">
  <si>
    <t>Parameter</t>
  </si>
  <si>
    <t>Type</t>
  </si>
  <si>
    <t>Value</t>
  </si>
  <si>
    <t>Comment</t>
  </si>
  <si>
    <t>Include Header</t>
  </si>
  <si>
    <t>Boolean</t>
  </si>
  <si>
    <t>Include Footer</t>
  </si>
  <si>
    <t>Landscape</t>
  </si>
  <si>
    <t>Fit to</t>
  </si>
  <si>
    <t>Integer</t>
  </si>
  <si>
    <t>Page(s) wide</t>
  </si>
  <si>
    <t>Page(s) tall</t>
  </si>
  <si>
    <t>Hide ID Columns</t>
  </si>
  <si>
    <t>Use Options</t>
  </si>
  <si>
    <t>Hide Empty Columns</t>
  </si>
  <si>
    <t>Instrument Name</t>
  </si>
  <si>
    <t>Torch Type</t>
  </si>
  <si>
    <t>Serial Number</t>
  </si>
  <si>
    <t>Model Name</t>
  </si>
  <si>
    <t>Batch Comment</t>
  </si>
  <si>
    <t>TuneID</t>
  </si>
  <si>
    <t>TuneStep</t>
  </si>
  <si>
    <t>TuneModeName</t>
  </si>
  <si>
    <t>Tune Mode</t>
  </si>
  <si>
    <t>GraphicSensitivity</t>
  </si>
  <si>
    <t>Category</t>
  </si>
  <si>
    <t>CategoryID</t>
  </si>
  <si>
    <t>ResultID</t>
  </si>
  <si>
    <t>Mass</t>
  </si>
  <si>
    <t>Count</t>
  </si>
  <si>
    <t>Unit</t>
  </si>
  <si>
    <t>Integration Time [sec]</t>
  </si>
  <si>
    <t>GraphicResolutionAxis</t>
  </si>
  <si>
    <t>Y Axis</t>
  </si>
  <si>
    <t>Tune Parameters</t>
  </si>
  <si>
    <t>## Plasma Paramters ##</t>
  </si>
  <si>
    <t>ParameterID</t>
  </si>
  <si>
    <t>ParameterGroup</t>
  </si>
  <si>
    <t>ParameterName</t>
  </si>
  <si>
    <t>## Lenses Parameters ##</t>
  </si>
  <si>
    <t>## Cell Parameters ##</t>
  </si>
  <si>
    <t>CMD:Repeat</t>
  </si>
  <si>
    <t>CMD:EndRepeat</t>
  </si>
  <si>
    <t>Acquisition Time [sec]</t>
  </si>
  <si>
    <t xml:space="preserve">      Sampling Period [sec]</t>
  </si>
  <si>
    <t>RSD%</t>
  </si>
  <si>
    <t>Range</t>
  </si>
  <si>
    <t xml:space="preserve">Count </t>
  </si>
  <si>
    <t>Background</t>
  </si>
  <si>
    <t>Axis</t>
  </si>
  <si>
    <t>W-X%</t>
  </si>
  <si>
    <t>W-50%</t>
  </si>
  <si>
    <t>Peak Height</t>
  </si>
  <si>
    <t>Batch Folder</t>
    <phoneticPr fontId="1" type="noConversion"/>
  </si>
  <si>
    <t>Nebulizer Type</t>
    <phoneticPr fontId="1" type="noConversion"/>
  </si>
  <si>
    <t>Report Comment</t>
    <phoneticPr fontId="1" type="noConversion"/>
  </si>
  <si>
    <t>RatioFlag</t>
    <phoneticPr fontId="1" type="noConversion"/>
  </si>
  <si>
    <t>U</t>
    <phoneticPr fontId="1" type="noConversion"/>
  </si>
  <si>
    <t>TuneStep</t>
    <phoneticPr fontId="1" type="noConversion"/>
  </si>
  <si>
    <t>TuneID</t>
    <phoneticPr fontId="1" type="noConversion"/>
  </si>
  <si>
    <t>CategoryID</t>
    <phoneticPr fontId="1" type="noConversion"/>
  </si>
  <si>
    <t>Category</t>
    <phoneticPr fontId="1" type="noConversion"/>
  </si>
  <si>
    <t>Mass</t>
    <phoneticPr fontId="1" type="noConversion"/>
  </si>
  <si>
    <t>Peak Height</t>
    <phoneticPr fontId="1" type="noConversion"/>
  </si>
  <si>
    <t>Axis</t>
    <phoneticPr fontId="1" type="noConversion"/>
  </si>
  <si>
    <t>W-50%</t>
    <phoneticPr fontId="1" type="noConversion"/>
  </si>
  <si>
    <t>W-X%</t>
    <phoneticPr fontId="1" type="noConversion"/>
  </si>
  <si>
    <t>PeakHeightXPercent</t>
    <phoneticPr fontId="1" type="noConversion"/>
  </si>
  <si>
    <t>TuneID</t>
    <phoneticPr fontId="1" type="noConversion"/>
  </si>
  <si>
    <t>RatioFlag</t>
    <phoneticPr fontId="1" type="noConversion"/>
  </si>
  <si>
    <t>U</t>
    <phoneticPr fontId="1" type="noConversion"/>
  </si>
  <si>
    <t>TuneStep</t>
    <phoneticPr fontId="1" type="noConversion"/>
  </si>
  <si>
    <t>ResultID</t>
    <phoneticPr fontId="1" type="noConversion"/>
  </si>
  <si>
    <t>Integration Time [sec]</t>
    <phoneticPr fontId="1" type="noConversion"/>
  </si>
  <si>
    <t>Acquisition Time [sec]</t>
    <phoneticPr fontId="1" type="noConversion"/>
  </si>
  <si>
    <t>Y Axis</t>
    <phoneticPr fontId="1" type="noConversion"/>
  </si>
  <si>
    <t>AcqDateTime</t>
    <phoneticPr fontId="1" type="noConversion"/>
  </si>
  <si>
    <t>Acq. Date-Time</t>
    <phoneticPr fontId="1" type="noConversion"/>
  </si>
  <si>
    <t>Add Page Breaks</t>
  </si>
  <si>
    <t>## Plasma Parameters ##</t>
    <phoneticPr fontId="1" type="noConversion"/>
  </si>
  <si>
    <t>No Gas\ResolutionAxis.emf</t>
  </si>
  <si>
    <t>He\ResolutionAxis.emf</t>
  </si>
  <si>
    <t>No Gas\Sensitivity.emf</t>
  </si>
  <si>
    <t>He\Sensitivity.emf</t>
  </si>
  <si>
    <t>Sensitivity</t>
  </si>
  <si>
    <t>ResolutionAxis</t>
  </si>
  <si>
    <t>Ratio (oxide)</t>
  </si>
  <si>
    <t>Ratio (2+)</t>
  </si>
  <si>
    <t>Linear</t>
  </si>
  <si>
    <t>7</t>
  </si>
  <si>
    <t>89</t>
  </si>
  <si>
    <t>205</t>
  </si>
  <si>
    <t>156/140</t>
  </si>
  <si>
    <t>70/140</t>
  </si>
  <si>
    <t>59</t>
  </si>
  <si>
    <t>%</t>
  </si>
  <si>
    <t>No Gas</t>
  </si>
  <si>
    <t>He</t>
  </si>
  <si>
    <t>Plasma</t>
  </si>
  <si>
    <t>Lenses</t>
  </si>
  <si>
    <t>Cell</t>
  </si>
  <si>
    <t>RF Power</t>
  </si>
  <si>
    <t>RF Matching</t>
  </si>
  <si>
    <t>Smpl Depth</t>
  </si>
  <si>
    <t>Carrier Gas</t>
  </si>
  <si>
    <t>Option Gas</t>
  </si>
  <si>
    <t>Nebulizer Pump</t>
  </si>
  <si>
    <t>S/C Temp</t>
  </si>
  <si>
    <t>Gas Switch</t>
  </si>
  <si>
    <t>Makeup/Dilution Gas</t>
  </si>
  <si>
    <t>Extract 1</t>
  </si>
  <si>
    <t>Extract 2</t>
  </si>
  <si>
    <t>Omega Bias</t>
  </si>
  <si>
    <t>Omega Lens</t>
  </si>
  <si>
    <t>Cell Entrance</t>
  </si>
  <si>
    <t>Cell Exit</t>
  </si>
  <si>
    <t>Deflect</t>
  </si>
  <si>
    <t>Plate Bias</t>
  </si>
  <si>
    <t>Use Gas</t>
  </si>
  <si>
    <t>He Flow</t>
  </si>
  <si>
    <t>OctP Bias</t>
  </si>
  <si>
    <t>OctP RF</t>
  </si>
  <si>
    <t>Energy Discrimination</t>
  </si>
  <si>
    <t>1450</t>
  </si>
  <si>
    <t>1.60</t>
  </si>
  <si>
    <t>7.0</t>
  </si>
  <si>
    <t>1.14</t>
  </si>
  <si>
    <t>0.0</t>
  </si>
  <si>
    <t>0.10</t>
  </si>
  <si>
    <t>2</t>
  </si>
  <si>
    <t>Makeup Gas</t>
  </si>
  <si>
    <t>0.00</t>
  </si>
  <si>
    <t>-2.4</t>
  </si>
  <si>
    <t>-200.0</t>
  </si>
  <si>
    <t>-110</t>
  </si>
  <si>
    <t>10.7</t>
  </si>
  <si>
    <t>-30</t>
  </si>
  <si>
    <t>-50</t>
  </si>
  <si>
    <t>14.6</t>
  </si>
  <si>
    <t>-40</t>
  </si>
  <si>
    <t>No</t>
  </si>
  <si>
    <t>-8.0</t>
  </si>
  <si>
    <t>170</t>
  </si>
  <si>
    <t>5.0</t>
  </si>
  <si>
    <t>-2.3</t>
  </si>
  <si>
    <t>-115</t>
  </si>
  <si>
    <t>10.4</t>
  </si>
  <si>
    <t>-60</t>
  </si>
  <si>
    <t>2.2</t>
  </si>
  <si>
    <t>Yes</t>
  </si>
  <si>
    <t>4.3</t>
  </si>
  <si>
    <t>-18.0</t>
  </si>
  <si>
    <t>200</t>
  </si>
  <si>
    <t>3.0</t>
  </si>
  <si>
    <t>W</t>
  </si>
  <si>
    <t>V</t>
  </si>
  <si>
    <t>mm</t>
  </si>
  <si>
    <t>L/min</t>
  </si>
  <si>
    <t>rps</t>
  </si>
  <si>
    <t>℃</t>
  </si>
  <si>
    <t>mL/min</t>
  </si>
  <si>
    <t>C:\Agilent\ICPMH\1\DATA\Adrien\Lorenz UNIBE\200207_MainInc_ME_1_a.b</t>
  </si>
  <si>
    <t>G3281A</t>
  </si>
  <si>
    <t>MicroMist</t>
  </si>
  <si>
    <t>2020-02-07T14:50:17.3498932+01:00</t>
  </si>
  <si>
    <t>JP11451385</t>
  </si>
  <si>
    <t>TwoAndHalfMM</t>
  </si>
  <si>
    <t>G3281A  JP11451385</t>
  </si>
  <si>
    <t>[No Gas]</t>
  </si>
  <si>
    <t>W-10%</t>
  </si>
  <si>
    <t/>
  </si>
  <si>
    <t>## Plasma Parameters ##</t>
  </si>
  <si>
    <t>[He]</t>
  </si>
  <si>
    <t>Batch Folder</t>
  </si>
  <si>
    <t>Acq. Date-Time</t>
  </si>
  <si>
    <t>Report Comment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</si>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</sst>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9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8"/>
      <color rgb="FF808080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sz val="8"/>
      <color rgb="FF808080"/>
      <name val="Lucida Console"/>
      <family val="3"/>
    </font>
    <font>
      <b/>
      <sz val="8"/>
      <color rgb="FF008000"/>
      <name val="Tahoma"/>
      <family val="2"/>
    </font>
    <font>
      <sz val="8"/>
      <color rgb="FF808080"/>
      <name val="Lucida Console"/>
      <family val="3"/>
    </font>
    <font>
      <b/>
      <sz val="8"/>
      <color theme="0"/>
      <name val="Tahoma"/>
      <family val="2"/>
    </font>
    <font>
      <sz val="8"/>
      <color rgb="FF0000FF"/>
      <name val="Tahoma"/>
      <family val="2"/>
    </font>
    <font>
      <b/>
      <sz val="8"/>
      <color rgb="FF0000FF"/>
      <name val="Tahoma"/>
      <family val="2"/>
    </font>
    <font>
      <b/>
      <sz val="8"/>
      <name val="Lucida Console"/>
      <family val="3"/>
    </font>
    <font>
      <sz val="8"/>
      <color rgb="FF0000FF"/>
      <name val="Lucida Console"/>
      <family val="3"/>
    </font>
    <font>
      <sz val="9"/>
      <color indexed="81"/>
      <name val="ＭＳ Ｐゴシック"/>
      <family val="3"/>
      <charset val="128"/>
    </font>
    <font>
      <sz val="8"/>
      <name val="Tahoma"/>
    </font>
    <font>
      <b/>
      <sz val="8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49" fontId="5" fillId="0" borderId="0" xfId="0" applyNumberFormat="1" applyFont="1" applyFill="1" applyAlignment="1"/>
    <xf numFmtId="49" fontId="6" fillId="0" borderId="0" xfId="0" applyNumberFormat="1" applyFont="1" applyFill="1" applyBorder="1" applyAlignment="1"/>
    <xf numFmtId="49" fontId="5" fillId="0" borderId="0" xfId="0" applyNumberFormat="1" applyFont="1" applyFill="1" applyBorder="1" applyAlignment="1"/>
    <xf numFmtId="49" fontId="6" fillId="0" borderId="0" xfId="0" applyNumberFormat="1" applyFont="1" applyFill="1" applyAlignment="1"/>
    <xf numFmtId="0" fontId="6" fillId="0" borderId="0" xfId="0" applyFont="1" applyFill="1" applyAlignment="1"/>
    <xf numFmtId="0" fontId="7" fillId="0" borderId="0" xfId="0" applyFont="1" applyFill="1" applyAlignment="1"/>
    <xf numFmtId="49" fontId="7" fillId="0" borderId="0" xfId="0" applyNumberFormat="1" applyFont="1" applyFill="1" applyAlignment="1"/>
    <xf numFmtId="49" fontId="7" fillId="0" borderId="0" xfId="0" applyNumberFormat="1" applyFont="1" applyFill="1" applyBorder="1" applyAlignment="1"/>
    <xf numFmtId="0" fontId="8" fillId="0" borderId="0" xfId="0" applyNumberFormat="1" applyFont="1" applyFill="1" applyAlignment="1"/>
    <xf numFmtId="0" fontId="5" fillId="0" borderId="0" xfId="0" applyNumberFormat="1" applyFont="1" applyFill="1" applyAlignment="1"/>
    <xf numFmtId="0" fontId="6" fillId="0" borderId="0" xfId="0" applyFont="1" applyFill="1" applyBorder="1" applyAlignment="1"/>
    <xf numFmtId="0" fontId="7" fillId="0" borderId="0" xfId="0" applyFont="1" applyFill="1" applyBorder="1" applyAlignment="1"/>
    <xf numFmtId="0" fontId="7" fillId="0" borderId="0" xfId="0" applyNumberFormat="1" applyFont="1" applyFill="1" applyAlignment="1"/>
    <xf numFmtId="0" fontId="1" fillId="0" borderId="0" xfId="0" applyFont="1"/>
    <xf numFmtId="49" fontId="9" fillId="0" borderId="0" xfId="0" applyNumberFormat="1" applyFont="1" applyFill="1" applyBorder="1" applyAlignment="1"/>
    <xf numFmtId="0" fontId="5" fillId="0" borderId="0" xfId="0" applyNumberFormat="1" applyFont="1" applyFill="1" applyAlignment="1">
      <alignment horizontal="right"/>
    </xf>
    <xf numFmtId="49" fontId="5" fillId="0" borderId="0" xfId="0" applyNumberFormat="1" applyFont="1" applyFill="1" applyBorder="1" applyAlignment="1">
      <alignment horizontal="right"/>
    </xf>
    <xf numFmtId="0" fontId="10" fillId="0" borderId="0" xfId="0" applyNumberFormat="1" applyFont="1" applyFill="1" applyBorder="1" applyAlignment="1">
      <alignment horizontal="right"/>
    </xf>
    <xf numFmtId="0" fontId="10" fillId="0" borderId="0" xfId="0" applyNumberFormat="1" applyFont="1" applyFill="1" applyAlignment="1">
      <alignment horizontal="right"/>
    </xf>
    <xf numFmtId="0" fontId="8" fillId="0" borderId="0" xfId="0" applyNumberFormat="1" applyFont="1" applyFill="1" applyAlignment="1">
      <alignment horizontal="right"/>
    </xf>
    <xf numFmtId="49" fontId="6" fillId="0" borderId="0" xfId="0" applyNumberFormat="1" applyFont="1" applyFill="1" applyAlignment="1">
      <alignment horizontal="right" wrapText="1"/>
    </xf>
    <xf numFmtId="0" fontId="6" fillId="0" borderId="0" xfId="0" applyNumberFormat="1" applyFont="1" applyFill="1" applyAlignment="1">
      <alignment horizontal="right" wrapText="1"/>
    </xf>
    <xf numFmtId="0" fontId="6" fillId="0" borderId="0" xfId="0" applyNumberFormat="1" applyFont="1" applyFill="1" applyAlignment="1">
      <alignment horizontal="right"/>
    </xf>
    <xf numFmtId="0" fontId="7" fillId="0" borderId="0" xfId="0" applyNumberFormat="1" applyFont="1" applyFill="1" applyAlignment="1">
      <alignment horizontal="right"/>
    </xf>
    <xf numFmtId="49" fontId="7" fillId="0" borderId="0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49" fontId="7" fillId="0" borderId="0" xfId="0" applyNumberFormat="1" applyFont="1" applyFill="1" applyAlignment="1">
      <alignment horizontal="right"/>
    </xf>
    <xf numFmtId="1" fontId="7" fillId="0" borderId="0" xfId="0" applyNumberFormat="1" applyFont="1" applyFill="1" applyAlignment="1">
      <alignment horizontal="right"/>
    </xf>
    <xf numFmtId="164" fontId="7" fillId="0" borderId="0" xfId="0" applyNumberFormat="1" applyFont="1" applyFill="1" applyAlignment="1">
      <alignment horizontal="right"/>
    </xf>
    <xf numFmtId="2" fontId="7" fillId="0" borderId="0" xfId="0" applyNumberFormat="1" applyFont="1" applyFill="1" applyAlignment="1"/>
    <xf numFmtId="0" fontId="5" fillId="0" borderId="0" xfId="0" applyNumberFormat="1" applyFont="1" applyFill="1" applyBorder="1" applyAlignment="1"/>
    <xf numFmtId="49" fontId="11" fillId="0" borderId="0" xfId="0" applyNumberFormat="1" applyFont="1" applyFill="1" applyAlignment="1"/>
    <xf numFmtId="0" fontId="11" fillId="0" borderId="0" xfId="0" applyNumberFormat="1" applyFont="1" applyFill="1" applyAlignment="1"/>
    <xf numFmtId="0" fontId="7" fillId="0" borderId="0" xfId="0" applyNumberFormat="1" applyFont="1" applyFill="1" applyBorder="1" applyAlignment="1"/>
    <xf numFmtId="165" fontId="7" fillId="0" borderId="0" xfId="0" applyNumberFormat="1" applyFont="1" applyFill="1" applyAlignment="1"/>
    <xf numFmtId="0" fontId="8" fillId="0" borderId="0" xfId="0" applyNumberFormat="1" applyFont="1" applyFill="1" applyBorder="1" applyAlignment="1"/>
    <xf numFmtId="0" fontId="6" fillId="0" borderId="0" xfId="0" applyNumberFormat="1" applyFont="1" applyFill="1" applyAlignment="1"/>
    <xf numFmtId="49" fontId="5" fillId="0" borderId="0" xfId="0" applyNumberFormat="1" applyFont="1" applyFill="1" applyAlignment="1">
      <alignment horizontal="right"/>
    </xf>
    <xf numFmtId="0" fontId="8" fillId="0" borderId="0" xfId="0" applyNumberFormat="1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0" fontId="7" fillId="0" borderId="0" xfId="0" applyNumberFormat="1" applyFont="1" applyFill="1" applyAlignment="1">
      <alignment horizontal="left"/>
    </xf>
    <xf numFmtId="0" fontId="12" fillId="0" borderId="0" xfId="0" applyFont="1" applyFill="1" applyAlignment="1"/>
    <xf numFmtId="0" fontId="10" fillId="0" borderId="0" xfId="0" applyFont="1" applyFill="1" applyAlignment="1"/>
    <xf numFmtId="0" fontId="12" fillId="0" borderId="0" xfId="0" applyFont="1" applyFill="1" applyBorder="1" applyAlignment="1"/>
    <xf numFmtId="49" fontId="12" fillId="0" borderId="0" xfId="0" applyNumberFormat="1" applyFont="1" applyFill="1" applyBorder="1" applyAlignment="1"/>
    <xf numFmtId="49" fontId="12" fillId="0" borderId="0" xfId="0" applyNumberFormat="1" applyFont="1" applyFill="1" applyAlignment="1"/>
    <xf numFmtId="0" fontId="10" fillId="0" borderId="0" xfId="0" applyNumberFormat="1" applyFont="1" applyFill="1" applyBorder="1" applyAlignment="1"/>
    <xf numFmtId="0" fontId="6" fillId="0" borderId="0" xfId="0" applyNumberFormat="1" applyFont="1" applyFill="1" applyBorder="1" applyAlignment="1"/>
    <xf numFmtId="3" fontId="7" fillId="0" borderId="0" xfId="0" applyNumberFormat="1" applyFont="1" applyFill="1" applyAlignment="1">
      <alignment horizontal="right"/>
    </xf>
    <xf numFmtId="0" fontId="10" fillId="0" borderId="0" xfId="0" applyNumberFormat="1" applyFont="1" applyFill="1" applyAlignment="1"/>
    <xf numFmtId="0" fontId="6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/>
    </xf>
    <xf numFmtId="49" fontId="7" fillId="0" borderId="0" xfId="0" applyNumberFormat="1" applyFont="1" applyFill="1" applyBorder="1" applyAlignment="1">
      <alignment horizontal="left"/>
    </xf>
    <xf numFmtId="49" fontId="6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49" fontId="11" fillId="0" borderId="0" xfId="0" applyNumberFormat="1" applyFont="1" applyFill="1" applyBorder="1" applyAlignment="1"/>
    <xf numFmtId="49" fontId="13" fillId="0" borderId="0" xfId="0" applyNumberFormat="1" applyFont="1" applyFill="1" applyBorder="1" applyAlignment="1"/>
    <xf numFmtId="0" fontId="14" fillId="0" borderId="0" xfId="0" applyNumberFormat="1" applyFont="1" applyFill="1" applyBorder="1" applyAlignment="1"/>
    <xf numFmtId="0" fontId="15" fillId="0" borderId="0" xfId="0" applyFont="1" applyFill="1" applyAlignment="1"/>
    <xf numFmtId="49" fontId="6" fillId="0" borderId="0" xfId="0" applyNumberFormat="1" applyFont="1" applyFill="1" applyBorder="1" applyAlignment="1">
      <alignment vertical="top"/>
    </xf>
    <xf numFmtId="49" fontId="6" fillId="0" borderId="0" xfId="0" applyNumberFormat="1" applyFont="1" applyFill="1" applyAlignment="1">
      <alignment vertical="top"/>
    </xf>
    <xf numFmtId="0" fontId="6" fillId="0" borderId="0" xfId="0" applyFont="1" applyFill="1" applyBorder="1" applyAlignment="1">
      <alignment horizontal="right"/>
    </xf>
    <xf numFmtId="49" fontId="6" fillId="0" borderId="0" xfId="0" applyNumberFormat="1" applyFont="1" applyFill="1" applyBorder="1" applyAlignment="1">
      <alignment horizontal="right"/>
    </xf>
    <xf numFmtId="0" fontId="5" fillId="0" borderId="0" xfId="0" applyFont="1" applyFill="1" applyAlignment="1"/>
    <xf numFmtId="0" fontId="8" fillId="0" borderId="0" xfId="0" applyFont="1" applyFill="1" applyAlignment="1"/>
    <xf numFmtId="49" fontId="8" fillId="0" borderId="0" xfId="0" applyNumberFormat="1" applyFont="1" applyFill="1" applyBorder="1" applyAlignment="1"/>
    <xf numFmtId="0" fontId="5" fillId="0" borderId="0" xfId="0" applyFont="1" applyFill="1" applyBorder="1" applyAlignment="1"/>
    <xf numFmtId="22" fontId="7" fillId="0" borderId="0" xfId="0" applyNumberFormat="1" applyFont="1" applyFill="1" applyAlignment="1"/>
    <xf numFmtId="22" fontId="7" fillId="0" borderId="0" xfId="0" applyNumberFormat="1" applyFont="1" applyFill="1" applyAlignment="1">
      <alignment horizontal="left" vertical="top"/>
    </xf>
    <xf numFmtId="0" fontId="0" fillId="0" borderId="1" xfId="0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left" vertical="top"/>
    </xf>
    <xf numFmtId="49" fontId="7" fillId="0" borderId="0" xfId="0" applyNumberFormat="1" applyFont="1" applyFill="1" applyAlignment="1">
      <alignment horizontal="left" vertical="top"/>
    </xf>
    <xf numFmtId="0" fontId="17" fillId="0" borderId="0" xfId="0" applyNumberFormat="1" applyFont="1" applyFill="1" applyAlignment="1"/>
    <xf numFmtId="49" fontId="17" fillId="0" borderId="0" xfId="0" applyNumberFormat="1" applyFont="1" applyFill="1" applyBorder="1" applyAlignment="1"/>
    <xf numFmtId="49" fontId="17" fillId="0" borderId="0" xfId="0" applyNumberFormat="1" applyFont="1" applyFill="1" applyAlignment="1"/>
    <xf numFmtId="0" fontId="17" fillId="0" borderId="0" xfId="0" applyNumberFormat="1" applyFont="1" applyFill="1" applyBorder="1" applyAlignment="1"/>
    <xf numFmtId="49" fontId="18" fillId="0" borderId="0" xfId="0" applyNumberFormat="1" applyFont="1" applyFill="1" applyAlignment="1"/>
    <xf numFmtId="164" fontId="17" fillId="0" borderId="0" xfId="0" applyNumberFormat="1" applyFont="1" applyFill="1" applyAlignment="1">
      <alignment horizontal="right"/>
    </xf>
    <xf numFmtId="0" fontId="17" fillId="0" borderId="0" xfId="0" applyNumberFormat="1" applyFont="1" applyFill="1" applyAlignment="1">
      <alignment horizontal="right"/>
    </xf>
    <xf numFmtId="49" fontId="17" fillId="0" borderId="0" xfId="0" applyNumberFormat="1" applyFont="1" applyFill="1" applyAlignment="1">
      <alignment horizontal="right"/>
    </xf>
    <xf numFmtId="0" fontId="17" fillId="0" borderId="0" xfId="0" applyNumberFormat="1" applyFont="1" applyFill="1" applyBorder="1" applyAlignment="1">
      <alignment horizontal="right"/>
    </xf>
    <xf numFmtId="2" fontId="17" fillId="0" borderId="0" xfId="0" applyNumberFormat="1" applyFont="1" applyFill="1" applyAlignment="1">
      <alignment horizontal="right"/>
    </xf>
    <xf numFmtId="0" fontId="18" fillId="0" borderId="0" xfId="0" applyNumberFormat="1" applyFont="1" applyFill="1" applyBorder="1" applyAlignment="1">
      <alignment horizontal="right"/>
    </xf>
    <xf numFmtId="49" fontId="17" fillId="0" borderId="0" xfId="0" applyNumberFormat="1" applyFont="1" applyFill="1" applyBorder="1" applyAlignment="1">
      <alignment horizontal="right"/>
    </xf>
    <xf numFmtId="1" fontId="17" fillId="0" borderId="0" xfId="0" applyNumberFormat="1" applyFont="1" applyFill="1" applyAlignment="1">
      <alignment horizontal="right"/>
    </xf>
    <xf numFmtId="49" fontId="18" fillId="0" borderId="0" xfId="0" applyNumberFormat="1" applyFont="1" applyFill="1" applyBorder="1" applyAlignment="1"/>
    <xf numFmtId="0" fontId="18" fillId="0" borderId="0" xfId="0" applyNumberFormat="1" applyFont="1" applyFill="1" applyBorder="1" applyAlignment="1"/>
    <xf numFmtId="0" fontId="18" fillId="0" borderId="0" xfId="0" applyNumberFormat="1" applyFont="1" applyFill="1" applyAlignment="1"/>
    <xf numFmtId="0" fontId="0" fillId="0" borderId="0" xfId="0" applyAlignment="1"/>
    <xf numFmtId="49" fontId="6" fillId="0" borderId="0" xfId="0" applyNumberFormat="1" applyFont="1" applyFill="1" applyBorder="1" applyAlignment="1">
      <alignment vertical="top"/>
    </xf>
    <xf numFmtId="49" fontId="7" fillId="0" borderId="0" xfId="0" applyNumberFormat="1" applyFont="1" applyFill="1" applyBorder="1" applyAlignment="1">
      <alignment horizontal="left" vertical="top"/>
    </xf>
    <xf numFmtId="49" fontId="6" fillId="0" borderId="0" xfId="0" applyNumberFormat="1" applyFont="1" applyFill="1" applyAlignment="1">
      <alignment vertical="top"/>
    </xf>
    <xf numFmtId="22" fontId="7" fillId="0" borderId="0" xfId="0" applyNumberFormat="1" applyFont="1" applyFill="1" applyAlignment="1">
      <alignment horizontal="left" vertical="top"/>
    </xf>
    <xf numFmtId="0" fontId="6" fillId="0" borderId="0" xfId="0" applyFont="1" applyFill="1" applyAlignment="1"/>
    <xf numFmtId="49" fontId="7" fillId="0" borderId="0" xfId="0" applyNumberFormat="1" applyFont="1" applyFill="1" applyAlignment="1"/>
    <xf numFmtId="49" fontId="18" fillId="0" borderId="0" xfId="0" applyNumberFormat="1" applyFont="1" applyFill="1" applyBorder="1" applyAlignment="1"/>
    <xf numFmtId="49" fontId="6" fillId="0" borderId="0" xfId="0" applyNumberFormat="1" applyFont="1" applyFill="1" applyAlignment="1">
      <alignment horizontal="right" wrapText="1"/>
    </xf>
    <xf numFmtId="49" fontId="17" fillId="0" borderId="0" xfId="0" applyNumberFormat="1" applyFont="1" applyFill="1" applyAlignment="1">
      <alignment horizontal="right"/>
    </xf>
    <xf numFmtId="0" fontId="6" fillId="0" borderId="0" xfId="0" applyNumberFormat="1" applyFont="1" applyFill="1" applyAlignment="1">
      <alignment horizontal="right" wrapText="1"/>
    </xf>
    <xf numFmtId="0" fontId="17" fillId="0" borderId="0" xfId="0" applyNumberFormat="1" applyFont="1" applyFill="1" applyAlignment="1">
      <alignment horizontal="right"/>
    </xf>
    <xf numFmtId="1" fontId="17" fillId="0" borderId="0" xfId="0" applyNumberFormat="1" applyFont="1" applyFill="1" applyAlignment="1">
      <alignment horizontal="right"/>
    </xf>
    <xf numFmtId="0" fontId="6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right"/>
    </xf>
    <xf numFmtId="49" fontId="11" fillId="0" borderId="0" xfId="0" applyNumberFormat="1" applyFont="1" applyFill="1" applyAlignment="1"/>
    <xf numFmtId="49" fontId="18" fillId="0" borderId="0" xfId="0" applyNumberFormat="1" applyFont="1" applyFill="1" applyAlignment="1"/>
    <xf numFmtId="0" fontId="0" fillId="0" borderId="0" xfId="0"/>
    <xf numFmtId="49" fontId="17" fillId="0" borderId="0" xfId="0" applyNumberFormat="1" applyFont="1" applyFill="1" applyAlignment="1"/>
    <xf numFmtId="0" fontId="11" fillId="0" borderId="0" xfId="0" applyNumberFormat="1" applyFont="1" applyFill="1" applyAlignment="1"/>
    <xf numFmtId="0" fontId="6" fillId="0" borderId="0" xfId="0" applyNumberFormat="1" applyFont="1" applyFill="1" applyAlignment="1"/>
    <xf numFmtId="0" fontId="17" fillId="0" borderId="0" xfId="0" applyNumberFormat="1" applyFont="1" applyFill="1" applyAlignment="1"/>
    <xf numFmtId="0" fontId="18" fillId="0" borderId="0" xfId="0" applyNumberFormat="1" applyFont="1" applyFill="1" applyBorder="1" applyAlignment="1">
      <alignment horizontal="right"/>
    </xf>
    <xf numFmtId="2" fontId="17" fillId="0" borderId="0" xfId="0" applyNumberFormat="1" applyFont="1" applyFill="1" applyAlignment="1">
      <alignment horizontal="right"/>
    </xf>
    <xf numFmtId="49" fontId="6" fillId="0" borderId="0" xfId="0" applyNumberFormat="1" applyFont="1" applyFill="1" applyAlignment="1"/>
    <xf numFmtId="0" fontId="6" fillId="0" borderId="0" xfId="0" applyNumberFormat="1" applyFont="1" applyFill="1" applyBorder="1" applyAlignment="1"/>
    <xf numFmtId="0" fontId="17" fillId="0" borderId="0" xfId="0" applyNumberFormat="1" applyFont="1" applyFill="1" applyBorder="1" applyAlignment="1"/>
    <xf numFmtId="0" fontId="6" fillId="0" borderId="0" xfId="0" applyFont="1" applyFill="1" applyAlignment="1">
      <alignment horizontal="left" vertical="top"/>
    </xf>
    <xf numFmtId="49" fontId="11" fillId="0" borderId="0" xfId="0" applyNumberFormat="1" applyFont="1" applyFill="1" applyBorder="1" applyAlignment="1"/>
    <xf numFmtId="49" fontId="17" fillId="0" borderId="0" xfId="0" applyNumberFormat="1" applyFont="1" applyFill="1" applyBorder="1" applyAlignment="1"/>
  </cellXfs>
  <cellStyles count="1">
    <cellStyle name="Normal" xfId="0" builtinId="0"/>
  </cellStyles>
  <dxfs count="207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164" formatCode="0.0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164" formatCode="0.0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164" formatCode="0.0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164" formatCode="0.0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164" formatCode="0.0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164" formatCode="0.0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164" formatCode="0.0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164" formatCode="0.0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27" formatCode="m/d/yyyy\ h:mm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27" formatCode="m/d/yyyy\ h:mm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808080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E5CBB1"/>
      <rgbColor rgb="00FFFFCC"/>
      <rgbColor rgb="00CCFFFF"/>
      <rgbColor rgb="00660066"/>
      <rgbColor rgb="00FF8080"/>
      <rgbColor rgb="000066CC"/>
      <rgbColor rgb="00CCCCFF"/>
      <rgbColor rgb="00000080"/>
      <rgbColor rgb="00FEF3C2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IcpMS'">
  <Schema ID="Schema31" Namespace="IcpMS">
    <xs:schema xmlns="IcpMS" xmlns:msdata="urn:schemas-microsoft-com:xml-msdata" xmlns:mstns="IcpMS" xmlns:xs="http://www.w3.org/2001/XMLSchema" attributeFormDefault="unqualified" elementFormDefault="qualified" targetNamespace="IcpMS" id="AcqReportDataSet">
      <xs:element msdata:IsDataSet="true" msdata:UseCurrentLocale="true" name="AcqReportDataSet">
        <xs:complexType>
          <xs:choice minOccurs="0" maxOccurs="unbounded">
            <xs:element name="Tune">
              <xs:complexType>
                <xs:sequence>
                  <xs:element name="TuneID" type="xs:short"/>
                  <xs:element minOccurs="0" name="TuneStep" type="xs:int"/>
                  <xs:element minOccurs="0" name="TuneModeName" type="xs:string"/>
                  <xs:element minOccurs="0" name="GraphicSensitivity" type="xs:string"/>
                  <xs:element minOccurs="0" name="GraphicResolutionAxis" type="xs:string"/>
                  <xs:element minOccurs="0" name="GraphicResolutionAxisQ1" type="xs:string"/>
                  <xs:element minOccurs="0" name="GraphicSpacing" type="xs:string"/>
                  <xs:element minOccurs="0" maxOccurs="unbounded" name="TuneParameter">
                    <xs:complexType>
                      <xs:sequence>
                        <xs:element name="TuneID" type="xs:short"/>
                        <xs:element name="ParameterID" type="xs:short"/>
                        <xs:element minOccurs="0" name="ParameterGroup" type="xs:string"/>
                        <xs:element minOccurs="0" name="ParameterName" type="xs:string"/>
                        <xs:element msdata:DataType="System.Object, mscorlib, Version=4.0.0.0, Culture=neutral, PublicKeyToken=b77a5c561934e089" minOccurs="0" name="Value" type="xs:anyType"/>
                        <xs:element minOccurs="0" name="Unit" type="xs:string"/>
                      </xs:sequence>
                    </xs:complexType>
                  </xs:element>
                  <xs:element minOccurs="0" maxOccurs="unbounded" name="Category">
                    <xs:complexType>
                      <xs:sequence>
                        <xs:element name="TuneID" type="xs:short"/>
                        <xs:element name="CategoryID" type="xs:short"/>
                        <xs:element minOccurs="0" name="Category" type="xs:string"/>
                        <xs:element minOccurs="0" name="PeakHeightXPercent" type="xs:double"/>
                        <xs:element minOccurs="0" name="IntegrationTime" type="xs:double"/>
                        <xs:element minOccurs="0" name="SamplingPeriod" type="xs:double"/>
                        <xs:element minOccurs="0" name="AcquisitionTime" type="xs:double"/>
                        <xs:element minOccurs="0" name="YAxisScale" type="xs:string"/>
                        <xs:element minOccurs="0" name="ScanType" type="xs:string"/>
                        <xs:element minOccurs="0" name="PeakProfile" type="xs:string"/>
                        <xs:element minOccurs="0" name="RatioFlag" type="xs:boolean"/>
                        <xs:element minOccurs="0" maxOccurs="unbounded" name="Result">
                          <xs:complexType>
                            <xs:sequence>
                              <xs:element name="TuneID" type="xs:short"/>
                              <xs:element name="CategoryID" type="xs:short"/>
                              <xs:element name="ResultID" type="xs:short"/>
                              <xs:element minOccurs="0" name="Channel" type="xs:int"/>
                              <xs:element minOccurs="0" name="Mass" type="xs:string"/>
                              <xs:element minOccurs="0" name="Range" type="xs:double"/>
                              <xs:element minOccurs="0" name="LatestCount" type="xs:double"/>
                              <xs:element minOccurs="0" name="Count" type="xs:double"/>
                              <xs:element minOccurs="0" name="CountUnit" type="xs:string"/>
                              <xs:element minOccurs="0" name="Response" type="xs:double"/>
                              <xs:element minOccurs="0" name="ResponseCheck" type="xs:boolean"/>
                              <xs:element minOccurs="0" name="ResponseCheckMin" type="xs:double"/>
                              <xs:element minOccurs="0" name="ResponseRatio" type="xs:double"/>
                              <xs:element minOccurs="0" name="ResponseRatioCheck" type="xs:boolean"/>
                              <xs:element minOccurs="0" name="ResponseRatioCheckMin" type="xs:double"/>
                              <xs:element minOccurs="0" name="ResponseRatioCheckMax" type="xs:double"/>
                              <xs:element minOccurs="0" name="RSD" type="xs:double"/>
                              <xs:element minOccurs="0" name="RSDCheck" type="xs:boolean"/>
                              <xs:element minOccurs="0" name="RSDCheckMax" type="xs:double"/>
                              <xs:element minOccurs="0" name="Background" type="xs:double"/>
                              <xs:element minOccurs="0" name="BackgroundCheck" type="xs:boolean"/>
                              <xs:element minOccurs="0" name="BackgroundCheckMax" type="xs:double"/>
                              <xs:element minOccurs="0" name="PeakHeight" type="xs:double"/>
                              <xs:element minOccurs="0" name="Axis" type="xs:double"/>
                              <xs:element minOccurs="0" name="AxisCheck" type="xs:boolean"/>
                              <xs:element minOccurs="0" name="AxisCheckMin" type="xs:double"/>
                              <xs:element minOccurs="0" name="AxisCheckMax" type="xs:double"/>
                              <xs:element minOccurs="0" name="Width50" type="xs:double"/>
                              <xs:element minOccurs="0" name="Width10" type="xs:double"/>
                              <xs:element minOccurs="0" name="WidthX" type="xs:double"/>
                              <xs:element minOccurs="0" name="WidthXCheck" type="xs:boolean"/>
                              <xs:element minOccurs="0" name="WidthXCheckMax" type="xs:double"/>
                              <xs:element minOccurs="0" maxOccurs="unbounded" name="ReplicateData">
                                <xs:complexType>
                                  <xs:sequence>
                                    <xs:element name="TuneID" type="xs:short"/>
                                    <xs:element name="CategoryID" type="xs:short"/>
                                    <xs:element name="ResultID" type="xs:short"/>
                                    <xs:element name="ReplicateID" type="xs:short"/>
                                    <xs:element minOccurs="0" name="Replicate" type="xs:int"/>
                                    <xs:element minOccurs="0" name="RepCount" type="xs:double"/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  <xs:element minOccurs="0" maxOccurs="unbounded" name="Meter">
                    <xs:complexType>
                      <xs:sequence>
                        <xs:element name="TuneID" type="xs:short"/>
                        <xs:element name="MeterID" type="xs:short"/>
                        <xs:element minOccurs="0" name="MeterName" type="xs:string"/>
                        <xs:element minOccurs="0" name="Value" type="xs:string"/>
                        <xs:element minOccurs="0" name="Unit" type="xs:string"/>
                      </xs:sequence>
                    </xs:complexType>
                  </xs:element>
                </xs:sequence>
              </xs:complexType>
            </xs:element>
          </xs:choice>
          <xs:attribute name="AcqDateTime" type="xs:dateTime"/>
          <xs:attribute name="AcqReportSchemaVersion" type="xs:int"/>
          <xs:attribute name="BatchComment" type="xs:string"/>
          <xs:attribute name="BatchFolder" type="xs:string"/>
          <xs:attribute name="ModelName" type="xs:string"/>
          <xs:attribute name="NebulizerType" type="xs:string"/>
          <xs:attribute name="ReportComment" type="xs:string"/>
          <xs:attribute name="ReportVersion" type="xs:short"/>
          <xs:attribute name="SerialNumber" type="xs:string"/>
          <xs:attribute name="TorchType" type="xs:string"/>
        </xs:complexType>
      </xs:element>
    </xs:schema>
  </Schema>
  <Schema ID="Schema32" Namespace="IcpMS">
    <xs:schema xmlns="IcpMS" xmlns:msdata="urn:schemas-microsoft-com:xml-msdata" xmlns:mstns="IcpMS" xmlns:xs="http://www.w3.org/2001/XMLSchema" attributeFormDefault="unqualified" elementFormDefault="qualified" targetNamespace="IcpMS" id="AcqReportDataSet">
      <xs:element msdata:IsDataSet="true" msdata:UseCurrentLocale="true" name="AcqReportDataSet">
        <xs:complexType>
          <xs:choice minOccurs="0" maxOccurs="unbounded">
            <xs:element name="Tune">
              <xs:complexType>
                <xs:sequence>
                  <xs:element name="TuneID" type="xs:short"/>
                  <xs:element minOccurs="0" name="TuneStep" type="xs:int"/>
                  <xs:element minOccurs="0" name="TuneModeName" type="xs:string"/>
                  <xs:element minOccurs="0" name="GraphicSensitivity" type="xs:string"/>
                  <xs:element minOccurs="0" name="GraphicResolutionAxis" type="xs:string"/>
                  <xs:element minOccurs="0" name="GraphicResolutionAxisQ1" type="xs:string"/>
                  <xs:element minOccurs="0" name="GraphicSpacing" type="xs:string"/>
                  <xs:element minOccurs="0" maxOccurs="unbounded" name="TuneParameter">
                    <xs:complexType>
                      <xs:sequence>
                        <xs:element name="TuneID" type="xs:short"/>
                        <xs:element name="ParameterID" type="xs:short"/>
                        <xs:element minOccurs="0" name="ParameterGroup" type="xs:string"/>
                        <xs:element minOccurs="0" name="ParameterName" type="xs:string"/>
                        <xs:element msdata:DataType="System.Object, mscorlib, Version=4.0.0.0, Culture=neutral, PublicKeyToken=b77a5c561934e089" minOccurs="0" name="Value" type="xs:anyType"/>
                        <xs:element minOccurs="0" name="Unit" type="xs:string"/>
                      </xs:sequence>
                    </xs:complexType>
                  </xs:element>
                  <xs:element minOccurs="0" maxOccurs="unbounded" name="Category">
                    <xs:complexType>
                      <xs:sequence>
                        <xs:element name="TuneID" type="xs:short"/>
                        <xs:element name="CategoryID" type="xs:short"/>
                        <xs:element minOccurs="0" name="Category" type="xs:string"/>
                        <xs:element minOccurs="0" name="PeakHeightXPercent" type="xs:double"/>
                        <xs:element minOccurs="0" name="IntegrationTime" type="xs:double"/>
                        <xs:element minOccurs="0" name="SamplingPeriod" type="xs:double"/>
                        <xs:element minOccurs="0" name="AcquisitionTime" type="xs:double"/>
                        <xs:element minOccurs="0" name="YAxisScale" type="xs:string"/>
                        <xs:element minOccurs="0" name="ScanType" type="xs:string"/>
                        <xs:element minOccurs="0" name="PeakProfile" type="xs:string"/>
                        <xs:element minOccurs="0" name="RatioFlag" type="xs:boolean"/>
                        <xs:element minOccurs="0" maxOccurs="unbounded" name="Result">
                          <xs:complexType>
                            <xs:sequence>
                              <xs:element name="TuneID" type="xs:short"/>
                              <xs:element name="CategoryID" type="xs:short"/>
                              <xs:element name="ResultID" type="xs:short"/>
                              <xs:element minOccurs="0" name="Channel" type="xs:int"/>
                              <xs:element minOccurs="0" name="Mass" type="xs:string"/>
                              <xs:element minOccurs="0" name="Range" type="xs:double"/>
                              <xs:element minOccurs="0" name="LatestCount" type="xs:double"/>
                              <xs:element minOccurs="0" name="Count" type="xs:double"/>
                              <xs:element minOccurs="0" name="CountUnit" type="xs:string"/>
                              <xs:element minOccurs="0" name="Response" type="xs:double"/>
                              <xs:element minOccurs="0" name="ResponseCheck" type="xs:boolean"/>
                              <xs:element minOccurs="0" name="ResponseCheckMin" type="xs:double"/>
                              <xs:element minOccurs="0" name="ResponseRatio" type="xs:double"/>
                              <xs:element minOccurs="0" name="ResponseRatioCheck" type="xs:boolean"/>
                              <xs:element minOccurs="0" name="ResponseRatioCheckMin" type="xs:double"/>
                              <xs:element minOccurs="0" name="ResponseRatioCheckMax" type="xs:double"/>
                              <xs:element minOccurs="0" name="RSD" type="xs:double"/>
                              <xs:element minOccurs="0" name="RSDCheck" type="xs:boolean"/>
                              <xs:element minOccurs="0" name="RSDCheckMax" type="xs:double"/>
                              <xs:element minOccurs="0" name="Background" type="xs:double"/>
                              <xs:element minOccurs="0" name="BackgroundCheck" type="xs:boolean"/>
                              <xs:element minOccurs="0" name="BackgroundCheckMax" type="xs:double"/>
                              <xs:element minOccurs="0" name="PeakHeight" type="xs:double"/>
                              <xs:element minOccurs="0" name="Axis" type="xs:double"/>
                              <xs:element minOccurs="0" name="AxisCheck" type="xs:boolean"/>
                              <xs:element minOccurs="0" name="AxisCheckMin" type="xs:double"/>
                              <xs:element minOccurs="0" name="AxisCheckMax" type="xs:double"/>
                              <xs:element minOccurs="0" name="Width50" type="xs:double"/>
                              <xs:element minOccurs="0" name="Width10" type="xs:double"/>
                              <xs:element minOccurs="0" name="WidthX" type="xs:double"/>
                              <xs:element minOccurs="0" name="WidthXCheck" type="xs:boolean"/>
                              <xs:element minOccurs="0" name="WidthXCheckMax" type="xs:double"/>
                              <xs:element minOccurs="0" maxOccurs="unbounded" name="ReplicateData">
                                <xs:complexType>
                                  <xs:sequence>
                                    <xs:element name="TuneID" type="xs:short"/>
                                    <xs:element name="CategoryID" type="xs:short"/>
                                    <xs:element name="ResultID" type="xs:short"/>
                                    <xs:element name="ReplicateID" type="xs:short"/>
                                    <xs:element minOccurs="0" name="Replicate" type="xs:int"/>
                                    <xs:element minOccurs="0" name="RepCount" type="xs:double"/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  <xs:element minOccurs="0" maxOccurs="unbounded" name="Meter">
                    <xs:complexType>
                      <xs:sequence>
                        <xs:element name="TuneID" type="xs:short"/>
                        <xs:element name="MeterID" type="xs:short"/>
                        <xs:element minOccurs="0" name="MeterName" type="xs:string"/>
                        <xs:element minOccurs="0" name="Value" type="xs:string"/>
                        <xs:element minOccurs="0" name="Unit" type="xs:string"/>
                      </xs:sequence>
                    </xs:complexType>
                  </xs:element>
                </xs:sequence>
              </xs:complexType>
            </xs:element>
          </xs:choice>
          <xs:attribute name="AcqDateTime" type="xs:dateTime"/>
          <xs:attribute name="AcqReportSchemaVersion" type="xs:int"/>
          <xs:attribute name="BatchComment" type="xs:string"/>
          <xs:attribute name="BatchFolder" type="xs:string"/>
          <xs:attribute name="ModelName" type="xs:string"/>
          <xs:attribute name="NebulizerType" type="xs:string"/>
          <xs:attribute name="ReportComment" type="xs:string"/>
          <xs:attribute name="ReportVersion" type="xs:short"/>
          <xs:attribute name="SerialNumber" type="xs:string"/>
          <xs:attribute name="TorchType" type="xs:string"/>
        </xs:complexType>
      </xs:element>
    </xs:schema>
  </Schema>
  <Schema ID="Schema50" Namespace="IcpMS">
    <xs:schema xmlns="IcpMS" xmlns:msdata="urn:schemas-microsoft-com:xml-msdata" xmlns:mstns="IcpMS" xmlns:xs="http://www.w3.org/2001/XMLSchema" attributeFormDefault="unqualified" elementFormDefault="qualified" targetNamespace="IcpMS" id="AcqReportDataSet">
      <xs:element msdata:IsDataSet="true" msdata:UseCurrentLocale="true" name="AcqReportDataSet">
        <xs:complexType>
          <xs:choice minOccurs="0" maxOccurs="unbounded">
            <xs:element name="Tune">
              <xs:complexType>
                <xs:sequence>
                  <xs:element name="TuneID" type="xs:short"/>
                  <xs:element minOccurs="0" name="TuneStep" type="xs:int"/>
                  <xs:element minOccurs="0" name="TuneModeName" type="xs:string"/>
                  <xs:element minOccurs="0" name="GraphicSensitivity" type="xs:string"/>
                  <xs:element minOccurs="0" name="GraphicResolutionAxis" type="xs:string"/>
                  <xs:element minOccurs="0" name="GraphicResolutionAxisQ1" type="xs:string"/>
                  <xs:element minOccurs="0" name="GraphicSpacing" type="xs:string"/>
                  <xs:element minOccurs="0" maxOccurs="unbounded" name="TuneParameter">
                    <xs:complexType>
                      <xs:sequence>
                        <xs:element name="TuneID" type="xs:short"/>
                        <xs:element name="ParameterID" type="xs:short"/>
                        <xs:element minOccurs="0" name="ParameterGroup" type="xs:string"/>
                        <xs:element minOccurs="0" name="ParameterName" type="xs:string"/>
                        <xs:element msdata:DataType="System.Object, mscorlib, Version=4.0.0.0, Culture=neutral, PublicKeyToken=b77a5c561934e089" minOccurs="0" name="Value" type="xs:anyType"/>
                        <xs:element minOccurs="0" name="Unit" type="xs:string"/>
                      </xs:sequence>
                    </xs:complexType>
                  </xs:element>
                  <xs:element minOccurs="0" maxOccurs="unbounded" name="Category">
                    <xs:complexType>
                      <xs:sequence>
                        <xs:element name="TuneID" type="xs:short"/>
                        <xs:element name="CategoryID" type="xs:short"/>
                        <xs:element minOccurs="0" name="Category" type="xs:string"/>
                        <xs:element minOccurs="0" name="PeakHeightXPercent" type="xs:double"/>
                        <xs:element minOccurs="0" name="IntegrationTime" type="xs:double"/>
                        <xs:element minOccurs="0" name="SamplingPeriod" type="xs:double"/>
                        <xs:element minOccurs="0" name="AcquisitionTime" type="xs:double"/>
                        <xs:element minOccurs="0" name="YAxisScale" type="xs:string"/>
                        <xs:element minOccurs="0" name="ScanType" type="xs:string"/>
                        <xs:element minOccurs="0" name="PeakProfile" type="xs:string"/>
                        <xs:element minOccurs="0" name="RatioFlag" type="xs:boolean"/>
                        <xs:element minOccurs="0" maxOccurs="unbounded" name="Result">
                          <xs:complexType>
                            <xs:sequence>
                              <xs:element name="TuneID" type="xs:short"/>
                              <xs:element name="CategoryID" type="xs:short"/>
                              <xs:element name="ResultID" type="xs:short"/>
                              <xs:element minOccurs="0" name="Channel" type="xs:int"/>
                              <xs:element minOccurs="0" name="Mass" type="xs:string"/>
                              <xs:element minOccurs="0" name="Range" type="xs:double"/>
                              <xs:element minOccurs="0" name="LatestCount" type="xs:double"/>
                              <xs:element minOccurs="0" name="Count" type="xs:double"/>
                              <xs:element minOccurs="0" name="CountUnit" type="xs:string"/>
                              <xs:element minOccurs="0" name="Response" type="xs:double"/>
                              <xs:element minOccurs="0" name="ResponseCheck" type="xs:boolean"/>
                              <xs:element minOccurs="0" name="ResponseCheckMin" type="xs:double"/>
                              <xs:element minOccurs="0" name="ResponseRatio" type="xs:double"/>
                              <xs:element minOccurs="0" name="ResponseRatioCheck" type="xs:boolean"/>
                              <xs:element minOccurs="0" name="ResponseRatioCheckMin" type="xs:double"/>
                              <xs:element minOccurs="0" name="ResponseRatioCheckMax" type="xs:double"/>
                              <xs:element minOccurs="0" name="RSD" type="xs:double"/>
                              <xs:element minOccurs="0" name="RSDCheck" type="xs:boolean"/>
                              <xs:element minOccurs="0" name="RSDCheckMax" type="xs:double"/>
                              <xs:element minOccurs="0" name="Background" type="xs:double"/>
                              <xs:element minOccurs="0" name="BackgroundCheck" type="xs:boolean"/>
                              <xs:element minOccurs="0" name="BackgroundCheckMax" type="xs:double"/>
                              <xs:element minOccurs="0" name="PeakHeight" type="xs:double"/>
                              <xs:element minOccurs="0" name="Axis" type="xs:double"/>
                              <xs:element minOccurs="0" name="AxisCheck" type="xs:boolean"/>
                              <xs:element minOccurs="0" name="AxisCheckMin" type="xs:double"/>
                              <xs:element minOccurs="0" name="AxisCheckMax" type="xs:double"/>
                              <xs:element minOccurs="0" name="Width50" type="xs:double"/>
                              <xs:element minOccurs="0" name="Width10" type="xs:double"/>
                              <xs:element minOccurs="0" name="WidthX" type="xs:double"/>
                              <xs:element minOccurs="0" name="WidthXCheck" type="xs:boolean"/>
                              <xs:element minOccurs="0" name="WidthXCheckMax" type="xs:double"/>
                              <xs:element minOccurs="0" maxOccurs="unbounded" name="ReplicateData">
                                <xs:complexType>
                                  <xs:sequence>
                                    <xs:element name="TuneID" type="xs:short"/>
                                    <xs:element name="CategoryID" type="xs:short"/>
                                    <xs:element name="ResultID" type="xs:short"/>
                                    <xs:element name="ReplicateID" type="xs:short"/>
                                    <xs:element minOccurs="0" name="Replicate" type="xs:int"/>
                                    <xs:element minOccurs="0" name="RepCount" type="xs:double"/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  <xs:element minOccurs="0" maxOccurs="unbounded" name="Meter">
                    <xs:complexType>
                      <xs:sequence>
                        <xs:element name="TuneID" type="xs:short"/>
                        <xs:element name="MeterID" type="xs:short"/>
                        <xs:element minOccurs="0" name="MeterName" type="xs:string"/>
                        <xs:element minOccurs="0" name="Value" type="xs:string"/>
                        <xs:element minOccurs="0" name="Unit" type="xs:string"/>
                      </xs:sequence>
                    </xs:complexType>
                  </xs:element>
                </xs:sequence>
              </xs:complexType>
            </xs:element>
          </xs:choice>
          <xs:attribute name="AcqDateTime" type="xs:dateTime"/>
          <xs:attribute name="AcqReportSchemaVersion" type="xs:int"/>
          <xs:attribute name="BatchComment" type="xs:string"/>
          <xs:attribute name="BatchFolder" type="xs:string"/>
          <xs:attribute name="ModelName" type="xs:string"/>
          <xs:attribute name="NebulizerType" type="xs:string"/>
          <xs:attribute name="ReportComment" type="xs:string"/>
          <xs:attribute name="ReportVersion" type="xs:short"/>
          <xs:attribute name="SerialNumber" type="xs:string"/>
          <xs:attribute name="TorchType" type="xs:string"/>
        </xs:complexType>
      </xs:element>
    </xs:schema>
  </Schema>
  <Schema ID="Schema33" Namespace="IcpMS">
    <xs:schema xmlns="IcpMS" xmlns:msdata="urn:schemas-microsoft-com:xml-msdata" xmlns:mstns="IcpMS" xmlns:xs="http://www.w3.org/2001/XMLSchema" attributeFormDefault="unqualified" elementFormDefault="qualified" targetNamespace="IcpMS" id="AcqReportDataSet">
      <xs:element msdata:IsDataSet="true" msdata:UseCurrentLocale="true" name="AcqReportDataSet">
        <xs:complexType>
          <xs:choice minOccurs="0" maxOccurs="unbounded">
            <xs:element name="Tune">
              <xs:complexType>
                <xs:sequence>
                  <xs:element name="TuneID" type="xs:short"/>
                  <xs:element minOccurs="0" name="TuneStep" type="xs:int"/>
                  <xs:element minOccurs="0" name="TuneModeName" type="xs:string"/>
                  <xs:element minOccurs="0" name="GraphicSensitivity" type="xs:string"/>
                  <xs:element minOccurs="0" name="GraphicResolutionAxis" type="xs:string"/>
                  <xs:element minOccurs="0" name="GraphicResolutionAxisQ1" type="xs:string"/>
                  <xs:element minOccurs="0" name="GraphicSpacing" type="xs:string"/>
                  <xs:element minOccurs="0" maxOccurs="unbounded" name="TuneParameter">
                    <xs:complexType>
                      <xs:sequence>
                        <xs:element name="TuneID" type="xs:short"/>
                        <xs:element name="ParameterID" type="xs:short"/>
                        <xs:element minOccurs="0" name="ParameterGroup" type="xs:string"/>
                        <xs:element minOccurs="0" name="ParameterName" type="xs:string"/>
                        <xs:element msdata:DataType="System.Object, mscorlib, Version=4.0.0.0, Culture=neutral, PublicKeyToken=b77a5c561934e089" minOccurs="0" name="Value" type="xs:anyType"/>
                        <xs:element minOccurs="0" name="Unit" type="xs:string"/>
                      </xs:sequence>
                    </xs:complexType>
                  </xs:element>
                  <xs:element minOccurs="0" maxOccurs="unbounded" name="Category">
                    <xs:complexType>
                      <xs:sequence>
                        <xs:element name="TuneID" type="xs:short"/>
                        <xs:element name="CategoryID" type="xs:short"/>
                        <xs:element minOccurs="0" name="Category" type="xs:string"/>
                        <xs:element minOccurs="0" name="PeakHeightXPercent" type="xs:double"/>
                        <xs:element minOccurs="0" name="IntegrationTime" type="xs:double"/>
                        <xs:element minOccurs="0" name="SamplingPeriod" type="xs:double"/>
                        <xs:element minOccurs="0" name="AcquisitionTime" type="xs:double"/>
                        <xs:element minOccurs="0" name="YAxisScale" type="xs:string"/>
                        <xs:element minOccurs="0" name="ScanType" type="xs:string"/>
                        <xs:element minOccurs="0" name="PeakProfile" type="xs:string"/>
                        <xs:element minOccurs="0" name="RatioFlag" type="xs:boolean"/>
                        <xs:element minOccurs="0" maxOccurs="unbounded" name="Result">
                          <xs:complexType>
                            <xs:sequence>
                              <xs:element name="TuneID" type="xs:short"/>
                              <xs:element name="CategoryID" type="xs:short"/>
                              <xs:element name="ResultID" type="xs:short"/>
                              <xs:element minOccurs="0" name="Channel" type="xs:int"/>
                              <xs:element minOccurs="0" name="Mass" type="xs:string"/>
                              <xs:element minOccurs="0" name="Range" type="xs:double"/>
                              <xs:element minOccurs="0" name="LatestCount" type="xs:double"/>
                              <xs:element minOccurs="0" name="Count" type="xs:double"/>
                              <xs:element minOccurs="0" name="CountUnit" type="xs:string"/>
                              <xs:element minOccurs="0" name="Response" type="xs:double"/>
                              <xs:element minOccurs="0" name="ResponseCheck" type="xs:boolean"/>
                              <xs:element minOccurs="0" name="ResponseCheckMin" type="xs:double"/>
                              <xs:element minOccurs="0" name="ResponseRatio" type="xs:double"/>
                              <xs:element minOccurs="0" name="ResponseRatioCheck" type="xs:boolean"/>
                              <xs:element minOccurs="0" name="ResponseRatioCheckMin" type="xs:double"/>
                              <xs:element minOccurs="0" name="ResponseRatioCheckMax" type="xs:double"/>
                              <xs:element minOccurs="0" name="RSD" type="xs:double"/>
                              <xs:element minOccurs="0" name="RSDCheck" type="xs:boolean"/>
                              <xs:element minOccurs="0" name="RSDCheckMax" type="xs:double"/>
                              <xs:element minOccurs="0" name="Background" type="xs:double"/>
                              <xs:element minOccurs="0" name="BackgroundCheck" type="xs:boolean"/>
                              <xs:element minOccurs="0" name="BackgroundCheckMax" type="xs:double"/>
                              <xs:element minOccurs="0" name="PeakHeight" type="xs:double"/>
                              <xs:element minOccurs="0" name="Axis" type="xs:double"/>
                              <xs:element minOccurs="0" name="AxisCheck" type="xs:boolean"/>
                              <xs:element minOccurs="0" name="AxisCheckMin" type="xs:double"/>
                              <xs:element minOccurs="0" name="AxisCheckMax" type="xs:double"/>
                              <xs:element minOccurs="0" name="Width50" type="xs:double"/>
                              <xs:element minOccurs="0" name="Width10" type="xs:double"/>
                              <xs:element minOccurs="0" name="WidthX" type="xs:double"/>
                              <xs:element minOccurs="0" name="WidthXCheck" type="xs:boolean"/>
                              <xs:element minOccurs="0" name="WidthXCheckMax" type="xs:double"/>
                              <xs:element minOccurs="0" maxOccurs="unbounded" name="ReplicateData">
                                <xs:complexType>
                                  <xs:sequence>
                                    <xs:element name="TuneID" type="xs:short"/>
                                    <xs:element name="CategoryID" type="xs:short"/>
                                    <xs:element name="ResultID" type="xs:short"/>
                                    <xs:element name="ReplicateID" type="xs:short"/>
                                    <xs:element minOccurs="0" name="Replicate" type="xs:int"/>
                                    <xs:element minOccurs="0" name="RepCount" type="xs:double"/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  <xs:element minOccurs="0" maxOccurs="unbounded" name="Meter">
                    <xs:complexType>
                      <xs:sequence>
                        <xs:element name="TuneID" type="xs:short"/>
                        <xs:element name="MeterID" type="xs:short"/>
                        <xs:element minOccurs="0" name="MeterName" type="xs:string"/>
                        <xs:element minOccurs="0" name="Value" type="xs:string"/>
                        <xs:element minOccurs="0" name="Unit" type="xs:string"/>
                      </xs:sequence>
                    </xs:complexType>
                  </xs:element>
                </xs:sequence>
              </xs:complexType>
            </xs:element>
          </xs:choice>
          <xs:attribute name="AcqDateTime" type="xs:dateTime"/>
          <xs:attribute name="AcqReportSchemaVersion" type="xs:int"/>
          <xs:attribute name="BatchComment" type="xs:string"/>
          <xs:attribute name="BatchFolder" type="xs:string"/>
          <xs:attribute name="ModelName" type="xs:string"/>
          <xs:attribute name="NebulizerType" type="xs:string"/>
          <xs:attribute name="ReportComment" type="xs:string"/>
          <xs:attribute name="ReportVersion" type="xs:short"/>
          <xs:attribute name="SerialNumber" type="xs:string"/>
          <xs:attribute name="TorchType" type="xs:string"/>
        </xs:complexType>
      </xs:element>
    </xs:schema>
  </Schema>
  <Schema ID="Schema54" Namespace="IcpMS">
    <xs:schema xmlns="IcpMS" xmlns:msdata="urn:schemas-microsoft-com:xml-msdata" xmlns:mstns="IcpMS" xmlns:xs="http://www.w3.org/2001/XMLSchema" attributeFormDefault="unqualified" elementFormDefault="qualified" targetNamespace="IcpMS" id="AcqReportDataSet">
      <xs:element msdata:IsDataSet="true" msdata:UseCurrentLocale="true" name="AcqReportDataSet">
        <xs:complexType>
          <xs:choice minOccurs="0" maxOccurs="unbounded">
            <xs:element name="Tune">
              <xs:complexType>
                <xs:sequence>
                  <xs:element name="TuneID" type="xs:short"/>
                  <xs:element minOccurs="0" name="TuneStep" type="xs:int"/>
                  <xs:element minOccurs="0" name="TuneModeName" type="xs:string"/>
                  <xs:element minOccurs="0" name="GraphicSensitivity" type="xs:string"/>
                  <xs:element minOccurs="0" name="GraphicResolutionAxis" type="xs:string"/>
                  <xs:element minOccurs="0" name="GraphicResolutionAxisQ1" type="xs:string"/>
                  <xs:element minOccurs="0" name="GraphicSpacing" type="xs:string"/>
                  <xs:element minOccurs="0" maxOccurs="unbounded" name="TuneParameter">
                    <xs:complexType>
                      <xs:sequence>
                        <xs:element name="TuneID" type="xs:short"/>
                        <xs:element name="ParameterID" type="xs:short"/>
                        <xs:element minOccurs="0" name="ParameterGroup" type="xs:string"/>
                        <xs:element minOccurs="0" name="ParameterName" type="xs:string"/>
                        <xs:element msdata:DataType="System.Object, mscorlib, Version=4.0.0.0, Culture=neutral, PublicKeyToken=b77a5c561934e089" minOccurs="0" name="Value" type="xs:anyType"/>
                        <xs:element minOccurs="0" name="Unit" type="xs:string"/>
                      </xs:sequence>
                    </xs:complexType>
                  </xs:element>
                  <xs:element minOccurs="0" maxOccurs="unbounded" name="Category">
                    <xs:complexType>
                      <xs:sequence>
                        <xs:element name="TuneID" type="xs:short"/>
                        <xs:element name="CategoryID" type="xs:short"/>
                        <xs:element minOccurs="0" name="Category" type="xs:string"/>
                        <xs:element minOccurs="0" name="PeakHeightXPercent" type="xs:double"/>
                        <xs:element minOccurs="0" name="IntegrationTime" type="xs:double"/>
                        <xs:element minOccurs="0" name="SamplingPeriod" type="xs:double"/>
                        <xs:element minOccurs="0" name="AcquisitionTime" type="xs:double"/>
                        <xs:element minOccurs="0" name="YAxisScale" type="xs:string"/>
                        <xs:element minOccurs="0" name="ScanType" type="xs:string"/>
                        <xs:element minOccurs="0" name="PeakProfile" type="xs:string"/>
                        <xs:element minOccurs="0" name="RatioFlag" type="xs:boolean"/>
                        <xs:element minOccurs="0" maxOccurs="unbounded" name="Result">
                          <xs:complexType>
                            <xs:sequence>
                              <xs:element name="TuneID" type="xs:short"/>
                              <xs:element name="CategoryID" type="xs:short"/>
                              <xs:element name="ResultID" type="xs:short"/>
                              <xs:element minOccurs="0" name="Channel" type="xs:int"/>
                              <xs:element minOccurs="0" name="Mass" type="xs:string"/>
                              <xs:element minOccurs="0" name="Range" type="xs:double"/>
                              <xs:element minOccurs="0" name="LatestCount" type="xs:double"/>
                              <xs:element minOccurs="0" name="Count" type="xs:double"/>
                              <xs:element minOccurs="0" name="CountUnit" type="xs:string"/>
                              <xs:element minOccurs="0" name="Response" type="xs:double"/>
                              <xs:element minOccurs="0" name="ResponseCheck" type="xs:boolean"/>
                              <xs:element minOccurs="0" name="ResponseCheckMin" type="xs:double"/>
                              <xs:element minOccurs="0" name="ResponseRatio" type="xs:double"/>
                              <xs:element minOccurs="0" name="ResponseRatioCheck" type="xs:boolean"/>
                              <xs:element minOccurs="0" name="ResponseRatioCheckMin" type="xs:double"/>
                              <xs:element minOccurs="0" name="ResponseRatioCheckMax" type="xs:double"/>
                              <xs:element minOccurs="0" name="RSD" type="xs:double"/>
                              <xs:element minOccurs="0" name="RSDCheck" type="xs:boolean"/>
                              <xs:element minOccurs="0" name="RSDCheckMax" type="xs:double"/>
                              <xs:element minOccurs="0" name="Background" type="xs:double"/>
                              <xs:element minOccurs="0" name="BackgroundCheck" type="xs:boolean"/>
                              <xs:element minOccurs="0" name="BackgroundCheckMax" type="xs:double"/>
                              <xs:element minOccurs="0" name="PeakHeight" type="xs:double"/>
                              <xs:element minOccurs="0" name="Axis" type="xs:double"/>
                              <xs:element minOccurs="0" name="AxisCheck" type="xs:boolean"/>
                              <xs:element minOccurs="0" name="AxisCheckMin" type="xs:double"/>
                              <xs:element minOccurs="0" name="AxisCheckMax" type="xs:double"/>
                              <xs:element minOccurs="0" name="Width50" type="xs:double"/>
                              <xs:element minOccurs="0" name="Width10" type="xs:double"/>
                              <xs:element minOccurs="0" name="WidthX" type="xs:double"/>
                              <xs:element minOccurs="0" name="WidthXCheck" type="xs:boolean"/>
                              <xs:element minOccurs="0" name="WidthXCheckMax" type="xs:double"/>
                              <xs:element minOccurs="0" maxOccurs="unbounded" name="ReplicateData">
                                <xs:complexType>
                                  <xs:sequence>
                                    <xs:element name="TuneID" type="xs:short"/>
                                    <xs:element name="CategoryID" type="xs:short"/>
                                    <xs:element name="ResultID" type="xs:short"/>
                                    <xs:element name="ReplicateID" type="xs:short"/>
                                    <xs:element minOccurs="0" name="Replicate" type="xs:int"/>
                                    <xs:element minOccurs="0" name="RepCount" type="xs:double"/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  <xs:element minOccurs="0" maxOccurs="unbounded" name="Meter">
                    <xs:complexType>
                      <xs:sequence>
                        <xs:element name="TuneID" type="xs:short"/>
                        <xs:element name="MeterID" type="xs:short"/>
                        <xs:element minOccurs="0" name="MeterName" type="xs:string"/>
                        <xs:element minOccurs="0" name="Value" type="xs:string"/>
                        <xs:element minOccurs="0" name="Unit" type="xs:string"/>
                      </xs:sequence>
                    </xs:complexType>
                  </xs:element>
                </xs:sequence>
              </xs:complexType>
            </xs:element>
          </xs:choice>
          <xs:attribute name="AcqDateTime" type="xs:dateTime"/>
          <xs:attribute name="AcqReportSchemaVersion" type="xs:int"/>
          <xs:attribute name="BatchComment" type="xs:string"/>
          <xs:attribute name="BatchFolder" type="xs:string"/>
          <xs:attribute name="ModelName" type="xs:string"/>
          <xs:attribute name="NebulizerType" type="xs:string"/>
          <xs:attribute name="ReportComment" type="xs:string"/>
          <xs:attribute name="ReportVersion" type="xs:short"/>
          <xs:attribute name="SerialNumber" type="xs:string"/>
          <xs:attribute name="TorchType" type="xs:string"/>
        </xs:complexType>
      </xs:element>
    </xs:schema>
  </Schema>
  <Schema ID="Schema34" Namespace="IcpMS">
    <xs:schema xmlns="IcpMS" xmlns:msdata="urn:schemas-microsoft-com:xml-msdata" xmlns:mstns="IcpMS" xmlns:xs="http://www.w3.org/2001/XMLSchema" attributeFormDefault="unqualified" elementFormDefault="qualified" targetNamespace="IcpMS" id="AcqReportDataSet">
      <xs:element msdata:IsDataSet="true" msdata:UseCurrentLocale="true" name="AcqReportDataSet">
        <xs:complexType>
          <xs:choice minOccurs="0" maxOccurs="unbounded">
            <xs:element name="Tune">
              <xs:complexType>
                <xs:sequence>
                  <xs:element name="TuneID" type="xs:short"/>
                  <xs:element minOccurs="0" name="TuneStep" type="xs:int"/>
                  <xs:element minOccurs="0" name="TuneModeName" type="xs:string"/>
                  <xs:element minOccurs="0" name="GraphicSensitivity" type="xs:string"/>
                  <xs:element minOccurs="0" name="GraphicResolutionAxis" type="xs:string"/>
                  <xs:element minOccurs="0" name="GraphicResolutionAxisQ1" type="xs:string"/>
                  <xs:element minOccurs="0" name="GraphicSpacing" type="xs:string"/>
                  <xs:element minOccurs="0" maxOccurs="unbounded" name="TuneParameter">
                    <xs:complexType>
                      <xs:sequence>
                        <xs:element name="TuneID" type="xs:short"/>
                        <xs:element name="ParameterID" type="xs:short"/>
                        <xs:element minOccurs="0" name="ParameterGroup" type="xs:string"/>
                        <xs:element minOccurs="0" name="ParameterName" type="xs:string"/>
                        <xs:element msdata:DataType="System.Object, mscorlib, Version=4.0.0.0, Culture=neutral, PublicKeyToken=b77a5c561934e089" minOccurs="0" name="Value" type="xs:anyType"/>
                        <xs:element minOccurs="0" name="Unit" type="xs:string"/>
                      </xs:sequence>
                    </xs:complexType>
                  </xs:element>
                  <xs:element minOccurs="0" maxOccurs="unbounded" name="Category">
                    <xs:complexType>
                      <xs:sequence>
                        <xs:element name="TuneID" type="xs:short"/>
                        <xs:element name="CategoryID" type="xs:short"/>
                        <xs:element minOccurs="0" name="Category" type="xs:string"/>
                        <xs:element minOccurs="0" name="PeakHeightXPercent" type="xs:double"/>
                        <xs:element minOccurs="0" name="IntegrationTime" type="xs:double"/>
                        <xs:element minOccurs="0" name="SamplingPeriod" type="xs:double"/>
                        <xs:element minOccurs="0" name="AcquisitionTime" type="xs:double"/>
                        <xs:element minOccurs="0" name="YAxisScale" type="xs:string"/>
                        <xs:element minOccurs="0" name="ScanType" type="xs:string"/>
                        <xs:element minOccurs="0" name="PeakProfile" type="xs:string"/>
                        <xs:element minOccurs="0" name="RatioFlag" type="xs:boolean"/>
                        <xs:element minOccurs="0" maxOccurs="unbounded" name="Result">
                          <xs:complexType>
                            <xs:sequence>
                              <xs:element name="TuneID" type="xs:short"/>
                              <xs:element name="CategoryID" type="xs:short"/>
                              <xs:element name="ResultID" type="xs:short"/>
                              <xs:element minOccurs="0" name="Channel" type="xs:int"/>
                              <xs:element minOccurs="0" name="Mass" type="xs:string"/>
                              <xs:element minOccurs="0" name="Range" type="xs:double"/>
                              <xs:element minOccurs="0" name="LatestCount" type="xs:double"/>
                              <xs:element minOccurs="0" name="Count" type="xs:double"/>
                              <xs:element minOccurs="0" name="CountUnit" type="xs:string"/>
                              <xs:element minOccurs="0" name="Response" type="xs:double"/>
                              <xs:element minOccurs="0" name="ResponseCheck" type="xs:boolean"/>
                              <xs:element minOccurs="0" name="ResponseCheckMin" type="xs:double"/>
                              <xs:element minOccurs="0" name="ResponseRatio" type="xs:double"/>
                              <xs:element minOccurs="0" name="ResponseRatioCheck" type="xs:boolean"/>
                              <xs:element minOccurs="0" name="ResponseRatioCheckMin" type="xs:double"/>
                              <xs:element minOccurs="0" name="ResponseRatioCheckMax" type="xs:double"/>
                              <xs:element minOccurs="0" name="RSD" type="xs:double"/>
                              <xs:element minOccurs="0" name="RSDCheck" type="xs:boolean"/>
                              <xs:element minOccurs="0" name="RSDCheckMax" type="xs:double"/>
                              <xs:element minOccurs="0" name="Background" type="xs:double"/>
                              <xs:element minOccurs="0" name="BackgroundCheck" type="xs:boolean"/>
                              <xs:element minOccurs="0" name="BackgroundCheckMax" type="xs:double"/>
                              <xs:element minOccurs="0" name="PeakHeight" type="xs:double"/>
                              <xs:element minOccurs="0" name="Axis" type="xs:double"/>
                              <xs:element minOccurs="0" name="AxisCheck" type="xs:boolean"/>
                              <xs:element minOccurs="0" name="AxisCheckMin" type="xs:double"/>
                              <xs:element minOccurs="0" name="AxisCheckMax" type="xs:double"/>
                              <xs:element minOccurs="0" name="Width50" type="xs:double"/>
                              <xs:element minOccurs="0" name="Width10" type="xs:double"/>
                              <xs:element minOccurs="0" name="WidthX" type="xs:double"/>
                              <xs:element minOccurs="0" name="WidthXCheck" type="xs:boolean"/>
                              <xs:element minOccurs="0" name="WidthXCheckMax" type="xs:double"/>
                              <xs:element minOccurs="0" maxOccurs="unbounded" name="ReplicateData">
                                <xs:complexType>
                                  <xs:sequence>
                                    <xs:element name="TuneID" type="xs:short"/>
                                    <xs:element name="CategoryID" type="xs:short"/>
                                    <xs:element name="ResultID" type="xs:short"/>
                                    <xs:element name="ReplicateID" type="xs:short"/>
                                    <xs:element minOccurs="0" name="Replicate" type="xs:int"/>
                                    <xs:element minOccurs="0" name="RepCount" type="xs:double"/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  <xs:element minOccurs="0" maxOccurs="unbounded" name="Meter">
                    <xs:complexType>
                      <xs:sequence>
                        <xs:element name="TuneID" type="xs:short"/>
                        <xs:element name="MeterID" type="xs:short"/>
                        <xs:element minOccurs="0" name="MeterName" type="xs:string"/>
                        <xs:element minOccurs="0" name="Value" type="xs:string"/>
                        <xs:element minOccurs="0" name="Unit" type="xs:string"/>
                      </xs:sequence>
                    </xs:complexType>
                  </xs:element>
                </xs:sequence>
              </xs:complexType>
            </xs:element>
          </xs:choice>
          <xs:attribute name="AcqDateTime" type="xs:dateTime"/>
          <xs:attribute name="AcqReportSchemaVersion" type="xs:int"/>
          <xs:attribute name="BatchComment" type="xs:string"/>
          <xs:attribute name="BatchFolder" type="xs:string"/>
          <xs:attribute name="ModelName" type="xs:string"/>
          <xs:attribute name="NebulizerType" type="xs:string"/>
          <xs:attribute name="ReportComment" type="xs:string"/>
          <xs:attribute name="ReportVersion" type="xs:short"/>
          <xs:attribute name="SerialNumber" type="xs:string"/>
          <xs:attribute name="TorchType" type="xs:string"/>
        </xs:complexType>
      </xs:element>
    </xs:schema>
  </Schema>
  <Schema ID="Schema51" Namespace="IcpMS">
    <xs:schema xmlns="IcpMS" xmlns:msdata="urn:schemas-microsoft-com:xml-msdata" xmlns:mstns="IcpMS" xmlns:xs="http://www.w3.org/2001/XMLSchema" attributeFormDefault="unqualified" elementFormDefault="qualified" targetNamespace="IcpMS" id="AcqReportDataSet">
      <xs:element msdata:IsDataSet="true" msdata:UseCurrentLocale="true" name="AcqReportDataSet">
        <xs:complexType>
          <xs:choice minOccurs="0" maxOccurs="unbounded">
            <xs:element name="Tune">
              <xs:complexType>
                <xs:sequence>
                  <xs:element name="TuneID" type="xs:short"/>
                  <xs:element minOccurs="0" name="TuneStep" type="xs:int"/>
                  <xs:element minOccurs="0" name="TuneModeName" type="xs:string"/>
                  <xs:element minOccurs="0" name="GraphicSensitivity" type="xs:string"/>
                  <xs:element minOccurs="0" name="GraphicResolutionAxis" type="xs:string"/>
                  <xs:element minOccurs="0" name="GraphicResolutionAxisQ1" type="xs:string"/>
                  <xs:element minOccurs="0" name="GraphicSpacing" type="xs:string"/>
                  <xs:element minOccurs="0" maxOccurs="unbounded" name="TuneParameter">
                    <xs:complexType>
                      <xs:sequence>
                        <xs:element name="TuneID" type="xs:short"/>
                        <xs:element name="ParameterID" type="xs:short"/>
                        <xs:element minOccurs="0" name="ParameterGroup" type="xs:string"/>
                        <xs:element minOccurs="0" name="ParameterName" type="xs:string"/>
                        <xs:element msdata:DataType="System.Object, mscorlib, Version=4.0.0.0, Culture=neutral, PublicKeyToken=b77a5c561934e089" minOccurs="0" name="Value" type="xs:anyType"/>
                        <xs:element minOccurs="0" name="Unit" type="xs:string"/>
                      </xs:sequence>
                    </xs:complexType>
                  </xs:element>
                  <xs:element minOccurs="0" maxOccurs="unbounded" name="Category">
                    <xs:complexType>
                      <xs:sequence>
                        <xs:element name="TuneID" type="xs:short"/>
                        <xs:element name="CategoryID" type="xs:short"/>
                        <xs:element minOccurs="0" name="Category" type="xs:string"/>
                        <xs:element minOccurs="0" name="PeakHeightXPercent" type="xs:double"/>
                        <xs:element minOccurs="0" name="IntegrationTime" type="xs:double"/>
                        <xs:element minOccurs="0" name="SamplingPeriod" type="xs:double"/>
                        <xs:element minOccurs="0" name="AcquisitionTime" type="xs:double"/>
                        <xs:element minOccurs="0" name="YAxisScale" type="xs:string"/>
                        <xs:element minOccurs="0" name="ScanType" type="xs:string"/>
                        <xs:element minOccurs="0" name="PeakProfile" type="xs:string"/>
                        <xs:element minOccurs="0" name="RatioFlag" type="xs:boolean"/>
                        <xs:element minOccurs="0" maxOccurs="unbounded" name="Result">
                          <xs:complexType>
                            <xs:sequence>
                              <xs:element name="TuneID" type="xs:short"/>
                              <xs:element name="CategoryID" type="xs:short"/>
                              <xs:element name="ResultID" type="xs:short"/>
                              <xs:element minOccurs="0" name="Channel" type="xs:int"/>
                              <xs:element minOccurs="0" name="Mass" type="xs:string"/>
                              <xs:element minOccurs="0" name="Range" type="xs:double"/>
                              <xs:element minOccurs="0" name="LatestCount" type="xs:double"/>
                              <xs:element minOccurs="0" name="Count" type="xs:double"/>
                              <xs:element minOccurs="0" name="CountUnit" type="xs:string"/>
                              <xs:element minOccurs="0" name="Response" type="xs:double"/>
                              <xs:element minOccurs="0" name="ResponseCheck" type="xs:boolean"/>
                              <xs:element minOccurs="0" name="ResponseCheckMin" type="xs:double"/>
                              <xs:element minOccurs="0" name="ResponseRatio" type="xs:double"/>
                              <xs:element minOccurs="0" name="ResponseRatioCheck" type="xs:boolean"/>
                              <xs:element minOccurs="0" name="ResponseRatioCheckMin" type="xs:double"/>
                              <xs:element minOccurs="0" name="ResponseRatioCheckMax" type="xs:double"/>
                              <xs:element minOccurs="0" name="RSD" type="xs:double"/>
                              <xs:element minOccurs="0" name="RSDCheck" type="xs:boolean"/>
                              <xs:element minOccurs="0" name="RSDCheckMax" type="xs:double"/>
                              <xs:element minOccurs="0" name="Background" type="xs:double"/>
                              <xs:element minOccurs="0" name="BackgroundCheck" type="xs:boolean"/>
                              <xs:element minOccurs="0" name="BackgroundCheckMax" type="xs:double"/>
                              <xs:element minOccurs="0" name="PeakHeight" type="xs:double"/>
                              <xs:element minOccurs="0" name="Axis" type="xs:double"/>
                              <xs:element minOccurs="0" name="AxisCheck" type="xs:boolean"/>
                              <xs:element minOccurs="0" name="AxisCheckMin" type="xs:double"/>
                              <xs:element minOccurs="0" name="AxisCheckMax" type="xs:double"/>
                              <xs:element minOccurs="0" name="Width50" type="xs:double"/>
                              <xs:element minOccurs="0" name="Width10" type="xs:double"/>
                              <xs:element minOccurs="0" name="WidthX" type="xs:double"/>
                              <xs:element minOccurs="0" name="WidthXCheck" type="xs:boolean"/>
                              <xs:element minOccurs="0" name="WidthXCheckMax" type="xs:double"/>
                              <xs:element minOccurs="0" maxOccurs="unbounded" name="ReplicateData">
                                <xs:complexType>
                                  <xs:sequence>
                                    <xs:element name="TuneID" type="xs:short"/>
                                    <xs:element name="CategoryID" type="xs:short"/>
                                    <xs:element name="ResultID" type="xs:short"/>
                                    <xs:element name="ReplicateID" type="xs:short"/>
                                    <xs:element minOccurs="0" name="Replicate" type="xs:int"/>
                                    <xs:element minOccurs="0" name="RepCount" type="xs:double"/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  <xs:element minOccurs="0" maxOccurs="unbounded" name="Meter">
                    <xs:complexType>
                      <xs:sequence>
                        <xs:element name="TuneID" type="xs:short"/>
                        <xs:element name="MeterID" type="xs:short"/>
                        <xs:element minOccurs="0" name="MeterName" type="xs:string"/>
                        <xs:element minOccurs="0" name="Value" type="xs:string"/>
                        <xs:element minOccurs="0" name="Unit" type="xs:string"/>
                      </xs:sequence>
                    </xs:complexType>
                  </xs:element>
                </xs:sequence>
              </xs:complexType>
            </xs:element>
          </xs:choice>
          <xs:attribute name="AcqDateTime" type="xs:dateTime"/>
          <xs:attribute name="AcqReportSchemaVersion" type="xs:int"/>
          <xs:attribute name="BatchComment" type="xs:string"/>
          <xs:attribute name="BatchFolder" type="xs:string"/>
          <xs:attribute name="ModelName" type="xs:string"/>
          <xs:attribute name="NebulizerType" type="xs:string"/>
          <xs:attribute name="ReportComment" type="xs:string"/>
          <xs:attribute name="ReportVersion" type="xs:short"/>
          <xs:attribute name="SerialNumber" type="xs:string"/>
          <xs:attribute name="TorchType" type="xs:string"/>
        </xs:complexType>
      </xs:element>
    </xs:schema>
  </Schema>
  <Schema ID="Schema52" Namespace="IcpMS">
    <xs:schema xmlns="IcpMS" xmlns:msdata="urn:schemas-microsoft-com:xml-msdata" xmlns:mstns="IcpMS" xmlns:xs="http://www.w3.org/2001/XMLSchema" attributeFormDefault="unqualified" elementFormDefault="qualified" targetNamespace="IcpMS" id="AcqReportDataSet">
      <xs:element msdata:IsDataSet="true" msdata:UseCurrentLocale="true" name="AcqReportDataSet">
        <xs:complexType>
          <xs:choice minOccurs="0" maxOccurs="unbounded">
            <xs:element name="Tune">
              <xs:complexType>
                <xs:sequence>
                  <xs:element name="TuneID" type="xs:short"/>
                  <xs:element minOccurs="0" name="TuneStep" type="xs:int"/>
                  <xs:element minOccurs="0" name="TuneModeName" type="xs:string"/>
                  <xs:element minOccurs="0" name="GraphicSensitivity" type="xs:string"/>
                  <xs:element minOccurs="0" name="GraphicResolutionAxis" type="xs:string"/>
                  <xs:element minOccurs="0" name="GraphicResolutionAxisQ1" type="xs:string"/>
                  <xs:element minOccurs="0" name="GraphicSpacing" type="xs:string"/>
                  <xs:element minOccurs="0" maxOccurs="unbounded" name="TuneParameter">
                    <xs:complexType>
                      <xs:sequence>
                        <xs:element name="TuneID" type="xs:short"/>
                        <xs:element name="ParameterID" type="xs:short"/>
                        <xs:element minOccurs="0" name="ParameterGroup" type="xs:string"/>
                        <xs:element minOccurs="0" name="ParameterName" type="xs:string"/>
                        <xs:element msdata:DataType="System.Object, mscorlib, Version=4.0.0.0, Culture=neutral, PublicKeyToken=b77a5c561934e089" minOccurs="0" name="Value" type="xs:anyType"/>
                        <xs:element minOccurs="0" name="Unit" type="xs:string"/>
                      </xs:sequence>
                    </xs:complexType>
                  </xs:element>
                  <xs:element minOccurs="0" maxOccurs="unbounded" name="Category">
                    <xs:complexType>
                      <xs:sequence>
                        <xs:element name="TuneID" type="xs:short"/>
                        <xs:element name="CategoryID" type="xs:short"/>
                        <xs:element minOccurs="0" name="Category" type="xs:string"/>
                        <xs:element minOccurs="0" name="PeakHeightXPercent" type="xs:double"/>
                        <xs:element minOccurs="0" name="IntegrationTime" type="xs:double"/>
                        <xs:element minOccurs="0" name="SamplingPeriod" type="xs:double"/>
                        <xs:element minOccurs="0" name="AcquisitionTime" type="xs:double"/>
                        <xs:element minOccurs="0" name="YAxisScale" type="xs:string"/>
                        <xs:element minOccurs="0" name="ScanType" type="xs:string"/>
                        <xs:element minOccurs="0" name="PeakProfile" type="xs:string"/>
                        <xs:element minOccurs="0" name="RatioFlag" type="xs:boolean"/>
                        <xs:element minOccurs="0" maxOccurs="unbounded" name="Result">
                          <xs:complexType>
                            <xs:sequence>
                              <xs:element name="TuneID" type="xs:short"/>
                              <xs:element name="CategoryID" type="xs:short"/>
                              <xs:element name="ResultID" type="xs:short"/>
                              <xs:element minOccurs="0" name="Channel" type="xs:int"/>
                              <xs:element minOccurs="0" name="Mass" type="xs:string"/>
                              <xs:element minOccurs="0" name="Range" type="xs:double"/>
                              <xs:element minOccurs="0" name="LatestCount" type="xs:double"/>
                              <xs:element minOccurs="0" name="Count" type="xs:double"/>
                              <xs:element minOccurs="0" name="CountUnit" type="xs:string"/>
                              <xs:element minOccurs="0" name="Response" type="xs:double"/>
                              <xs:element minOccurs="0" name="ResponseCheck" type="xs:boolean"/>
                              <xs:element minOccurs="0" name="ResponseCheckMin" type="xs:double"/>
                              <xs:element minOccurs="0" name="ResponseRatio" type="xs:double"/>
                              <xs:element minOccurs="0" name="ResponseRatioCheck" type="xs:boolean"/>
                              <xs:element minOccurs="0" name="ResponseRatioCheckMin" type="xs:double"/>
                              <xs:element minOccurs="0" name="ResponseRatioCheckMax" type="xs:double"/>
                              <xs:element minOccurs="0" name="RSD" type="xs:double"/>
                              <xs:element minOccurs="0" name="RSDCheck" type="xs:boolean"/>
                              <xs:element minOccurs="0" name="RSDCheckMax" type="xs:double"/>
                              <xs:element minOccurs="0" name="Background" type="xs:double"/>
                              <xs:element minOccurs="0" name="BackgroundCheck" type="xs:boolean"/>
                              <xs:element minOccurs="0" name="BackgroundCheckMax" type="xs:double"/>
                              <xs:element minOccurs="0" name="PeakHeight" type="xs:double"/>
                              <xs:element minOccurs="0" name="Axis" type="xs:double"/>
                              <xs:element minOccurs="0" name="AxisCheck" type="xs:boolean"/>
                              <xs:element minOccurs="0" name="AxisCheckMin" type="xs:double"/>
                              <xs:element minOccurs="0" name="AxisCheckMax" type="xs:double"/>
                              <xs:element minOccurs="0" name="Width50" type="xs:double"/>
                              <xs:element minOccurs="0" name="Width10" type="xs:double"/>
                              <xs:element minOccurs="0" name="WidthX" type="xs:double"/>
                              <xs:element minOccurs="0" name="WidthXCheck" type="xs:boolean"/>
                              <xs:element minOccurs="0" name="WidthXCheckMax" type="xs:double"/>
                              <xs:element minOccurs="0" maxOccurs="unbounded" name="ReplicateData">
                                <xs:complexType>
                                  <xs:sequence>
                                    <xs:element name="TuneID" type="xs:short"/>
                                    <xs:element name="CategoryID" type="xs:short"/>
                                    <xs:element name="ResultID" type="xs:short"/>
                                    <xs:element name="ReplicateID" type="xs:short"/>
                                    <xs:element minOccurs="0" name="Replicate" type="xs:int"/>
                                    <xs:element minOccurs="0" name="RepCount" type="xs:double"/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  <xs:element minOccurs="0" maxOccurs="unbounded" name="Meter">
                    <xs:complexType>
                      <xs:sequence>
                        <xs:element name="TuneID" type="xs:short"/>
                        <xs:element name="MeterID" type="xs:short"/>
                        <xs:element minOccurs="0" name="MeterName" type="xs:string"/>
                        <xs:element minOccurs="0" name="Value" type="xs:string"/>
                        <xs:element minOccurs="0" name="Unit" type="xs:string"/>
                      </xs:sequence>
                    </xs:complexType>
                  </xs:element>
                </xs:sequence>
              </xs:complexType>
            </xs:element>
          </xs:choice>
          <xs:attribute name="AcqDateTime" type="xs:dateTime"/>
          <xs:attribute name="AcqReportSchemaVersion" type="xs:int"/>
          <xs:attribute name="BatchComment" type="xs:string"/>
          <xs:attribute name="BatchFolder" type="xs:string"/>
          <xs:attribute name="ModelName" type="xs:string"/>
          <xs:attribute name="NebulizerType" type="xs:string"/>
          <xs:attribute name="ReportComment" type="xs:string"/>
          <xs:attribute name="ReportVersion" type="xs:short"/>
          <xs:attribute name="SerialNumber" type="xs:string"/>
          <xs:attribute name="TorchType" type="xs:string"/>
        </xs:complexType>
      </xs:element>
    </xs:schema>
  </Schema>
  <Schema ID="Schema35" Namespace="IcpMS">
    <xs:schema xmlns="IcpMS" xmlns:msdata="urn:schemas-microsoft-com:xml-msdata" xmlns:mstns="IcpMS" xmlns:xs="http://www.w3.org/2001/XMLSchema" attributeFormDefault="unqualified" elementFormDefault="qualified" targetNamespace="IcpMS" id="AcqReportDataSet">
      <xs:element msdata:IsDataSet="true" msdata:UseCurrentLocale="true" name="AcqReportDataSet">
        <xs:complexType>
          <xs:choice minOccurs="0" maxOccurs="unbounded">
            <xs:element name="Tune">
              <xs:complexType>
                <xs:sequence>
                  <xs:element name="TuneID" type="xs:short"/>
                  <xs:element minOccurs="0" name="TuneStep" type="xs:int"/>
                  <xs:element minOccurs="0" name="TuneModeName" type="xs:string"/>
                  <xs:element minOccurs="0" name="GraphicSensitivity" type="xs:string"/>
                  <xs:element minOccurs="0" name="GraphicResolutionAxis" type="xs:string"/>
                  <xs:element minOccurs="0" name="GraphicResolutionAxisQ1" type="xs:string"/>
                  <xs:element minOccurs="0" name="GraphicSpacing" type="xs:string"/>
                  <xs:element minOccurs="0" maxOccurs="unbounded" name="TuneParameter">
                    <xs:complexType>
                      <xs:sequence>
                        <xs:element name="TuneID" type="xs:short"/>
                        <xs:element name="ParameterID" type="xs:short"/>
                        <xs:element minOccurs="0" name="ParameterGroup" type="xs:string"/>
                        <xs:element minOccurs="0" name="ParameterName" type="xs:string"/>
                        <xs:element msdata:DataType="System.Object, mscorlib, Version=4.0.0.0, Culture=neutral, PublicKeyToken=b77a5c561934e089" minOccurs="0" name="Value" type="xs:anyType"/>
                        <xs:element minOccurs="0" name="Unit" type="xs:string"/>
                      </xs:sequence>
                    </xs:complexType>
                  </xs:element>
                  <xs:element minOccurs="0" maxOccurs="unbounded" name="Category">
                    <xs:complexType>
                      <xs:sequence>
                        <xs:element name="TuneID" type="xs:short"/>
                        <xs:element name="CategoryID" type="xs:short"/>
                        <xs:element minOccurs="0" name="Category" type="xs:string"/>
                        <xs:element minOccurs="0" name="PeakHeightXPercent" type="xs:double"/>
                        <xs:element minOccurs="0" name="IntegrationTime" type="xs:double"/>
                        <xs:element minOccurs="0" name="SamplingPeriod" type="xs:double"/>
                        <xs:element minOccurs="0" name="AcquisitionTime" type="xs:double"/>
                        <xs:element minOccurs="0" name="YAxisScale" type="xs:string"/>
                        <xs:element minOccurs="0" name="ScanType" type="xs:string"/>
                        <xs:element minOccurs="0" name="PeakProfile" type="xs:string"/>
                        <xs:element minOccurs="0" name="RatioFlag" type="xs:boolean"/>
                        <xs:element minOccurs="0" maxOccurs="unbounded" name="Result">
                          <xs:complexType>
                            <xs:sequence>
                              <xs:element name="TuneID" type="xs:short"/>
                              <xs:element name="CategoryID" type="xs:short"/>
                              <xs:element name="ResultID" type="xs:short"/>
                              <xs:element minOccurs="0" name="Channel" type="xs:int"/>
                              <xs:element minOccurs="0" name="Mass" type="xs:string"/>
                              <xs:element minOccurs="0" name="Range" type="xs:double"/>
                              <xs:element minOccurs="0" name="LatestCount" type="xs:double"/>
                              <xs:element minOccurs="0" name="Count" type="xs:double"/>
                              <xs:element minOccurs="0" name="CountUnit" type="xs:string"/>
                              <xs:element minOccurs="0" name="Response" type="xs:double"/>
                              <xs:element minOccurs="0" name="ResponseCheck" type="xs:boolean"/>
                              <xs:element minOccurs="0" name="ResponseCheckMin" type="xs:double"/>
                              <xs:element minOccurs="0" name="ResponseRatio" type="xs:double"/>
                              <xs:element minOccurs="0" name="ResponseRatioCheck" type="xs:boolean"/>
                              <xs:element minOccurs="0" name="ResponseRatioCheckMin" type="xs:double"/>
                              <xs:element minOccurs="0" name="ResponseRatioCheckMax" type="xs:double"/>
                              <xs:element minOccurs="0" name="RSD" type="xs:double"/>
                              <xs:element minOccurs="0" name="RSDCheck" type="xs:boolean"/>
                              <xs:element minOccurs="0" name="RSDCheckMax" type="xs:double"/>
                              <xs:element minOccurs="0" name="Background" type="xs:double"/>
                              <xs:element minOccurs="0" name="BackgroundCheck" type="xs:boolean"/>
                              <xs:element minOccurs="0" name="BackgroundCheckMax" type="xs:double"/>
                              <xs:element minOccurs="0" name="PeakHeight" type="xs:double"/>
                              <xs:element minOccurs="0" name="Axis" type="xs:double"/>
                              <xs:element minOccurs="0" name="AxisCheck" type="xs:boolean"/>
                              <xs:element minOccurs="0" name="AxisCheckMin" type="xs:double"/>
                              <xs:element minOccurs="0" name="AxisCheckMax" type="xs:double"/>
                              <xs:element minOccurs="0" name="Width50" type="xs:double"/>
                              <xs:element minOccurs="0" name="Width10" type="xs:double"/>
                              <xs:element minOccurs="0" name="WidthX" type="xs:double"/>
                              <xs:element minOccurs="0" name="WidthXCheck" type="xs:boolean"/>
                              <xs:element minOccurs="0" name="WidthXCheckMax" type="xs:double"/>
                              <xs:element minOccurs="0" maxOccurs="unbounded" name="ReplicateData">
                                <xs:complexType>
                                  <xs:sequence>
                                    <xs:element name="TuneID" type="xs:short"/>
                                    <xs:element name="CategoryID" type="xs:short"/>
                                    <xs:element name="ResultID" type="xs:short"/>
                                    <xs:element name="ReplicateID" type="xs:short"/>
                                    <xs:element minOccurs="0" name="Replicate" type="xs:int"/>
                                    <xs:element minOccurs="0" name="RepCount" type="xs:double"/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  <xs:element minOccurs="0" maxOccurs="unbounded" name="Meter">
                    <xs:complexType>
                      <xs:sequence>
                        <xs:element name="TuneID" type="xs:short"/>
                        <xs:element name="MeterID" type="xs:short"/>
                        <xs:element minOccurs="0" name="MeterName" type="xs:string"/>
                        <xs:element minOccurs="0" name="Value" type="xs:string"/>
                        <xs:element minOccurs="0" name="Unit" type="xs:string"/>
                      </xs:sequence>
                    </xs:complexType>
                  </xs:element>
                </xs:sequence>
              </xs:complexType>
            </xs:element>
          </xs:choice>
          <xs:attribute name="AcqDateTime" type="xs:dateTime"/>
          <xs:attribute name="AcqReportSchemaVersion" type="xs:int"/>
          <xs:attribute name="BatchComment" type="xs:string"/>
          <xs:attribute name="BatchFolder" type="xs:string"/>
          <xs:attribute name="ModelName" type="xs:string"/>
          <xs:attribute name="NebulizerType" type="xs:string"/>
          <xs:attribute name="ReportComment" type="xs:string"/>
          <xs:attribute name="ReportVersion" type="xs:short"/>
          <xs:attribute name="SerialNumber" type="xs:string"/>
          <xs:attribute name="TorchType" type="xs:string"/>
        </xs:complexType>
      </xs:element>
    </xs:schema>
  </Schema>
  <Schema ID="Schema49" Namespace="IcpMS">
    <xs:schema xmlns="IcpMS" xmlns:msdata="urn:schemas-microsoft-com:xml-msdata" xmlns:mstns="IcpMS" xmlns:xs="http://www.w3.org/2001/XMLSchema" attributeFormDefault="unqualified" elementFormDefault="qualified" targetNamespace="IcpMS" id="AcqReportDataSet">
      <xs:element msdata:IsDataSet="true" msdata:UseCurrentLocale="true" name="AcqReportDataSet">
        <xs:complexType>
          <xs:choice minOccurs="0" maxOccurs="unbounded">
            <xs:element name="Tune">
              <xs:complexType>
                <xs:sequence>
                  <xs:element name="TuneID" type="xs:short"/>
                  <xs:element minOccurs="0" name="TuneStep" type="xs:int"/>
                  <xs:element minOccurs="0" name="TuneModeName" type="xs:string"/>
                  <xs:element minOccurs="0" name="GraphicSensitivity" type="xs:string"/>
                  <xs:element minOccurs="0" name="GraphicResolutionAxis" type="xs:string"/>
                  <xs:element minOccurs="0" name="GraphicResolutionAxisQ1" type="xs:string"/>
                  <xs:element minOccurs="0" name="GraphicSpacing" type="xs:string"/>
                  <xs:element minOccurs="0" maxOccurs="unbounded" name="TuneParameter">
                    <xs:complexType>
                      <xs:sequence>
                        <xs:element name="TuneID" type="xs:short"/>
                        <xs:element name="ParameterID" type="xs:short"/>
                        <xs:element minOccurs="0" name="ParameterGroup" type="xs:string"/>
                        <xs:element minOccurs="0" name="ParameterName" type="xs:string"/>
                        <xs:element msdata:DataType="System.Object, mscorlib, Version=4.0.0.0, Culture=neutral, PublicKeyToken=b77a5c561934e089" minOccurs="0" name="Value" type="xs:anyType"/>
                        <xs:element minOccurs="0" name="Unit" type="xs:string"/>
                      </xs:sequence>
                    </xs:complexType>
                  </xs:element>
                  <xs:element minOccurs="0" maxOccurs="unbounded" name="Category">
                    <xs:complexType>
                      <xs:sequence>
                        <xs:element name="TuneID" type="xs:short"/>
                        <xs:element name="CategoryID" type="xs:short"/>
                        <xs:element minOccurs="0" name="Category" type="xs:string"/>
                        <xs:element minOccurs="0" name="PeakHeightXPercent" type="xs:double"/>
                        <xs:element minOccurs="0" name="IntegrationTime" type="xs:double"/>
                        <xs:element minOccurs="0" name="SamplingPeriod" type="xs:double"/>
                        <xs:element minOccurs="0" name="AcquisitionTime" type="xs:double"/>
                        <xs:element minOccurs="0" name="YAxisScale" type="xs:string"/>
                        <xs:element minOccurs="0" name="ScanType" type="xs:string"/>
                        <xs:element minOccurs="0" name="PeakProfile" type="xs:string"/>
                        <xs:element minOccurs="0" name="RatioFlag" type="xs:boolean"/>
                        <xs:element minOccurs="0" maxOccurs="unbounded" name="Result">
                          <xs:complexType>
                            <xs:sequence>
                              <xs:element name="TuneID" type="xs:short"/>
                              <xs:element name="CategoryID" type="xs:short"/>
                              <xs:element name="ResultID" type="xs:short"/>
                              <xs:element minOccurs="0" name="Channel" type="xs:int"/>
                              <xs:element minOccurs="0" name="Mass" type="xs:string"/>
                              <xs:element minOccurs="0" name="Range" type="xs:double"/>
                              <xs:element minOccurs="0" name="LatestCount" type="xs:double"/>
                              <xs:element minOccurs="0" name="Count" type="xs:double"/>
                              <xs:element minOccurs="0" name="CountUnit" type="xs:string"/>
                              <xs:element minOccurs="0" name="Response" type="xs:double"/>
                              <xs:element minOccurs="0" name="ResponseCheck" type="xs:boolean"/>
                              <xs:element minOccurs="0" name="ResponseCheckMin" type="xs:double"/>
                              <xs:element minOccurs="0" name="ResponseRatio" type="xs:double"/>
                              <xs:element minOccurs="0" name="ResponseRatioCheck" type="xs:boolean"/>
                              <xs:element minOccurs="0" name="ResponseRatioCheckMin" type="xs:double"/>
                              <xs:element minOccurs="0" name="ResponseRatioCheckMax" type="xs:double"/>
                              <xs:element minOccurs="0" name="RSD" type="xs:double"/>
                              <xs:element minOccurs="0" name="RSDCheck" type="xs:boolean"/>
                              <xs:element minOccurs="0" name="RSDCheckMax" type="xs:double"/>
                              <xs:element minOccurs="0" name="Background" type="xs:double"/>
                              <xs:element minOccurs="0" name="BackgroundCheck" type="xs:boolean"/>
                              <xs:element minOccurs="0" name="BackgroundCheckMax" type="xs:double"/>
                              <xs:element minOccurs="0" name="PeakHeight" type="xs:double"/>
                              <xs:element minOccurs="0" name="Axis" type="xs:double"/>
                              <xs:element minOccurs="0" name="AxisCheck" type="xs:boolean"/>
                              <xs:element minOccurs="0" name="AxisCheckMin" type="xs:double"/>
                              <xs:element minOccurs="0" name="AxisCheckMax" type="xs:double"/>
                              <xs:element minOccurs="0" name="Width50" type="xs:double"/>
                              <xs:element minOccurs="0" name="Width10" type="xs:double"/>
                              <xs:element minOccurs="0" name="WidthX" type="xs:double"/>
                              <xs:element minOccurs="0" name="WidthXCheck" type="xs:boolean"/>
                              <xs:element minOccurs="0" name="WidthXCheckMax" type="xs:double"/>
                              <xs:element minOccurs="0" maxOccurs="unbounded" name="ReplicateData">
                                <xs:complexType>
                                  <xs:sequence>
                                    <xs:element name="TuneID" type="xs:short"/>
                                    <xs:element name="CategoryID" type="xs:short"/>
                                    <xs:element name="ResultID" type="xs:short"/>
                                    <xs:element name="ReplicateID" type="xs:short"/>
                                    <xs:element minOccurs="0" name="Replicate" type="xs:int"/>
                                    <xs:element minOccurs="0" name="RepCount" type="xs:double"/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  <xs:element minOccurs="0" maxOccurs="unbounded" name="Meter">
                    <xs:complexType>
                      <xs:sequence>
                        <xs:element name="TuneID" type="xs:short"/>
                        <xs:element name="MeterID" type="xs:short"/>
                        <xs:element minOccurs="0" name="MeterName" type="xs:string"/>
                        <xs:element minOccurs="0" name="Value" type="xs:string"/>
                        <xs:element minOccurs="0" name="Unit" type="xs:string"/>
                      </xs:sequence>
                    </xs:complexType>
                  </xs:element>
                </xs:sequence>
              </xs:complexType>
            </xs:element>
          </xs:choice>
          <xs:attribute name="AcqDateTime" type="xs:dateTime"/>
          <xs:attribute name="AcqReportSchemaVersion" type="xs:int"/>
          <xs:attribute name="BatchComment" type="xs:string"/>
          <xs:attribute name="BatchFolder" type="xs:string"/>
          <xs:attribute name="ModelName" type="xs:string"/>
          <xs:attribute name="NebulizerType" type="xs:string"/>
          <xs:attribute name="ReportComment" type="xs:string"/>
          <xs:attribute name="ReportVersion" type="xs:short"/>
          <xs:attribute name="SerialNumber" type="xs:string"/>
          <xs:attribute name="TorchType" type="xs:string"/>
        </xs:complexType>
      </xs:element>
    </xs:schema>
  </Schema>
  <Schema ID="Schema36" Namespace="IcpMS">
    <xs:schema xmlns="IcpMS" xmlns:msdata="urn:schemas-microsoft-com:xml-msdata" xmlns:mstns="IcpMS" xmlns:xs="http://www.w3.org/2001/XMLSchema" attributeFormDefault="unqualified" elementFormDefault="qualified" targetNamespace="IcpMS" id="AcqReportDataSet">
      <xs:element msdata:IsDataSet="true" msdata:UseCurrentLocale="true" name="AcqReportDataSet">
        <xs:complexType>
          <xs:choice minOccurs="0" maxOccurs="unbounded">
            <xs:element name="Tune">
              <xs:complexType>
                <xs:sequence>
                  <xs:element name="TuneID" type="xs:short"/>
                  <xs:element minOccurs="0" name="TuneStep" type="xs:int"/>
                  <xs:element minOccurs="0" name="TuneModeName" type="xs:string"/>
                  <xs:element minOccurs="0" name="GraphicSensitivity" type="xs:string"/>
                  <xs:element minOccurs="0" name="GraphicResolutionAxis" type="xs:string"/>
                  <xs:element minOccurs="0" name="GraphicResolutionAxisQ1" type="xs:string"/>
                  <xs:element minOccurs="0" name="GraphicSpacing" type="xs:string"/>
                  <xs:element minOccurs="0" maxOccurs="unbounded" name="TuneParameter">
                    <xs:complexType>
                      <xs:sequence>
                        <xs:element name="TuneID" type="xs:short"/>
                        <xs:element name="ParameterID" type="xs:short"/>
                        <xs:element minOccurs="0" name="ParameterGroup" type="xs:string"/>
                        <xs:element minOccurs="0" name="ParameterName" type="xs:string"/>
                        <xs:element msdata:DataType="System.Object, mscorlib, Version=4.0.0.0, Culture=neutral, PublicKeyToken=b77a5c561934e089" minOccurs="0" name="Value" type="xs:anyType"/>
                        <xs:element minOccurs="0" name="Unit" type="xs:string"/>
                      </xs:sequence>
                    </xs:complexType>
                  </xs:element>
                  <xs:element minOccurs="0" maxOccurs="unbounded" name="Category">
                    <xs:complexType>
                      <xs:sequence>
                        <xs:element name="TuneID" type="xs:short"/>
                        <xs:element name="CategoryID" type="xs:short"/>
                        <xs:element minOccurs="0" name="Category" type="xs:string"/>
                        <xs:element minOccurs="0" name="PeakHeightXPercent" type="xs:double"/>
                        <xs:element minOccurs="0" name="IntegrationTime" type="xs:double"/>
                        <xs:element minOccurs="0" name="SamplingPeriod" type="xs:double"/>
                        <xs:element minOccurs="0" name="AcquisitionTime" type="xs:double"/>
                        <xs:element minOccurs="0" name="YAxisScale" type="xs:string"/>
                        <xs:element minOccurs="0" name="ScanType" type="xs:string"/>
                        <xs:element minOccurs="0" name="PeakProfile" type="xs:string"/>
                        <xs:element minOccurs="0" name="RatioFlag" type="xs:boolean"/>
                        <xs:element minOccurs="0" maxOccurs="unbounded" name="Result">
                          <xs:complexType>
                            <xs:sequence>
                              <xs:element name="TuneID" type="xs:short"/>
                              <xs:element name="CategoryID" type="xs:short"/>
                              <xs:element name="ResultID" type="xs:short"/>
                              <xs:element minOccurs="0" name="Channel" type="xs:int"/>
                              <xs:element minOccurs="0" name="Mass" type="xs:string"/>
                              <xs:element minOccurs="0" name="Range" type="xs:double"/>
                              <xs:element minOccurs="0" name="LatestCount" type="xs:double"/>
                              <xs:element minOccurs="0" name="Count" type="xs:double"/>
                              <xs:element minOccurs="0" name="CountUnit" type="xs:string"/>
                              <xs:element minOccurs="0" name="Response" type="xs:double"/>
                              <xs:element minOccurs="0" name="ResponseCheck" type="xs:boolean"/>
                              <xs:element minOccurs="0" name="ResponseCheckMin" type="xs:double"/>
                              <xs:element minOccurs="0" name="ResponseRatio" type="xs:double"/>
                              <xs:element minOccurs="0" name="ResponseRatioCheck" type="xs:boolean"/>
                              <xs:element minOccurs="0" name="ResponseRatioCheckMin" type="xs:double"/>
                              <xs:element minOccurs="0" name="ResponseRatioCheckMax" type="xs:double"/>
                              <xs:element minOccurs="0" name="RSD" type="xs:double"/>
                              <xs:element minOccurs="0" name="RSDCheck" type="xs:boolean"/>
                              <xs:element minOccurs="0" name="RSDCheckMax" type="xs:double"/>
                              <xs:element minOccurs="0" name="Background" type="xs:double"/>
                              <xs:element minOccurs="0" name="BackgroundCheck" type="xs:boolean"/>
                              <xs:element minOccurs="0" name="BackgroundCheckMax" type="xs:double"/>
                              <xs:element minOccurs="0" name="PeakHeight" type="xs:double"/>
                              <xs:element minOccurs="0" name="Axis" type="xs:double"/>
                              <xs:element minOccurs="0" name="AxisCheck" type="xs:boolean"/>
                              <xs:element minOccurs="0" name="AxisCheckMin" type="xs:double"/>
                              <xs:element minOccurs="0" name="AxisCheckMax" type="xs:double"/>
                              <xs:element minOccurs="0" name="Width50" type="xs:double"/>
                              <xs:element minOccurs="0" name="Width10" type="xs:double"/>
                              <xs:element minOccurs="0" name="WidthX" type="xs:double"/>
                              <xs:element minOccurs="0" name="WidthXCheck" type="xs:boolean"/>
                              <xs:element minOccurs="0" name="WidthXCheckMax" type="xs:double"/>
                              <xs:element minOccurs="0" maxOccurs="unbounded" name="ReplicateData">
                                <xs:complexType>
                                  <xs:sequence>
                                    <xs:element name="TuneID" type="xs:short"/>
                                    <xs:element name="CategoryID" type="xs:short"/>
                                    <xs:element name="ResultID" type="xs:short"/>
                                    <xs:element name="ReplicateID" type="xs:short"/>
                                    <xs:element minOccurs="0" name="Replicate" type="xs:int"/>
                                    <xs:element minOccurs="0" name="RepCount" type="xs:double"/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  <xs:element minOccurs="0" maxOccurs="unbounded" name="Meter">
                    <xs:complexType>
                      <xs:sequence>
                        <xs:element name="TuneID" type="xs:short"/>
                        <xs:element name="MeterID" type="xs:short"/>
                        <xs:element minOccurs="0" name="MeterName" type="xs:string"/>
                        <xs:element minOccurs="0" name="Value" type="xs:string"/>
                        <xs:element minOccurs="0" name="Unit" type="xs:string"/>
                      </xs:sequence>
                    </xs:complexType>
                  </xs:element>
                </xs:sequence>
              </xs:complexType>
            </xs:element>
          </xs:choice>
          <xs:attribute name="AcqDateTime" type="xs:dateTime"/>
          <xs:attribute name="AcqReportSchemaVersion" type="xs:int"/>
          <xs:attribute name="BatchComment" type="xs:string"/>
          <xs:attribute name="BatchFolder" type="xs:string"/>
          <xs:attribute name="ModelName" type="xs:string"/>
          <xs:attribute name="NebulizerType" type="xs:string"/>
          <xs:attribute name="ReportComment" type="xs:string"/>
          <xs:attribute name="ReportVersion" type="xs:short"/>
          <xs:attribute name="SerialNumber" type="xs:string"/>
          <xs:attribute name="TorchType" type="xs:string"/>
        </xs:complexType>
      </xs:element>
    </xs:schema>
  </Schema>
  <Schema ID="Schema37" Namespace="IcpMS">
    <xs:schema xmlns="IcpMS" xmlns:msdata="urn:schemas-microsoft-com:xml-msdata" xmlns:mstns="IcpMS" xmlns:xs="http://www.w3.org/2001/XMLSchema" attributeFormDefault="unqualified" elementFormDefault="qualified" targetNamespace="IcpMS" id="AcqReportDataSet">
      <xs:element msdata:IsDataSet="true" msdata:UseCurrentLocale="true" name="AcqReportDataSet">
        <xs:complexType>
          <xs:choice minOccurs="0" maxOccurs="unbounded">
            <xs:element name="Tune">
              <xs:complexType>
                <xs:sequence>
                  <xs:element name="TuneID" type="xs:short"/>
                  <xs:element minOccurs="0" name="TuneStep" type="xs:int"/>
                  <xs:element minOccurs="0" name="TuneModeName" type="xs:string"/>
                  <xs:element minOccurs="0" name="GraphicSensitivity" type="xs:string"/>
                  <xs:element minOccurs="0" name="GraphicResolutionAxis" type="xs:string"/>
                  <xs:element minOccurs="0" name="GraphicResolutionAxisQ1" type="xs:string"/>
                  <xs:element minOccurs="0" name="GraphicSpacing" type="xs:string"/>
                  <xs:element minOccurs="0" maxOccurs="unbounded" name="TuneParameter">
                    <xs:complexType>
                      <xs:sequence>
                        <xs:element name="TuneID" type="xs:short"/>
                        <xs:element name="ParameterID" type="xs:short"/>
                        <xs:element minOccurs="0" name="ParameterGroup" type="xs:string"/>
                        <xs:element minOccurs="0" name="ParameterName" type="xs:string"/>
                        <xs:element msdata:DataType="System.Object, mscorlib, Version=4.0.0.0, Culture=neutral, PublicKeyToken=b77a5c561934e089" minOccurs="0" name="Value" type="xs:anyType"/>
                        <xs:element minOccurs="0" name="Unit" type="xs:string"/>
                      </xs:sequence>
                    </xs:complexType>
                  </xs:element>
                  <xs:element minOccurs="0" maxOccurs="unbounded" name="Category">
                    <xs:complexType>
                      <xs:sequence>
                        <xs:element name="TuneID" type="xs:short"/>
                        <xs:element name="CategoryID" type="xs:short"/>
                        <xs:element minOccurs="0" name="Category" type="xs:string"/>
                        <xs:element minOccurs="0" name="PeakHeightXPercent" type="xs:double"/>
                        <xs:element minOccurs="0" name="IntegrationTime" type="xs:double"/>
                        <xs:element minOccurs="0" name="SamplingPeriod" type="xs:double"/>
                        <xs:element minOccurs="0" name="AcquisitionTime" type="xs:double"/>
                        <xs:element minOccurs="0" name="YAxisScale" type="xs:string"/>
                        <xs:element minOccurs="0" name="ScanType" type="xs:string"/>
                        <xs:element minOccurs="0" name="PeakProfile" type="xs:string"/>
                        <xs:element minOccurs="0" name="RatioFlag" type="xs:boolean"/>
                        <xs:element minOccurs="0" maxOccurs="unbounded" name="Result">
                          <xs:complexType>
                            <xs:sequence>
                              <xs:element name="TuneID" type="xs:short"/>
                              <xs:element name="CategoryID" type="xs:short"/>
                              <xs:element name="ResultID" type="xs:short"/>
                              <xs:element minOccurs="0" name="Channel" type="xs:int"/>
                              <xs:element minOccurs="0" name="Mass" type="xs:string"/>
                              <xs:element minOccurs="0" name="Range" type="xs:double"/>
                              <xs:element minOccurs="0" name="LatestCount" type="xs:double"/>
                              <xs:element minOccurs="0" name="Count" type="xs:double"/>
                              <xs:element minOccurs="0" name="CountUnit" type="xs:string"/>
                              <xs:element minOccurs="0" name="Response" type="xs:double"/>
                              <xs:element minOccurs="0" name="ResponseCheck" type="xs:boolean"/>
                              <xs:element minOccurs="0" name="ResponseCheckMin" type="xs:double"/>
                              <xs:element minOccurs="0" name="ResponseRatio" type="xs:double"/>
                              <xs:element minOccurs="0" name="ResponseRatioCheck" type="xs:boolean"/>
                              <xs:element minOccurs="0" name="ResponseRatioCheckMin" type="xs:double"/>
                              <xs:element minOccurs="0" name="ResponseRatioCheckMax" type="xs:double"/>
                              <xs:element minOccurs="0" name="RSD" type="xs:double"/>
                              <xs:element minOccurs="0" name="RSDCheck" type="xs:boolean"/>
                              <xs:element minOccurs="0" name="RSDCheckMax" type="xs:double"/>
                              <xs:element minOccurs="0" name="Background" type="xs:double"/>
                              <xs:element minOccurs="0" name="BackgroundCheck" type="xs:boolean"/>
                              <xs:element minOccurs="0" name="BackgroundCheckMax" type="xs:double"/>
                              <xs:element minOccurs="0" name="PeakHeight" type="xs:double"/>
                              <xs:element minOccurs="0" name="Axis" type="xs:double"/>
                              <xs:element minOccurs="0" name="AxisCheck" type="xs:boolean"/>
                              <xs:element minOccurs="0" name="AxisCheckMin" type="xs:double"/>
                              <xs:element minOccurs="0" name="AxisCheckMax" type="xs:double"/>
                              <xs:element minOccurs="0" name="Width50" type="xs:double"/>
                              <xs:element minOccurs="0" name="Width10" type="xs:double"/>
                              <xs:element minOccurs="0" name="WidthX" type="xs:double"/>
                              <xs:element minOccurs="0" name="WidthXCheck" type="xs:boolean"/>
                              <xs:element minOccurs="0" name="WidthXCheckMax" type="xs:double"/>
                              <xs:element minOccurs="0" maxOccurs="unbounded" name="ReplicateData">
                                <xs:complexType>
                                  <xs:sequence>
                                    <xs:element name="TuneID" type="xs:short"/>
                                    <xs:element name="CategoryID" type="xs:short"/>
                                    <xs:element name="ResultID" type="xs:short"/>
                                    <xs:element name="ReplicateID" type="xs:short"/>
                                    <xs:element minOccurs="0" name="Replicate" type="xs:int"/>
                                    <xs:element minOccurs="0" name="RepCount" type="xs:double"/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  <xs:element minOccurs="0" maxOccurs="unbounded" name="Meter">
                    <xs:complexType>
                      <xs:sequence>
                        <xs:element name="TuneID" type="xs:short"/>
                        <xs:element name="MeterID" type="xs:short"/>
                        <xs:element minOccurs="0" name="MeterName" type="xs:string"/>
                        <xs:element minOccurs="0" name="Value" type="xs:string"/>
                        <xs:element minOccurs="0" name="Unit" type="xs:string"/>
                      </xs:sequence>
                    </xs:complexType>
                  </xs:element>
                </xs:sequence>
              </xs:complexType>
            </xs:element>
          </xs:choice>
          <xs:attribute name="AcqDateTime" type="xs:dateTime"/>
          <xs:attribute name="AcqReportSchemaVersion" type="xs:int"/>
          <xs:attribute name="BatchComment" type="xs:string"/>
          <xs:attribute name="BatchFolder" type="xs:string"/>
          <xs:attribute name="ModelName" type="xs:string"/>
          <xs:attribute name="NebulizerType" type="xs:string"/>
          <xs:attribute name="ReportComment" type="xs:string"/>
          <xs:attribute name="ReportVersion" type="xs:short"/>
          <xs:attribute name="SerialNumber" type="xs:string"/>
          <xs:attribute name="TorchType" type="xs:string"/>
        </xs:complexType>
      </xs:element>
    </xs:schema>
  </Schema>
  <Schema ID="Schema38" Namespace="IcpMS">
    <xs:schema xmlns="IcpMS" xmlns:msdata="urn:schemas-microsoft-com:xml-msdata" xmlns:mstns="IcpMS" xmlns:xs="http://www.w3.org/2001/XMLSchema" attributeFormDefault="unqualified" elementFormDefault="qualified" targetNamespace="IcpMS" id="AcqReportDataSet">
      <xs:element msdata:IsDataSet="true" msdata:UseCurrentLocale="true" name="AcqReportDataSet">
        <xs:complexType>
          <xs:choice minOccurs="0" maxOccurs="unbounded">
            <xs:element name="Tune">
              <xs:complexType>
                <xs:sequence>
                  <xs:element name="TuneID" type="xs:short"/>
                  <xs:element minOccurs="0" name="TuneStep" type="xs:int"/>
                  <xs:element minOccurs="0" name="TuneModeName" type="xs:string"/>
                  <xs:element minOccurs="0" name="GraphicSensitivity" type="xs:string"/>
                  <xs:element minOccurs="0" name="GraphicResolutionAxis" type="xs:string"/>
                  <xs:element minOccurs="0" name="GraphicResolutionAxisQ1" type="xs:string"/>
                  <xs:element minOccurs="0" name="GraphicSpacing" type="xs:string"/>
                  <xs:element minOccurs="0" maxOccurs="unbounded" name="TuneParameter">
                    <xs:complexType>
                      <xs:sequence>
                        <xs:element name="TuneID" type="xs:short"/>
                        <xs:element name="ParameterID" type="xs:short"/>
                        <xs:element minOccurs="0" name="ParameterGroup" type="xs:string"/>
                        <xs:element minOccurs="0" name="ParameterName" type="xs:string"/>
                        <xs:element msdata:DataType="System.Object, mscorlib, Version=4.0.0.0, Culture=neutral, PublicKeyToken=b77a5c561934e089" minOccurs="0" name="Value" type="xs:anyType"/>
                        <xs:element minOccurs="0" name="Unit" type="xs:string"/>
                      </xs:sequence>
                    </xs:complexType>
                  </xs:element>
                  <xs:element minOccurs="0" maxOccurs="unbounded" name="Category">
                    <xs:complexType>
                      <xs:sequence>
                        <xs:element name="TuneID" type="xs:short"/>
                        <xs:element name="CategoryID" type="xs:short"/>
                        <xs:element minOccurs="0" name="Category" type="xs:string"/>
                        <xs:element minOccurs="0" name="PeakHeightXPercent" type="xs:double"/>
                        <xs:element minOccurs="0" name="IntegrationTime" type="xs:double"/>
                        <xs:element minOccurs="0" name="SamplingPeriod" type="xs:double"/>
                        <xs:element minOccurs="0" name="AcquisitionTime" type="xs:double"/>
                        <xs:element minOccurs="0" name="YAxisScale" type="xs:string"/>
                        <xs:element minOccurs="0" name="ScanType" type="xs:string"/>
                        <xs:element minOccurs="0" name="PeakProfile" type="xs:string"/>
                        <xs:element minOccurs="0" name="RatioFlag" type="xs:boolean"/>
                        <xs:element minOccurs="0" maxOccurs="unbounded" name="Result">
                          <xs:complexType>
                            <xs:sequence>
                              <xs:element name="TuneID" type="xs:short"/>
                              <xs:element name="CategoryID" type="xs:short"/>
                              <xs:element name="ResultID" type="xs:short"/>
                              <xs:element minOccurs="0" name="Channel" type="xs:int"/>
                              <xs:element minOccurs="0" name="Mass" type="xs:string"/>
                              <xs:element minOccurs="0" name="Range" type="xs:double"/>
                              <xs:element minOccurs="0" name="LatestCount" type="xs:double"/>
                              <xs:element minOccurs="0" name="Count" type="xs:double"/>
                              <xs:element minOccurs="0" name="CountUnit" type="xs:string"/>
                              <xs:element minOccurs="0" name="Response" type="xs:double"/>
                              <xs:element minOccurs="0" name="ResponseCheck" type="xs:boolean"/>
                              <xs:element minOccurs="0" name="ResponseCheckMin" type="xs:double"/>
                              <xs:element minOccurs="0" name="ResponseRatio" type="xs:double"/>
                              <xs:element minOccurs="0" name="ResponseRatioCheck" type="xs:boolean"/>
                              <xs:element minOccurs="0" name="ResponseRatioCheckMin" type="xs:double"/>
                              <xs:element minOccurs="0" name="ResponseRatioCheckMax" type="xs:double"/>
                              <xs:element minOccurs="0" name="RSD" type="xs:double"/>
                              <xs:element minOccurs="0" name="RSDCheck" type="xs:boolean"/>
                              <xs:element minOccurs="0" name="RSDCheckMax" type="xs:double"/>
                              <xs:element minOccurs="0" name="Background" type="xs:double"/>
                              <xs:element minOccurs="0" name="BackgroundCheck" type="xs:boolean"/>
                              <xs:element minOccurs="0" name="BackgroundCheckMax" type="xs:double"/>
                              <xs:element minOccurs="0" name="PeakHeight" type="xs:double"/>
                              <xs:element minOccurs="0" name="Axis" type="xs:double"/>
                              <xs:element minOccurs="0" name="AxisCheck" type="xs:boolean"/>
                              <xs:element minOccurs="0" name="AxisCheckMin" type="xs:double"/>
                              <xs:element minOccurs="0" name="AxisCheckMax" type="xs:double"/>
                              <xs:element minOccurs="0" name="Width50" type="xs:double"/>
                              <xs:element minOccurs="0" name="Width10" type="xs:double"/>
                              <xs:element minOccurs="0" name="WidthX" type="xs:double"/>
                              <xs:element minOccurs="0" name="WidthXCheck" type="xs:boolean"/>
                              <xs:element minOccurs="0" name="WidthXCheckMax" type="xs:double"/>
                              <xs:element minOccurs="0" maxOccurs="unbounded" name="ReplicateData">
                                <xs:complexType>
                                  <xs:sequence>
                                    <xs:element name="TuneID" type="xs:short"/>
                                    <xs:element name="CategoryID" type="xs:short"/>
                                    <xs:element name="ResultID" type="xs:short"/>
                                    <xs:element name="ReplicateID" type="xs:short"/>
                                    <xs:element minOccurs="0" name="Replicate" type="xs:int"/>
                                    <xs:element minOccurs="0" name="RepCount" type="xs:double"/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  <xs:element minOccurs="0" maxOccurs="unbounded" name="Meter">
                    <xs:complexType>
                      <xs:sequence>
                        <xs:element name="TuneID" type="xs:short"/>
                        <xs:element name="MeterID" type="xs:short"/>
                        <xs:element minOccurs="0" name="MeterName" type="xs:string"/>
                        <xs:element minOccurs="0" name="Value" type="xs:string"/>
                        <xs:element minOccurs="0" name="Unit" type="xs:string"/>
                      </xs:sequence>
                    </xs:complexType>
                  </xs:element>
                </xs:sequence>
              </xs:complexType>
            </xs:element>
          </xs:choice>
          <xs:attribute name="AcqDateTime" type="xs:dateTime"/>
          <xs:attribute name="AcqReportSchemaVersion" type="xs:int"/>
          <xs:attribute name="BatchComment" type="xs:string"/>
          <xs:attribute name="BatchFolder" type="xs:string"/>
          <xs:attribute name="ModelName" type="xs:string"/>
          <xs:attribute name="NebulizerType" type="xs:string"/>
          <xs:attribute name="ReportComment" type="xs:string"/>
          <xs:attribute name="ReportVersion" type="xs:short"/>
          <xs:attribute name="SerialNumber" type="xs:string"/>
          <xs:attribute name="TorchType" type="xs:string"/>
        </xs:complexType>
      </xs:element>
    </xs:schema>
  </Schema>
  <Schema ID="Schema39" Namespace="IcpMS">
    <xs:schema xmlns="IcpMS" xmlns:msdata="urn:schemas-microsoft-com:xml-msdata" xmlns:mstns="IcpMS" xmlns:xs="http://www.w3.org/2001/XMLSchema" attributeFormDefault="unqualified" elementFormDefault="qualified" targetNamespace="IcpMS" id="AcqReportDataSet">
      <xs:element msdata:IsDataSet="true" msdata:UseCurrentLocale="true" name="AcqReportDataSet">
        <xs:complexType>
          <xs:choice minOccurs="0" maxOccurs="unbounded">
            <xs:element name="Tune">
              <xs:complexType>
                <xs:sequence>
                  <xs:element name="TuneID" type="xs:short"/>
                  <xs:element minOccurs="0" name="TuneStep" type="xs:int"/>
                  <xs:element minOccurs="0" name="TuneModeName" type="xs:string"/>
                  <xs:element minOccurs="0" name="GraphicSensitivity" type="xs:string"/>
                  <xs:element minOccurs="0" name="GraphicResolutionAxis" type="xs:string"/>
                  <xs:element minOccurs="0" name="GraphicResolutionAxisQ1" type="xs:string"/>
                  <xs:element minOccurs="0" name="GraphicSpacing" type="xs:string"/>
                  <xs:element minOccurs="0" maxOccurs="unbounded" name="TuneParameter">
                    <xs:complexType>
                      <xs:sequence>
                        <xs:element name="TuneID" type="xs:short"/>
                        <xs:element name="ParameterID" type="xs:short"/>
                        <xs:element minOccurs="0" name="ParameterGroup" type="xs:string"/>
                        <xs:element minOccurs="0" name="ParameterName" type="xs:string"/>
                        <xs:element msdata:DataType="System.Object, mscorlib, Version=4.0.0.0, Culture=neutral, PublicKeyToken=b77a5c561934e089" minOccurs="0" name="Value" type="xs:anyType"/>
                        <xs:element minOccurs="0" name="Unit" type="xs:string"/>
                      </xs:sequence>
                    </xs:complexType>
                  </xs:element>
                  <xs:element minOccurs="0" maxOccurs="unbounded" name="Category">
                    <xs:complexType>
                      <xs:sequence>
                        <xs:element name="TuneID" type="xs:short"/>
                        <xs:element name="CategoryID" type="xs:short"/>
                        <xs:element minOccurs="0" name="Category" type="xs:string"/>
                        <xs:element minOccurs="0" name="PeakHeightXPercent" type="xs:double"/>
                        <xs:element minOccurs="0" name="IntegrationTime" type="xs:double"/>
                        <xs:element minOccurs="0" name="SamplingPeriod" type="xs:double"/>
                        <xs:element minOccurs="0" name="AcquisitionTime" type="xs:double"/>
                        <xs:element minOccurs="0" name="YAxisScale" type="xs:string"/>
                        <xs:element minOccurs="0" name="ScanType" type="xs:string"/>
                        <xs:element minOccurs="0" name="PeakProfile" type="xs:string"/>
                        <xs:element minOccurs="0" name="RatioFlag" type="xs:boolean"/>
                        <xs:element minOccurs="0" maxOccurs="unbounded" name="Result">
                          <xs:complexType>
                            <xs:sequence>
                              <xs:element name="TuneID" type="xs:short"/>
                              <xs:element name="CategoryID" type="xs:short"/>
                              <xs:element name="ResultID" type="xs:short"/>
                              <xs:element minOccurs="0" name="Channel" type="xs:int"/>
                              <xs:element minOccurs="0" name="Mass" type="xs:string"/>
                              <xs:element minOccurs="0" name="Range" type="xs:double"/>
                              <xs:element minOccurs="0" name="LatestCount" type="xs:double"/>
                              <xs:element minOccurs="0" name="Count" type="xs:double"/>
                              <xs:element minOccurs="0" name="CountUnit" type="xs:string"/>
                              <xs:element minOccurs="0" name="Response" type="xs:double"/>
                              <xs:element minOccurs="0" name="ResponseCheck" type="xs:boolean"/>
                              <xs:element minOccurs="0" name="ResponseCheckMin" type="xs:double"/>
                              <xs:element minOccurs="0" name="ResponseRatio" type="xs:double"/>
                              <xs:element minOccurs="0" name="ResponseRatioCheck" type="xs:boolean"/>
                              <xs:element minOccurs="0" name="ResponseRatioCheckMin" type="xs:double"/>
                              <xs:element minOccurs="0" name="ResponseRatioCheckMax" type="xs:double"/>
                              <xs:element minOccurs="0" name="RSD" type="xs:double"/>
                              <xs:element minOccurs="0" name="RSDCheck" type="xs:boolean"/>
                              <xs:element minOccurs="0" name="RSDCheckMax" type="xs:double"/>
                              <xs:element minOccurs="0" name="Background" type="xs:double"/>
                              <xs:element minOccurs="0" name="BackgroundCheck" type="xs:boolean"/>
                              <xs:element minOccurs="0" name="BackgroundCheckMax" type="xs:double"/>
                              <xs:element minOccurs="0" name="PeakHeight" type="xs:double"/>
                              <xs:element minOccurs="0" name="Axis" type="xs:double"/>
                              <xs:element minOccurs="0" name="AxisCheck" type="xs:boolean"/>
                              <xs:element minOccurs="0" name="AxisCheckMin" type="xs:double"/>
                              <xs:element minOccurs="0" name="AxisCheckMax" type="xs:double"/>
                              <xs:element minOccurs="0" name="Width50" type="xs:double"/>
                              <xs:element minOccurs="0" name="Width10" type="xs:double"/>
                              <xs:element minOccurs="0" name="WidthX" type="xs:double"/>
                              <xs:element minOccurs="0" name="WidthXCheck" type="xs:boolean"/>
                              <xs:element minOccurs="0" name="WidthXCheckMax" type="xs:double"/>
                              <xs:element minOccurs="0" maxOccurs="unbounded" name="ReplicateData">
                                <xs:complexType>
                                  <xs:sequence>
                                    <xs:element name="TuneID" type="xs:short"/>
                                    <xs:element name="CategoryID" type="xs:short"/>
                                    <xs:element name="ResultID" type="xs:short"/>
                                    <xs:element name="ReplicateID" type="xs:short"/>
                                    <xs:element minOccurs="0" name="Replicate" type="xs:int"/>
                                    <xs:element minOccurs="0" name="RepCount" type="xs:double"/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  <xs:element minOccurs="0" maxOccurs="unbounded" name="Meter">
                    <xs:complexType>
                      <xs:sequence>
                        <xs:element name="TuneID" type="xs:short"/>
                        <xs:element name="MeterID" type="xs:short"/>
                        <xs:element minOccurs="0" name="MeterName" type="xs:string"/>
                        <xs:element minOccurs="0" name="Value" type="xs:string"/>
                        <xs:element minOccurs="0" name="Unit" type="xs:string"/>
                      </xs:sequence>
                    </xs:complexType>
                  </xs:element>
                </xs:sequence>
              </xs:complexType>
            </xs:element>
          </xs:choice>
          <xs:attribute name="AcqDateTime" type="xs:dateTime"/>
          <xs:attribute name="AcqReportSchemaVersion" type="xs:int"/>
          <xs:attribute name="BatchComment" type="xs:string"/>
          <xs:attribute name="BatchFolder" type="xs:string"/>
          <xs:attribute name="ModelName" type="xs:string"/>
          <xs:attribute name="NebulizerType" type="xs:string"/>
          <xs:attribute name="ReportComment" type="xs:string"/>
          <xs:attribute name="ReportVersion" type="xs:short"/>
          <xs:attribute name="SerialNumber" type="xs:string"/>
          <xs:attribute name="TorchType" type="xs:string"/>
        </xs:complexType>
      </xs:element>
    </xs:schema>
  </Schema>
  <Schema ID="Schema29" Namespace="IcpMS">
    <xs:schema xmlns="IcpMS" xmlns:msdata="urn:schemas-microsoft-com:xml-msdata" xmlns:mstns="IcpMS" xmlns:xs="http://www.w3.org/2001/XMLSchema" attributeFormDefault="unqualified" elementFormDefault="qualified" targetNamespace="IcpMS" id="AcqReportDataSet">
      <xs:element msdata:IsDataSet="true" msdata:UseCurrentLocale="true" name="AcqReportDataSet">
        <xs:complexType>
          <xs:choice minOccurs="0" maxOccurs="unbounded">
            <xs:element name="Tune">
              <xs:complexType>
                <xs:sequence>
                  <xs:element name="TuneID" type="xs:short"/>
                  <xs:element minOccurs="0" name="TuneStep" type="xs:int"/>
                  <xs:element minOccurs="0" name="TuneModeName" type="xs:string"/>
                  <xs:element minOccurs="0" name="GraphicSensitivity" type="xs:string"/>
                  <xs:element minOccurs="0" name="GraphicResolutionAxis" type="xs:string"/>
                  <xs:element minOccurs="0" name="GraphicResolutionAxisQ1" type="xs:string"/>
                  <xs:element minOccurs="0" name="GraphicSpacing" type="xs:string"/>
                  <xs:element minOccurs="0" maxOccurs="unbounded" name="TuneParameter">
                    <xs:complexType>
                      <xs:sequence>
                        <xs:element name="TuneID" type="xs:short"/>
                        <xs:element name="ParameterID" type="xs:short"/>
                        <xs:element minOccurs="0" name="ParameterGroup" type="xs:string"/>
                        <xs:element minOccurs="0" name="ParameterName" type="xs:string"/>
                        <xs:element msdata:DataType="System.Object, mscorlib, Version=4.0.0.0, Culture=neutral, PublicKeyToken=b77a5c561934e089" minOccurs="0" name="Value" type="xs:anyType"/>
                        <xs:element minOccurs="0" name="Unit" type="xs:string"/>
                      </xs:sequence>
                    </xs:complexType>
                  </xs:element>
                  <xs:element minOccurs="0" maxOccurs="unbounded" name="Category">
                    <xs:complexType>
                      <xs:sequence>
                        <xs:element name="TuneID" type="xs:short"/>
                        <xs:element name="CategoryID" type="xs:short"/>
                        <xs:element minOccurs="0" name="Category" type="xs:string"/>
                        <xs:element minOccurs="0" name="PeakHeightXPercent" type="xs:double"/>
                        <xs:element minOccurs="0" name="IntegrationTime" type="xs:double"/>
                        <xs:element minOccurs="0" name="SamplingPeriod" type="xs:double"/>
                        <xs:element minOccurs="0" name="AcquisitionTime" type="xs:double"/>
                        <xs:element minOccurs="0" name="YAxisScale" type="xs:string"/>
                        <xs:element minOccurs="0" name="ScanType" type="xs:string"/>
                        <xs:element minOccurs="0" name="PeakProfile" type="xs:string"/>
                        <xs:element minOccurs="0" name="RatioFlag" type="xs:boolean"/>
                        <xs:element minOccurs="0" maxOccurs="unbounded" name="Result">
                          <xs:complexType>
                            <xs:sequence>
                              <xs:element name="TuneID" type="xs:short"/>
                              <xs:element name="CategoryID" type="xs:short"/>
                              <xs:element name="ResultID" type="xs:short"/>
                              <xs:element minOccurs="0" name="Channel" type="xs:int"/>
                              <xs:element minOccurs="0" name="Mass" type="xs:string"/>
                              <xs:element minOccurs="0" name="Range" type="xs:double"/>
                              <xs:element minOccurs="0" name="LatestCount" type="xs:double"/>
                              <xs:element minOccurs="0" name="Count" type="xs:double"/>
                              <xs:element minOccurs="0" name="CountUnit" type="xs:string"/>
                              <xs:element minOccurs="0" name="Response" type="xs:double"/>
                              <xs:element minOccurs="0" name="ResponseCheck" type="xs:boolean"/>
                              <xs:element minOccurs="0" name="ResponseCheckMin" type="xs:double"/>
                              <xs:element minOccurs="0" name="ResponseRatio" type="xs:double"/>
                              <xs:element minOccurs="0" name="ResponseRatioCheck" type="xs:boolean"/>
                              <xs:element minOccurs="0" name="ResponseRatioCheckMin" type="xs:double"/>
                              <xs:element minOccurs="0" name="ResponseRatioCheckMax" type="xs:double"/>
                              <xs:element minOccurs="0" name="RSD" type="xs:double"/>
                              <xs:element minOccurs="0" name="RSDCheck" type="xs:boolean"/>
                              <xs:element minOccurs="0" name="RSDCheckMax" type="xs:double"/>
                              <xs:element minOccurs="0" name="Background" type="xs:double"/>
                              <xs:element minOccurs="0" name="BackgroundCheck" type="xs:boolean"/>
                              <xs:element minOccurs="0" name="BackgroundCheckMax" type="xs:double"/>
                              <xs:element minOccurs="0" name="PeakHeight" type="xs:double"/>
                              <xs:element minOccurs="0" name="Axis" type="xs:double"/>
                              <xs:element minOccurs="0" name="AxisCheck" type="xs:boolean"/>
                              <xs:element minOccurs="0" name="AxisCheckMin" type="xs:double"/>
                              <xs:element minOccurs="0" name="AxisCheckMax" type="xs:double"/>
                              <xs:element minOccurs="0" name="Width50" type="xs:double"/>
                              <xs:element minOccurs="0" name="Width10" type="xs:double"/>
                              <xs:element minOccurs="0" name="WidthX" type="xs:double"/>
                              <xs:element minOccurs="0" name="WidthXCheck" type="xs:boolean"/>
                              <xs:element minOccurs="0" name="WidthXCheckMax" type="xs:double"/>
                              <xs:element minOccurs="0" maxOccurs="unbounded" name="ReplicateData">
                                <xs:complexType>
                                  <xs:sequence>
                                    <xs:element name="TuneID" type="xs:short"/>
                                    <xs:element name="CategoryID" type="xs:short"/>
                                    <xs:element name="ResultID" type="xs:short"/>
                                    <xs:element name="ReplicateID" type="xs:short"/>
                                    <xs:element minOccurs="0" name="Replicate" type="xs:int"/>
                                    <xs:element minOccurs="0" name="RepCount" type="xs:double"/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  <xs:element minOccurs="0" maxOccurs="unbounded" name="Meter">
                    <xs:complexType>
                      <xs:sequence>
                        <xs:element name="TuneID" type="xs:short"/>
                        <xs:element name="MeterID" type="xs:short"/>
                        <xs:element minOccurs="0" name="MeterName" type="xs:string"/>
                        <xs:element minOccurs="0" name="Value" type="xs:string"/>
                        <xs:element minOccurs="0" name="Unit" type="xs:string"/>
                      </xs:sequence>
                    </xs:complexType>
                  </xs:element>
                </xs:sequence>
              </xs:complexType>
            </xs:element>
          </xs:choice>
          <xs:attribute name="AcqDateTime" type="xs:dateTime"/>
          <xs:attribute name="AcqReportSchemaVersion" type="xs:int"/>
          <xs:attribute name="BatchComment" type="xs:string"/>
          <xs:attribute name="BatchFolder" type="xs:string"/>
          <xs:attribute name="ModelName" type="xs:string"/>
          <xs:attribute name="NebulizerType" type="xs:string"/>
          <xs:attribute name="ReportComment" type="xs:string"/>
          <xs:attribute name="ReportVersion" type="xs:short"/>
          <xs:attribute name="SerialNumber" type="xs:string"/>
          <xs:attribute name="TorchType" type="xs:string"/>
        </xs:complexType>
      </xs:element>
    </xs:schema>
  </Schema>
  <Schema ID="Schema40" Namespace="IcpMS">
    <xs:schema xmlns="IcpMS" xmlns:msdata="urn:schemas-microsoft-com:xml-msdata" xmlns:mstns="IcpMS" xmlns:xs="http://www.w3.org/2001/XMLSchema" attributeFormDefault="unqualified" elementFormDefault="qualified" targetNamespace="IcpMS" id="AcqReportDataSet">
      <xs:element msdata:IsDataSet="true" msdata:UseCurrentLocale="true" name="AcqReportDataSet">
        <xs:complexType>
          <xs:choice minOccurs="0" maxOccurs="unbounded">
            <xs:element name="Tune">
              <xs:complexType>
                <xs:sequence>
                  <xs:element name="TuneID" type="xs:short"/>
                  <xs:element minOccurs="0" name="TuneStep" type="xs:int"/>
                  <xs:element minOccurs="0" name="TuneModeName" type="xs:string"/>
                  <xs:element minOccurs="0" name="GraphicSensitivity" type="xs:string"/>
                  <xs:element minOccurs="0" name="GraphicResolutionAxis" type="xs:string"/>
                  <xs:element minOccurs="0" name="GraphicResolutionAxisQ1" type="xs:string"/>
                  <xs:element minOccurs="0" name="GraphicSpacing" type="xs:string"/>
                  <xs:element minOccurs="0" maxOccurs="unbounded" name="TuneParameter">
                    <xs:complexType>
                      <xs:sequence>
                        <xs:element name="TuneID" type="xs:short"/>
                        <xs:element name="ParameterID" type="xs:short"/>
                        <xs:element minOccurs="0" name="ParameterGroup" type="xs:string"/>
                        <xs:element minOccurs="0" name="ParameterName" type="xs:string"/>
                        <xs:element msdata:DataType="System.Object, mscorlib, Version=4.0.0.0, Culture=neutral, PublicKeyToken=b77a5c561934e089" minOccurs="0" name="Value" type="xs:anyType"/>
                        <xs:element minOccurs="0" name="Unit" type="xs:string"/>
                      </xs:sequence>
                    </xs:complexType>
                  </xs:element>
                  <xs:element minOccurs="0" maxOccurs="unbounded" name="Category">
                    <xs:complexType>
                      <xs:sequence>
                        <xs:element name="TuneID" type="xs:short"/>
                        <xs:element name="CategoryID" type="xs:short"/>
                        <xs:element minOccurs="0" name="Category" type="xs:string"/>
                        <xs:element minOccurs="0" name="PeakHeightXPercent" type="xs:double"/>
                        <xs:element minOccurs="0" name="IntegrationTime" type="xs:double"/>
                        <xs:element minOccurs="0" name="SamplingPeriod" type="xs:double"/>
                        <xs:element minOccurs="0" name="AcquisitionTime" type="xs:double"/>
                        <xs:element minOccurs="0" name="YAxisScale" type="xs:string"/>
                        <xs:element minOccurs="0" name="ScanType" type="xs:string"/>
                        <xs:element minOccurs="0" name="PeakProfile" type="xs:string"/>
                        <xs:element minOccurs="0" name="RatioFlag" type="xs:boolean"/>
                        <xs:element minOccurs="0" maxOccurs="unbounded" name="Result">
                          <xs:complexType>
                            <xs:sequence>
                              <xs:element name="TuneID" type="xs:short"/>
                              <xs:element name="CategoryID" type="xs:short"/>
                              <xs:element name="ResultID" type="xs:short"/>
                              <xs:element minOccurs="0" name="Channel" type="xs:int"/>
                              <xs:element minOccurs="0" name="Mass" type="xs:string"/>
                              <xs:element minOccurs="0" name="Range" type="xs:double"/>
                              <xs:element minOccurs="0" name="LatestCount" type="xs:double"/>
                              <xs:element minOccurs="0" name="Count" type="xs:double"/>
                              <xs:element minOccurs="0" name="CountUnit" type="xs:string"/>
                              <xs:element minOccurs="0" name="Response" type="xs:double"/>
                              <xs:element minOccurs="0" name="ResponseCheck" type="xs:boolean"/>
                              <xs:element minOccurs="0" name="ResponseCheckMin" type="xs:double"/>
                              <xs:element minOccurs="0" name="ResponseRatio" type="xs:double"/>
                              <xs:element minOccurs="0" name="ResponseRatioCheck" type="xs:boolean"/>
                              <xs:element minOccurs="0" name="ResponseRatioCheckMin" type="xs:double"/>
                              <xs:element minOccurs="0" name="ResponseRatioCheckMax" type="xs:double"/>
                              <xs:element minOccurs="0" name="RSD" type="xs:double"/>
                              <xs:element minOccurs="0" name="RSDCheck" type="xs:boolean"/>
                              <xs:element minOccurs="0" name="RSDCheckMax" type="xs:double"/>
                              <xs:element minOccurs="0" name="Background" type="xs:double"/>
                              <xs:element minOccurs="0" name="BackgroundCheck" type="xs:boolean"/>
                              <xs:element minOccurs="0" name="BackgroundCheckMax" type="xs:double"/>
                              <xs:element minOccurs="0" name="PeakHeight" type="xs:double"/>
                              <xs:element minOccurs="0" name="Axis" type="xs:double"/>
                              <xs:element minOccurs="0" name="AxisCheck" type="xs:boolean"/>
                              <xs:element minOccurs="0" name="AxisCheckMin" type="xs:double"/>
                              <xs:element minOccurs="0" name="AxisCheckMax" type="xs:double"/>
                              <xs:element minOccurs="0" name="Width50" type="xs:double"/>
                              <xs:element minOccurs="0" name="Width10" type="xs:double"/>
                              <xs:element minOccurs="0" name="WidthX" type="xs:double"/>
                              <xs:element minOccurs="0" name="WidthXCheck" type="xs:boolean"/>
                              <xs:element minOccurs="0" name="WidthXCheckMax" type="xs:double"/>
                              <xs:element minOccurs="0" maxOccurs="unbounded" name="ReplicateData">
                                <xs:complexType>
                                  <xs:sequence>
                                    <xs:element name="TuneID" type="xs:short"/>
                                    <xs:element name="CategoryID" type="xs:short"/>
                                    <xs:element name="ResultID" type="xs:short"/>
                                    <xs:element name="ReplicateID" type="xs:short"/>
                                    <xs:element minOccurs="0" name="Replicate" type="xs:int"/>
                                    <xs:element minOccurs="0" name="RepCount" type="xs:double"/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  <xs:element minOccurs="0" maxOccurs="unbounded" name="Meter">
                    <xs:complexType>
                      <xs:sequence>
                        <xs:element name="TuneID" type="xs:short"/>
                        <xs:element name="MeterID" type="xs:short"/>
                        <xs:element minOccurs="0" name="MeterName" type="xs:string"/>
                        <xs:element minOccurs="0" name="Value" type="xs:string"/>
                        <xs:element minOccurs="0" name="Unit" type="xs:string"/>
                      </xs:sequence>
                    </xs:complexType>
                  </xs:element>
                </xs:sequence>
              </xs:complexType>
            </xs:element>
          </xs:choice>
          <xs:attribute name="AcqDateTime" type="xs:dateTime"/>
          <xs:attribute name="AcqReportSchemaVersion" type="xs:int"/>
          <xs:attribute name="BatchComment" type="xs:string"/>
          <xs:attribute name="BatchFolder" type="xs:string"/>
          <xs:attribute name="ModelName" type="xs:string"/>
          <xs:attribute name="NebulizerType" type="xs:string"/>
          <xs:attribute name="ReportComment" type="xs:string"/>
          <xs:attribute name="ReportVersion" type="xs:short"/>
          <xs:attribute name="SerialNumber" type="xs:string"/>
          <xs:attribute name="TorchType" type="xs:string"/>
        </xs:complexType>
      </xs:element>
    </xs:schema>
  </Schema>
  <Schema ID="Schema28" Namespace="IcpMS">
    <xs:schema xmlns="IcpMS" xmlns:msdata="urn:schemas-microsoft-com:xml-msdata" xmlns:mstns="IcpMS" xmlns:xs="http://www.w3.org/2001/XMLSchema" attributeFormDefault="unqualified" elementFormDefault="qualified" targetNamespace="IcpMS" id="AcqReportDataSet">
      <xs:element msdata:IsDataSet="true" msdata:UseCurrentLocale="true" name="AcqReportDataSet">
        <xs:complexType>
          <xs:choice minOccurs="0" maxOccurs="unbounded">
            <xs:element name="Tune">
              <xs:complexType>
                <xs:sequence>
                  <xs:element name="TuneID" type="xs:short"/>
                  <xs:element minOccurs="0" name="TuneStep" type="xs:int"/>
                  <xs:element minOccurs="0" name="TuneModeName" type="xs:string"/>
                  <xs:element minOccurs="0" name="GraphicSensitivity" type="xs:string"/>
                  <xs:element minOccurs="0" name="GraphicResolutionAxis" type="xs:string"/>
                  <xs:element minOccurs="0" name="GraphicResolutionAxisQ1" type="xs:string"/>
                  <xs:element minOccurs="0" name="GraphicSpacing" type="xs:string"/>
                  <xs:element minOccurs="0" maxOccurs="unbounded" name="TuneParameter">
                    <xs:complexType>
                      <xs:sequence>
                        <xs:element name="TuneID" type="xs:short"/>
                        <xs:element name="ParameterID" type="xs:short"/>
                        <xs:element minOccurs="0" name="ParameterGroup" type="xs:string"/>
                        <xs:element minOccurs="0" name="ParameterName" type="xs:string"/>
                        <xs:element msdata:DataType="System.Object, mscorlib, Version=4.0.0.0, Culture=neutral, PublicKeyToken=b77a5c561934e089" minOccurs="0" name="Value" type="xs:anyType"/>
                        <xs:element minOccurs="0" name="Unit" type="xs:string"/>
                      </xs:sequence>
                    </xs:complexType>
                  </xs:element>
                  <xs:element minOccurs="0" maxOccurs="unbounded" name="Category">
                    <xs:complexType>
                      <xs:sequence>
                        <xs:element name="TuneID" type="xs:short"/>
                        <xs:element name="CategoryID" type="xs:short"/>
                        <xs:element minOccurs="0" name="Category" type="xs:string"/>
                        <xs:element minOccurs="0" name="PeakHeightXPercent" type="xs:double"/>
                        <xs:element minOccurs="0" name="IntegrationTime" type="xs:double"/>
                        <xs:element minOccurs="0" name="SamplingPeriod" type="xs:double"/>
                        <xs:element minOccurs="0" name="AcquisitionTime" type="xs:double"/>
                        <xs:element minOccurs="0" name="YAxisScale" type="xs:string"/>
                        <xs:element minOccurs="0" name="ScanType" type="xs:string"/>
                        <xs:element minOccurs="0" name="PeakProfile" type="xs:string"/>
                        <xs:element minOccurs="0" name="RatioFlag" type="xs:boolean"/>
                        <xs:element minOccurs="0" maxOccurs="unbounded" name="Result">
                          <xs:complexType>
                            <xs:sequence>
                              <xs:element name="TuneID" type="xs:short"/>
                              <xs:element name="CategoryID" type="xs:short"/>
                              <xs:element name="ResultID" type="xs:short"/>
                              <xs:element minOccurs="0" name="Channel" type="xs:int"/>
                              <xs:element minOccurs="0" name="Mass" type="xs:string"/>
                              <xs:element minOccurs="0" name="Range" type="xs:double"/>
                              <xs:element minOccurs="0" name="LatestCount" type="xs:double"/>
                              <xs:element minOccurs="0" name="Count" type="xs:double"/>
                              <xs:element minOccurs="0" name="CountUnit" type="xs:string"/>
                              <xs:element minOccurs="0" name="Response" type="xs:double"/>
                              <xs:element minOccurs="0" name="ResponseCheck" type="xs:boolean"/>
                              <xs:element minOccurs="0" name="ResponseCheckMin" type="xs:double"/>
                              <xs:element minOccurs="0" name="ResponseRatio" type="xs:double"/>
                              <xs:element minOccurs="0" name="ResponseRatioCheck" type="xs:boolean"/>
                              <xs:element minOccurs="0" name="ResponseRatioCheckMin" type="xs:double"/>
                              <xs:element minOccurs="0" name="ResponseRatioCheckMax" type="xs:double"/>
                              <xs:element minOccurs="0" name="RSD" type="xs:double"/>
                              <xs:element minOccurs="0" name="RSDCheck" type="xs:boolean"/>
                              <xs:element minOccurs="0" name="RSDCheckMax" type="xs:double"/>
                              <xs:element minOccurs="0" name="Background" type="xs:double"/>
                              <xs:element minOccurs="0" name="BackgroundCheck" type="xs:boolean"/>
                              <xs:element minOccurs="0" name="BackgroundCheckMax" type="xs:double"/>
                              <xs:element minOccurs="0" name="PeakHeight" type="xs:double"/>
                              <xs:element minOccurs="0" name="Axis" type="xs:double"/>
                              <xs:element minOccurs="0" name="AxisCheck" type="xs:boolean"/>
                              <xs:element minOccurs="0" name="AxisCheckMin" type="xs:double"/>
                              <xs:element minOccurs="0" name="AxisCheckMax" type="xs:double"/>
                              <xs:element minOccurs="0" name="Width50" type="xs:double"/>
                              <xs:element minOccurs="0" name="Width10" type="xs:double"/>
                              <xs:element minOccurs="0" name="WidthX" type="xs:double"/>
                              <xs:element minOccurs="0" name="WidthXCheck" type="xs:boolean"/>
                              <xs:element minOccurs="0" name="WidthXCheckMax" type="xs:double"/>
                              <xs:element minOccurs="0" maxOccurs="unbounded" name="ReplicateData">
                                <xs:complexType>
                                  <xs:sequence>
                                    <xs:element name="TuneID" type="xs:short"/>
                                    <xs:element name="CategoryID" type="xs:short"/>
                                    <xs:element name="ResultID" type="xs:short"/>
                                    <xs:element name="ReplicateID" type="xs:short"/>
                                    <xs:element minOccurs="0" name="Replicate" type="xs:int"/>
                                    <xs:element minOccurs="0" name="RepCount" type="xs:double"/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  <xs:element minOccurs="0" maxOccurs="unbounded" name="Meter">
                    <xs:complexType>
                      <xs:sequence>
                        <xs:element name="TuneID" type="xs:short"/>
                        <xs:element name="MeterID" type="xs:short"/>
                        <xs:element minOccurs="0" name="MeterName" type="xs:string"/>
                        <xs:element minOccurs="0" name="Value" type="xs:string"/>
                        <xs:element minOccurs="0" name="Unit" type="xs:string"/>
                      </xs:sequence>
                    </xs:complexType>
                  </xs:element>
                </xs:sequence>
              </xs:complexType>
            </xs:element>
          </xs:choice>
          <xs:attribute name="AcqDateTime" type="xs:dateTime"/>
          <xs:attribute name="AcqReportSchemaVersion" type="xs:int"/>
          <xs:attribute name="BatchComment" type="xs:string"/>
          <xs:attribute name="BatchFolder" type="xs:string"/>
          <xs:attribute name="ModelName" type="xs:string"/>
          <xs:attribute name="NebulizerType" type="xs:string"/>
          <xs:attribute name="ReportComment" type="xs:string"/>
          <xs:attribute name="ReportVersion" type="xs:short"/>
          <xs:attribute name="SerialNumber" type="xs:string"/>
          <xs:attribute name="TorchType" type="xs:string"/>
        </xs:complexType>
      </xs:element>
    </xs:schema>
  </Schema>
  <Schema ID="Schema41" Namespace="IcpMS">
    <xs:schema xmlns="IcpMS" xmlns:msdata="urn:schemas-microsoft-com:xml-msdata" xmlns:mstns="IcpMS" xmlns:xs="http://www.w3.org/2001/XMLSchema" attributeFormDefault="unqualified" elementFormDefault="qualified" targetNamespace="IcpMS" id="AcqReportDataSet">
      <xs:element msdata:IsDataSet="true" msdata:UseCurrentLocale="true" name="AcqReportDataSet">
        <xs:complexType>
          <xs:choice minOccurs="0" maxOccurs="unbounded">
            <xs:element name="Tune">
              <xs:complexType>
                <xs:sequence>
                  <xs:element name="TuneID" type="xs:short"/>
                  <xs:element minOccurs="0" name="TuneStep" type="xs:int"/>
                  <xs:element minOccurs="0" name="TuneModeName" type="xs:string"/>
                  <xs:element minOccurs="0" name="GraphicSensitivity" type="xs:string"/>
                  <xs:element minOccurs="0" name="GraphicResolutionAxis" type="xs:string"/>
                  <xs:element minOccurs="0" name="GraphicResolutionAxisQ1" type="xs:string"/>
                  <xs:element minOccurs="0" name="GraphicSpacing" type="xs:string"/>
                  <xs:element minOccurs="0" maxOccurs="unbounded" name="TuneParameter">
                    <xs:complexType>
                      <xs:sequence>
                        <xs:element name="TuneID" type="xs:short"/>
                        <xs:element name="ParameterID" type="xs:short"/>
                        <xs:element minOccurs="0" name="ParameterGroup" type="xs:string"/>
                        <xs:element minOccurs="0" name="ParameterName" type="xs:string"/>
                        <xs:element msdata:DataType="System.Object, mscorlib, Version=4.0.0.0, Culture=neutral, PublicKeyToken=b77a5c561934e089" minOccurs="0" name="Value" type="xs:anyType"/>
                        <xs:element minOccurs="0" name="Unit" type="xs:string"/>
                      </xs:sequence>
                    </xs:complexType>
                  </xs:element>
                  <xs:element minOccurs="0" maxOccurs="unbounded" name="Category">
                    <xs:complexType>
                      <xs:sequence>
                        <xs:element name="TuneID" type="xs:short"/>
                        <xs:element name="CategoryID" type="xs:short"/>
                        <xs:element minOccurs="0" name="Category" type="xs:string"/>
                        <xs:element minOccurs="0" name="PeakHeightXPercent" type="xs:double"/>
                        <xs:element minOccurs="0" name="IntegrationTime" type="xs:double"/>
                        <xs:element minOccurs="0" name="SamplingPeriod" type="xs:double"/>
                        <xs:element minOccurs="0" name="AcquisitionTime" type="xs:double"/>
                        <xs:element minOccurs="0" name="YAxisScale" type="xs:string"/>
                        <xs:element minOccurs="0" name="ScanType" type="xs:string"/>
                        <xs:element minOccurs="0" name="PeakProfile" type="xs:string"/>
                        <xs:element minOccurs="0" name="RatioFlag" type="xs:boolean"/>
                        <xs:element minOccurs="0" maxOccurs="unbounded" name="Result">
                          <xs:complexType>
                            <xs:sequence>
                              <xs:element name="TuneID" type="xs:short"/>
                              <xs:element name="CategoryID" type="xs:short"/>
                              <xs:element name="ResultID" type="xs:short"/>
                              <xs:element minOccurs="0" name="Channel" type="xs:int"/>
                              <xs:element minOccurs="0" name="Mass" type="xs:string"/>
                              <xs:element minOccurs="0" name="Range" type="xs:double"/>
                              <xs:element minOccurs="0" name="LatestCount" type="xs:double"/>
                              <xs:element minOccurs="0" name="Count" type="xs:double"/>
                              <xs:element minOccurs="0" name="CountUnit" type="xs:string"/>
                              <xs:element minOccurs="0" name="Response" type="xs:double"/>
                              <xs:element minOccurs="0" name="ResponseCheck" type="xs:boolean"/>
                              <xs:element minOccurs="0" name="ResponseCheckMin" type="xs:double"/>
                              <xs:element minOccurs="0" name="ResponseRatio" type="xs:double"/>
                              <xs:element minOccurs="0" name="ResponseRatioCheck" type="xs:boolean"/>
                              <xs:element minOccurs="0" name="ResponseRatioCheckMin" type="xs:double"/>
                              <xs:element minOccurs="0" name="ResponseRatioCheckMax" type="xs:double"/>
                              <xs:element minOccurs="0" name="RSD" type="xs:double"/>
                              <xs:element minOccurs="0" name="RSDCheck" type="xs:boolean"/>
                              <xs:element minOccurs="0" name="RSDCheckMax" type="xs:double"/>
                              <xs:element minOccurs="0" name="Background" type="xs:double"/>
                              <xs:element minOccurs="0" name="BackgroundCheck" type="xs:boolean"/>
                              <xs:element minOccurs="0" name="BackgroundCheckMax" type="xs:double"/>
                              <xs:element minOccurs="0" name="PeakHeight" type="xs:double"/>
                              <xs:element minOccurs="0" name="Axis" type="xs:double"/>
                              <xs:element minOccurs="0" name="AxisCheck" type="xs:boolean"/>
                              <xs:element minOccurs="0" name="AxisCheckMin" type="xs:double"/>
                              <xs:element minOccurs="0" name="AxisCheckMax" type="xs:double"/>
                              <xs:element minOccurs="0" name="Width50" type="xs:double"/>
                              <xs:element minOccurs="0" name="Width10" type="xs:double"/>
                              <xs:element minOccurs="0" name="WidthX" type="xs:double"/>
                              <xs:element minOccurs="0" name="WidthXCheck" type="xs:boolean"/>
                              <xs:element minOccurs="0" name="WidthXCheckMax" type="xs:double"/>
                              <xs:element minOccurs="0" maxOccurs="unbounded" name="ReplicateData">
                                <xs:complexType>
                                  <xs:sequence>
                                    <xs:element name="TuneID" type="xs:short"/>
                                    <xs:element name="CategoryID" type="xs:short"/>
                                    <xs:element name="ResultID" type="xs:short"/>
                                    <xs:element name="ReplicateID" type="xs:short"/>
                                    <xs:element minOccurs="0" name="Replicate" type="xs:int"/>
                                    <xs:element minOccurs="0" name="RepCount" type="xs:double"/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  <xs:element minOccurs="0" maxOccurs="unbounded" name="Meter">
                    <xs:complexType>
                      <xs:sequence>
                        <xs:element name="TuneID" type="xs:short"/>
                        <xs:element name="MeterID" type="xs:short"/>
                        <xs:element minOccurs="0" name="MeterName" type="xs:string"/>
                        <xs:element minOccurs="0" name="Value" type="xs:string"/>
                        <xs:element minOccurs="0" name="Unit" type="xs:string"/>
                      </xs:sequence>
                    </xs:complexType>
                  </xs:element>
                </xs:sequence>
              </xs:complexType>
            </xs:element>
          </xs:choice>
          <xs:attribute name="AcqDateTime" type="xs:dateTime"/>
          <xs:attribute name="AcqReportSchemaVersion" type="xs:int"/>
          <xs:attribute name="BatchComment" type="xs:string"/>
          <xs:attribute name="BatchFolder" type="xs:string"/>
          <xs:attribute name="ModelName" type="xs:string"/>
          <xs:attribute name="NebulizerType" type="xs:string"/>
          <xs:attribute name="ReportComment" type="xs:string"/>
          <xs:attribute name="ReportVersion" type="xs:short"/>
          <xs:attribute name="SerialNumber" type="xs:string"/>
          <xs:attribute name="TorchType" type="xs:string"/>
        </xs:complexType>
      </xs:element>
    </xs:schema>
  </Schema>
  <Schema ID="Schema30" Namespace="IcpMS">
    <xs:schema xmlns="IcpMS" xmlns:msdata="urn:schemas-microsoft-com:xml-msdata" xmlns:mstns="IcpMS" xmlns:xs="http://www.w3.org/2001/XMLSchema" attributeFormDefault="unqualified" elementFormDefault="qualified" targetNamespace="IcpMS" id="AcqReportDataSet">
      <xs:element msdata:IsDataSet="true" msdata:UseCurrentLocale="true" name="AcqReportDataSet">
        <xs:complexType>
          <xs:choice minOccurs="0" maxOccurs="unbounded">
            <xs:element name="Tune">
              <xs:complexType>
                <xs:sequence>
                  <xs:element name="TuneID" type="xs:short"/>
                  <xs:element minOccurs="0" name="TuneStep" type="xs:int"/>
                  <xs:element minOccurs="0" name="TuneModeName" type="xs:string"/>
                  <xs:element minOccurs="0" name="GraphicSensitivity" type="xs:string"/>
                  <xs:element minOccurs="0" name="GraphicResolutionAxis" type="xs:string"/>
                  <xs:element minOccurs="0" name="GraphicResolutionAxisQ1" type="xs:string"/>
                  <xs:element minOccurs="0" name="GraphicSpacing" type="xs:string"/>
                  <xs:element minOccurs="0" maxOccurs="unbounded" name="TuneParameter">
                    <xs:complexType>
                      <xs:sequence>
                        <xs:element name="TuneID" type="xs:short"/>
                        <xs:element name="ParameterID" type="xs:short"/>
                        <xs:element minOccurs="0" name="ParameterGroup" type="xs:string"/>
                        <xs:element minOccurs="0" name="ParameterName" type="xs:string"/>
                        <xs:element msdata:DataType="System.Object, mscorlib, Version=4.0.0.0, Culture=neutral, PublicKeyToken=b77a5c561934e089" minOccurs="0" name="Value" type="xs:anyType"/>
                        <xs:element minOccurs="0" name="Unit" type="xs:string"/>
                      </xs:sequence>
                    </xs:complexType>
                  </xs:element>
                  <xs:element minOccurs="0" maxOccurs="unbounded" name="Category">
                    <xs:complexType>
                      <xs:sequence>
                        <xs:element name="TuneID" type="xs:short"/>
                        <xs:element name="CategoryID" type="xs:short"/>
                        <xs:element minOccurs="0" name="Category" type="xs:string"/>
                        <xs:element minOccurs="0" name="PeakHeightXPercent" type="xs:double"/>
                        <xs:element minOccurs="0" name="IntegrationTime" type="xs:double"/>
                        <xs:element minOccurs="0" name="SamplingPeriod" type="xs:double"/>
                        <xs:element minOccurs="0" name="AcquisitionTime" type="xs:double"/>
                        <xs:element minOccurs="0" name="YAxisScale" type="xs:string"/>
                        <xs:element minOccurs="0" name="ScanType" type="xs:string"/>
                        <xs:element minOccurs="0" name="PeakProfile" type="xs:string"/>
                        <xs:element minOccurs="0" name="RatioFlag" type="xs:boolean"/>
                        <xs:element minOccurs="0" maxOccurs="unbounded" name="Result">
                          <xs:complexType>
                            <xs:sequence>
                              <xs:element name="TuneID" type="xs:short"/>
                              <xs:element name="CategoryID" type="xs:short"/>
                              <xs:element name="ResultID" type="xs:short"/>
                              <xs:element minOccurs="0" name="Channel" type="xs:int"/>
                              <xs:element minOccurs="0" name="Mass" type="xs:string"/>
                              <xs:element minOccurs="0" name="Range" type="xs:double"/>
                              <xs:element minOccurs="0" name="LatestCount" type="xs:double"/>
                              <xs:element minOccurs="0" name="Count" type="xs:double"/>
                              <xs:element minOccurs="0" name="CountUnit" type="xs:string"/>
                              <xs:element minOccurs="0" name="Response" type="xs:double"/>
                              <xs:element minOccurs="0" name="ResponseCheck" type="xs:boolean"/>
                              <xs:element minOccurs="0" name="ResponseCheckMin" type="xs:double"/>
                              <xs:element minOccurs="0" name="ResponseRatio" type="xs:double"/>
                              <xs:element minOccurs="0" name="ResponseRatioCheck" type="xs:boolean"/>
                              <xs:element minOccurs="0" name="ResponseRatioCheckMin" type="xs:double"/>
                              <xs:element minOccurs="0" name="ResponseRatioCheckMax" type="xs:double"/>
                              <xs:element minOccurs="0" name="RSD" type="xs:double"/>
                              <xs:element minOccurs="0" name="RSDCheck" type="xs:boolean"/>
                              <xs:element minOccurs="0" name="RSDCheckMax" type="xs:double"/>
                              <xs:element minOccurs="0" name="Background" type="xs:double"/>
                              <xs:element minOccurs="0" name="BackgroundCheck" type="xs:boolean"/>
                              <xs:element minOccurs="0" name="BackgroundCheckMax" type="xs:double"/>
                              <xs:element minOccurs="0" name="PeakHeight" type="xs:double"/>
                              <xs:element minOccurs="0" name="Axis" type="xs:double"/>
                              <xs:element minOccurs="0" name="AxisCheck" type="xs:boolean"/>
                              <xs:element minOccurs="0" name="AxisCheckMin" type="xs:double"/>
                              <xs:element minOccurs="0" name="AxisCheckMax" type="xs:double"/>
                              <xs:element minOccurs="0" name="Width50" type="xs:double"/>
                              <xs:element minOccurs="0" name="Width10" type="xs:double"/>
                              <xs:element minOccurs="0" name="WidthX" type="xs:double"/>
                              <xs:element minOccurs="0" name="WidthXCheck" type="xs:boolean"/>
                              <xs:element minOccurs="0" name="WidthXCheckMax" type="xs:double"/>
                              <xs:element minOccurs="0" maxOccurs="unbounded" name="ReplicateData">
                                <xs:complexType>
                                  <xs:sequence>
                                    <xs:element name="TuneID" type="xs:short"/>
                                    <xs:element name="CategoryID" type="xs:short"/>
                                    <xs:element name="ResultID" type="xs:short"/>
                                    <xs:element name="ReplicateID" type="xs:short"/>
                                    <xs:element minOccurs="0" name="Replicate" type="xs:int"/>
                                    <xs:element minOccurs="0" name="RepCount" type="xs:double"/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  <xs:element minOccurs="0" maxOccurs="unbounded" name="Meter">
                    <xs:complexType>
                      <xs:sequence>
                        <xs:element name="TuneID" type="xs:short"/>
                        <xs:element name="MeterID" type="xs:short"/>
                        <xs:element minOccurs="0" name="MeterName" type="xs:string"/>
                        <xs:element minOccurs="0" name="Value" type="xs:string"/>
                        <xs:element minOccurs="0" name="Unit" type="xs:string"/>
                      </xs:sequence>
                    </xs:complexType>
                  </xs:element>
                </xs:sequence>
              </xs:complexType>
            </xs:element>
          </xs:choice>
          <xs:attribute name="AcqDateTime" type="xs:dateTime"/>
          <xs:attribute name="AcqReportSchemaVersion" type="xs:int"/>
          <xs:attribute name="BatchComment" type="xs:string"/>
          <xs:attribute name="BatchFolder" type="xs:string"/>
          <xs:attribute name="ModelName" type="xs:string"/>
          <xs:attribute name="NebulizerType" type="xs:string"/>
          <xs:attribute name="ReportComment" type="xs:string"/>
          <xs:attribute name="ReportVersion" type="xs:short"/>
          <xs:attribute name="SerialNumber" type="xs:string"/>
          <xs:attribute name="TorchType" type="xs:string"/>
        </xs:complexType>
      </xs:element>
    </xs:schema>
  </Schema>
  <Schema ID="Schema53" Namespace="IcpMS">
    <xs:schema xmlns="IcpMS" xmlns:msdata="urn:schemas-microsoft-com:xml-msdata" xmlns:mstns="IcpMS" xmlns:xs="http://www.w3.org/2001/XMLSchema" attributeFormDefault="unqualified" elementFormDefault="qualified" targetNamespace="IcpMS" id="AcqReportDataSet">
      <xs:element msdata:IsDataSet="true" msdata:UseCurrentLocale="true" name="AcqReportDataSet">
        <xs:complexType>
          <xs:choice minOccurs="0" maxOccurs="unbounded">
            <xs:element name="Tune">
              <xs:complexType>
                <xs:sequence>
                  <xs:element name="TuneID" type="xs:short"/>
                  <xs:element minOccurs="0" name="TuneStep" type="xs:int"/>
                  <xs:element minOccurs="0" name="TuneModeName" type="xs:string"/>
                  <xs:element minOccurs="0" name="GraphicSensitivity" type="xs:string"/>
                  <xs:element minOccurs="0" name="GraphicResolutionAxis" type="xs:string"/>
                  <xs:element minOccurs="0" name="GraphicResolutionAxisQ1" type="xs:string"/>
                  <xs:element minOccurs="0" name="GraphicSpacing" type="xs:string"/>
                  <xs:element minOccurs="0" maxOccurs="unbounded" name="TuneParameter">
                    <xs:complexType>
                      <xs:sequence>
                        <xs:element name="TuneID" type="xs:short"/>
                        <xs:element name="ParameterID" type="xs:short"/>
                        <xs:element minOccurs="0" name="ParameterGroup" type="xs:string"/>
                        <xs:element minOccurs="0" name="ParameterName" type="xs:string"/>
                        <xs:element msdata:DataType="System.Object, mscorlib, Version=4.0.0.0, Culture=neutral, PublicKeyToken=b77a5c561934e089" minOccurs="0" name="Value" type="xs:anyType"/>
                        <xs:element minOccurs="0" name="Unit" type="xs:string"/>
                      </xs:sequence>
                    </xs:complexType>
                  </xs:element>
                  <xs:element minOccurs="0" maxOccurs="unbounded" name="Category">
                    <xs:complexType>
                      <xs:sequence>
                        <xs:element name="TuneID" type="xs:short"/>
                        <xs:element name="CategoryID" type="xs:short"/>
                        <xs:element minOccurs="0" name="Category" type="xs:string"/>
                        <xs:element minOccurs="0" name="PeakHeightXPercent" type="xs:double"/>
                        <xs:element minOccurs="0" name="IntegrationTime" type="xs:double"/>
                        <xs:element minOccurs="0" name="SamplingPeriod" type="xs:double"/>
                        <xs:element minOccurs="0" name="AcquisitionTime" type="xs:double"/>
                        <xs:element minOccurs="0" name="YAxisScale" type="xs:string"/>
                        <xs:element minOccurs="0" name="ScanType" type="xs:string"/>
                        <xs:element minOccurs="0" name="PeakProfile" type="xs:string"/>
                        <xs:element minOccurs="0" name="RatioFlag" type="xs:boolean"/>
                        <xs:element minOccurs="0" maxOccurs="unbounded" name="Result">
                          <xs:complexType>
                            <xs:sequence>
                              <xs:element name="TuneID" type="xs:short"/>
                              <xs:element name="CategoryID" type="xs:short"/>
                              <xs:element name="ResultID" type="xs:short"/>
                              <xs:element minOccurs="0" name="Channel" type="xs:int"/>
                              <xs:element minOccurs="0" name="Mass" type="xs:string"/>
                              <xs:element minOccurs="0" name="Range" type="xs:double"/>
                              <xs:element minOccurs="0" name="LatestCount" type="xs:double"/>
                              <xs:element minOccurs="0" name="Count" type="xs:double"/>
                              <xs:element minOccurs="0" name="CountUnit" type="xs:string"/>
                              <xs:element minOccurs="0" name="Response" type="xs:double"/>
                              <xs:element minOccurs="0" name="ResponseCheck" type="xs:boolean"/>
                              <xs:element minOccurs="0" name="ResponseCheckMin" type="xs:double"/>
                              <xs:element minOccurs="0" name="ResponseRatio" type="xs:double"/>
                              <xs:element minOccurs="0" name="ResponseRatioCheck" type="xs:boolean"/>
                              <xs:element minOccurs="0" name="ResponseRatioCheckMin" type="xs:double"/>
                              <xs:element minOccurs="0" name="ResponseRatioCheckMax" type="xs:double"/>
                              <xs:element minOccurs="0" name="RSD" type="xs:double"/>
                              <xs:element minOccurs="0" name="RSDCheck" type="xs:boolean"/>
                              <xs:element minOccurs="0" name="RSDCheckMax" type="xs:double"/>
                              <xs:element minOccurs="0" name="Background" type="xs:double"/>
                              <xs:element minOccurs="0" name="BackgroundCheck" type="xs:boolean"/>
                              <xs:element minOccurs="0" name="BackgroundCheckMax" type="xs:double"/>
                              <xs:element minOccurs="0" name="PeakHeight" type="xs:double"/>
                              <xs:element minOccurs="0" name="Axis" type="xs:double"/>
                              <xs:element minOccurs="0" name="AxisCheck" type="xs:boolean"/>
                              <xs:element minOccurs="0" name="AxisCheckMin" type="xs:double"/>
                              <xs:element minOccurs="0" name="AxisCheckMax" type="xs:double"/>
                              <xs:element minOccurs="0" name="Width50" type="xs:double"/>
                              <xs:element minOccurs="0" name="Width10" type="xs:double"/>
                              <xs:element minOccurs="0" name="WidthX" type="xs:double"/>
                              <xs:element minOccurs="0" name="WidthXCheck" type="xs:boolean"/>
                              <xs:element minOccurs="0" name="WidthXCheckMax" type="xs:double"/>
                              <xs:element minOccurs="0" maxOccurs="unbounded" name="ReplicateData">
                                <xs:complexType>
                                  <xs:sequence>
                                    <xs:element name="TuneID" type="xs:short"/>
                                    <xs:element name="CategoryID" type="xs:short"/>
                                    <xs:element name="ResultID" type="xs:short"/>
                                    <xs:element name="ReplicateID" type="xs:short"/>
                                    <xs:element minOccurs="0" name="Replicate" type="xs:int"/>
                                    <xs:element minOccurs="0" name="RepCount" type="xs:double"/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  <xs:element minOccurs="0" maxOccurs="unbounded" name="Meter">
                    <xs:complexType>
                      <xs:sequence>
                        <xs:element name="TuneID" type="xs:short"/>
                        <xs:element name="MeterID" type="xs:short"/>
                        <xs:element minOccurs="0" name="MeterName" type="xs:string"/>
                        <xs:element minOccurs="0" name="Value" type="xs:string"/>
                        <xs:element minOccurs="0" name="Unit" type="xs:string"/>
                      </xs:sequence>
                    </xs:complexType>
                  </xs:element>
                </xs:sequence>
              </xs:complexType>
            </xs:element>
          </xs:choice>
          <xs:attribute name="AcqDateTime" type="xs:dateTime"/>
          <xs:attribute name="AcqReportSchemaVersion" type="xs:int"/>
          <xs:attribute name="BatchComment" type="xs:string"/>
          <xs:attribute name="BatchFolder" type="xs:string"/>
          <xs:attribute name="ModelName" type="xs:string"/>
          <xs:attribute name="NebulizerType" type="xs:string"/>
          <xs:attribute name="ReportComment" type="xs:string"/>
          <xs:attribute name="ReportVersion" type="xs:short"/>
          <xs:attribute name="SerialNumber" type="xs:string"/>
          <xs:attribute name="TorchType" type="xs:string"/>
        </xs:complexType>
      </xs:element>
    </xs:schema>
  </Schema>
  <Schema ID="Schema42" Namespace="IcpMS">
    <xs:schema xmlns="IcpMS" xmlns:msdata="urn:schemas-microsoft-com:xml-msdata" xmlns:mstns="IcpMS" xmlns:xs="http://www.w3.org/2001/XMLSchema" attributeFormDefault="unqualified" elementFormDefault="qualified" targetNamespace="IcpMS" id="AcqReportDataSet">
      <xs:element msdata:IsDataSet="true" msdata:UseCurrentLocale="true" name="AcqReportDataSet">
        <xs:complexType>
          <xs:choice minOccurs="0" maxOccurs="unbounded">
            <xs:element name="Tune">
              <xs:complexType>
                <xs:sequence>
                  <xs:element name="TuneID" type="xs:short"/>
                  <xs:element minOccurs="0" name="TuneStep" type="xs:int"/>
                  <xs:element minOccurs="0" name="TuneModeName" type="xs:string"/>
                  <xs:element minOccurs="0" name="GraphicSensitivity" type="xs:string"/>
                  <xs:element minOccurs="0" name="GraphicResolutionAxis" type="xs:string"/>
                  <xs:element minOccurs="0" name="GraphicResolutionAxisQ1" type="xs:string"/>
                  <xs:element minOccurs="0" name="GraphicSpacing" type="xs:string"/>
                  <xs:element minOccurs="0" maxOccurs="unbounded" name="TuneParameter">
                    <xs:complexType>
                      <xs:sequence>
                        <xs:element name="TuneID" type="xs:short"/>
                        <xs:element name="ParameterID" type="xs:short"/>
                        <xs:element minOccurs="0" name="ParameterGroup" type="xs:string"/>
                        <xs:element minOccurs="0" name="ParameterName" type="xs:string"/>
                        <xs:element msdata:DataType="System.Object, mscorlib, Version=4.0.0.0, Culture=neutral, PublicKeyToken=b77a5c561934e089" minOccurs="0" name="Value" type="xs:anyType"/>
                        <xs:element minOccurs="0" name="Unit" type="xs:string"/>
                      </xs:sequence>
                    </xs:complexType>
                  </xs:element>
                  <xs:element minOccurs="0" maxOccurs="unbounded" name="Category">
                    <xs:complexType>
                      <xs:sequence>
                        <xs:element name="TuneID" type="xs:short"/>
                        <xs:element name="CategoryID" type="xs:short"/>
                        <xs:element minOccurs="0" name="Category" type="xs:string"/>
                        <xs:element minOccurs="0" name="PeakHeightXPercent" type="xs:double"/>
                        <xs:element minOccurs="0" name="IntegrationTime" type="xs:double"/>
                        <xs:element minOccurs="0" name="SamplingPeriod" type="xs:double"/>
                        <xs:element minOccurs="0" name="AcquisitionTime" type="xs:double"/>
                        <xs:element minOccurs="0" name="YAxisScale" type="xs:string"/>
                        <xs:element minOccurs="0" name="ScanType" type="xs:string"/>
                        <xs:element minOccurs="0" name="PeakProfile" type="xs:string"/>
                        <xs:element minOccurs="0" name="RatioFlag" type="xs:boolean"/>
                        <xs:element minOccurs="0" maxOccurs="unbounded" name="Result">
                          <xs:complexType>
                            <xs:sequence>
                              <xs:element name="TuneID" type="xs:short"/>
                              <xs:element name="CategoryID" type="xs:short"/>
                              <xs:element name="ResultID" type="xs:short"/>
                              <xs:element minOccurs="0" name="Channel" type="xs:int"/>
                              <xs:element minOccurs="0" name="Mass" type="xs:string"/>
                              <xs:element minOccurs="0" name="Range" type="xs:double"/>
                              <xs:element minOccurs="0" name="LatestCount" type="xs:double"/>
                              <xs:element minOccurs="0" name="Count" type="xs:double"/>
                              <xs:element minOccurs="0" name="CountUnit" type="xs:string"/>
                              <xs:element minOccurs="0" name="Response" type="xs:double"/>
                              <xs:element minOccurs="0" name="ResponseCheck" type="xs:boolean"/>
                              <xs:element minOccurs="0" name="ResponseCheckMin" type="xs:double"/>
                              <xs:element minOccurs="0" name="ResponseRatio" type="xs:double"/>
                              <xs:element minOccurs="0" name="ResponseRatioCheck" type="xs:boolean"/>
                              <xs:element minOccurs="0" name="ResponseRatioCheckMin" type="xs:double"/>
                              <xs:element minOccurs="0" name="ResponseRatioCheckMax" type="xs:double"/>
                              <xs:element minOccurs="0" name="RSD" type="xs:double"/>
                              <xs:element minOccurs="0" name="RSDCheck" type="xs:boolean"/>
                              <xs:element minOccurs="0" name="RSDCheckMax" type="xs:double"/>
                              <xs:element minOccurs="0" name="Background" type="xs:double"/>
                              <xs:element minOccurs="0" name="BackgroundCheck" type="xs:boolean"/>
                              <xs:element minOccurs="0" name="BackgroundCheckMax" type="xs:double"/>
                              <xs:element minOccurs="0" name="PeakHeight" type="xs:double"/>
                              <xs:element minOccurs="0" name="Axis" type="xs:double"/>
                              <xs:element minOccurs="0" name="AxisCheck" type="xs:boolean"/>
                              <xs:element minOccurs="0" name="AxisCheckMin" type="xs:double"/>
                              <xs:element minOccurs="0" name="AxisCheckMax" type="xs:double"/>
                              <xs:element minOccurs="0" name="Width50" type="xs:double"/>
                              <xs:element minOccurs="0" name="Width10" type="xs:double"/>
                              <xs:element minOccurs="0" name="WidthX" type="xs:double"/>
                              <xs:element minOccurs="0" name="WidthXCheck" type="xs:boolean"/>
                              <xs:element minOccurs="0" name="WidthXCheckMax" type="xs:double"/>
                              <xs:element minOccurs="0" maxOccurs="unbounded" name="ReplicateData">
                                <xs:complexType>
                                  <xs:sequence>
                                    <xs:element name="TuneID" type="xs:short"/>
                                    <xs:element name="CategoryID" type="xs:short"/>
                                    <xs:element name="ResultID" type="xs:short"/>
                                    <xs:element name="ReplicateID" type="xs:short"/>
                                    <xs:element minOccurs="0" name="Replicate" type="xs:int"/>
                                    <xs:element minOccurs="0" name="RepCount" type="xs:double"/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  <xs:element minOccurs="0" maxOccurs="unbounded" name="Meter">
                    <xs:complexType>
                      <xs:sequence>
                        <xs:element name="TuneID" type="xs:short"/>
                        <xs:element name="MeterID" type="xs:short"/>
                        <xs:element minOccurs="0" name="MeterName" type="xs:string"/>
                        <xs:element minOccurs="0" name="Value" type="xs:string"/>
                        <xs:element minOccurs="0" name="Unit" type="xs:string"/>
                      </xs:sequence>
                    </xs:complexType>
                  </xs:element>
                </xs:sequence>
              </xs:complexType>
            </xs:element>
          </xs:choice>
          <xs:attribute name="AcqDateTime" type="xs:dateTime"/>
          <xs:attribute name="AcqReportSchemaVersion" type="xs:int"/>
          <xs:attribute name="BatchComment" type="xs:string"/>
          <xs:attribute name="BatchFolder" type="xs:string"/>
          <xs:attribute name="ModelName" type="xs:string"/>
          <xs:attribute name="NebulizerType" type="xs:string"/>
          <xs:attribute name="ReportComment" type="xs:string"/>
          <xs:attribute name="ReportVersion" type="xs:short"/>
          <xs:attribute name="SerialNumber" type="xs:string"/>
          <xs:attribute name="TorchType" type="xs:string"/>
        </xs:complexType>
      </xs:element>
    </xs:schema>
  </Schema>
  <Schema ID="Schema48" Namespace="IcpMS">
    <xs:schema xmlns="IcpMS" xmlns:msdata="urn:schemas-microsoft-com:xml-msdata" xmlns:mstns="IcpMS" xmlns:xs="http://www.w3.org/2001/XMLSchema" attributeFormDefault="unqualified" elementFormDefault="qualified" targetNamespace="IcpMS" id="AcqReportDataSet">
      <xs:element msdata:IsDataSet="true" msdata:UseCurrentLocale="true" name="AcqReportDataSet">
        <xs:complexType>
          <xs:choice minOccurs="0" maxOccurs="unbounded">
            <xs:element name="Tune">
              <xs:complexType>
                <xs:sequence>
                  <xs:element name="TuneID" type="xs:short"/>
                  <xs:element minOccurs="0" name="TuneStep" type="xs:int"/>
                  <xs:element minOccurs="0" name="TuneModeName" type="xs:string"/>
                  <xs:element minOccurs="0" name="GraphicSensitivity" type="xs:string"/>
                  <xs:element minOccurs="0" name="GraphicResolutionAxis" type="xs:string"/>
                  <xs:element minOccurs="0" name="GraphicResolutionAxisQ1" type="xs:string"/>
                  <xs:element minOccurs="0" name="GraphicSpacing" type="xs:string"/>
                  <xs:element minOccurs="0" maxOccurs="unbounded" name="TuneParameter">
                    <xs:complexType>
                      <xs:sequence>
                        <xs:element name="TuneID" type="xs:short"/>
                        <xs:element name="ParameterID" type="xs:short"/>
                        <xs:element minOccurs="0" name="ParameterGroup" type="xs:string"/>
                        <xs:element minOccurs="0" name="ParameterName" type="xs:string"/>
                        <xs:element msdata:DataType="System.Object, mscorlib, Version=4.0.0.0, Culture=neutral, PublicKeyToken=b77a5c561934e089" minOccurs="0" name="Value" type="xs:anyType"/>
                        <xs:element minOccurs="0" name="Unit" type="xs:string"/>
                      </xs:sequence>
                    </xs:complexType>
                  </xs:element>
                  <xs:element minOccurs="0" maxOccurs="unbounded" name="Category">
                    <xs:complexType>
                      <xs:sequence>
                        <xs:element name="TuneID" type="xs:short"/>
                        <xs:element name="CategoryID" type="xs:short"/>
                        <xs:element minOccurs="0" name="Category" type="xs:string"/>
                        <xs:element minOccurs="0" name="PeakHeightXPercent" type="xs:double"/>
                        <xs:element minOccurs="0" name="IntegrationTime" type="xs:double"/>
                        <xs:element minOccurs="0" name="SamplingPeriod" type="xs:double"/>
                        <xs:element minOccurs="0" name="AcquisitionTime" type="xs:double"/>
                        <xs:element minOccurs="0" name="YAxisScale" type="xs:string"/>
                        <xs:element minOccurs="0" name="ScanType" type="xs:string"/>
                        <xs:element minOccurs="0" name="PeakProfile" type="xs:string"/>
                        <xs:element minOccurs="0" name="RatioFlag" type="xs:boolean"/>
                        <xs:element minOccurs="0" maxOccurs="unbounded" name="Result">
                          <xs:complexType>
                            <xs:sequence>
                              <xs:element name="TuneID" type="xs:short"/>
                              <xs:element name="CategoryID" type="xs:short"/>
                              <xs:element name="ResultID" type="xs:short"/>
                              <xs:element minOccurs="0" name="Channel" type="xs:int"/>
                              <xs:element minOccurs="0" name="Mass" type="xs:string"/>
                              <xs:element minOccurs="0" name="Range" type="xs:double"/>
                              <xs:element minOccurs="0" name="LatestCount" type="xs:double"/>
                              <xs:element minOccurs="0" name="Count" type="xs:double"/>
                              <xs:element minOccurs="0" name="CountUnit" type="xs:string"/>
                              <xs:element minOccurs="0" name="Response" type="xs:double"/>
                              <xs:element minOccurs="0" name="ResponseCheck" type="xs:boolean"/>
                              <xs:element minOccurs="0" name="ResponseCheckMin" type="xs:double"/>
                              <xs:element minOccurs="0" name="ResponseRatio" type="xs:double"/>
                              <xs:element minOccurs="0" name="ResponseRatioCheck" type="xs:boolean"/>
                              <xs:element minOccurs="0" name="ResponseRatioCheckMin" type="xs:double"/>
                              <xs:element minOccurs="0" name="ResponseRatioCheckMax" type="xs:double"/>
                              <xs:element minOccurs="0" name="RSD" type="xs:double"/>
                              <xs:element minOccurs="0" name="RSDCheck" type="xs:boolean"/>
                              <xs:element minOccurs="0" name="RSDCheckMax" type="xs:double"/>
                              <xs:element minOccurs="0" name="Background" type="xs:double"/>
                              <xs:element minOccurs="0" name="BackgroundCheck" type="xs:boolean"/>
                              <xs:element minOccurs="0" name="BackgroundCheckMax" type="xs:double"/>
                              <xs:element minOccurs="0" name="PeakHeight" type="xs:double"/>
                              <xs:element minOccurs="0" name="Axis" type="xs:double"/>
                              <xs:element minOccurs="0" name="AxisCheck" type="xs:boolean"/>
                              <xs:element minOccurs="0" name="AxisCheckMin" type="xs:double"/>
                              <xs:element minOccurs="0" name="AxisCheckMax" type="xs:double"/>
                              <xs:element minOccurs="0" name="Width50" type="xs:double"/>
                              <xs:element minOccurs="0" name="Width10" type="xs:double"/>
                              <xs:element minOccurs="0" name="WidthX" type="xs:double"/>
                              <xs:element minOccurs="0" name="WidthXCheck" type="xs:boolean"/>
                              <xs:element minOccurs="0" name="WidthXCheckMax" type="xs:double"/>
                              <xs:element minOccurs="0" maxOccurs="unbounded" name="ReplicateData">
                                <xs:complexType>
                                  <xs:sequence>
                                    <xs:element name="TuneID" type="xs:short"/>
                                    <xs:element name="CategoryID" type="xs:short"/>
                                    <xs:element name="ResultID" type="xs:short"/>
                                    <xs:element name="ReplicateID" type="xs:short"/>
                                    <xs:element minOccurs="0" name="Replicate" type="xs:int"/>
                                    <xs:element minOccurs="0" name="RepCount" type="xs:double"/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  <xs:element minOccurs="0" maxOccurs="unbounded" name="Meter">
                    <xs:complexType>
                      <xs:sequence>
                        <xs:element name="TuneID" type="xs:short"/>
                        <xs:element name="MeterID" type="xs:short"/>
                        <xs:element minOccurs="0" name="MeterName" type="xs:string"/>
                        <xs:element minOccurs="0" name="Value" type="xs:string"/>
                        <xs:element minOccurs="0" name="Unit" type="xs:string"/>
                      </xs:sequence>
                    </xs:complexType>
                  </xs:element>
                </xs:sequence>
              </xs:complexType>
            </xs:element>
          </xs:choice>
          <xs:attribute name="AcqDateTime" type="xs:dateTime"/>
          <xs:attribute name="AcqReportSchemaVersion" type="xs:int"/>
          <xs:attribute name="BatchComment" type="xs:string"/>
          <xs:attribute name="BatchFolder" type="xs:string"/>
          <xs:attribute name="ModelName" type="xs:string"/>
          <xs:attribute name="NebulizerType" type="xs:string"/>
          <xs:attribute name="ReportComment" type="xs:string"/>
          <xs:attribute name="ReportVersion" type="xs:short"/>
          <xs:attribute name="SerialNumber" type="xs:string"/>
          <xs:attribute name="TorchType" type="xs:string"/>
        </xs:complexType>
      </xs:element>
    </xs:schema>
  </Schema>
  <Schema ID="Schema43" Namespace="IcpMS">
    <xs:schema xmlns="IcpMS" xmlns:msdata="urn:schemas-microsoft-com:xml-msdata" xmlns:mstns="IcpMS" xmlns:xs="http://www.w3.org/2001/XMLSchema" attributeFormDefault="unqualified" elementFormDefault="qualified" targetNamespace="IcpMS" id="AcqReportDataSet">
      <xs:element msdata:IsDataSet="true" msdata:UseCurrentLocale="true" name="AcqReportDataSet">
        <xs:complexType>
          <xs:choice minOccurs="0" maxOccurs="unbounded">
            <xs:element name="Tune">
              <xs:complexType>
                <xs:sequence>
                  <xs:element name="TuneID" type="xs:short"/>
                  <xs:element minOccurs="0" name="TuneStep" type="xs:int"/>
                  <xs:element minOccurs="0" name="TuneModeName" type="xs:string"/>
                  <xs:element minOccurs="0" name="GraphicSensitivity" type="xs:string"/>
                  <xs:element minOccurs="0" name="GraphicResolutionAxis" type="xs:string"/>
                  <xs:element minOccurs="0" name="GraphicResolutionAxisQ1" type="xs:string"/>
                  <xs:element minOccurs="0" name="GraphicSpacing" type="xs:string"/>
                  <xs:element minOccurs="0" maxOccurs="unbounded" name="TuneParameter">
                    <xs:complexType>
                      <xs:sequence>
                        <xs:element name="TuneID" type="xs:short"/>
                        <xs:element name="ParameterID" type="xs:short"/>
                        <xs:element minOccurs="0" name="ParameterGroup" type="xs:string"/>
                        <xs:element minOccurs="0" name="ParameterName" type="xs:string"/>
                        <xs:element msdata:DataType="System.Object, mscorlib, Version=4.0.0.0, Culture=neutral, PublicKeyToken=b77a5c561934e089" minOccurs="0" name="Value" type="xs:anyType"/>
                        <xs:element minOccurs="0" name="Unit" type="xs:string"/>
                      </xs:sequence>
                    </xs:complexType>
                  </xs:element>
                  <xs:element minOccurs="0" maxOccurs="unbounded" name="Category">
                    <xs:complexType>
                      <xs:sequence>
                        <xs:element name="TuneID" type="xs:short"/>
                        <xs:element name="CategoryID" type="xs:short"/>
                        <xs:element minOccurs="0" name="Category" type="xs:string"/>
                        <xs:element minOccurs="0" name="PeakHeightXPercent" type="xs:double"/>
                        <xs:element minOccurs="0" name="IntegrationTime" type="xs:double"/>
                        <xs:element minOccurs="0" name="SamplingPeriod" type="xs:double"/>
                        <xs:element minOccurs="0" name="AcquisitionTime" type="xs:double"/>
                        <xs:element minOccurs="0" name="YAxisScale" type="xs:string"/>
                        <xs:element minOccurs="0" name="ScanType" type="xs:string"/>
                        <xs:element minOccurs="0" name="PeakProfile" type="xs:string"/>
                        <xs:element minOccurs="0" name="RatioFlag" type="xs:boolean"/>
                        <xs:element minOccurs="0" maxOccurs="unbounded" name="Result">
                          <xs:complexType>
                            <xs:sequence>
                              <xs:element name="TuneID" type="xs:short"/>
                              <xs:element name="CategoryID" type="xs:short"/>
                              <xs:element name="ResultID" type="xs:short"/>
                              <xs:element minOccurs="0" name="Channel" type="xs:int"/>
                              <xs:element minOccurs="0" name="Mass" type="xs:string"/>
                              <xs:element minOccurs="0" name="Range" type="xs:double"/>
                              <xs:element minOccurs="0" name="LatestCount" type="xs:double"/>
                              <xs:element minOccurs="0" name="Count" type="xs:double"/>
                              <xs:element minOccurs="0" name="CountUnit" type="xs:string"/>
                              <xs:element minOccurs="0" name="Response" type="xs:double"/>
                              <xs:element minOccurs="0" name="ResponseCheck" type="xs:boolean"/>
                              <xs:element minOccurs="0" name="ResponseCheckMin" type="xs:double"/>
                              <xs:element minOccurs="0" name="ResponseRatio" type="xs:double"/>
                              <xs:element minOccurs="0" name="ResponseRatioCheck" type="xs:boolean"/>
                              <xs:element minOccurs="0" name="ResponseRatioCheckMin" type="xs:double"/>
                              <xs:element minOccurs="0" name="ResponseRatioCheckMax" type="xs:double"/>
                              <xs:element minOccurs="0" name="RSD" type="xs:double"/>
                              <xs:element minOccurs="0" name="RSDCheck" type="xs:boolean"/>
                              <xs:element minOccurs="0" name="RSDCheckMax" type="xs:double"/>
                              <xs:element minOccurs="0" name="Background" type="xs:double"/>
                              <xs:element minOccurs="0" name="BackgroundCheck" type="xs:boolean"/>
                              <xs:element minOccurs="0" name="BackgroundCheckMax" type="xs:double"/>
                              <xs:element minOccurs="0" name="PeakHeight" type="xs:double"/>
                              <xs:element minOccurs="0" name="Axis" type="xs:double"/>
                              <xs:element minOccurs="0" name="AxisCheck" type="xs:boolean"/>
                              <xs:element minOccurs="0" name="AxisCheckMin" type="xs:double"/>
                              <xs:element minOccurs="0" name="AxisCheckMax" type="xs:double"/>
                              <xs:element minOccurs="0" name="Width50" type="xs:double"/>
                              <xs:element minOccurs="0" name="Width10" type="xs:double"/>
                              <xs:element minOccurs="0" name="WidthX" type="xs:double"/>
                              <xs:element minOccurs="0" name="WidthXCheck" type="xs:boolean"/>
                              <xs:element minOccurs="0" name="WidthXCheckMax" type="xs:double"/>
                              <xs:element minOccurs="0" maxOccurs="unbounded" name="ReplicateData">
                                <xs:complexType>
                                  <xs:sequence>
                                    <xs:element name="TuneID" type="xs:short"/>
                                    <xs:element name="CategoryID" type="xs:short"/>
                                    <xs:element name="ResultID" type="xs:short"/>
                                    <xs:element name="ReplicateID" type="xs:short"/>
                                    <xs:element minOccurs="0" name="Replicate" type="xs:int"/>
                                    <xs:element minOccurs="0" name="RepCount" type="xs:double"/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  <xs:element minOccurs="0" maxOccurs="unbounded" name="Meter">
                    <xs:complexType>
                      <xs:sequence>
                        <xs:element name="TuneID" type="xs:short"/>
                        <xs:element name="MeterID" type="xs:short"/>
                        <xs:element minOccurs="0" name="MeterName" type="xs:string"/>
                        <xs:element minOccurs="0" name="Value" type="xs:string"/>
                        <xs:element minOccurs="0" name="Unit" type="xs:string"/>
                      </xs:sequence>
                    </xs:complexType>
                  </xs:element>
                </xs:sequence>
              </xs:complexType>
            </xs:element>
          </xs:choice>
          <xs:attribute name="AcqDateTime" type="xs:dateTime"/>
          <xs:attribute name="AcqReportSchemaVersion" type="xs:int"/>
          <xs:attribute name="BatchComment" type="xs:string"/>
          <xs:attribute name="BatchFolder" type="xs:string"/>
          <xs:attribute name="ModelName" type="xs:string"/>
          <xs:attribute name="NebulizerType" type="xs:string"/>
          <xs:attribute name="ReportComment" type="xs:string"/>
          <xs:attribute name="ReportVersion" type="xs:short"/>
          <xs:attribute name="SerialNumber" type="xs:string"/>
          <xs:attribute name="TorchType" type="xs:string"/>
        </xs:complexType>
      </xs:element>
    </xs:schema>
  </Schema>
  <Schema ID="Schema55" Namespace="IcpMS">
    <xs:schema xmlns="IcpMS" xmlns:msdata="urn:schemas-microsoft-com:xml-msdata" xmlns:mstns="IcpMS" xmlns:xs="http://www.w3.org/2001/XMLSchema" attributeFormDefault="unqualified" elementFormDefault="qualified" targetNamespace="IcpMS" id="AcqReportDataSet">
      <xs:element msdata:IsDataSet="true" msdata:UseCurrentLocale="true" name="AcqReportDataSet">
        <xs:complexType>
          <xs:choice minOccurs="0" maxOccurs="unbounded">
            <xs:element name="Tune">
              <xs:complexType>
                <xs:sequence>
                  <xs:element name="TuneID" type="xs:short"/>
                  <xs:element minOccurs="0" name="TuneStep" type="xs:int"/>
                  <xs:element minOccurs="0" name="TuneModeName" type="xs:string"/>
                  <xs:element minOccurs="0" name="GraphicSensitivity" type="xs:string"/>
                  <xs:element minOccurs="0" name="GraphicResolutionAxis" type="xs:string"/>
                  <xs:element minOccurs="0" name="GraphicResolutionAxisQ1" type="xs:string"/>
                  <xs:element minOccurs="0" name="GraphicSpacing" type="xs:string"/>
                  <xs:element minOccurs="0" maxOccurs="unbounded" name="TuneParameter">
                    <xs:complexType>
                      <xs:sequence>
                        <xs:element name="TuneID" type="xs:short"/>
                        <xs:element name="ParameterID" type="xs:short"/>
                        <xs:element minOccurs="0" name="ParameterGroup" type="xs:string"/>
                        <xs:element minOccurs="0" name="ParameterName" type="xs:string"/>
                        <xs:element msdata:DataType="System.Object, mscorlib, Version=4.0.0.0, Culture=neutral, PublicKeyToken=b77a5c561934e089" minOccurs="0" name="Value" type="xs:anyType"/>
                        <xs:element minOccurs="0" name="Unit" type="xs:string"/>
                      </xs:sequence>
                    </xs:complexType>
                  </xs:element>
                  <xs:element minOccurs="0" maxOccurs="unbounded" name="Category">
                    <xs:complexType>
                      <xs:sequence>
                        <xs:element name="TuneID" type="xs:short"/>
                        <xs:element name="CategoryID" type="xs:short"/>
                        <xs:element minOccurs="0" name="Category" type="xs:string"/>
                        <xs:element minOccurs="0" name="PeakHeightXPercent" type="xs:double"/>
                        <xs:element minOccurs="0" name="IntegrationTime" type="xs:double"/>
                        <xs:element minOccurs="0" name="SamplingPeriod" type="xs:double"/>
                        <xs:element minOccurs="0" name="AcquisitionTime" type="xs:double"/>
                        <xs:element minOccurs="0" name="YAxisScale" type="xs:string"/>
                        <xs:element minOccurs="0" name="ScanType" type="xs:string"/>
                        <xs:element minOccurs="0" name="PeakProfile" type="xs:string"/>
                        <xs:element minOccurs="0" name="RatioFlag" type="xs:boolean"/>
                        <xs:element minOccurs="0" maxOccurs="unbounded" name="Result">
                          <xs:complexType>
                            <xs:sequence>
                              <xs:element name="TuneID" type="xs:short"/>
                              <xs:element name="CategoryID" type="xs:short"/>
                              <xs:element name="ResultID" type="xs:short"/>
                              <xs:element minOccurs="0" name="Channel" type="xs:int"/>
                              <xs:element minOccurs="0" name="Mass" type="xs:string"/>
                              <xs:element minOccurs="0" name="Range" type="xs:double"/>
                              <xs:element minOccurs="0" name="LatestCount" type="xs:double"/>
                              <xs:element minOccurs="0" name="Count" type="xs:double"/>
                              <xs:element minOccurs="0" name="CountUnit" type="xs:string"/>
                              <xs:element minOccurs="0" name="Response" type="xs:double"/>
                              <xs:element minOccurs="0" name="ResponseCheck" type="xs:boolean"/>
                              <xs:element minOccurs="0" name="ResponseCheckMin" type="xs:double"/>
                              <xs:element minOccurs="0" name="ResponseRatio" type="xs:double"/>
                              <xs:element minOccurs="0" name="ResponseRatioCheck" type="xs:boolean"/>
                              <xs:element minOccurs="0" name="ResponseRatioCheckMin" type="xs:double"/>
                              <xs:element minOccurs="0" name="ResponseRatioCheckMax" type="xs:double"/>
                              <xs:element minOccurs="0" name="RSD" type="xs:double"/>
                              <xs:element minOccurs="0" name="RSDCheck" type="xs:boolean"/>
                              <xs:element minOccurs="0" name="RSDCheckMax" type="xs:double"/>
                              <xs:element minOccurs="0" name="Background" type="xs:double"/>
                              <xs:element minOccurs="0" name="BackgroundCheck" type="xs:boolean"/>
                              <xs:element minOccurs="0" name="BackgroundCheckMax" type="xs:double"/>
                              <xs:element minOccurs="0" name="PeakHeight" type="xs:double"/>
                              <xs:element minOccurs="0" name="Axis" type="xs:double"/>
                              <xs:element minOccurs="0" name="AxisCheck" type="xs:boolean"/>
                              <xs:element minOccurs="0" name="AxisCheckMin" type="xs:double"/>
                              <xs:element minOccurs="0" name="AxisCheckMax" type="xs:double"/>
                              <xs:element minOccurs="0" name="Width50" type="xs:double"/>
                              <xs:element minOccurs="0" name="Width10" type="xs:double"/>
                              <xs:element minOccurs="0" name="WidthX" type="xs:double"/>
                              <xs:element minOccurs="0" name="WidthXCheck" type="xs:boolean"/>
                              <xs:element minOccurs="0" name="WidthXCheckMax" type="xs:double"/>
                              <xs:element minOccurs="0" maxOccurs="unbounded" name="ReplicateData">
                                <xs:complexType>
                                  <xs:sequence>
                                    <xs:element name="TuneID" type="xs:short"/>
                                    <xs:element name="CategoryID" type="xs:short"/>
                                    <xs:element name="ResultID" type="xs:short"/>
                                    <xs:element name="ReplicateID" type="xs:short"/>
                                    <xs:element minOccurs="0" name="Replicate" type="xs:int"/>
                                    <xs:element minOccurs="0" name="RepCount" type="xs:double"/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  <xs:element minOccurs="0" maxOccurs="unbounded" name="Meter">
                    <xs:complexType>
                      <xs:sequence>
                        <xs:element name="TuneID" type="xs:short"/>
                        <xs:element name="MeterID" type="xs:short"/>
                        <xs:element minOccurs="0" name="MeterName" type="xs:string"/>
                        <xs:element minOccurs="0" name="Value" type="xs:string"/>
                        <xs:element minOccurs="0" name="Unit" type="xs:string"/>
                      </xs:sequence>
                    </xs:complexType>
                  </xs:element>
                </xs:sequence>
              </xs:complexType>
            </xs:element>
          </xs:choice>
          <xs:attribute name="AcqDateTime" type="xs:dateTime"/>
          <xs:attribute name="AcqReportSchemaVersion" type="xs:int"/>
          <xs:attribute name="BatchComment" type="xs:string"/>
          <xs:attribute name="BatchFolder" type="xs:string"/>
          <xs:attribute name="ModelName" type="xs:string"/>
          <xs:attribute name="NebulizerType" type="xs:string"/>
          <xs:attribute name="ReportComment" type="xs:string"/>
          <xs:attribute name="ReportVersion" type="xs:short"/>
          <xs:attribute name="SerialNumber" type="xs:string"/>
          <xs:attribute name="TorchType" type="xs:string"/>
        </xs:complexType>
      </xs:element>
    </xs:schema>
  </Schema>
  <Schema ID="Schema44" Namespace="IcpMS">
    <xs:schema xmlns="IcpMS" xmlns:msdata="urn:schemas-microsoft-com:xml-msdata" xmlns:mstns="IcpMS" xmlns:xs="http://www.w3.org/2001/XMLSchema" attributeFormDefault="unqualified" elementFormDefault="qualified" targetNamespace="IcpMS" id="AcqReportDataSet">
      <xs:element msdata:IsDataSet="true" msdata:UseCurrentLocale="true" name="AcqReportDataSet">
        <xs:complexType>
          <xs:choice minOccurs="0" maxOccurs="unbounded">
            <xs:element name="Tune">
              <xs:complexType>
                <xs:sequence>
                  <xs:element name="TuneID" type="xs:short"/>
                  <xs:element minOccurs="0" name="TuneStep" type="xs:int"/>
                  <xs:element minOccurs="0" name="TuneModeName" type="xs:string"/>
                  <xs:element minOccurs="0" name="GraphicSensitivity" type="xs:string"/>
                  <xs:element minOccurs="0" name="GraphicResolutionAxis" type="xs:string"/>
                  <xs:element minOccurs="0" name="GraphicResolutionAxisQ1" type="xs:string"/>
                  <xs:element minOccurs="0" name="GraphicSpacing" type="xs:string"/>
                  <xs:element minOccurs="0" maxOccurs="unbounded" name="TuneParameter">
                    <xs:complexType>
                      <xs:sequence>
                        <xs:element name="TuneID" type="xs:short"/>
                        <xs:element name="ParameterID" type="xs:short"/>
                        <xs:element minOccurs="0" name="ParameterGroup" type="xs:string"/>
                        <xs:element minOccurs="0" name="ParameterName" type="xs:string"/>
                        <xs:element msdata:DataType="System.Object, mscorlib, Version=4.0.0.0, Culture=neutral, PublicKeyToken=b77a5c561934e089" minOccurs="0" name="Value" type="xs:anyType"/>
                        <xs:element minOccurs="0" name="Unit" type="xs:string"/>
                      </xs:sequence>
                    </xs:complexType>
                  </xs:element>
                  <xs:element minOccurs="0" maxOccurs="unbounded" name="Category">
                    <xs:complexType>
                      <xs:sequence>
                        <xs:element name="TuneID" type="xs:short"/>
                        <xs:element name="CategoryID" type="xs:short"/>
                        <xs:element minOccurs="0" name="Category" type="xs:string"/>
                        <xs:element minOccurs="0" name="PeakHeightXPercent" type="xs:double"/>
                        <xs:element minOccurs="0" name="IntegrationTime" type="xs:double"/>
                        <xs:element minOccurs="0" name="SamplingPeriod" type="xs:double"/>
                        <xs:element minOccurs="0" name="AcquisitionTime" type="xs:double"/>
                        <xs:element minOccurs="0" name="YAxisScale" type="xs:string"/>
                        <xs:element minOccurs="0" name="ScanType" type="xs:string"/>
                        <xs:element minOccurs="0" name="PeakProfile" type="xs:string"/>
                        <xs:element minOccurs="0" name="RatioFlag" type="xs:boolean"/>
                        <xs:element minOccurs="0" maxOccurs="unbounded" name="Result">
                          <xs:complexType>
                            <xs:sequence>
                              <xs:element name="TuneID" type="xs:short"/>
                              <xs:element name="CategoryID" type="xs:short"/>
                              <xs:element name="ResultID" type="xs:short"/>
                              <xs:element minOccurs="0" name="Channel" type="xs:int"/>
                              <xs:element minOccurs="0" name="Mass" type="xs:string"/>
                              <xs:element minOccurs="0" name="Range" type="xs:double"/>
                              <xs:element minOccurs="0" name="LatestCount" type="xs:double"/>
                              <xs:element minOccurs="0" name="Count" type="xs:double"/>
                              <xs:element minOccurs="0" name="CountUnit" type="xs:string"/>
                              <xs:element minOccurs="0" name="Response" type="xs:double"/>
                              <xs:element minOccurs="0" name="ResponseCheck" type="xs:boolean"/>
                              <xs:element minOccurs="0" name="ResponseCheckMin" type="xs:double"/>
                              <xs:element minOccurs="0" name="ResponseRatio" type="xs:double"/>
                              <xs:element minOccurs="0" name="ResponseRatioCheck" type="xs:boolean"/>
                              <xs:element minOccurs="0" name="ResponseRatioCheckMin" type="xs:double"/>
                              <xs:element minOccurs="0" name="ResponseRatioCheckMax" type="xs:double"/>
                              <xs:element minOccurs="0" name="RSD" type="xs:double"/>
                              <xs:element minOccurs="0" name="RSDCheck" type="xs:boolean"/>
                              <xs:element minOccurs="0" name="RSDCheckMax" type="xs:double"/>
                              <xs:element minOccurs="0" name="Background" type="xs:double"/>
                              <xs:element minOccurs="0" name="BackgroundCheck" type="xs:boolean"/>
                              <xs:element minOccurs="0" name="BackgroundCheckMax" type="xs:double"/>
                              <xs:element minOccurs="0" name="PeakHeight" type="xs:double"/>
                              <xs:element minOccurs="0" name="Axis" type="xs:double"/>
                              <xs:element minOccurs="0" name="AxisCheck" type="xs:boolean"/>
                              <xs:element minOccurs="0" name="AxisCheckMin" type="xs:double"/>
                              <xs:element minOccurs="0" name="AxisCheckMax" type="xs:double"/>
                              <xs:element minOccurs="0" name="Width50" type="xs:double"/>
                              <xs:element minOccurs="0" name="Width10" type="xs:double"/>
                              <xs:element minOccurs="0" name="WidthX" type="xs:double"/>
                              <xs:element minOccurs="0" name="WidthXCheck" type="xs:boolean"/>
                              <xs:element minOccurs="0" name="WidthXCheckMax" type="xs:double"/>
                              <xs:element minOccurs="0" maxOccurs="unbounded" name="ReplicateData">
                                <xs:complexType>
                                  <xs:sequence>
                                    <xs:element name="TuneID" type="xs:short"/>
                                    <xs:element name="CategoryID" type="xs:short"/>
                                    <xs:element name="ResultID" type="xs:short"/>
                                    <xs:element name="ReplicateID" type="xs:short"/>
                                    <xs:element minOccurs="0" name="Replicate" type="xs:int"/>
                                    <xs:element minOccurs="0" name="RepCount" type="xs:double"/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  <xs:element minOccurs="0" maxOccurs="unbounded" name="Meter">
                    <xs:complexType>
                      <xs:sequence>
                        <xs:element name="TuneID" type="xs:short"/>
                        <xs:element name="MeterID" type="xs:short"/>
                        <xs:element minOccurs="0" name="MeterName" type="xs:string"/>
                        <xs:element minOccurs="0" name="Value" type="xs:string"/>
                        <xs:element minOccurs="0" name="Unit" type="xs:string"/>
                      </xs:sequence>
                    </xs:complexType>
                  </xs:element>
                </xs:sequence>
              </xs:complexType>
            </xs:element>
          </xs:choice>
          <xs:attribute name="AcqDateTime" type="xs:dateTime"/>
          <xs:attribute name="AcqReportSchemaVersion" type="xs:int"/>
          <xs:attribute name="BatchComment" type="xs:string"/>
          <xs:attribute name="BatchFolder" type="xs:string"/>
          <xs:attribute name="ModelName" type="xs:string"/>
          <xs:attribute name="NebulizerType" type="xs:string"/>
          <xs:attribute name="ReportComment" type="xs:string"/>
          <xs:attribute name="ReportVersion" type="xs:short"/>
          <xs:attribute name="SerialNumber" type="xs:string"/>
          <xs:attribute name="TorchType" type="xs:string"/>
        </xs:complexType>
      </xs:element>
    </xs:schema>
  </Schema>
  <Schema ID="Schema45" Namespace="IcpMS">
    <xs:schema xmlns="IcpMS" xmlns:msdata="urn:schemas-microsoft-com:xml-msdata" xmlns:mstns="IcpMS" xmlns:xs="http://www.w3.org/2001/XMLSchema" attributeFormDefault="unqualified" elementFormDefault="qualified" targetNamespace="IcpMS" id="AcqReportDataSet">
      <xs:element msdata:IsDataSet="true" msdata:UseCurrentLocale="true" name="AcqReportDataSet">
        <xs:complexType>
          <xs:choice minOccurs="0" maxOccurs="unbounded">
            <xs:element name="Tune">
              <xs:complexType>
                <xs:sequence>
                  <xs:element name="TuneID" type="xs:short"/>
                  <xs:element minOccurs="0" name="TuneStep" type="xs:int"/>
                  <xs:element minOccurs="0" name="TuneModeName" type="xs:string"/>
                  <xs:element minOccurs="0" name="GraphicSensitivity" type="xs:string"/>
                  <xs:element minOccurs="0" name="GraphicResolutionAxis" type="xs:string"/>
                  <xs:element minOccurs="0" name="GraphicResolutionAxisQ1" type="xs:string"/>
                  <xs:element minOccurs="0" name="GraphicSpacing" type="xs:string"/>
                  <xs:element minOccurs="0" maxOccurs="unbounded" name="TuneParameter">
                    <xs:complexType>
                      <xs:sequence>
                        <xs:element name="TuneID" type="xs:short"/>
                        <xs:element name="ParameterID" type="xs:short"/>
                        <xs:element minOccurs="0" name="ParameterGroup" type="xs:string"/>
                        <xs:element minOccurs="0" name="ParameterName" type="xs:string"/>
                        <xs:element msdata:DataType="System.Object, mscorlib, Version=4.0.0.0, Culture=neutral, PublicKeyToken=b77a5c561934e089" minOccurs="0" name="Value" type="xs:anyType"/>
                        <xs:element minOccurs="0" name="Unit" type="xs:string"/>
                      </xs:sequence>
                    </xs:complexType>
                  </xs:element>
                  <xs:element minOccurs="0" maxOccurs="unbounded" name="Category">
                    <xs:complexType>
                      <xs:sequence>
                        <xs:element name="TuneID" type="xs:short"/>
                        <xs:element name="CategoryID" type="xs:short"/>
                        <xs:element minOccurs="0" name="Category" type="xs:string"/>
                        <xs:element minOccurs="0" name="PeakHeightXPercent" type="xs:double"/>
                        <xs:element minOccurs="0" name="IntegrationTime" type="xs:double"/>
                        <xs:element minOccurs="0" name="SamplingPeriod" type="xs:double"/>
                        <xs:element minOccurs="0" name="AcquisitionTime" type="xs:double"/>
                        <xs:element minOccurs="0" name="YAxisScale" type="xs:string"/>
                        <xs:element minOccurs="0" name="ScanType" type="xs:string"/>
                        <xs:element minOccurs="0" name="PeakProfile" type="xs:string"/>
                        <xs:element minOccurs="0" name="RatioFlag" type="xs:boolean"/>
                        <xs:element minOccurs="0" maxOccurs="unbounded" name="Result">
                          <xs:complexType>
                            <xs:sequence>
                              <xs:element name="TuneID" type="xs:short"/>
                              <xs:element name="CategoryID" type="xs:short"/>
                              <xs:element name="ResultID" type="xs:short"/>
                              <xs:element minOccurs="0" name="Channel" type="xs:int"/>
                              <xs:element minOccurs="0" name="Mass" type="xs:string"/>
                              <xs:element minOccurs="0" name="Range" type="xs:double"/>
                              <xs:element minOccurs="0" name="LatestCount" type="xs:double"/>
                              <xs:element minOccurs="0" name="Count" type="xs:double"/>
                              <xs:element minOccurs="0" name="CountUnit" type="xs:string"/>
                              <xs:element minOccurs="0" name="Response" type="xs:double"/>
                              <xs:element minOccurs="0" name="ResponseCheck" type="xs:boolean"/>
                              <xs:element minOccurs="0" name="ResponseCheckMin" type="xs:double"/>
                              <xs:element minOccurs="0" name="ResponseRatio" type="xs:double"/>
                              <xs:element minOccurs="0" name="ResponseRatioCheck" type="xs:boolean"/>
                              <xs:element minOccurs="0" name="ResponseRatioCheckMin" type="xs:double"/>
                              <xs:element minOccurs="0" name="ResponseRatioCheckMax" type="xs:double"/>
                              <xs:element minOccurs="0" name="RSD" type="xs:double"/>
                              <xs:element minOccurs="0" name="RSDCheck" type="xs:boolean"/>
                              <xs:element minOccurs="0" name="RSDCheckMax" type="xs:double"/>
                              <xs:element minOccurs="0" name="Background" type="xs:double"/>
                              <xs:element minOccurs="0" name="BackgroundCheck" type="xs:boolean"/>
                              <xs:element minOccurs="0" name="BackgroundCheckMax" type="xs:double"/>
                              <xs:element minOccurs="0" name="PeakHeight" type="xs:double"/>
                              <xs:element minOccurs="0" name="Axis" type="xs:double"/>
                              <xs:element minOccurs="0" name="AxisCheck" type="xs:boolean"/>
                              <xs:element minOccurs="0" name="AxisCheckMin" type="xs:double"/>
                              <xs:element minOccurs="0" name="AxisCheckMax" type="xs:double"/>
                              <xs:element minOccurs="0" name="Width50" type="xs:double"/>
                              <xs:element minOccurs="0" name="Width10" type="xs:double"/>
                              <xs:element minOccurs="0" name="WidthX" type="xs:double"/>
                              <xs:element minOccurs="0" name="WidthXCheck" type="xs:boolean"/>
                              <xs:element minOccurs="0" name="WidthXCheckMax" type="xs:double"/>
                              <xs:element minOccurs="0" maxOccurs="unbounded" name="ReplicateData">
                                <xs:complexType>
                                  <xs:sequence>
                                    <xs:element name="TuneID" type="xs:short"/>
                                    <xs:element name="CategoryID" type="xs:short"/>
                                    <xs:element name="ResultID" type="xs:short"/>
                                    <xs:element name="ReplicateID" type="xs:short"/>
                                    <xs:element minOccurs="0" name="Replicate" type="xs:int"/>
                                    <xs:element minOccurs="0" name="RepCount" type="xs:double"/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  <xs:element minOccurs="0" maxOccurs="unbounded" name="Meter">
                    <xs:complexType>
                      <xs:sequence>
                        <xs:element name="TuneID" type="xs:short"/>
                        <xs:element name="MeterID" type="xs:short"/>
                        <xs:element minOccurs="0" name="MeterName" type="xs:string"/>
                        <xs:element minOccurs="0" name="Value" type="xs:string"/>
                        <xs:element minOccurs="0" name="Unit" type="xs:string"/>
                      </xs:sequence>
                    </xs:complexType>
                  </xs:element>
                </xs:sequence>
              </xs:complexType>
            </xs:element>
          </xs:choice>
          <xs:attribute name="AcqDateTime" type="xs:dateTime"/>
          <xs:attribute name="AcqReportSchemaVersion" type="xs:int"/>
          <xs:attribute name="BatchComment" type="xs:string"/>
          <xs:attribute name="BatchFolder" type="xs:string"/>
          <xs:attribute name="ModelName" type="xs:string"/>
          <xs:attribute name="NebulizerType" type="xs:string"/>
          <xs:attribute name="ReportComment" type="xs:string"/>
          <xs:attribute name="ReportVersion" type="xs:short"/>
          <xs:attribute name="SerialNumber" type="xs:string"/>
          <xs:attribute name="TorchType" type="xs:string"/>
        </xs:complexType>
      </xs:element>
    </xs:schema>
  </Schema>
  <Schema ID="Schema46" Namespace="IcpMS">
    <xs:schema xmlns="IcpMS" xmlns:msdata="urn:schemas-microsoft-com:xml-msdata" xmlns:mstns="IcpMS" xmlns:xs="http://www.w3.org/2001/XMLSchema" attributeFormDefault="unqualified" elementFormDefault="qualified" targetNamespace="IcpMS" id="AcqReportDataSet">
      <xs:element msdata:IsDataSet="true" msdata:UseCurrentLocale="true" name="AcqReportDataSet">
        <xs:complexType>
          <xs:choice minOccurs="0" maxOccurs="unbounded">
            <xs:element name="Tune">
              <xs:complexType>
                <xs:sequence>
                  <xs:element name="TuneID" type="xs:short"/>
                  <xs:element minOccurs="0" name="TuneStep" type="xs:int"/>
                  <xs:element minOccurs="0" name="TuneModeName" type="xs:string"/>
                  <xs:element minOccurs="0" name="GraphicSensitivity" type="xs:string"/>
                  <xs:element minOccurs="0" name="GraphicResolutionAxis" type="xs:string"/>
                  <xs:element minOccurs="0" name="GraphicResolutionAxisQ1" type="xs:string"/>
                  <xs:element minOccurs="0" name="GraphicSpacing" type="xs:string"/>
                  <xs:element minOccurs="0" maxOccurs="unbounded" name="TuneParameter">
                    <xs:complexType>
                      <xs:sequence>
                        <xs:element name="TuneID" type="xs:short"/>
                        <xs:element name="ParameterID" type="xs:short"/>
                        <xs:element minOccurs="0" name="ParameterGroup" type="xs:string"/>
                        <xs:element minOccurs="0" name="ParameterName" type="xs:string"/>
                        <xs:element msdata:DataType="System.Object, mscorlib, Version=4.0.0.0, Culture=neutral, PublicKeyToken=b77a5c561934e089" minOccurs="0" name="Value" type="xs:anyType"/>
                        <xs:element minOccurs="0" name="Unit" type="xs:string"/>
                      </xs:sequence>
                    </xs:complexType>
                  </xs:element>
                  <xs:element minOccurs="0" maxOccurs="unbounded" name="Category">
                    <xs:complexType>
                      <xs:sequence>
                        <xs:element name="TuneID" type="xs:short"/>
                        <xs:element name="CategoryID" type="xs:short"/>
                        <xs:element minOccurs="0" name="Category" type="xs:string"/>
                        <xs:element minOccurs="0" name="PeakHeightXPercent" type="xs:double"/>
                        <xs:element minOccurs="0" name="IntegrationTime" type="xs:double"/>
                        <xs:element minOccurs="0" name="SamplingPeriod" type="xs:double"/>
                        <xs:element minOccurs="0" name="AcquisitionTime" type="xs:double"/>
                        <xs:element minOccurs="0" name="YAxisScale" type="xs:string"/>
                        <xs:element minOccurs="0" name="ScanType" type="xs:string"/>
                        <xs:element minOccurs="0" name="PeakProfile" type="xs:string"/>
                        <xs:element minOccurs="0" name="RatioFlag" type="xs:boolean"/>
                        <xs:element minOccurs="0" maxOccurs="unbounded" name="Result">
                          <xs:complexType>
                            <xs:sequence>
                              <xs:element name="TuneID" type="xs:short"/>
                              <xs:element name="CategoryID" type="xs:short"/>
                              <xs:element name="ResultID" type="xs:short"/>
                              <xs:element minOccurs="0" name="Channel" type="xs:int"/>
                              <xs:element minOccurs="0" name="Mass" type="xs:string"/>
                              <xs:element minOccurs="0" name="Range" type="xs:double"/>
                              <xs:element minOccurs="0" name="LatestCount" type="xs:double"/>
                              <xs:element minOccurs="0" name="Count" type="xs:double"/>
                              <xs:element minOccurs="0" name="CountUnit" type="xs:string"/>
                              <xs:element minOccurs="0" name="Response" type="xs:double"/>
                              <xs:element minOccurs="0" name="ResponseCheck" type="xs:boolean"/>
                              <xs:element minOccurs="0" name="ResponseCheckMin" type="xs:double"/>
                              <xs:element minOccurs="0" name="ResponseRatio" type="xs:double"/>
                              <xs:element minOccurs="0" name="ResponseRatioCheck" type="xs:boolean"/>
                              <xs:element minOccurs="0" name="ResponseRatioCheckMin" type="xs:double"/>
                              <xs:element minOccurs="0" name="ResponseRatioCheckMax" type="xs:double"/>
                              <xs:element minOccurs="0" name="RSD" type="xs:double"/>
                              <xs:element minOccurs="0" name="RSDCheck" type="xs:boolean"/>
                              <xs:element minOccurs="0" name="RSDCheckMax" type="xs:double"/>
                              <xs:element minOccurs="0" name="Background" type="xs:double"/>
                              <xs:element minOccurs="0" name="BackgroundCheck" type="xs:boolean"/>
                              <xs:element minOccurs="0" name="BackgroundCheckMax" type="xs:double"/>
                              <xs:element minOccurs="0" name="PeakHeight" type="xs:double"/>
                              <xs:element minOccurs="0" name="Axis" type="xs:double"/>
                              <xs:element minOccurs="0" name="AxisCheck" type="xs:boolean"/>
                              <xs:element minOccurs="0" name="AxisCheckMin" type="xs:double"/>
                              <xs:element minOccurs="0" name="AxisCheckMax" type="xs:double"/>
                              <xs:element minOccurs="0" name="Width50" type="xs:double"/>
                              <xs:element minOccurs="0" name="Width10" type="xs:double"/>
                              <xs:element minOccurs="0" name="WidthX" type="xs:double"/>
                              <xs:element minOccurs="0" name="WidthXCheck" type="xs:boolean"/>
                              <xs:element minOccurs="0" name="WidthXCheckMax" type="xs:double"/>
                              <xs:element minOccurs="0" maxOccurs="unbounded" name="ReplicateData">
                                <xs:complexType>
                                  <xs:sequence>
                                    <xs:element name="TuneID" type="xs:short"/>
                                    <xs:element name="CategoryID" type="xs:short"/>
                                    <xs:element name="ResultID" type="xs:short"/>
                                    <xs:element name="ReplicateID" type="xs:short"/>
                                    <xs:element minOccurs="0" name="Replicate" type="xs:int"/>
                                    <xs:element minOccurs="0" name="RepCount" type="xs:double"/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  <xs:element minOccurs="0" maxOccurs="unbounded" name="Meter">
                    <xs:complexType>
                      <xs:sequence>
                        <xs:element name="TuneID" type="xs:short"/>
                        <xs:element name="MeterID" type="xs:short"/>
                        <xs:element minOccurs="0" name="MeterName" type="xs:string"/>
                        <xs:element minOccurs="0" name="Value" type="xs:string"/>
                        <xs:element minOccurs="0" name="Unit" type="xs:string"/>
                      </xs:sequence>
                    </xs:complexType>
                  </xs:element>
                </xs:sequence>
              </xs:complexType>
            </xs:element>
          </xs:choice>
          <xs:attribute name="AcqDateTime" type="xs:dateTime"/>
          <xs:attribute name="AcqReportSchemaVersion" type="xs:int"/>
          <xs:attribute name="BatchComment" type="xs:string"/>
          <xs:attribute name="BatchFolder" type="xs:string"/>
          <xs:attribute name="ModelName" type="xs:string"/>
          <xs:attribute name="NebulizerType" type="xs:string"/>
          <xs:attribute name="ReportComment" type="xs:string"/>
          <xs:attribute name="ReportVersion" type="xs:short"/>
          <xs:attribute name="SerialNumber" type="xs:string"/>
          <xs:attribute name="TorchType" type="xs:string"/>
        </xs:complexType>
      </xs:element>
    </xs:schema>
  </Schema>
  <Schema ID="Schema47" Namespace="IcpMS">
    <xs:schema xmlns="IcpMS" xmlns:msdata="urn:schemas-microsoft-com:xml-msdata" xmlns:mstns="IcpMS" xmlns:xs="http://www.w3.org/2001/XMLSchema" attributeFormDefault="unqualified" elementFormDefault="qualified" targetNamespace="IcpMS" id="AcqReportDataSet">
      <xs:element msdata:IsDataSet="true" msdata:UseCurrentLocale="true" name="AcqReportDataSet">
        <xs:complexType>
          <xs:choice minOccurs="0" maxOccurs="unbounded">
            <xs:element name="Tune">
              <xs:complexType>
                <xs:sequence>
                  <xs:element name="TuneID" type="xs:short"/>
                  <xs:element minOccurs="0" name="TuneStep" type="xs:int"/>
                  <xs:element minOccurs="0" name="TuneModeName" type="xs:string"/>
                  <xs:element minOccurs="0" name="GraphicSensitivity" type="xs:string"/>
                  <xs:element minOccurs="0" name="GraphicResolutionAxis" type="xs:string"/>
                  <xs:element minOccurs="0" name="GraphicResolutionAxisQ1" type="xs:string"/>
                  <xs:element minOccurs="0" name="GraphicSpacing" type="xs:string"/>
                  <xs:element minOccurs="0" maxOccurs="unbounded" name="TuneParameter">
                    <xs:complexType>
                      <xs:sequence>
                        <xs:element name="TuneID" type="xs:short"/>
                        <xs:element name="ParameterID" type="xs:short"/>
                        <xs:element minOccurs="0" name="ParameterGroup" type="xs:string"/>
                        <xs:element minOccurs="0" name="ParameterName" type="xs:string"/>
                        <xs:element msdata:DataType="System.Object, mscorlib, Version=4.0.0.0, Culture=neutral, PublicKeyToken=b77a5c561934e089" minOccurs="0" name="Value" type="xs:anyType"/>
                        <xs:element minOccurs="0" name="Unit" type="xs:string"/>
                      </xs:sequence>
                    </xs:complexType>
                  </xs:element>
                  <xs:element minOccurs="0" maxOccurs="unbounded" name="Category">
                    <xs:complexType>
                      <xs:sequence>
                        <xs:element name="TuneID" type="xs:short"/>
                        <xs:element name="CategoryID" type="xs:short"/>
                        <xs:element minOccurs="0" name="Category" type="xs:string"/>
                        <xs:element minOccurs="0" name="PeakHeightXPercent" type="xs:double"/>
                        <xs:element minOccurs="0" name="IntegrationTime" type="xs:double"/>
                        <xs:element minOccurs="0" name="SamplingPeriod" type="xs:double"/>
                        <xs:element minOccurs="0" name="AcquisitionTime" type="xs:double"/>
                        <xs:element minOccurs="0" name="YAxisScale" type="xs:string"/>
                        <xs:element minOccurs="0" name="ScanType" type="xs:string"/>
                        <xs:element minOccurs="0" name="PeakProfile" type="xs:string"/>
                        <xs:element minOccurs="0" name="RatioFlag" type="xs:boolean"/>
                        <xs:element minOccurs="0" maxOccurs="unbounded" name="Result">
                          <xs:complexType>
                            <xs:sequence>
                              <xs:element name="TuneID" type="xs:short"/>
                              <xs:element name="CategoryID" type="xs:short"/>
                              <xs:element name="ResultID" type="xs:short"/>
                              <xs:element minOccurs="0" name="Channel" type="xs:int"/>
                              <xs:element minOccurs="0" name="Mass" type="xs:string"/>
                              <xs:element minOccurs="0" name="Range" type="xs:double"/>
                              <xs:element minOccurs="0" name="LatestCount" type="xs:double"/>
                              <xs:element minOccurs="0" name="Count" type="xs:double"/>
                              <xs:element minOccurs="0" name="CountUnit" type="xs:string"/>
                              <xs:element minOccurs="0" name="Response" type="xs:double"/>
                              <xs:element minOccurs="0" name="ResponseCheck" type="xs:boolean"/>
                              <xs:element minOccurs="0" name="ResponseCheckMin" type="xs:double"/>
                              <xs:element minOccurs="0" name="ResponseRatio" type="xs:double"/>
                              <xs:element minOccurs="0" name="ResponseRatioCheck" type="xs:boolean"/>
                              <xs:element minOccurs="0" name="ResponseRatioCheckMin" type="xs:double"/>
                              <xs:element minOccurs="0" name="ResponseRatioCheckMax" type="xs:double"/>
                              <xs:element minOccurs="0" name="RSD" type="xs:double"/>
                              <xs:element minOccurs="0" name="RSDCheck" type="xs:boolean"/>
                              <xs:element minOccurs="0" name="RSDCheckMax" type="xs:double"/>
                              <xs:element minOccurs="0" name="Background" type="xs:double"/>
                              <xs:element minOccurs="0" name="BackgroundCheck" type="xs:boolean"/>
                              <xs:element minOccurs="0" name="BackgroundCheckMax" type="xs:double"/>
                              <xs:element minOccurs="0" name="PeakHeight" type="xs:double"/>
                              <xs:element minOccurs="0" name="Axis" type="xs:double"/>
                              <xs:element minOccurs="0" name="AxisCheck" type="xs:boolean"/>
                              <xs:element minOccurs="0" name="AxisCheckMin" type="xs:double"/>
                              <xs:element minOccurs="0" name="AxisCheckMax" type="xs:double"/>
                              <xs:element minOccurs="0" name="Width50" type="xs:double"/>
                              <xs:element minOccurs="0" name="Width10" type="xs:double"/>
                              <xs:element minOccurs="0" name="WidthX" type="xs:double"/>
                              <xs:element minOccurs="0" name="WidthXCheck" type="xs:boolean"/>
                              <xs:element minOccurs="0" name="WidthXCheckMax" type="xs:double"/>
                              <xs:element minOccurs="0" maxOccurs="unbounded" name="ReplicateData">
                                <xs:complexType>
                                  <xs:sequence>
                                    <xs:element name="TuneID" type="xs:short"/>
                                    <xs:element name="CategoryID" type="xs:short"/>
                                    <xs:element name="ResultID" type="xs:short"/>
                                    <xs:element name="ReplicateID" type="xs:short"/>
                                    <xs:element minOccurs="0" name="Replicate" type="xs:int"/>
                                    <xs:element minOccurs="0" name="RepCount" type="xs:double"/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  <xs:element minOccurs="0" maxOccurs="unbounded" name="Meter">
                    <xs:complexType>
                      <xs:sequence>
                        <xs:element name="TuneID" type="xs:short"/>
                        <xs:element name="MeterID" type="xs:short"/>
                        <xs:element minOccurs="0" name="MeterName" type="xs:string"/>
                        <xs:element minOccurs="0" name="Value" type="xs:string"/>
                        <xs:element minOccurs="0" name="Unit" type="xs:string"/>
                      </xs:sequence>
                    </xs:complexType>
                  </xs:element>
                </xs:sequence>
              </xs:complexType>
            </xs:element>
          </xs:choice>
          <xs:attribute name="AcqDateTime" type="xs:dateTime"/>
          <xs:attribute name="AcqReportSchemaVersion" type="xs:int"/>
          <xs:attribute name="BatchComment" type="xs:string"/>
          <xs:attribute name="BatchFolder" type="xs:string"/>
          <xs:attribute name="ModelName" type="xs:string"/>
          <xs:attribute name="NebulizerType" type="xs:string"/>
          <xs:attribute name="ReportComment" type="xs:string"/>
          <xs:attribute name="ReportVersion" type="xs:short"/>
          <xs:attribute name="SerialNumber" type="xs:string"/>
          <xs:attribute name="TorchType" type="xs:string"/>
        </xs:complexType>
      </xs:element>
    </xs:schema>
  </Schema>
  <Map ID="295" Name="AcqReportDataSet_Map1GraphicResolutionAxis" RootElement="AcqReportDataSet" SchemaID="Schema31" ShowImportExportValidationErrors="false" AutoFit="false" Append="false" PreserveSortAFLayout="true" PreserveFormat="true">
    <DataBinding FileBinding="true" ConnectionID="24" DataBindingLoadMode="1"/>
  </Map>
  <Map ID="296" Name="AcqReportDataSet_Map1GraphicSensitivity" RootElement="AcqReportDataSet" SchemaID="Schema32" ShowImportExportValidationErrors="false" AutoFit="false" Append="false" PreserveSortAFLayout="true" PreserveFormat="true">
    <DataBinding FileBinding="true" ConnectionID="26" DataBindingLoadMode="1"/>
  </Map>
  <Map ID="297" Name="AcqReportDataSet_Map1InfoResoAxis" RootElement="AcqReportDataSet" SchemaID="Schema50" ShowImportExportValidationErrors="false" AutoFit="false" Append="false" PreserveSortAFLayout="true" PreserveFormat="true">
    <DataBinding FileBinding="true" ConnectionID="27" DataBindingLoadMode="1"/>
  </Map>
  <Map ID="298" Name="AcqReportDataSet_Map1InfoSensitivity" RootElement="AcqReportDataSet" SchemaID="Schema33" ShowImportExportValidationErrors="false" AutoFit="false" Append="false" PreserveSortAFLayout="true" PreserveFormat="true">
    <DataBinding FileBinding="true" ConnectionID="28" DataBindingLoadMode="1"/>
  </Map>
  <Map ID="299" Name="AcqReportDataSet_Map1Replicate" RootElement="AcqReportDataSet" SchemaID="Schema54" ShowImportExportValidationErrors="false" AutoFit="false" Append="false" PreserveSortAFLayout="true" PreserveFormat="true"/>
  <Map ID="300" Name="AcqReportDataSet_Map1ResultRatio" RootElement="AcqReportDataSet" SchemaID="Schema34" ShowImportExportValidationErrors="false" AutoFit="false" Append="false" PreserveSortAFLayout="true" PreserveFormat="true">
    <DataBinding FileBinding="true" ConnectionID="29" DataBindingLoadMode="1"/>
  </Map>
  <Map ID="301" Name="AcqReportDataSet_Map1ResultResoAxis" RootElement="AcqReportDataSet" SchemaID="Schema51" ShowImportExportValidationErrors="false" AutoFit="false" Append="false" PreserveSortAFLayout="true" PreserveFormat="true">
    <DataBinding FileBinding="true" ConnectionID="30" DataBindingLoadMode="1"/>
  </Map>
  <Map ID="302" Name="AcqReportDataSet_Map1ResultResoAxisHeader" RootElement="AcqReportDataSet" SchemaID="Schema52" ShowImportExportValidationErrors="false" AutoFit="false" Append="false" PreserveSortAFLayout="true" PreserveFormat="true">
    <DataBinding FileBinding="true" ConnectionID="31" DataBindingLoadMode="1"/>
  </Map>
  <Map ID="303" Name="AcqReportDataSet_Map1ResultSensitivity" RootElement="AcqReportDataSet" SchemaID="Schema35" ShowImportExportValidationErrors="false" AutoFit="false" Append="false" PreserveSortAFLayout="true" PreserveFormat="true">
    <DataBinding FileBinding="true" ConnectionID="32" DataBindingLoadMode="1"/>
  </Map>
  <Map ID="304" Name="AcqReportDataSet_Map1ResultSensitivity2" RootElement="AcqReportDataSet" SchemaID="Schema49" ShowImportExportValidationErrors="false" AutoFit="false" Append="false" PreserveSortAFLayout="true" PreserveFormat="true"/>
  <Map ID="305" Name="AcqReportDataSet_Map1Title" RootElement="AcqReportDataSet" SchemaID="Schema36" ShowImportExportValidationErrors="false" AutoFit="false" Append="false" PreserveSortAFLayout="true" PreserveFormat="true">
    <DataBinding FileBinding="true" ConnectionID="33" DataBindingLoadMode="1"/>
  </Map>
  <Map ID="306" Name="AcqReportDataSet_Map1TuneParametersCell" RootElement="AcqReportDataSet" SchemaID="Schema37" ShowImportExportValidationErrors="false" AutoFit="false" Append="false" PreserveSortAFLayout="true" PreserveFormat="true">
    <DataBinding FileBinding="true" ConnectionID="34" DataBindingLoadMode="1"/>
  </Map>
  <Map ID="307" Name="AcqReportDataSet_Map1TuneParametersLenses" RootElement="AcqReportDataSet" SchemaID="Schema38" ShowImportExportValidationErrors="false" AutoFit="false" Append="false" PreserveSortAFLayout="true" PreserveFormat="true">
    <DataBinding FileBinding="true" ConnectionID="35" DataBindingLoadMode="1"/>
  </Map>
  <Map ID="308" Name="AcqReportDataSet_Map1TuneParametersPlasma" RootElement="AcqReportDataSet" SchemaID="Schema39" ShowImportExportValidationErrors="false" AutoFit="false" Append="false" PreserveSortAFLayout="true" PreserveFormat="true">
    <DataBinding FileBinding="true" ConnectionID="37" DataBindingLoadMode="1"/>
  </Map>
  <Map ID="309" Name="AcqReportDataSet_Map2InfoResoAxis" RootElement="AcqReportDataSet" SchemaID="Schema29" ShowImportExportValidationErrors="false" AutoFit="false" Append="false" PreserveSortAFLayout="true" PreserveFormat="true">
    <DataBinding FileBinding="true" ConnectionID="38" DataBindingLoadMode="1"/>
  </Map>
  <Map ID="310" Name="AcqReportDataSet_Map2InfoSensitivity" RootElement="AcqReportDataSet" SchemaID="Schema40" ShowImportExportValidationErrors="false" AutoFit="false" Append="false" PreserveSortAFLayout="true" PreserveFormat="true">
    <DataBinding FileBinding="true" ConnectionID="39" DataBindingLoadMode="1"/>
  </Map>
  <Map ID="311" Name="AcqReportDataSet_Map2Replicate" RootElement="AcqReportDataSet" SchemaID="Schema28" ShowImportExportValidationErrors="false" AutoFit="false" Append="false" PreserveSortAFLayout="true" PreserveFormat="true"/>
  <Map ID="312" Name="AcqReportDataSet_Map2ResultRatio" RootElement="AcqReportDataSet" SchemaID="Schema41" ShowImportExportValidationErrors="false" AutoFit="false" Append="false" PreserveSortAFLayout="true" PreserveFormat="true">
    <DataBinding FileBinding="true" ConnectionID="40" DataBindingLoadMode="1"/>
  </Map>
  <Map ID="313" Name="AcqReportDataSet_Map2ResultResoAxis" RootElement="AcqReportDataSet" SchemaID="Schema30" ShowImportExportValidationErrors="false" AutoFit="false" Append="false" PreserveSortAFLayout="true" PreserveFormat="true">
    <DataBinding FileBinding="true" ConnectionID="41" DataBindingLoadMode="1"/>
  </Map>
  <Map ID="314" Name="AcqReportDataSet_Map2ResultResoAxisHeader" RootElement="AcqReportDataSet" SchemaID="Schema53" ShowImportExportValidationErrors="false" AutoFit="false" Append="false" PreserveSortAFLayout="true" PreserveFormat="true">
    <DataBinding FileBinding="true" ConnectionID="42" DataBindingLoadMode="1"/>
  </Map>
  <Map ID="315" Name="AcqReportDataSet_Map2ResultSensitivity" RootElement="AcqReportDataSet" SchemaID="Schema42" ShowImportExportValidationErrors="false" AutoFit="false" Append="false" PreserveSortAFLayout="true" PreserveFormat="true">
    <DataBinding FileBinding="true" ConnectionID="43" DataBindingLoadMode="1"/>
  </Map>
  <Map ID="316" Name="AcqReportDataSet_Map2ResultSensitivity2" RootElement="AcqReportDataSet" SchemaID="Schema48" ShowImportExportValidationErrors="false" AutoFit="false" Append="false" PreserveSortAFLayout="true" PreserveFormat="true"/>
  <Map ID="317" Name="AcqReportDataSet_Map2Title" RootElement="AcqReportDataSet" SchemaID="Schema43" ShowImportExportValidationErrors="false" AutoFit="false" Append="false" PreserveSortAFLayout="true" PreserveFormat="true">
    <DataBinding FileBinding="true" ConnectionID="44" DataBindingLoadMode="1"/>
  </Map>
  <Map ID="318" Name="AcqReportDataSet_Map2TuneParameterHeaderDummy" RootElement="AcqReportDataSet" SchemaID="Schema55" ShowImportExportValidationErrors="false" AutoFit="false" Append="false" PreserveSortAFLayout="true" PreserveFormat="true">
    <DataBinding FileBinding="true" ConnectionID="45" DataBindingLoadMode="1"/>
  </Map>
  <Map ID="319" Name="AcqReportDataSet_Map2TuneParametersCell" RootElement="AcqReportDataSet" SchemaID="Schema44" ShowImportExportValidationErrors="false" AutoFit="false" Append="false" PreserveSortAFLayout="true" PreserveFormat="true">
    <DataBinding FileBinding="true" ConnectionID="46" DataBindingLoadMode="1"/>
  </Map>
  <Map ID="320" Name="AcqReportDataSet_Map2TuneParametersLenses" RootElement="AcqReportDataSet" SchemaID="Schema45" ShowImportExportValidationErrors="false" AutoFit="false" Append="false" PreserveSortAFLayout="true" PreserveFormat="true">
    <DataBinding FileBinding="true" ConnectionID="48" DataBindingLoadMode="1"/>
  </Map>
  <Map ID="321" Name="AcqReportDataSet_Map2TuneParametersPlasma" RootElement="AcqReportDataSet" SchemaID="Schema46" ShowImportExportValidationErrors="false" AutoFit="false" Append="false" PreserveSortAFLayout="true" PreserveFormat="true">
    <DataBinding FileBinding="true" ConnectionID="49" DataBindingLoadMode="1"/>
  </Map>
  <Map ID="322" Name="AcqReportDataSet_MapHeader" RootElement="AcqReportDataSet" SchemaID="Schema47" ShowImportExportValidationErrors="false" AutoFit="false" Append="false" PreserveSortAFLayout="true" PreserveFormat="true">
    <DataBinding FileBinding="true" ConnectionID="50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xmlMaps" Target="xmlMaps.xml"/><Relationship Id="rId4" Type="http://schemas.openxmlformats.org/officeDocument/2006/relationships/theme" Target="theme/theme1.xml"/><Relationship Id="rId9" Type="http://schemas.microsoft.com/office/2006/relationships/attachedToolbars" Target="attachedToolbars.bin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12700</xdr:colOff>
      <xdr:row>6</xdr:row>
      <xdr:rowOff>38100</xdr:rowOff>
    </xdr:from>
    <xdr:to>
      <xdr:col>11</xdr:col>
      <xdr:colOff>166053</xdr:colOff>
      <xdr:row>6</xdr:row>
      <xdr:rowOff>1564640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" y="981075"/>
          <a:ext cx="2563178" cy="152654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</xdr:colOff>
      <xdr:row>17</xdr:row>
      <xdr:rowOff>38100</xdr:rowOff>
    </xdr:from>
    <xdr:to>
      <xdr:col>11</xdr:col>
      <xdr:colOff>166053</xdr:colOff>
      <xdr:row>17</xdr:row>
      <xdr:rowOff>1564640</xdr:rowOff>
    </xdr:to>
    <xdr:pic>
      <xdr:nvPicPr>
        <xdr:cNvPr id="3" name="Picture 2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" y="4152900"/>
          <a:ext cx="2563178" cy="152654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J2" tableType="xml" totalsRowShown="0" headerRowDxfId="206" dataDxfId="195" connectionId="50">
  <autoFilter ref="A1:J2"/>
  <tableColumns count="10">
    <tableColumn id="2" uniqueName="BatchComment" name="Batch Comment" dataDxfId="205">
      <xmlColumnPr mapId="322" xpath="/ns1:AcqReportDataSet/@BatchComment" xmlDataType="string"/>
    </tableColumn>
    <tableColumn id="3" uniqueName="BatchFolder" name="Batch Folder" dataDxfId="204">
      <xmlColumnPr mapId="322" xpath="/ns1:AcqReportDataSet/@BatchFolder" xmlDataType="string"/>
    </tableColumn>
    <tableColumn id="4" uniqueName="ModelName" name="Model Name" dataDxfId="203">
      <xmlColumnPr mapId="322" xpath="/ns1:AcqReportDataSet/@ModelName" xmlDataType="string"/>
    </tableColumn>
    <tableColumn id="5" uniqueName="NebulizerType" name="Nebulizer Type" dataDxfId="202">
      <xmlColumnPr mapId="322" xpath="/ns1:AcqReportDataSet/@NebulizerType" xmlDataType="string"/>
    </tableColumn>
    <tableColumn id="10" uniqueName="AcqDateTime" name="AcqDateTime" dataDxfId="201">
      <xmlColumnPr mapId="322" xpath="/ns1:AcqReportDataSet/@AcqDateTime" xmlDataType="dateTime"/>
    </tableColumn>
    <tableColumn id="11" uniqueName="11" name="Acq. Date-Time" dataDxfId="200"/>
    <tableColumn id="6" uniqueName="ReportComment" name="Report Comment" dataDxfId="199">
      <xmlColumnPr mapId="322" xpath="/ns1:AcqReportDataSet/@ReportComment" xmlDataType="string"/>
    </tableColumn>
    <tableColumn id="8" uniqueName="SerialNumber" name="Serial Number" dataDxfId="198">
      <xmlColumnPr mapId="322" xpath="/ns1:AcqReportDataSet/@SerialNumber" xmlDataType="string"/>
    </tableColumn>
    <tableColumn id="9" uniqueName="TorchType" name="Torch Type" dataDxfId="197">
      <xmlColumnPr mapId="322" xpath="/ns1:AcqReportDataSet/@TorchType" xmlDataType="string"/>
    </tableColumn>
    <tableColumn id="48" uniqueName="48" name="Instrument Name" dataDxfId="196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3" name="Table13" displayName="Table13" ref="A247:D249" tableType="xml" totalsRowShown="0" dataDxfId="132" connectionId="44">
  <autoFilter ref="A247:D249"/>
  <tableColumns count="4">
    <tableColumn id="1" uniqueName="ns1:TuneID" name="TuneID" dataDxfId="136">
      <xmlColumnPr mapId="317" xpath="/ns1:AcqReportDataSet/ns1:Tune/ns1:TuneID" xmlDataType="short"/>
    </tableColumn>
    <tableColumn id="2" uniqueName="ns1:TuneStep" name="TuneStep" dataDxfId="135">
      <xmlColumnPr mapId="317" xpath="/ns1:AcqReportDataSet/ns1:Tune/ns1:TuneStep" xmlDataType="int"/>
    </tableColumn>
    <tableColumn id="3" uniqueName="ns1:TuneModeName" name="TuneModeName" dataDxfId="134">
      <xmlColumnPr mapId="317" xpath="/ns1:AcqReportDataSet/ns1:Tune/ns1:TuneModeName" xmlDataType="string"/>
    </tableColumn>
    <tableColumn id="4" uniqueName="4" name="Tune Mode" dataDxfId="133">
      <calculatedColumnFormula>"["&amp;Table13[TuneModeName]&amp;"]"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4" name="Table14" displayName="Table14" ref="A251:J267" tableType="xml" totalsRowShown="0" headerRowDxfId="131" dataDxfId="120" connectionId="43">
  <autoFilter ref="A251:J267"/>
  <tableColumns count="10">
    <tableColumn id="1" uniqueName="ns1:TuneStep" name="TuneStep" dataDxfId="130">
      <xmlColumnPr mapId="315" xpath="/ns1:AcqReportDataSet/ns1:Tune/ns1:TuneStep" xmlDataType="int"/>
    </tableColumn>
    <tableColumn id="2" uniqueName="ns1:Category" name="Category" dataDxfId="129">
      <xmlColumnPr mapId="315" xpath="/ns1:AcqReportDataSet/ns1:Tune/ns1:Category/ns1:Category" xmlDataType="string"/>
    </tableColumn>
    <tableColumn id="3" uniqueName="ns1:TuneID" name="TuneID" dataDxfId="128">
      <xmlColumnPr mapId="315" xpath="/ns1:AcqReportDataSet/ns1:Tune/ns1:Category/ns1:Result/ns1:TuneID" xmlDataType="short"/>
    </tableColumn>
    <tableColumn id="4" uniqueName="ns1:CategoryID" name="CategoryID" dataDxfId="127">
      <xmlColumnPr mapId="315" xpath="/ns1:AcqReportDataSet/ns1:Tune/ns1:Category/ns1:Result/ns1:CategoryID" xmlDataType="short"/>
    </tableColumn>
    <tableColumn id="5" uniqueName="ns1:ResultID" name="ResultID" dataDxfId="126">
      <xmlColumnPr mapId="315" xpath="/ns1:AcqReportDataSet/ns1:Tune/ns1:Category/ns1:Result/ns1:ResultID" xmlDataType="short"/>
    </tableColumn>
    <tableColumn id="6" uniqueName="ns1:Mass" name="Mass" dataDxfId="125">
      <xmlColumnPr mapId="315" xpath="/ns1:AcqReportDataSet/ns1:Tune/ns1:Category/ns1:Result/ns1:Mass" xmlDataType="string"/>
    </tableColumn>
    <tableColumn id="7" uniqueName="ns1:Range" name="Range" dataDxfId="124">
      <xmlColumnPr mapId="315" xpath="/ns1:AcqReportDataSet/ns1:Tune/ns1:Category/ns1:Result/ns1:Range" xmlDataType="double"/>
    </tableColumn>
    <tableColumn id="8" uniqueName="ns1:Count" name="Count " dataDxfId="123">
      <xmlColumnPr mapId="315" xpath="/ns1:AcqReportDataSet/ns1:Tune/ns1:Category/ns1:Result/ns1:Count" xmlDataType="double"/>
    </tableColumn>
    <tableColumn id="9" uniqueName="ns1:RSD" name="RSD%" dataDxfId="122">
      <xmlColumnPr mapId="315" xpath="/ns1:AcqReportDataSet/ns1:Tune/ns1:Category/ns1:Result/ns1:RSD" xmlDataType="double"/>
    </tableColumn>
    <tableColumn id="10" uniqueName="ns1:Background" name="Background" dataDxfId="121">
      <xmlColumnPr mapId="315" xpath="/ns1:AcqReportDataSet/ns1:Tune/ns1:Category/ns1:Result/ns1:Background" xmlDataType="double"/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6" name="Table16" displayName="Table16" ref="A287:F295" tableType="xml" totalsRowShown="0" dataDxfId="113" connectionId="39">
  <autoFilter ref="A287:F295"/>
  <tableColumns count="6">
    <tableColumn id="1" uniqueName="ns1:TuneStep" name="TuneStep" dataDxfId="119">
      <xmlColumnPr mapId="310" xpath="/ns1:AcqReportDataSet/ns1:Tune/ns1:TuneStep" xmlDataType="int"/>
    </tableColumn>
    <tableColumn id="2" uniqueName="ns1:TuneID" name="TuneID" dataDxfId="118">
      <xmlColumnPr mapId="310" xpath="/ns1:AcqReportDataSet/ns1:Tune/ns1:Category/ns1:TuneID" xmlDataType="short"/>
    </tableColumn>
    <tableColumn id="3" uniqueName="ns1:CategoryID" name="CategoryID" dataDxfId="117">
      <xmlColumnPr mapId="310" xpath="/ns1:AcqReportDataSet/ns1:Tune/ns1:Category/ns1:CategoryID" xmlDataType="short"/>
    </tableColumn>
    <tableColumn id="4" uniqueName="ns1:Category" name="Category" dataDxfId="116">
      <xmlColumnPr mapId="310" xpath="/ns1:AcqReportDataSet/ns1:Tune/ns1:Category/ns1:Category" xmlDataType="string"/>
    </tableColumn>
    <tableColumn id="5" uniqueName="ns1:IntegrationTime" name="Integration Time [sec]" dataDxfId="115">
      <xmlColumnPr mapId="310" xpath="/ns1:AcqReportDataSet/ns1:Tune/ns1:Category/ns1:IntegrationTime" xmlDataType="double"/>
    </tableColumn>
    <tableColumn id="6" uniqueName="ns1:SamplingPeriod" name="      Sampling Period [sec]" dataDxfId="114">
      <xmlColumnPr mapId="310" xpath="/ns1:AcqReportDataSet/ns1:Tune/ns1:Category/ns1:SamplingPeriod" xmlDataType="double"/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7" name="Table17" displayName="Table17" ref="A344:G388" tableType="xml" totalsRowShown="0" headerRowDxfId="112" dataDxfId="104" connectionId="49">
  <autoFilter ref="A344:G388"/>
  <tableColumns count="7">
    <tableColumn id="1" uniqueName="ns1:TuneStep" name="TuneStep" dataDxfId="111">
      <xmlColumnPr mapId="321" xpath="/ns1:AcqReportDataSet/ns1:Tune/ns1:TuneStep" xmlDataType="int"/>
    </tableColumn>
    <tableColumn id="2" uniqueName="ns1:TuneID" name="TuneID" dataDxfId="110">
      <xmlColumnPr mapId="321" xpath="/ns1:AcqReportDataSet/ns1:Tune/ns1:TuneParameter/ns1:TuneID" xmlDataType="short"/>
    </tableColumn>
    <tableColumn id="3" uniqueName="ns1:ParameterID" name="ParameterID" dataDxfId="109">
      <xmlColumnPr mapId="321" xpath="/ns1:AcqReportDataSet/ns1:Tune/ns1:TuneParameter/ns1:ParameterID" xmlDataType="short"/>
    </tableColumn>
    <tableColumn id="4" uniqueName="ns1:ParameterGroup" name="ParameterGroup" dataDxfId="108">
      <xmlColumnPr mapId="321" xpath="/ns1:AcqReportDataSet/ns1:Tune/ns1:TuneParameter/ns1:ParameterGroup" xmlDataType="string"/>
    </tableColumn>
    <tableColumn id="5" uniqueName="ns1:ParameterName" name="ParameterName" dataDxfId="107">
      <xmlColumnPr mapId="321" xpath="/ns1:AcqReportDataSet/ns1:Tune/ns1:TuneParameter/ns1:ParameterName" xmlDataType="string"/>
    </tableColumn>
    <tableColumn id="6" uniqueName="ns1:Value" name="Value" dataDxfId="106">
      <xmlColumnPr mapId="321" xpath="/ns1:AcqReportDataSet/ns1:Tune/ns1:TuneParameter/ns1:Value" xmlDataType="anyType"/>
    </tableColumn>
    <tableColumn id="7" uniqueName="ns1:Unit" name="Unit" dataDxfId="105">
      <xmlColumnPr mapId="321" xpath="/ns1:AcqReportDataSet/ns1:Tune/ns1:TuneParameter/ns1:Unit" xmlDataType="string"/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8" name="Table18" displayName="Table18" ref="A391:G435" tableType="xml" totalsRowShown="0" headerRowDxfId="103" dataDxfId="95" connectionId="48">
  <autoFilter ref="A391:G435"/>
  <tableColumns count="7">
    <tableColumn id="1" uniqueName="ns1:TuneStep" name="TuneStep" dataDxfId="102">
      <xmlColumnPr mapId="320" xpath="/ns1:AcqReportDataSet/ns1:Tune/ns1:TuneStep" xmlDataType="int"/>
    </tableColumn>
    <tableColumn id="2" uniqueName="ns1:TuneID" name="TuneID" dataDxfId="101">
      <xmlColumnPr mapId="320" xpath="/ns1:AcqReportDataSet/ns1:Tune/ns1:TuneParameter/ns1:TuneID" xmlDataType="short"/>
    </tableColumn>
    <tableColumn id="3" uniqueName="ns1:ParameterID" name="ParameterID" dataDxfId="100">
      <xmlColumnPr mapId="320" xpath="/ns1:AcqReportDataSet/ns1:Tune/ns1:TuneParameter/ns1:ParameterID" xmlDataType="short"/>
    </tableColumn>
    <tableColumn id="4" uniqueName="ns1:ParameterGroup" name="ParameterGroup" dataDxfId="99">
      <xmlColumnPr mapId="320" xpath="/ns1:AcqReportDataSet/ns1:Tune/ns1:TuneParameter/ns1:ParameterGroup" xmlDataType="string"/>
    </tableColumn>
    <tableColumn id="5" uniqueName="ns1:ParameterName" name="ParameterName" dataDxfId="98">
      <xmlColumnPr mapId="320" xpath="/ns1:AcqReportDataSet/ns1:Tune/ns1:TuneParameter/ns1:ParameterName" xmlDataType="string"/>
    </tableColumn>
    <tableColumn id="6" uniqueName="ns1:Value" name="Value" dataDxfId="97">
      <xmlColumnPr mapId="320" xpath="/ns1:AcqReportDataSet/ns1:Tune/ns1:TuneParameter/ns1:Value" xmlDataType="anyType"/>
    </tableColumn>
    <tableColumn id="7" uniqueName="ns1:Unit" name="Unit" dataDxfId="96">
      <xmlColumnPr mapId="320" xpath="/ns1:AcqReportDataSet/ns1:Tune/ns1:TuneParameter/ns1:Unit" xmlDataType="string"/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9" name="Table19" displayName="Table19" ref="A438:G482" tableType="xml" totalsRowShown="0" headerRowDxfId="94" dataDxfId="86" connectionId="46">
  <autoFilter ref="A438:G482"/>
  <tableColumns count="7">
    <tableColumn id="1" uniqueName="ns1:TuneStep" name="TuneStep" dataDxfId="93">
      <xmlColumnPr mapId="319" xpath="/ns1:AcqReportDataSet/ns1:Tune/ns1:TuneStep" xmlDataType="int"/>
    </tableColumn>
    <tableColumn id="2" uniqueName="ns1:TuneID" name="TuneID" dataDxfId="92">
      <xmlColumnPr mapId="319" xpath="/ns1:AcqReportDataSet/ns1:Tune/ns1:TuneParameter/ns1:TuneID" xmlDataType="short"/>
    </tableColumn>
    <tableColumn id="3" uniqueName="ns1:ParameterID" name="ParameterID" dataDxfId="91">
      <xmlColumnPr mapId="319" xpath="/ns1:AcqReportDataSet/ns1:Tune/ns1:TuneParameter/ns1:ParameterID" xmlDataType="short"/>
    </tableColumn>
    <tableColumn id="4" uniqueName="ns1:ParameterGroup" name="ParameterGroup" dataDxfId="90">
      <xmlColumnPr mapId="319" xpath="/ns1:AcqReportDataSet/ns1:Tune/ns1:TuneParameter/ns1:ParameterGroup" xmlDataType="string"/>
    </tableColumn>
    <tableColumn id="5" uniqueName="ns1:ParameterName" name="ParameterName" dataDxfId="89">
      <xmlColumnPr mapId="319" xpath="/ns1:AcqReportDataSet/ns1:Tune/ns1:TuneParameter/ns1:ParameterName" xmlDataType="string"/>
    </tableColumn>
    <tableColumn id="6" uniqueName="ns1:Value" name="Value" dataDxfId="88">
      <xmlColumnPr mapId="319" xpath="/ns1:AcqReportDataSet/ns1:Tune/ns1:TuneParameter/ns1:Value" xmlDataType="anyType"/>
    </tableColumn>
    <tableColumn id="7" uniqueName="ns1:Unit" name="Unit" dataDxfId="87">
      <xmlColumnPr mapId="319" xpath="/ns1:AcqReportDataSet/ns1:Tune/ns1:TuneParameter/ns1:Unit" xmlDataType="string"/>
    </tableColumn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15" name="Table15" displayName="Table15" ref="A269:I285" tableType="xml" totalsRowShown="0" dataDxfId="76" connectionId="40">
  <autoFilter ref="A269:I285"/>
  <tableColumns count="9">
    <tableColumn id="1" uniqueName="ns1:TuneStep" name="TuneStep" dataDxfId="85">
      <xmlColumnPr mapId="312" xpath="/ns1:AcqReportDataSet/ns1:Tune/ns1:TuneStep" xmlDataType="int"/>
    </tableColumn>
    <tableColumn id="2" uniqueName="ns1:Category" name="Category" dataDxfId="84">
      <xmlColumnPr mapId="312" xpath="/ns1:AcqReportDataSet/ns1:Tune/ns1:Category/ns1:Category" xmlDataType="string"/>
    </tableColumn>
    <tableColumn id="3" uniqueName="ns1:TuneID" name="TuneID" dataDxfId="83">
      <xmlColumnPr mapId="312" xpath="/ns1:AcqReportDataSet/ns1:Tune/ns1:Category/ns1:Result/ns1:TuneID" xmlDataType="short"/>
    </tableColumn>
    <tableColumn id="4" uniqueName="ns1:CategoryID" name="CategoryID" dataDxfId="82">
      <xmlColumnPr mapId="312" xpath="/ns1:AcqReportDataSet/ns1:Tune/ns1:Category/ns1:Result/ns1:CategoryID" xmlDataType="short"/>
    </tableColumn>
    <tableColumn id="5" uniqueName="ns1:ResultID" name="ResultID" dataDxfId="81">
      <xmlColumnPr mapId="312" xpath="/ns1:AcqReportDataSet/ns1:Tune/ns1:Category/ns1:Result/ns1:ResultID" xmlDataType="short"/>
    </tableColumn>
    <tableColumn id="9" uniqueName="ns1:RatioFlag" name="RatioFlag" dataDxfId="80">
      <xmlColumnPr mapId="312" xpath="/ns1:AcqReportDataSet/ns1:Tune/ns1:Category/ns1:RatioFlag" xmlDataType="boolean"/>
    </tableColumn>
    <tableColumn id="6" uniqueName="ns1:Mass" name="Mass" dataDxfId="79">
      <xmlColumnPr mapId="312" xpath="/ns1:AcqReportDataSet/ns1:Tune/ns1:Category/ns1:Result/ns1:Mass" xmlDataType="string"/>
    </tableColumn>
    <tableColumn id="7" uniqueName="ns1:Count" name="Count" dataDxfId="78">
      <xmlColumnPr mapId="312" xpath="/ns1:AcqReportDataSet/ns1:Tune/ns1:Category/ns1:Result/ns1:Count" xmlDataType="double"/>
    </tableColumn>
    <tableColumn id="8" uniqueName="ns1:CountUnit" name="U" dataDxfId="77">
      <xmlColumnPr mapId="312" xpath="/ns1:AcqReportDataSet/ns1:Tune/ns1:Category/ns1:Result/ns1:CountUnit" xmlDataType="string"/>
    </tableColumn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id="20" name="Table20" displayName="Table20" ref="A93:G101" tableType="xml" totalsRowShown="0" dataDxfId="68" connectionId="27">
  <autoFilter ref="A93:G101"/>
  <tableColumns count="7">
    <tableColumn id="1" uniqueName="ns1:TuneStep" name="TuneStep" dataDxfId="75">
      <xmlColumnPr mapId="297" xpath="/ns1:AcqReportDataSet/ns1:Tune/ns1:TuneStep" xmlDataType="int"/>
    </tableColumn>
    <tableColumn id="2" uniqueName="ns1:TuneID" name="TuneID" dataDxfId="74">
      <xmlColumnPr mapId="297" xpath="/ns1:AcqReportDataSet/ns1:Tune/ns1:Category/ns1:TuneID" xmlDataType="short"/>
    </tableColumn>
    <tableColumn id="3" uniqueName="ns1:CategoryID" name="CategoryID" dataDxfId="73">
      <xmlColumnPr mapId="297" xpath="/ns1:AcqReportDataSet/ns1:Tune/ns1:Category/ns1:CategoryID" xmlDataType="short"/>
    </tableColumn>
    <tableColumn id="4" uniqueName="ns1:Category" name="Category" dataDxfId="72">
      <xmlColumnPr mapId="297" xpath="/ns1:AcqReportDataSet/ns1:Tune/ns1:Category/ns1:Category" xmlDataType="string"/>
    </tableColumn>
    <tableColumn id="6" uniqueName="ns1:IntegrationTime" name="Integration Time [sec]" dataDxfId="71">
      <xmlColumnPr mapId="297" xpath="/ns1:AcqReportDataSet/ns1:Tune/ns1:Category/ns1:IntegrationTime" xmlDataType="double"/>
    </tableColumn>
    <tableColumn id="7" uniqueName="ns1:AcquisitionTime" name="Acquisition Time [sec]" dataDxfId="70">
      <xmlColumnPr mapId="297" xpath="/ns1:AcqReportDataSet/ns1:Tune/ns1:Category/ns1:AcquisitionTime" xmlDataType="double"/>
    </tableColumn>
    <tableColumn id="8" uniqueName="ns1:YAxisScale" name="Y Axis" dataDxfId="69">
      <xmlColumnPr mapId="297" xpath="/ns1:AcqReportDataSet/ns1:Tune/ns1:Category/ns1:YAxisScale" xmlDataType="string"/>
    </tableColumn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9" name="Table9" displayName="Table9" ref="A74:J90" tableType="xml" totalsRowShown="0" headerRowDxfId="67" dataDxfId="56" connectionId="30">
  <autoFilter ref="A74:J90"/>
  <tableColumns count="10">
    <tableColumn id="1" uniqueName="ns1:TuneStep" name="TuneStep" dataDxfId="66">
      <xmlColumnPr mapId="301" xpath="/ns1:AcqReportDataSet/ns1:Tune/ns1:TuneStep" xmlDataType="int"/>
    </tableColumn>
    <tableColumn id="2" uniqueName="ns1:Category" name="Category" dataDxfId="65">
      <xmlColumnPr mapId="301" xpath="/ns1:AcqReportDataSet/ns1:Tune/ns1:Category/ns1:Category" xmlDataType="string"/>
    </tableColumn>
    <tableColumn id="3" uniqueName="ns1:TuneID" name="TuneID" dataDxfId="64">
      <xmlColumnPr mapId="301" xpath="/ns1:AcqReportDataSet/ns1:Tune/ns1:Category/ns1:Result/ns1:TuneID" xmlDataType="short"/>
    </tableColumn>
    <tableColumn id="4" uniqueName="ns1:CategoryID" name="CategoryID" dataDxfId="63">
      <xmlColumnPr mapId="301" xpath="/ns1:AcqReportDataSet/ns1:Tune/ns1:Category/ns1:Result/ns1:CategoryID" xmlDataType="short"/>
    </tableColumn>
    <tableColumn id="5" uniqueName="ns1:ResultID" name="ResultID" dataDxfId="62">
      <xmlColumnPr mapId="301" xpath="/ns1:AcqReportDataSet/ns1:Tune/ns1:Category/ns1:Result/ns1:ResultID" xmlDataType="short"/>
    </tableColumn>
    <tableColumn id="6" uniqueName="ns1:Mass" name="Mass" dataDxfId="61">
      <xmlColumnPr mapId="301" xpath="/ns1:AcqReportDataSet/ns1:Tune/ns1:Category/ns1:Result/ns1:Mass" xmlDataType="string"/>
    </tableColumn>
    <tableColumn id="7" uniqueName="ns1:PeakHeight" name="Peak Height" dataDxfId="60">
      <xmlColumnPr mapId="301" xpath="/ns1:AcqReportDataSet/ns1:Tune/ns1:Category/ns1:Result/ns1:PeakHeight" xmlDataType="double"/>
    </tableColumn>
    <tableColumn id="8" uniqueName="ns1:Axis" name="Axis" dataDxfId="59">
      <xmlColumnPr mapId="301" xpath="/ns1:AcqReportDataSet/ns1:Tune/ns1:Category/ns1:Result/ns1:Axis" xmlDataType="double"/>
    </tableColumn>
    <tableColumn id="10" uniqueName="ns1:Width50" name="W-50%" dataDxfId="58">
      <xmlColumnPr mapId="301" xpath="/ns1:AcqReportDataSet/ns1:Tune/ns1:Category/ns1:Result/ns1:Width50" xmlDataType="double"/>
    </tableColumn>
    <tableColumn id="11" uniqueName="ns1:WidthX" name="W-X%" dataDxfId="57">
      <xmlColumnPr mapId="301" xpath="/ns1:AcqReportDataSet/ns1:Tune/ns1:Category/ns1:Result/ns1:WidthX" xmlDataType="double"/>
    </tableColumn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id="5" name="Table5" displayName="Table5" ref="A31:I47" tableType="xml" totalsRowShown="0" dataDxfId="46" connectionId="29">
  <autoFilter ref="A31:I47"/>
  <tableColumns count="9">
    <tableColumn id="2" uniqueName="ns1:TuneStep" name="TuneStep" dataDxfId="55">
      <xmlColumnPr mapId="300" xpath="/ns1:AcqReportDataSet/ns1:Tune/ns1:TuneStep" xmlDataType="int"/>
    </tableColumn>
    <tableColumn id="4" uniqueName="ns1:Category" name="Category" dataDxfId="54">
      <xmlColumnPr mapId="300" xpath="/ns1:AcqReportDataSet/ns1:Tune/ns1:Category/ns1:Category" xmlDataType="string"/>
    </tableColumn>
    <tableColumn id="10" uniqueName="ns1:TuneID" name="TuneID" dataDxfId="53">
      <xmlColumnPr mapId="300" xpath="/ns1:AcqReportDataSet/ns1:Tune/ns1:Category/ns1:Result/ns1:TuneID" xmlDataType="short"/>
    </tableColumn>
    <tableColumn id="11" uniqueName="ns1:CategoryID" name="CategoryID" dataDxfId="52">
      <xmlColumnPr mapId="300" xpath="/ns1:AcqReportDataSet/ns1:Tune/ns1:Category/ns1:Result/ns1:CategoryID" xmlDataType="short"/>
    </tableColumn>
    <tableColumn id="5" uniqueName="ns1:ResultID" name="ResultID" dataDxfId="51">
      <xmlColumnPr mapId="300" xpath="/ns1:AcqReportDataSet/ns1:Tune/ns1:Category/ns1:Result/ns1:ResultID" xmlDataType="short"/>
    </tableColumn>
    <tableColumn id="1" uniqueName="ns1:RatioFlag" name="RatioFlag" dataDxfId="50">
      <xmlColumnPr mapId="300" xpath="/ns1:AcqReportDataSet/ns1:Tune/ns1:Category/ns1:RatioFlag" xmlDataType="boolean"/>
    </tableColumn>
    <tableColumn id="6" uniqueName="ns1:Mass" name="Mass" dataDxfId="49">
      <xmlColumnPr mapId="300" xpath="/ns1:AcqReportDataSet/ns1:Tune/ns1:Category/ns1:Result/ns1:Mass" xmlDataType="string"/>
    </tableColumn>
    <tableColumn id="7" uniqueName="ns1:Count" name="Count" dataDxfId="48">
      <xmlColumnPr mapId="300" xpath="/ns1:AcqReportDataSet/ns1:Tune/ns1:Category/ns1:Result/ns1:Count" xmlDataType="double"/>
    </tableColumn>
    <tableColumn id="8" uniqueName="ns1:CountUnit" name="U" dataDxfId="47">
      <xmlColumnPr mapId="300" xpath="/ns1:AcqReportDataSet/ns1:Tune/ns1:Category/ns1:Result/ns1:CountUnit" xmlDataType="string"/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5:D7" tableType="xml" totalsRowShown="0" dataDxfId="190" connectionId="33">
  <autoFilter ref="A5:D7"/>
  <tableColumns count="4">
    <tableColumn id="1" uniqueName="ns1:TuneID" name="TuneID" dataDxfId="194">
      <xmlColumnPr mapId="305" xpath="/ns1:AcqReportDataSet/ns1:Tune/ns1:TuneID" xmlDataType="short"/>
    </tableColumn>
    <tableColumn id="2" uniqueName="ns1:TuneStep" name="TuneStep" dataDxfId="193">
      <xmlColumnPr mapId="305" xpath="/ns1:AcqReportDataSet/ns1:Tune/ns1:TuneStep" xmlDataType="int"/>
    </tableColumn>
    <tableColumn id="3" uniqueName="ns1:TuneModeName" name="TuneModeName" dataDxfId="192">
      <xmlColumnPr mapId="305" xpath="/ns1:AcqReportDataSet/ns1:Tune/ns1:TuneModeName" xmlDataType="string"/>
    </tableColumn>
    <tableColumn id="4" uniqueName="4" name="Tune Mode" dataDxfId="191">
      <calculatedColumnFormula>"["&amp;Table2[TuneModeName]&amp;"]"</calculatedColumnFormula>
    </tableColumn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8" name="Table8" displayName="Table8" ref="A339:B341" tableType="xml" totalsRowShown="0" connectionId="45">
  <autoFilter ref="A339:B341"/>
  <tableColumns count="2">
    <tableColumn id="1" uniqueName="ns1:TuneID" name="TuneID" dataDxfId="45">
      <xmlColumnPr mapId="318" xpath="/ns1:AcqReportDataSet/ns1:Tune/ns1:TuneID" xmlDataType="short"/>
    </tableColumn>
    <tableColumn id="2" uniqueName="ns1:TuneStep" name="TuneStep" dataDxfId="44">
      <xmlColumnPr mapId="318" xpath="/ns1:AcqReportDataSet/ns1:Tune/ns1:TuneStep" xmlDataType="int"/>
    </tableColumn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id="25" name="Table25" displayName="Table25" ref="A327:G335" tableType="xml" totalsRowShown="0" dataDxfId="36" connectionId="38">
  <autoFilter ref="A327:G335"/>
  <tableColumns count="7">
    <tableColumn id="1" uniqueName="ns1:TuneStep" name="TuneStep" dataDxfId="43">
      <xmlColumnPr mapId="309" xpath="/ns1:AcqReportDataSet/ns1:Tune/ns1:TuneStep" xmlDataType="int"/>
    </tableColumn>
    <tableColumn id="2" uniqueName="ns1:TuneID" name="TuneID" dataDxfId="42">
      <xmlColumnPr mapId="309" xpath="/ns1:AcqReportDataSet/ns1:Tune/ns1:Category/ns1:TuneID" xmlDataType="short"/>
    </tableColumn>
    <tableColumn id="3" uniqueName="ns1:CategoryID" name="CategoryID" dataDxfId="41">
      <xmlColumnPr mapId="309" xpath="/ns1:AcqReportDataSet/ns1:Tune/ns1:Category/ns1:CategoryID" xmlDataType="short"/>
    </tableColumn>
    <tableColumn id="4" uniqueName="ns1:Category" name="Category" dataDxfId="40">
      <xmlColumnPr mapId="309" xpath="/ns1:AcqReportDataSet/ns1:Tune/ns1:Category/ns1:Category" xmlDataType="string"/>
    </tableColumn>
    <tableColumn id="6" uniqueName="ns1:IntegrationTime" name="Integration Time [sec]" dataDxfId="39">
      <xmlColumnPr mapId="309" xpath="/ns1:AcqReportDataSet/ns1:Tune/ns1:Category/ns1:IntegrationTime" xmlDataType="double"/>
    </tableColumn>
    <tableColumn id="7" uniqueName="ns1:AcquisitionTime" name="Acquisition Time [sec]" dataDxfId="38">
      <xmlColumnPr mapId="309" xpath="/ns1:AcqReportDataSet/ns1:Tune/ns1:Category/ns1:AcquisitionTime" xmlDataType="double"/>
    </tableColumn>
    <tableColumn id="8" uniqueName="ns1:YAxisScale" name="Y Axis" dataDxfId="37">
      <xmlColumnPr mapId="309" xpath="/ns1:AcqReportDataSet/ns1:Tune/ns1:Category/ns1:YAxisScale" xmlDataType="string"/>
    </tableColumn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id="26" name="Table26" displayName="Table26" ref="A308:J324" tableType="xml" totalsRowShown="0" headerRowDxfId="35" dataDxfId="24" connectionId="41">
  <autoFilter ref="A308:J324"/>
  <tableColumns count="10">
    <tableColumn id="1" uniqueName="ns1:TuneStep" name="TuneStep" dataDxfId="34">
      <xmlColumnPr mapId="313" xpath="/ns1:AcqReportDataSet/ns1:Tune/ns1:TuneStep" xmlDataType="int"/>
    </tableColumn>
    <tableColumn id="2" uniqueName="ns1:Category" name="Category" dataDxfId="33">
      <xmlColumnPr mapId="313" xpath="/ns1:AcqReportDataSet/ns1:Tune/ns1:Category/ns1:Category" xmlDataType="string"/>
    </tableColumn>
    <tableColumn id="3" uniqueName="ns1:TuneID" name="TuneID" dataDxfId="32">
      <xmlColumnPr mapId="313" xpath="/ns1:AcqReportDataSet/ns1:Tune/ns1:Category/ns1:Result/ns1:TuneID" xmlDataType="short"/>
    </tableColumn>
    <tableColumn id="4" uniqueName="ns1:CategoryID" name="CategoryID" dataDxfId="31">
      <xmlColumnPr mapId="313" xpath="/ns1:AcqReportDataSet/ns1:Tune/ns1:Category/ns1:Result/ns1:CategoryID" xmlDataType="short"/>
    </tableColumn>
    <tableColumn id="5" uniqueName="ns1:ResultID" name="ResultID" dataDxfId="30">
      <xmlColumnPr mapId="313" xpath="/ns1:AcqReportDataSet/ns1:Tune/ns1:Category/ns1:Result/ns1:ResultID" xmlDataType="short"/>
    </tableColumn>
    <tableColumn id="6" uniqueName="ns1:Mass" name="Mass" dataDxfId="29">
      <xmlColumnPr mapId="313" xpath="/ns1:AcqReportDataSet/ns1:Tune/ns1:Category/ns1:Result/ns1:Mass" xmlDataType="string"/>
    </tableColumn>
    <tableColumn id="7" uniqueName="ns1:PeakHeight" name="Peak Height" dataDxfId="28">
      <xmlColumnPr mapId="313" xpath="/ns1:AcqReportDataSet/ns1:Tune/ns1:Category/ns1:Result/ns1:PeakHeight" xmlDataType="double"/>
    </tableColumn>
    <tableColumn id="8" uniqueName="ns1:Axis" name="Axis" dataDxfId="27">
      <xmlColumnPr mapId="313" xpath="/ns1:AcqReportDataSet/ns1:Tune/ns1:Category/ns1:Result/ns1:Axis" xmlDataType="double"/>
    </tableColumn>
    <tableColumn id="10" uniqueName="ns1:Width50" name="W-50%" dataDxfId="26">
      <xmlColumnPr mapId="313" xpath="/ns1:AcqReportDataSet/ns1:Tune/ns1:Category/ns1:Result/ns1:Width50" xmlDataType="double"/>
    </tableColumn>
    <tableColumn id="12" uniqueName="ns1:WidthX" name="W-X%" dataDxfId="25">
      <xmlColumnPr mapId="313" xpath="/ns1:AcqReportDataSet/ns1:Tune/ns1:Category/ns1:Result/ns1:WidthX" xmlDataType="double"/>
    </tableColumn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id="21" name="Table21" displayName="Table21" ref="A64:J72" tableType="xml" totalsRowShown="0" headerRowDxfId="23" dataDxfId="12" connectionId="31">
  <autoFilter ref="A64:J72"/>
  <tableColumns count="10">
    <tableColumn id="1" uniqueName="ns1:TuneStep" name="TuneStep" dataDxfId="22">
      <xmlColumnPr mapId="302" xpath="/ns1:AcqReportDataSet/ns1:Tune/ns1:TuneStep" xmlDataType="int"/>
    </tableColumn>
    <tableColumn id="2" uniqueName="ns1:TuneID" name="TuneID" dataDxfId="21">
      <xmlColumnPr mapId="302" xpath="/ns1:AcqReportDataSet/ns1:Tune/ns1:Category/ns1:TuneID" xmlDataType="short"/>
    </tableColumn>
    <tableColumn id="3" uniqueName="ns1:CategoryID" name="CategoryID" dataDxfId="20">
      <xmlColumnPr mapId="302" xpath="/ns1:AcqReportDataSet/ns1:Tune/ns1:Category/ns1:CategoryID" xmlDataType="short"/>
    </tableColumn>
    <tableColumn id="4" uniqueName="ns1:Category" name="Category" dataDxfId="19">
      <xmlColumnPr mapId="302" xpath="/ns1:AcqReportDataSet/ns1:Tune/ns1:Category/ns1:Category" xmlDataType="string"/>
    </tableColumn>
    <tableColumn id="9" uniqueName="9" name="Mass" dataDxfId="18">
      <calculatedColumnFormula xml:space="preserve"> "Mass"</calculatedColumnFormula>
    </tableColumn>
    <tableColumn id="8" uniqueName="8" name="Peak Height" dataDxfId="17">
      <calculatedColumnFormula xml:space="preserve"> "Peak Height"</calculatedColumnFormula>
    </tableColumn>
    <tableColumn id="7" uniqueName="7" name="Axis" dataDxfId="16">
      <calculatedColumnFormula xml:space="preserve"> "Axis"</calculatedColumnFormula>
    </tableColumn>
    <tableColumn id="6" uniqueName="6" name="W-50%" dataDxfId="15">
      <calculatedColumnFormula xml:space="preserve"> "W-50%"</calculatedColumnFormula>
    </tableColumn>
    <tableColumn id="10" uniqueName="10" name="W-X%" dataDxfId="14">
      <calculatedColumnFormula xml:space="preserve"> "W-" &amp; Table21[PeakHeightXPercent] &amp; "%"</calculatedColumnFormula>
    </tableColumn>
    <tableColumn id="5" uniqueName="ns1:PeakHeightXPercent" name="PeakHeightXPercent" dataDxfId="13">
      <xmlColumnPr mapId="302" xpath="/ns1:AcqReportDataSet/ns1:Tune/ns1:Category/ns1:PeakHeightXPercent" xmlDataType="double"/>
    </tableColumn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id="22" name="Table22" displayName="Table22" ref="A298:J306" tableType="xml" totalsRowShown="0" headerRowDxfId="11" dataDxfId="0" connectionId="42">
  <autoFilter ref="A298:J306"/>
  <tableColumns count="10">
    <tableColumn id="1" uniqueName="ns1:TuneStep" name="TuneStep" dataDxfId="10">
      <xmlColumnPr mapId="314" xpath="/ns1:AcqReportDataSet/ns1:Tune/ns1:TuneStep" xmlDataType="int"/>
    </tableColumn>
    <tableColumn id="2" uniqueName="ns1:TuneID" name="TuneID" dataDxfId="9">
      <xmlColumnPr mapId="314" xpath="/ns1:AcqReportDataSet/ns1:Tune/ns1:Category/ns1:TuneID" xmlDataType="short"/>
    </tableColumn>
    <tableColumn id="3" uniqueName="ns1:CategoryID" name="CategoryID" dataDxfId="8">
      <xmlColumnPr mapId="314" xpath="/ns1:AcqReportDataSet/ns1:Tune/ns1:Category/ns1:CategoryID" xmlDataType="short"/>
    </tableColumn>
    <tableColumn id="4" uniqueName="ns1:Category" name="Category" dataDxfId="7">
      <xmlColumnPr mapId="314" xpath="/ns1:AcqReportDataSet/ns1:Tune/ns1:Category/ns1:Category" xmlDataType="string"/>
    </tableColumn>
    <tableColumn id="9" uniqueName="9" name="Mass" dataDxfId="6">
      <calculatedColumnFormula xml:space="preserve"> "Mass"</calculatedColumnFormula>
    </tableColumn>
    <tableColumn id="7" uniqueName="7" name="Peak Height" dataDxfId="5">
      <calculatedColumnFormula xml:space="preserve"> "Peak Height"</calculatedColumnFormula>
    </tableColumn>
    <tableColumn id="8" uniqueName="8" name="Axis" dataDxfId="4">
      <calculatedColumnFormula xml:space="preserve"> "Axis"</calculatedColumnFormula>
    </tableColumn>
    <tableColumn id="6" uniqueName="6" name="W-50%" dataDxfId="3">
      <calculatedColumnFormula xml:space="preserve"> "W-50%"</calculatedColumnFormula>
    </tableColumn>
    <tableColumn id="10" uniqueName="10" name="W-X%" dataDxfId="2">
      <calculatedColumnFormula xml:space="preserve"> "W-" &amp; Table22[PeakHeightXPercent] &amp; "%"</calculatedColumnFormula>
    </tableColumn>
    <tableColumn id="5" uniqueName="ns1:PeakHeightXPercent" name="PeakHeightXPercent" dataDxfId="1">
      <xmlColumnPr mapId="314" xpath="/ns1:AcqReportDataSet/ns1:Tune/ns1:Category/ns1:PeakHeightXPercent" xmlDataType="double"/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9:C11" tableType="xml" totalsRowShown="0" dataDxfId="186" connectionId="26">
  <autoFilter ref="A9:C11"/>
  <tableColumns count="3">
    <tableColumn id="1" uniqueName="ns1:TuneID" name="TuneID" dataDxfId="189">
      <xmlColumnPr mapId="296" xpath="/ns1:AcqReportDataSet/ns1:Tune/ns1:TuneID" xmlDataType="short"/>
    </tableColumn>
    <tableColumn id="2" uniqueName="ns1:TuneStep" name="TuneStep" dataDxfId="188">
      <xmlColumnPr mapId="296" xpath="/ns1:AcqReportDataSet/ns1:Tune/ns1:TuneStep" xmlDataType="int"/>
    </tableColumn>
    <tableColumn id="3" uniqueName="ns1:GraphicSensitivity" name="GraphicSensitivity" dataDxfId="187">
      <xmlColumnPr mapId="296" xpath="/ns1:AcqReportDataSet/ns1:Tune/ns1:GraphicSensitivity" xmlDataType="string"/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3:J29" tableType="xml" totalsRowShown="0" dataDxfId="175" connectionId="32">
  <autoFilter ref="A13:J29"/>
  <tableColumns count="10">
    <tableColumn id="2" uniqueName="ns1:TuneStep" name="TuneStep" dataDxfId="185">
      <xmlColumnPr mapId="303" xpath="/ns1:AcqReportDataSet/ns1:Tune/ns1:TuneStep" xmlDataType="int"/>
    </tableColumn>
    <tableColumn id="3" uniqueName="ns1:Category" name="Category" dataDxfId="184">
      <xmlColumnPr mapId="303" xpath="/ns1:AcqReportDataSet/ns1:Tune/ns1:Category/ns1:Category" xmlDataType="string"/>
    </tableColumn>
    <tableColumn id="4" uniqueName="ns1:TuneID" name="TuneID" dataDxfId="183">
      <xmlColumnPr mapId="303" xpath="/ns1:AcqReportDataSet/ns1:Tune/ns1:Category/ns1:Result/ns1:TuneID" xmlDataType="short"/>
    </tableColumn>
    <tableColumn id="5" uniqueName="ns1:CategoryID" name="CategoryID" dataDxfId="182">
      <xmlColumnPr mapId="303" xpath="/ns1:AcqReportDataSet/ns1:Tune/ns1:Category/ns1:Result/ns1:CategoryID" xmlDataType="short"/>
    </tableColumn>
    <tableColumn id="6" uniqueName="ns1:ResultID" name="ResultID" dataDxfId="181">
      <xmlColumnPr mapId="303" xpath="/ns1:AcqReportDataSet/ns1:Tune/ns1:Category/ns1:Result/ns1:ResultID" xmlDataType="short"/>
    </tableColumn>
    <tableColumn id="7" uniqueName="ns1:Mass" name="Mass" dataDxfId="180">
      <xmlColumnPr mapId="303" xpath="/ns1:AcqReportDataSet/ns1:Tune/ns1:Category/ns1:Result/ns1:Mass" xmlDataType="string"/>
    </tableColumn>
    <tableColumn id="8" uniqueName="ns1:Range" name="Range" dataDxfId="179">
      <xmlColumnPr mapId="303" xpath="/ns1:AcqReportDataSet/ns1:Tune/ns1:Category/ns1:Result/ns1:Range" xmlDataType="double"/>
    </tableColumn>
    <tableColumn id="9" uniqueName="ns1:Count" name="Count " dataDxfId="178">
      <xmlColumnPr mapId="303" xpath="/ns1:AcqReportDataSet/ns1:Tune/ns1:Category/ns1:Result/ns1:Count" xmlDataType="double"/>
    </tableColumn>
    <tableColumn id="1" uniqueName="ns1:RSD" name="RSD%" dataDxfId="177">
      <xmlColumnPr mapId="303" xpath="/ns1:AcqReportDataSet/ns1:Tune/ns1:Category/ns1:Result/ns1:RSD" xmlDataType="double"/>
    </tableColumn>
    <tableColumn id="10" uniqueName="ns1:Background" name="Background" dataDxfId="176">
      <xmlColumnPr mapId="303" xpath="/ns1:AcqReportDataSet/ns1:Tune/ns1:Category/ns1:Result/ns1:Background" xmlDataType="double"/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49:F57" tableType="xml" totalsRowShown="0" dataDxfId="168" connectionId="28">
  <autoFilter ref="A49:F57"/>
  <tableColumns count="6">
    <tableColumn id="1" uniqueName="ns1:TuneStep" name="TuneStep" dataDxfId="174">
      <xmlColumnPr mapId="298" xpath="/ns1:AcqReportDataSet/ns1:Tune/ns1:TuneStep" xmlDataType="int"/>
    </tableColumn>
    <tableColumn id="2" uniqueName="ns1:TuneID" name="TuneID" dataDxfId="173">
      <xmlColumnPr mapId="298" xpath="/ns1:AcqReportDataSet/ns1:Tune/ns1:Category/ns1:TuneID" xmlDataType="short"/>
    </tableColumn>
    <tableColumn id="3" uniqueName="ns1:CategoryID" name="CategoryID" dataDxfId="172">
      <xmlColumnPr mapId="298" xpath="/ns1:AcqReportDataSet/ns1:Tune/ns1:Category/ns1:CategoryID" xmlDataType="short"/>
    </tableColumn>
    <tableColumn id="4" uniqueName="ns1:Category" name="Category" dataDxfId="171">
      <xmlColumnPr mapId="298" xpath="/ns1:AcqReportDataSet/ns1:Tune/ns1:Category/ns1:Category" xmlDataType="string"/>
    </tableColumn>
    <tableColumn id="5" uniqueName="ns1:IntegrationTime" name="Integration Time [sec]" dataDxfId="170">
      <xmlColumnPr mapId="298" xpath="/ns1:AcqReportDataSet/ns1:Tune/ns1:Category/ns1:IntegrationTime" xmlDataType="double"/>
    </tableColumn>
    <tableColumn id="6" uniqueName="ns1:SamplingPeriod" name="      Sampling Period [sec]" dataDxfId="169">
      <xmlColumnPr mapId="298" xpath="/ns1:AcqReportDataSet/ns1:Tune/ns1:Category/ns1:SamplingPeriod" xmlDataType="double"/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A60:C62" tableType="xml" totalsRowShown="0" dataDxfId="164" connectionId="24">
  <autoFilter ref="A60:C62"/>
  <tableColumns count="3">
    <tableColumn id="1" uniqueName="ns1:TuneID" name="TuneID" dataDxfId="167">
      <xmlColumnPr mapId="295" xpath="/ns1:AcqReportDataSet/ns1:Tune/ns1:TuneID" xmlDataType="short"/>
    </tableColumn>
    <tableColumn id="2" uniqueName="ns1:TuneStep" name="TuneStep" dataDxfId="166">
      <xmlColumnPr mapId="295" xpath="/ns1:AcqReportDataSet/ns1:Tune/ns1:TuneStep" xmlDataType="int"/>
    </tableColumn>
    <tableColumn id="3" uniqueName="ns1:GraphicResolutionAxis" name="GraphicResolutionAxis" dataDxfId="165">
      <xmlColumnPr mapId="295" xpath="/ns1:AcqReportDataSet/ns1:Tune/ns1:GraphicResolutionAxis" xmlDataType="string"/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Table10" displayName="Table10" ref="A106:G150" tableType="xml" totalsRowShown="0" headerRowDxfId="163" dataDxfId="155" connectionId="37">
  <autoFilter ref="A106:G150"/>
  <tableColumns count="7">
    <tableColumn id="1" uniqueName="ns1:TuneStep" name="TuneStep" dataDxfId="162">
      <xmlColumnPr mapId="308" xpath="/ns1:AcqReportDataSet/ns1:Tune/ns1:TuneStep" xmlDataType="int"/>
    </tableColumn>
    <tableColumn id="2" uniqueName="ns1:TuneID" name="TuneID" dataDxfId="161">
      <xmlColumnPr mapId="308" xpath="/ns1:AcqReportDataSet/ns1:Tune/ns1:TuneParameter/ns1:TuneID" xmlDataType="short"/>
    </tableColumn>
    <tableColumn id="3" uniqueName="ns1:ParameterID" name="ParameterID" dataDxfId="160">
      <xmlColumnPr mapId="308" xpath="/ns1:AcqReportDataSet/ns1:Tune/ns1:TuneParameter/ns1:ParameterID" xmlDataType="short"/>
    </tableColumn>
    <tableColumn id="4" uniqueName="ns1:ParameterGroup" name="ParameterGroup" dataDxfId="159">
      <xmlColumnPr mapId="308" xpath="/ns1:AcqReportDataSet/ns1:Tune/ns1:TuneParameter/ns1:ParameterGroup" xmlDataType="string"/>
    </tableColumn>
    <tableColumn id="5" uniqueName="ns1:ParameterName" name="ParameterName" dataDxfId="158">
      <xmlColumnPr mapId="308" xpath="/ns1:AcqReportDataSet/ns1:Tune/ns1:TuneParameter/ns1:ParameterName" xmlDataType="string"/>
    </tableColumn>
    <tableColumn id="6" uniqueName="ns1:Value" name="Value" dataDxfId="157">
      <xmlColumnPr mapId="308" xpath="/ns1:AcqReportDataSet/ns1:Tune/ns1:TuneParameter/ns1:Value" xmlDataType="anyType"/>
    </tableColumn>
    <tableColumn id="7" uniqueName="ns1:Unit" name="Unit" dataDxfId="156">
      <xmlColumnPr mapId="308" xpath="/ns1:AcqReportDataSet/ns1:Tune/ns1:TuneParameter/ns1:Unit" xmlDataType="string"/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11" name="Table11" displayName="Table11" ref="A153:G197" tableType="xml" totalsRowShown="0" headerRowDxfId="154" dataDxfId="146" connectionId="35">
  <autoFilter ref="A153:G197"/>
  <tableColumns count="7">
    <tableColumn id="1" uniqueName="ns1:TuneStep" name="TuneStep" dataDxfId="153">
      <xmlColumnPr mapId="307" xpath="/ns1:AcqReportDataSet/ns1:Tune/ns1:TuneStep" xmlDataType="int"/>
    </tableColumn>
    <tableColumn id="2" uniqueName="ns1:TuneID" name="TuneID" dataDxfId="152">
      <xmlColumnPr mapId="307" xpath="/ns1:AcqReportDataSet/ns1:Tune/ns1:TuneParameter/ns1:TuneID" xmlDataType="short"/>
    </tableColumn>
    <tableColumn id="3" uniqueName="ns1:ParameterID" name="ParameterID" dataDxfId="151">
      <xmlColumnPr mapId="307" xpath="/ns1:AcqReportDataSet/ns1:Tune/ns1:TuneParameter/ns1:ParameterID" xmlDataType="short"/>
    </tableColumn>
    <tableColumn id="4" uniqueName="ns1:ParameterGroup" name="ParameterGroup" dataDxfId="150">
      <xmlColumnPr mapId="307" xpath="/ns1:AcqReportDataSet/ns1:Tune/ns1:TuneParameter/ns1:ParameterGroup" xmlDataType="string"/>
    </tableColumn>
    <tableColumn id="5" uniqueName="ns1:ParameterName" name="ParameterName" dataDxfId="149">
      <xmlColumnPr mapId="307" xpath="/ns1:AcqReportDataSet/ns1:Tune/ns1:TuneParameter/ns1:ParameterName" xmlDataType="string"/>
    </tableColumn>
    <tableColumn id="6" uniqueName="ns1:Value" name="Value" dataDxfId="148">
      <xmlColumnPr mapId="307" xpath="/ns1:AcqReportDataSet/ns1:Tune/ns1:TuneParameter/ns1:Value" xmlDataType="anyType"/>
    </tableColumn>
    <tableColumn id="7" uniqueName="ns1:Unit" name="Unit" dataDxfId="147">
      <xmlColumnPr mapId="307" xpath="/ns1:AcqReportDataSet/ns1:Tune/ns1:TuneParameter/ns1:Unit" xmlDataType="string"/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12" name="Table12" displayName="Table12" ref="A200:G244" tableType="xml" totalsRowShown="0" headerRowDxfId="145" dataDxfId="137" connectionId="34">
  <autoFilter ref="A200:G244"/>
  <tableColumns count="7">
    <tableColumn id="1" uniqueName="ns1:TuneStep" name="TuneStep" dataDxfId="144">
      <xmlColumnPr mapId="306" xpath="/ns1:AcqReportDataSet/ns1:Tune/ns1:TuneStep" xmlDataType="int"/>
    </tableColumn>
    <tableColumn id="2" uniqueName="ns1:TuneID" name="TuneID" dataDxfId="143">
      <xmlColumnPr mapId="306" xpath="/ns1:AcqReportDataSet/ns1:Tune/ns1:TuneParameter/ns1:TuneID" xmlDataType="short"/>
    </tableColumn>
    <tableColumn id="3" uniqueName="ns1:ParameterID" name="ParameterID" dataDxfId="142">
      <xmlColumnPr mapId="306" xpath="/ns1:AcqReportDataSet/ns1:Tune/ns1:TuneParameter/ns1:ParameterID" xmlDataType="short"/>
    </tableColumn>
    <tableColumn id="4" uniqueName="ns1:ParameterGroup" name="ParameterGroup" dataDxfId="141">
      <xmlColumnPr mapId="306" xpath="/ns1:AcqReportDataSet/ns1:Tune/ns1:TuneParameter/ns1:ParameterGroup" xmlDataType="string"/>
    </tableColumn>
    <tableColumn id="5" uniqueName="ns1:ParameterName" name="ParameterName" dataDxfId="140">
      <xmlColumnPr mapId="306" xpath="/ns1:AcqReportDataSet/ns1:Tune/ns1:TuneParameter/ns1:ParameterName" xmlDataType="string"/>
    </tableColumn>
    <tableColumn id="6" uniqueName="ns1:Value" name="Value" dataDxfId="139">
      <xmlColumnPr mapId="306" xpath="/ns1:AcqReportDataSet/ns1:Tune/ns1:TuneParameter/ns1:Value" xmlDataType="anyType"/>
    </tableColumn>
    <tableColumn id="7" uniqueName="ns1:Unit" name="Unit" dataDxfId="138">
      <xmlColumnPr mapId="306" xpath="/ns1:AcqReportDataSet/ns1:Tune/ns1:TuneParameter/ns1:Unit" xmlDataType="string"/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13" Type="http://schemas.openxmlformats.org/officeDocument/2006/relationships/table" Target="../tables/table8.xml"/><Relationship Id="rId18" Type="http://schemas.openxmlformats.org/officeDocument/2006/relationships/table" Target="../tables/table13.xml"/><Relationship Id="rId26" Type="http://schemas.openxmlformats.org/officeDocument/2006/relationships/table" Target="../tables/table21.xml"/><Relationship Id="rId3" Type="http://schemas.openxmlformats.org/officeDocument/2006/relationships/customProperty" Target="../customProperty4.bin"/><Relationship Id="rId21" Type="http://schemas.openxmlformats.org/officeDocument/2006/relationships/table" Target="../tables/table16.xml"/><Relationship Id="rId7" Type="http://schemas.openxmlformats.org/officeDocument/2006/relationships/table" Target="../tables/table2.xml"/><Relationship Id="rId12" Type="http://schemas.openxmlformats.org/officeDocument/2006/relationships/table" Target="../tables/table7.xml"/><Relationship Id="rId17" Type="http://schemas.openxmlformats.org/officeDocument/2006/relationships/table" Target="../tables/table12.xml"/><Relationship Id="rId25" Type="http://schemas.openxmlformats.org/officeDocument/2006/relationships/table" Target="../tables/table20.xml"/><Relationship Id="rId2" Type="http://schemas.openxmlformats.org/officeDocument/2006/relationships/customProperty" Target="../customProperty3.bin"/><Relationship Id="rId16" Type="http://schemas.openxmlformats.org/officeDocument/2006/relationships/table" Target="../tables/table11.xml"/><Relationship Id="rId20" Type="http://schemas.openxmlformats.org/officeDocument/2006/relationships/table" Target="../tables/table15.xml"/><Relationship Id="rId29" Type="http://schemas.openxmlformats.org/officeDocument/2006/relationships/table" Target="../tables/table24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.xml"/><Relationship Id="rId11" Type="http://schemas.openxmlformats.org/officeDocument/2006/relationships/table" Target="../tables/table6.xml"/><Relationship Id="rId24" Type="http://schemas.openxmlformats.org/officeDocument/2006/relationships/table" Target="../tables/table19.xml"/><Relationship Id="rId5" Type="http://schemas.openxmlformats.org/officeDocument/2006/relationships/vmlDrawing" Target="../drawings/vmlDrawing3.vml"/><Relationship Id="rId15" Type="http://schemas.openxmlformats.org/officeDocument/2006/relationships/table" Target="../tables/table10.xml"/><Relationship Id="rId23" Type="http://schemas.openxmlformats.org/officeDocument/2006/relationships/table" Target="../tables/table18.xml"/><Relationship Id="rId28" Type="http://schemas.openxmlformats.org/officeDocument/2006/relationships/table" Target="../tables/table23.xml"/><Relationship Id="rId10" Type="http://schemas.openxmlformats.org/officeDocument/2006/relationships/table" Target="../tables/table5.xml"/><Relationship Id="rId19" Type="http://schemas.openxmlformats.org/officeDocument/2006/relationships/table" Target="../tables/table14.xml"/><Relationship Id="rId4" Type="http://schemas.openxmlformats.org/officeDocument/2006/relationships/vmlDrawing" Target="../drawings/vmlDrawing2.vml"/><Relationship Id="rId9" Type="http://schemas.openxmlformats.org/officeDocument/2006/relationships/table" Target="../tables/table4.xml"/><Relationship Id="rId14" Type="http://schemas.openxmlformats.org/officeDocument/2006/relationships/table" Target="../tables/table9.xml"/><Relationship Id="rId22" Type="http://schemas.openxmlformats.org/officeDocument/2006/relationships/table" Target="../tables/table17.xml"/><Relationship Id="rId27" Type="http://schemas.openxmlformats.org/officeDocument/2006/relationships/table" Target="../tables/table22.xml"/><Relationship Id="rId30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4"/>
    <pageSetUpPr autoPageBreaks="0"/>
  </sheetPr>
  <dimension ref="B2:E44"/>
  <sheetViews>
    <sheetView showGridLines="0" showRowColHeaders="0" workbookViewId="0"/>
  </sheetViews>
  <sheetFormatPr defaultRowHeight="12.75"/>
  <cols>
    <col min="2" max="2" width="16.28515625" customWidth="1"/>
    <col min="3" max="3" width="15.28515625" customWidth="1"/>
    <col min="4" max="4" width="19.28515625" style="2" customWidth="1"/>
    <col min="5" max="5" width="27.28515625" customWidth="1"/>
  </cols>
  <sheetData>
    <row r="2" spans="2:5" s="1" customFormat="1">
      <c r="B2" s="3" t="s">
        <v>0</v>
      </c>
      <c r="C2" s="3" t="s">
        <v>1</v>
      </c>
      <c r="D2" s="4" t="s">
        <v>2</v>
      </c>
      <c r="E2" s="3" t="s">
        <v>3</v>
      </c>
    </row>
    <row r="3" spans="2:5" s="1" customFormat="1">
      <c r="B3" s="7" t="s">
        <v>13</v>
      </c>
      <c r="C3" s="7" t="s">
        <v>5</v>
      </c>
      <c r="D3" s="8" t="b">
        <v>1</v>
      </c>
      <c r="E3" s="7"/>
    </row>
    <row r="4" spans="2:5">
      <c r="B4" s="5" t="s">
        <v>4</v>
      </c>
      <c r="C4" s="5" t="s">
        <v>5</v>
      </c>
      <c r="D4" s="6" t="b">
        <v>1</v>
      </c>
      <c r="E4" s="5"/>
    </row>
    <row r="5" spans="2:5">
      <c r="B5" s="5" t="s">
        <v>6</v>
      </c>
      <c r="C5" s="5" t="s">
        <v>5</v>
      </c>
      <c r="D5" s="6" t="b">
        <v>1</v>
      </c>
      <c r="E5" s="5"/>
    </row>
    <row r="6" spans="2:5">
      <c r="B6" s="5" t="s">
        <v>7</v>
      </c>
      <c r="C6" s="5" t="s">
        <v>5</v>
      </c>
      <c r="D6" s="6" t="b">
        <v>0</v>
      </c>
      <c r="E6" s="5"/>
    </row>
    <row r="7" spans="2:5">
      <c r="B7" s="5" t="s">
        <v>8</v>
      </c>
      <c r="C7" s="5" t="s">
        <v>9</v>
      </c>
      <c r="D7" s="6">
        <v>1</v>
      </c>
      <c r="E7" s="5" t="s">
        <v>10</v>
      </c>
    </row>
    <row r="8" spans="2:5">
      <c r="B8" s="5"/>
      <c r="C8" s="5" t="s">
        <v>9</v>
      </c>
      <c r="D8" s="6">
        <v>0</v>
      </c>
      <c r="E8" s="5" t="s">
        <v>11</v>
      </c>
    </row>
    <row r="9" spans="2:5">
      <c r="B9" s="5" t="s">
        <v>12</v>
      </c>
      <c r="C9" s="5" t="s">
        <v>5</v>
      </c>
      <c r="D9" s="6" t="b">
        <v>1</v>
      </c>
      <c r="E9" s="5"/>
    </row>
    <row r="10" spans="2:5">
      <c r="B10" s="5" t="s">
        <v>14</v>
      </c>
      <c r="C10" s="5" t="s">
        <v>5</v>
      </c>
      <c r="D10" s="6" t="b">
        <v>0</v>
      </c>
      <c r="E10" s="5"/>
    </row>
    <row r="11" spans="2:5">
      <c r="B11" s="5" t="s">
        <v>78</v>
      </c>
      <c r="C11" s="5" t="s">
        <v>5</v>
      </c>
      <c r="D11" s="78" t="b">
        <v>0</v>
      </c>
      <c r="E11" s="5"/>
    </row>
    <row r="12" spans="2:5">
      <c r="D12"/>
    </row>
    <row r="13" spans="2:5">
      <c r="D13"/>
    </row>
    <row r="14" spans="2:5">
      <c r="D14"/>
    </row>
    <row r="15" spans="2:5">
      <c r="D15"/>
    </row>
    <row r="16" spans="2:5">
      <c r="D16"/>
    </row>
    <row r="17" spans="4:4">
      <c r="D17"/>
    </row>
    <row r="18" spans="4:4">
      <c r="D18"/>
    </row>
    <row r="19" spans="4:4">
      <c r="D19"/>
    </row>
    <row r="20" spans="4:4">
      <c r="D20"/>
    </row>
    <row r="21" spans="4:4">
      <c r="D21"/>
    </row>
    <row r="22" spans="4:4">
      <c r="D22"/>
    </row>
    <row r="23" spans="4:4">
      <c r="D23"/>
    </row>
    <row r="24" spans="4:4">
      <c r="D24"/>
    </row>
    <row r="25" spans="4:4">
      <c r="D25"/>
    </row>
    <row r="29" spans="4:4" hidden="1"/>
    <row r="30" spans="4:4" hidden="1"/>
    <row r="31" spans="4:4" hidden="1"/>
    <row r="32" spans="4:4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</sheetData>
  <phoneticPr fontId="1" type="noConversion"/>
  <dataValidations count="3">
    <dataValidation type="list" showInputMessage="1" showErrorMessage="1" sqref="D4:D6 D9:D10">
      <formula1>"TRUE,FALSE"</formula1>
    </dataValidation>
    <dataValidation type="whole" operator="greaterThanOrEqual" showErrorMessage="1" sqref="D7:D8">
      <formula1>0</formula1>
    </dataValidation>
    <dataValidation type="list" allowBlank="1" showInputMessage="1" showErrorMessage="1" sqref="D3 D11">
      <formula1>"TRUE,FALSE"</formula1>
    </dataValidation>
  </dataValidations>
  <pageMargins left="0.78700000000000003" right="0.78700000000000003" top="0.98399999999999999" bottom="0.98399999999999999" header="0.5" footer="0.5"/>
  <pageSetup paperSize="9"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  <outlinePr summaryBelow="0" summaryRight="0"/>
    <pageSetUpPr fitToPage="1"/>
  </sheetPr>
  <dimension ref="A1:AA91"/>
  <sheetViews>
    <sheetView tabSelected="1" defaultGridColor="0" colorId="9" zoomScaleNormal="100" zoomScaleSheetLayoutView="100" workbookViewId="0">
      <selection activeCell="W83" sqref="W83:X87"/>
    </sheetView>
  </sheetViews>
  <sheetFormatPr defaultColWidth="3.28515625" defaultRowHeight="12.75" customHeight="1"/>
  <sheetData>
    <row r="1" spans="1:27" s="97" customFormat="1" ht="12.75" customHeight="1">
      <c r="A1" s="98" t="s">
        <v>173</v>
      </c>
      <c r="B1" s="98"/>
      <c r="C1" s="98"/>
      <c r="D1" s="98"/>
      <c r="E1" s="98"/>
      <c r="F1" s="99" t="s">
        <v>161</v>
      </c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</row>
    <row r="2" spans="1:27" s="97" customFormat="1" ht="12.75" customHeight="1">
      <c r="A2" s="100" t="s">
        <v>174</v>
      </c>
      <c r="B2" s="100"/>
      <c r="C2" s="100"/>
      <c r="D2" s="100"/>
      <c r="E2" s="100"/>
      <c r="F2" s="101">
        <v>43868.618055555555</v>
      </c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</row>
    <row r="3" spans="1:27" s="97" customFormat="1" ht="12.75" customHeight="1">
      <c r="A3" s="100" t="s">
        <v>175</v>
      </c>
      <c r="B3" s="100"/>
      <c r="C3" s="100"/>
      <c r="D3" s="100"/>
      <c r="E3" s="100"/>
      <c r="F3" s="80"/>
    </row>
    <row r="4" spans="1:27" s="97" customFormat="1" ht="12.75" customHeight="1">
      <c r="A4" s="102" t="s">
        <v>15</v>
      </c>
      <c r="B4" s="102"/>
      <c r="C4" s="102"/>
      <c r="D4" s="102"/>
      <c r="E4" s="102"/>
      <c r="F4" s="103" t="s">
        <v>167</v>
      </c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</row>
    <row r="5" spans="1:27" s="14" customFormat="1" ht="10.5">
      <c r="C5" s="20"/>
      <c r="D5" s="20"/>
    </row>
    <row r="6" spans="1:27" ht="12.75" customHeight="1">
      <c r="A6" s="104" t="s">
        <v>168</v>
      </c>
      <c r="B6" s="104"/>
      <c r="C6" s="104"/>
    </row>
    <row r="7" spans="1:27" ht="129.19999999999999" customHeight="1"/>
    <row r="9" spans="1:27" ht="10.5" customHeight="1">
      <c r="A9" s="105" t="s">
        <v>28</v>
      </c>
      <c r="B9" s="105"/>
      <c r="C9" s="105"/>
      <c r="D9" s="107" t="s">
        <v>46</v>
      </c>
      <c r="E9" s="107"/>
      <c r="F9" s="107"/>
      <c r="G9" s="107" t="s">
        <v>47</v>
      </c>
      <c r="H9" s="107"/>
      <c r="I9" s="107"/>
      <c r="J9" s="107"/>
      <c r="K9" s="110" t="s">
        <v>45</v>
      </c>
      <c r="L9" s="110"/>
      <c r="M9" s="110"/>
      <c r="N9" s="110"/>
      <c r="O9" s="110" t="s">
        <v>48</v>
      </c>
      <c r="P9" s="110"/>
      <c r="Q9" s="110"/>
      <c r="R9" s="110"/>
      <c r="S9" s="110"/>
    </row>
    <row r="10" spans="1:27" ht="12.75" customHeight="1">
      <c r="A10" s="106" t="s">
        <v>89</v>
      </c>
      <c r="B10" s="106"/>
      <c r="C10" s="106"/>
      <c r="D10" s="108">
        <v>10000</v>
      </c>
      <c r="E10" s="108"/>
      <c r="F10" s="108"/>
      <c r="G10" s="109">
        <v>6764.5807324218749</v>
      </c>
      <c r="H10" s="109"/>
      <c r="I10" s="109"/>
      <c r="J10" s="109"/>
      <c r="K10" s="111">
        <v>2.9218577094941671</v>
      </c>
      <c r="L10" s="111"/>
      <c r="M10" s="111"/>
      <c r="N10" s="111"/>
      <c r="O10" s="111">
        <v>4.6000009298324587</v>
      </c>
      <c r="P10" s="111"/>
      <c r="Q10" s="111"/>
      <c r="R10" s="111"/>
      <c r="S10" s="111"/>
    </row>
    <row r="11" spans="1:27" ht="12.75" customHeight="1">
      <c r="A11" s="106" t="s">
        <v>90</v>
      </c>
      <c r="B11" s="106"/>
      <c r="C11" s="106"/>
      <c r="D11" s="108">
        <v>50000</v>
      </c>
      <c r="E11" s="108"/>
      <c r="F11" s="108"/>
      <c r="G11" s="109">
        <v>34105.368750000001</v>
      </c>
      <c r="H11" s="109"/>
      <c r="I11" s="109"/>
      <c r="J11" s="109"/>
      <c r="K11" s="111">
        <v>1.9220724177888584</v>
      </c>
      <c r="L11" s="111"/>
      <c r="M11" s="111"/>
      <c r="N11" s="111"/>
      <c r="O11" s="111">
        <v>7.7000020980834964</v>
      </c>
      <c r="P11" s="111"/>
      <c r="Q11" s="111"/>
      <c r="R11" s="111"/>
      <c r="S11" s="111"/>
    </row>
    <row r="12" spans="1:27" ht="12.75" customHeight="1">
      <c r="A12" s="106" t="s">
        <v>91</v>
      </c>
      <c r="B12" s="106"/>
      <c r="C12" s="106"/>
      <c r="D12" s="108">
        <v>50000</v>
      </c>
      <c r="E12" s="108"/>
      <c r="F12" s="108"/>
      <c r="G12" s="109">
        <v>24866.111367187499</v>
      </c>
      <c r="H12" s="109"/>
      <c r="I12" s="109"/>
      <c r="J12" s="109"/>
      <c r="K12" s="111">
        <v>2.0274779596172365</v>
      </c>
      <c r="L12" s="111"/>
      <c r="M12" s="111"/>
      <c r="N12" s="111"/>
      <c r="O12" s="111">
        <v>17.800011825561523</v>
      </c>
      <c r="P12" s="111"/>
      <c r="Q12" s="111"/>
      <c r="R12" s="111"/>
      <c r="S12" s="111"/>
    </row>
    <row r="13" spans="1:27" ht="10.5" customHeight="1">
      <c r="A13" s="112" t="s">
        <v>25</v>
      </c>
      <c r="B13" s="112"/>
      <c r="C13" s="112"/>
      <c r="D13" s="112"/>
      <c r="E13" s="112"/>
      <c r="F13" s="112" t="s">
        <v>28</v>
      </c>
      <c r="G13" s="112"/>
      <c r="H13" s="112"/>
      <c r="I13" s="116" t="s">
        <v>29</v>
      </c>
      <c r="J13" s="116"/>
      <c r="K13" s="116"/>
      <c r="L13" s="40" t="s">
        <v>176</v>
      </c>
      <c r="M13" s="112"/>
      <c r="N13" s="112"/>
      <c r="O13" s="112" t="s">
        <v>25</v>
      </c>
      <c r="P13" s="112"/>
      <c r="Q13" s="112"/>
      <c r="R13" s="112"/>
      <c r="S13" s="112" t="s">
        <v>28</v>
      </c>
      <c r="T13" s="112"/>
      <c r="U13" s="112"/>
      <c r="V13" s="116" t="s">
        <v>29</v>
      </c>
      <c r="W13" s="116"/>
      <c r="X13" s="116"/>
      <c r="Y13" s="40" t="s">
        <v>176</v>
      </c>
      <c r="Z13" s="112"/>
      <c r="AA13" s="112"/>
    </row>
    <row r="14" spans="1:27" ht="12.75" customHeight="1">
      <c r="A14" s="113" t="s">
        <v>86</v>
      </c>
      <c r="B14" s="113"/>
      <c r="C14" s="113"/>
      <c r="D14" s="113"/>
      <c r="E14" s="113"/>
      <c r="F14" s="115" t="s">
        <v>92</v>
      </c>
      <c r="G14" s="115"/>
      <c r="H14" s="115"/>
      <c r="I14" s="111">
        <v>1.0513516608244935</v>
      </c>
      <c r="J14" s="111"/>
      <c r="K14" s="111"/>
      <c r="L14" s="83" t="s">
        <v>95</v>
      </c>
      <c r="M14" s="115"/>
      <c r="N14" s="115"/>
      <c r="O14" s="113" t="s">
        <v>87</v>
      </c>
      <c r="P14" s="113"/>
      <c r="Q14" s="113"/>
      <c r="R14" s="113"/>
      <c r="S14" s="115" t="s">
        <v>93</v>
      </c>
      <c r="T14" s="115"/>
      <c r="U14" s="115"/>
      <c r="V14" s="111">
        <v>2.032512417441863</v>
      </c>
      <c r="W14" s="111"/>
      <c r="X14" s="111"/>
      <c r="Y14" s="83" t="s">
        <v>95</v>
      </c>
      <c r="Z14" s="115"/>
      <c r="AA14" s="115"/>
    </row>
    <row r="15" spans="1:27" ht="12.75" customHeight="1">
      <c r="A15" s="114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Z15" s="114"/>
      <c r="AA15" s="114"/>
    </row>
    <row r="16" spans="1:27" s="97" customFormat="1" ht="12.75" customHeight="1">
      <c r="A16" s="117" t="s">
        <v>31</v>
      </c>
      <c r="B16" s="117"/>
      <c r="C16" s="117"/>
      <c r="D16" s="117"/>
      <c r="E16" s="117"/>
      <c r="F16" s="117"/>
      <c r="G16" s="117"/>
      <c r="H16" s="118">
        <v>0.1</v>
      </c>
      <c r="I16" s="118"/>
      <c r="J16" s="117" t="s">
        <v>44</v>
      </c>
      <c r="K16" s="117"/>
      <c r="L16" s="117"/>
      <c r="M16" s="117"/>
      <c r="N16" s="117"/>
      <c r="O16" s="117"/>
      <c r="P16" s="117"/>
      <c r="Q16" s="117"/>
      <c r="R16" s="118">
        <v>0.31100000000000005</v>
      </c>
      <c r="S16" s="118"/>
    </row>
    <row r="17" spans="1:26" s="14" customFormat="1" ht="10.5">
      <c r="C17" s="20"/>
      <c r="D17" s="20"/>
    </row>
    <row r="18" spans="1:26" ht="129.19999999999999" customHeight="1"/>
    <row r="20" spans="1:26" ht="12.75" customHeight="1">
      <c r="A20" s="119" t="s">
        <v>28</v>
      </c>
      <c r="B20" s="119"/>
      <c r="C20" s="119"/>
      <c r="D20" s="119" t="s">
        <v>52</v>
      </c>
      <c r="E20" s="119"/>
      <c r="F20" s="119"/>
      <c r="G20" s="119"/>
      <c r="H20" s="119" t="s">
        <v>49</v>
      </c>
      <c r="I20" s="119"/>
      <c r="J20" s="119"/>
      <c r="K20" s="119" t="s">
        <v>51</v>
      </c>
      <c r="L20" s="119"/>
      <c r="M20" s="119"/>
      <c r="N20" s="119" t="s">
        <v>169</v>
      </c>
      <c r="O20" s="119"/>
      <c r="P20" s="119"/>
    </row>
    <row r="21" spans="1:26" ht="12.75" customHeight="1">
      <c r="A21" s="106" t="s">
        <v>89</v>
      </c>
      <c r="B21" s="106"/>
      <c r="C21" s="106"/>
      <c r="D21" s="120">
        <v>6685.622314453125</v>
      </c>
      <c r="E21" s="120"/>
      <c r="F21" s="120"/>
      <c r="G21" s="120"/>
      <c r="H21" s="120">
        <v>7</v>
      </c>
      <c r="I21" s="120"/>
      <c r="J21" s="120"/>
      <c r="K21" s="120">
        <v>0.64248498372237806</v>
      </c>
      <c r="L21" s="120"/>
      <c r="M21" s="120"/>
      <c r="N21" s="111">
        <v>0.75456604418924356</v>
      </c>
      <c r="O21" s="111"/>
      <c r="P21" s="111"/>
    </row>
    <row r="22" spans="1:26" ht="12.75" customHeight="1">
      <c r="A22" s="106" t="s">
        <v>90</v>
      </c>
      <c r="B22" s="106"/>
      <c r="C22" s="106"/>
      <c r="D22" s="120">
        <v>34458.4619140625</v>
      </c>
      <c r="E22" s="120"/>
      <c r="F22" s="120"/>
      <c r="G22" s="120"/>
      <c r="H22" s="120">
        <v>88.95</v>
      </c>
      <c r="I22" s="120"/>
      <c r="J22" s="120"/>
      <c r="K22" s="120">
        <v>0.61580895013737735</v>
      </c>
      <c r="L22" s="120"/>
      <c r="M22" s="120"/>
      <c r="N22" s="111">
        <v>0.76042699914859624</v>
      </c>
      <c r="O22" s="111"/>
      <c r="P22" s="111"/>
    </row>
    <row r="23" spans="1:26" ht="12.75" customHeight="1">
      <c r="A23" s="106" t="s">
        <v>91</v>
      </c>
      <c r="B23" s="106"/>
      <c r="C23" s="106"/>
      <c r="D23" s="120">
        <v>24731.85888671875</v>
      </c>
      <c r="E23" s="120"/>
      <c r="F23" s="120"/>
      <c r="G23" s="120"/>
      <c r="H23" s="120">
        <v>205</v>
      </c>
      <c r="I23" s="120"/>
      <c r="J23" s="120"/>
      <c r="K23" s="120">
        <v>0.59166499368331427</v>
      </c>
      <c r="L23" s="120"/>
      <c r="M23" s="120"/>
      <c r="N23" s="111">
        <v>0.7633187778733822</v>
      </c>
      <c r="O23" s="111"/>
      <c r="P23" s="111"/>
    </row>
    <row r="24" spans="1:26" s="14" customFormat="1" ht="10.5">
      <c r="C24" s="20"/>
      <c r="D24" s="20"/>
    </row>
    <row r="25" spans="1:26" s="97" customFormat="1" ht="12.75" customHeight="1">
      <c r="A25" s="117" t="s">
        <v>31</v>
      </c>
      <c r="B25" s="117"/>
      <c r="C25" s="117"/>
      <c r="D25" s="117"/>
      <c r="E25" s="117"/>
      <c r="F25" s="117"/>
      <c r="G25" s="117"/>
      <c r="H25" s="81">
        <v>0.1</v>
      </c>
      <c r="I25" s="117" t="s">
        <v>43</v>
      </c>
      <c r="J25" s="117"/>
      <c r="K25" s="117"/>
      <c r="L25" s="117"/>
      <c r="M25" s="117"/>
      <c r="N25" s="117"/>
      <c r="O25" s="117"/>
      <c r="P25" s="118">
        <v>22.74</v>
      </c>
      <c r="Q25" s="118"/>
      <c r="R25" s="121" t="s">
        <v>33</v>
      </c>
      <c r="S25" s="121"/>
      <c r="T25" s="115" t="s">
        <v>88</v>
      </c>
      <c r="U25" s="115"/>
    </row>
    <row r="26" spans="1:26" s="14" customFormat="1" ht="10.5">
      <c r="C26" s="20"/>
      <c r="D26" s="16" t="s">
        <v>170</v>
      </c>
      <c r="H26" s="15" t="s">
        <v>170</v>
      </c>
    </row>
    <row r="27" spans="1:26" s="14" customFormat="1" ht="10.5">
      <c r="A27" s="102" t="s">
        <v>34</v>
      </c>
      <c r="B27" s="102"/>
      <c r="C27" s="102"/>
      <c r="D27" s="102"/>
      <c r="E27" s="102"/>
      <c r="F27" s="102"/>
      <c r="H27" s="20"/>
      <c r="I27" s="20"/>
    </row>
    <row r="28" spans="1:26" s="14" customFormat="1" ht="10.5">
      <c r="A28" s="102" t="s">
        <v>171</v>
      </c>
      <c r="B28" s="102"/>
      <c r="C28" s="102"/>
      <c r="D28" s="102"/>
      <c r="E28" s="102"/>
      <c r="F28" s="102"/>
      <c r="G28" s="102"/>
      <c r="H28" s="102"/>
      <c r="I28" s="102"/>
      <c r="K28" s="20"/>
      <c r="L28" s="20"/>
    </row>
    <row r="29" spans="1:26" ht="10.5" customHeight="1">
      <c r="A29" s="112" t="s">
        <v>38</v>
      </c>
      <c r="B29" s="112"/>
      <c r="C29" s="112"/>
      <c r="D29" s="112"/>
      <c r="E29" s="112"/>
      <c r="F29" s="112"/>
      <c r="G29" s="112" t="s">
        <v>2</v>
      </c>
      <c r="H29" s="112"/>
      <c r="I29" s="112" t="s">
        <v>30</v>
      </c>
      <c r="J29" s="112"/>
      <c r="K29" s="112"/>
      <c r="L29" s="112"/>
      <c r="M29" s="112" t="s">
        <v>38</v>
      </c>
      <c r="N29" s="112"/>
      <c r="O29" s="112"/>
      <c r="P29" s="112"/>
      <c r="Q29" s="112"/>
      <c r="R29" s="112"/>
      <c r="S29" s="112" t="s">
        <v>2</v>
      </c>
      <c r="T29" s="112"/>
      <c r="U29" s="112"/>
      <c r="V29" s="112"/>
      <c r="W29" s="112" t="s">
        <v>30</v>
      </c>
      <c r="X29" s="112"/>
      <c r="Y29" s="112"/>
      <c r="Z29" s="112"/>
    </row>
    <row r="30" spans="1:26" ht="12.75" customHeight="1">
      <c r="A30" s="115" t="s">
        <v>101</v>
      </c>
      <c r="B30" s="115"/>
      <c r="C30" s="115"/>
      <c r="D30" s="115"/>
      <c r="E30" s="115"/>
      <c r="F30" s="115"/>
      <c r="G30" s="106" t="s">
        <v>123</v>
      </c>
      <c r="H30" s="106"/>
      <c r="I30" s="115" t="s">
        <v>154</v>
      </c>
      <c r="J30" s="115"/>
      <c r="K30" s="115"/>
      <c r="L30" s="115"/>
      <c r="M30" s="115" t="s">
        <v>106</v>
      </c>
      <c r="N30" s="115"/>
      <c r="O30" s="115"/>
      <c r="P30" s="115"/>
      <c r="Q30" s="115"/>
      <c r="R30" s="115"/>
      <c r="S30" s="106" t="s">
        <v>128</v>
      </c>
      <c r="T30" s="106"/>
      <c r="U30" s="106"/>
      <c r="V30" s="106"/>
      <c r="W30" s="115" t="s">
        <v>158</v>
      </c>
      <c r="X30" s="115"/>
      <c r="Y30" s="115"/>
      <c r="Z30" s="115"/>
    </row>
    <row r="31" spans="1:26" ht="12.75" customHeight="1">
      <c r="A31" s="115" t="s">
        <v>102</v>
      </c>
      <c r="B31" s="115"/>
      <c r="C31" s="115"/>
      <c r="D31" s="115"/>
      <c r="E31" s="115"/>
      <c r="F31" s="115"/>
      <c r="G31" s="106" t="s">
        <v>124</v>
      </c>
      <c r="H31" s="106"/>
      <c r="I31" s="115" t="s">
        <v>155</v>
      </c>
      <c r="J31" s="115"/>
      <c r="K31" s="115"/>
      <c r="L31" s="115"/>
      <c r="M31" s="115" t="s">
        <v>107</v>
      </c>
      <c r="N31" s="115"/>
      <c r="O31" s="115"/>
      <c r="P31" s="115"/>
      <c r="Q31" s="115"/>
      <c r="R31" s="115"/>
      <c r="S31" s="106" t="s">
        <v>129</v>
      </c>
      <c r="T31" s="106"/>
      <c r="U31" s="106"/>
      <c r="V31" s="106"/>
      <c r="W31" s="115" t="s">
        <v>159</v>
      </c>
      <c r="X31" s="115"/>
      <c r="Y31" s="115"/>
      <c r="Z31" s="115"/>
    </row>
    <row r="32" spans="1:26" ht="12.75" customHeight="1">
      <c r="A32" s="115" t="s">
        <v>103</v>
      </c>
      <c r="B32" s="115"/>
      <c r="C32" s="115"/>
      <c r="D32" s="115"/>
      <c r="E32" s="115"/>
      <c r="F32" s="115"/>
      <c r="G32" s="106" t="s">
        <v>125</v>
      </c>
      <c r="H32" s="106"/>
      <c r="I32" s="115" t="s">
        <v>156</v>
      </c>
      <c r="J32" s="115"/>
      <c r="K32" s="115"/>
      <c r="L32" s="115"/>
      <c r="M32" s="115" t="s">
        <v>108</v>
      </c>
      <c r="N32" s="115"/>
      <c r="O32" s="115"/>
      <c r="P32" s="115"/>
      <c r="Q32" s="115"/>
      <c r="R32" s="115"/>
      <c r="S32" s="106" t="s">
        <v>130</v>
      </c>
      <c r="T32" s="106"/>
      <c r="U32" s="106"/>
      <c r="V32" s="106"/>
      <c r="W32" s="106"/>
      <c r="X32" s="106"/>
      <c r="Y32" s="106"/>
      <c r="Z32" s="106"/>
    </row>
    <row r="33" spans="1:26" ht="12.75" customHeight="1">
      <c r="A33" s="115" t="s">
        <v>104</v>
      </c>
      <c r="B33" s="115"/>
      <c r="C33" s="115"/>
      <c r="D33" s="115"/>
      <c r="E33" s="115"/>
      <c r="F33" s="115"/>
      <c r="G33" s="106" t="s">
        <v>126</v>
      </c>
      <c r="H33" s="106"/>
      <c r="I33" s="115" t="s">
        <v>157</v>
      </c>
      <c r="J33" s="115"/>
      <c r="K33" s="115"/>
      <c r="L33" s="115"/>
      <c r="M33" s="115" t="s">
        <v>109</v>
      </c>
      <c r="N33" s="115"/>
      <c r="O33" s="115"/>
      <c r="P33" s="115"/>
      <c r="Q33" s="115"/>
      <c r="R33" s="115"/>
      <c r="S33" s="106" t="s">
        <v>131</v>
      </c>
      <c r="T33" s="106"/>
      <c r="U33" s="106"/>
      <c r="V33" s="106"/>
      <c r="W33" s="115" t="s">
        <v>157</v>
      </c>
      <c r="X33" s="115"/>
      <c r="Y33" s="115"/>
      <c r="Z33" s="115"/>
    </row>
    <row r="34" spans="1:26" ht="12.75" customHeight="1">
      <c r="A34" s="115" t="s">
        <v>105</v>
      </c>
      <c r="B34" s="115"/>
      <c r="C34" s="115"/>
      <c r="D34" s="115"/>
      <c r="E34" s="115"/>
      <c r="F34" s="115"/>
      <c r="G34" s="106" t="s">
        <v>127</v>
      </c>
      <c r="H34" s="106"/>
      <c r="I34" s="115" t="s">
        <v>95</v>
      </c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</row>
    <row r="35" spans="1:26" ht="12.75" customHeight="1">
      <c r="A35" s="114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</row>
    <row r="36" spans="1:26" s="14" customFormat="1" ht="10.5">
      <c r="A36" s="102" t="s">
        <v>39</v>
      </c>
      <c r="B36" s="102"/>
      <c r="C36" s="102"/>
      <c r="D36" s="102"/>
      <c r="E36" s="102"/>
      <c r="F36" s="102"/>
      <c r="G36" s="102"/>
      <c r="H36" s="102"/>
      <c r="J36" s="20"/>
      <c r="K36" s="20"/>
    </row>
    <row r="37" spans="1:26" ht="10.5" customHeight="1">
      <c r="A37" s="112" t="s">
        <v>38</v>
      </c>
      <c r="B37" s="112"/>
      <c r="C37" s="112"/>
      <c r="D37" s="112"/>
      <c r="E37" s="112"/>
      <c r="F37" s="112"/>
      <c r="G37" s="112" t="s">
        <v>2</v>
      </c>
      <c r="H37" s="112"/>
      <c r="I37" s="112" t="s">
        <v>30</v>
      </c>
      <c r="J37" s="112"/>
      <c r="K37" s="112"/>
      <c r="L37" s="112"/>
      <c r="M37" s="112" t="s">
        <v>38</v>
      </c>
      <c r="N37" s="112"/>
      <c r="O37" s="112"/>
      <c r="P37" s="112"/>
      <c r="Q37" s="112"/>
      <c r="R37" s="112"/>
      <c r="S37" s="112" t="s">
        <v>2</v>
      </c>
      <c r="T37" s="112"/>
      <c r="U37" s="112" t="s">
        <v>30</v>
      </c>
      <c r="V37" s="112"/>
      <c r="W37" s="112"/>
      <c r="X37" s="112"/>
    </row>
    <row r="38" spans="1:26" ht="12.75" customHeight="1">
      <c r="A38" s="115" t="s">
        <v>110</v>
      </c>
      <c r="B38" s="115"/>
      <c r="C38" s="115"/>
      <c r="D38" s="115"/>
      <c r="E38" s="115"/>
      <c r="F38" s="115"/>
      <c r="G38" s="106" t="s">
        <v>132</v>
      </c>
      <c r="H38" s="106"/>
      <c r="I38" s="115" t="s">
        <v>155</v>
      </c>
      <c r="J38" s="115"/>
      <c r="K38" s="115"/>
      <c r="L38" s="115"/>
      <c r="M38" s="115" t="s">
        <v>114</v>
      </c>
      <c r="N38" s="115"/>
      <c r="O38" s="115"/>
      <c r="P38" s="115"/>
      <c r="Q38" s="115"/>
      <c r="R38" s="115"/>
      <c r="S38" s="106" t="s">
        <v>136</v>
      </c>
      <c r="T38" s="106"/>
      <c r="U38" s="115" t="s">
        <v>155</v>
      </c>
      <c r="V38" s="115"/>
      <c r="W38" s="115"/>
      <c r="X38" s="115"/>
    </row>
    <row r="39" spans="1:26" ht="12.75" customHeight="1">
      <c r="A39" s="115" t="s">
        <v>111</v>
      </c>
      <c r="B39" s="115"/>
      <c r="C39" s="115"/>
      <c r="D39" s="115"/>
      <c r="E39" s="115"/>
      <c r="F39" s="115"/>
      <c r="G39" s="106" t="s">
        <v>133</v>
      </c>
      <c r="H39" s="106"/>
      <c r="I39" s="115" t="s">
        <v>155</v>
      </c>
      <c r="J39" s="115"/>
      <c r="K39" s="115"/>
      <c r="L39" s="115"/>
      <c r="M39" s="115" t="s">
        <v>115</v>
      </c>
      <c r="N39" s="115"/>
      <c r="O39" s="115"/>
      <c r="P39" s="115"/>
      <c r="Q39" s="115"/>
      <c r="R39" s="115"/>
      <c r="S39" s="106" t="s">
        <v>137</v>
      </c>
      <c r="T39" s="106"/>
      <c r="U39" s="115" t="s">
        <v>155</v>
      </c>
      <c r="V39" s="115"/>
      <c r="W39" s="115"/>
      <c r="X39" s="115"/>
    </row>
    <row r="40" spans="1:26" ht="12.75" customHeight="1">
      <c r="A40" s="115" t="s">
        <v>112</v>
      </c>
      <c r="B40" s="115"/>
      <c r="C40" s="115"/>
      <c r="D40" s="115"/>
      <c r="E40" s="115"/>
      <c r="F40" s="115"/>
      <c r="G40" s="106" t="s">
        <v>134</v>
      </c>
      <c r="H40" s="106"/>
      <c r="I40" s="115" t="s">
        <v>155</v>
      </c>
      <c r="J40" s="115"/>
      <c r="K40" s="115"/>
      <c r="L40" s="115"/>
      <c r="M40" s="115" t="s">
        <v>116</v>
      </c>
      <c r="N40" s="115"/>
      <c r="O40" s="115"/>
      <c r="P40" s="115"/>
      <c r="Q40" s="115"/>
      <c r="R40" s="115"/>
      <c r="S40" s="106" t="s">
        <v>138</v>
      </c>
      <c r="T40" s="106"/>
      <c r="U40" s="115" t="s">
        <v>155</v>
      </c>
      <c r="V40" s="115"/>
      <c r="W40" s="115"/>
      <c r="X40" s="115"/>
    </row>
    <row r="41" spans="1:26" ht="12.75" customHeight="1">
      <c r="A41" s="115" t="s">
        <v>113</v>
      </c>
      <c r="B41" s="115"/>
      <c r="C41" s="115"/>
      <c r="D41" s="115"/>
      <c r="E41" s="115"/>
      <c r="F41" s="115"/>
      <c r="G41" s="106" t="s">
        <v>135</v>
      </c>
      <c r="H41" s="106"/>
      <c r="I41" s="115" t="s">
        <v>155</v>
      </c>
      <c r="J41" s="115"/>
      <c r="K41" s="115"/>
      <c r="L41" s="115"/>
      <c r="M41" s="115" t="s">
        <v>117</v>
      </c>
      <c r="N41" s="115"/>
      <c r="O41" s="115"/>
      <c r="P41" s="115"/>
      <c r="Q41" s="115"/>
      <c r="R41" s="115"/>
      <c r="S41" s="106" t="s">
        <v>139</v>
      </c>
      <c r="T41" s="106"/>
      <c r="U41" s="115" t="s">
        <v>155</v>
      </c>
      <c r="V41" s="115"/>
      <c r="W41" s="115"/>
      <c r="X41" s="115"/>
    </row>
    <row r="42" spans="1:26" ht="12.75" customHeight="1">
      <c r="A42" s="11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</row>
    <row r="43" spans="1:26" s="14" customFormat="1" ht="10.5">
      <c r="A43" s="102" t="s">
        <v>40</v>
      </c>
      <c r="B43" s="102"/>
      <c r="C43" s="102"/>
      <c r="D43" s="102"/>
      <c r="E43" s="102"/>
      <c r="F43" s="102"/>
      <c r="G43" s="102"/>
      <c r="I43" s="20"/>
      <c r="J43" s="20"/>
    </row>
    <row r="44" spans="1:26" ht="10.5" customHeight="1">
      <c r="A44" s="112" t="s">
        <v>38</v>
      </c>
      <c r="B44" s="112"/>
      <c r="C44" s="112"/>
      <c r="D44" s="112"/>
      <c r="E44" s="112"/>
      <c r="F44" s="112"/>
      <c r="G44" s="112" t="s">
        <v>2</v>
      </c>
      <c r="H44" s="112"/>
      <c r="I44" s="112" t="s">
        <v>30</v>
      </c>
      <c r="J44" s="112"/>
      <c r="K44" s="112"/>
      <c r="L44" s="112"/>
      <c r="M44" s="112" t="s">
        <v>38</v>
      </c>
      <c r="N44" s="112"/>
      <c r="O44" s="112"/>
      <c r="P44" s="112"/>
      <c r="Q44" s="112"/>
      <c r="R44" s="112"/>
      <c r="S44" s="112" t="s">
        <v>2</v>
      </c>
      <c r="T44" s="112"/>
      <c r="U44" s="112" t="s">
        <v>30</v>
      </c>
      <c r="V44" s="112"/>
      <c r="W44" s="112"/>
      <c r="X44" s="112"/>
    </row>
    <row r="45" spans="1:26" ht="12.75" customHeight="1">
      <c r="A45" s="115" t="s">
        <v>118</v>
      </c>
      <c r="B45" s="115"/>
      <c r="C45" s="115"/>
      <c r="D45" s="115"/>
      <c r="E45" s="115"/>
      <c r="F45" s="115"/>
      <c r="G45" s="106" t="s">
        <v>140</v>
      </c>
      <c r="H45" s="106"/>
      <c r="I45" s="106"/>
      <c r="J45" s="106"/>
      <c r="K45" s="106"/>
      <c r="L45" s="106"/>
      <c r="M45" s="115" t="s">
        <v>121</v>
      </c>
      <c r="N45" s="115"/>
      <c r="O45" s="115"/>
      <c r="P45" s="115"/>
      <c r="Q45" s="115"/>
      <c r="R45" s="115"/>
      <c r="S45" s="106" t="s">
        <v>142</v>
      </c>
      <c r="T45" s="106"/>
      <c r="U45" s="115" t="s">
        <v>155</v>
      </c>
      <c r="V45" s="115"/>
      <c r="W45" s="115"/>
      <c r="X45" s="115"/>
    </row>
    <row r="46" spans="1:26" ht="12.75" customHeight="1">
      <c r="A46" s="115" t="s">
        <v>119</v>
      </c>
      <c r="B46" s="115"/>
      <c r="C46" s="115"/>
      <c r="D46" s="115"/>
      <c r="E46" s="115"/>
      <c r="F46" s="115"/>
      <c r="G46" s="106" t="s">
        <v>127</v>
      </c>
      <c r="H46" s="106"/>
      <c r="I46" s="115" t="s">
        <v>160</v>
      </c>
      <c r="J46" s="115"/>
      <c r="K46" s="115"/>
      <c r="L46" s="115"/>
      <c r="M46" s="115" t="s">
        <v>122</v>
      </c>
      <c r="N46" s="115"/>
      <c r="O46" s="115"/>
      <c r="P46" s="115"/>
      <c r="Q46" s="115"/>
      <c r="R46" s="115"/>
      <c r="S46" s="106" t="s">
        <v>143</v>
      </c>
      <c r="T46" s="106"/>
      <c r="U46" s="115" t="s">
        <v>155</v>
      </c>
      <c r="V46" s="115"/>
      <c r="W46" s="115"/>
      <c r="X46" s="115"/>
    </row>
    <row r="47" spans="1:26" ht="12.75" customHeight="1">
      <c r="A47" s="115" t="s">
        <v>120</v>
      </c>
      <c r="B47" s="115"/>
      <c r="C47" s="115"/>
      <c r="D47" s="115"/>
      <c r="E47" s="115"/>
      <c r="F47" s="115"/>
      <c r="G47" s="106" t="s">
        <v>141</v>
      </c>
      <c r="H47" s="106"/>
      <c r="I47" s="115" t="s">
        <v>155</v>
      </c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</row>
    <row r="48" spans="1:26" ht="12.75" customHeight="1">
      <c r="A48" s="114"/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</row>
    <row r="49" spans="1:27" ht="12.75" customHeight="1">
      <c r="A49" s="104" t="s">
        <v>172</v>
      </c>
      <c r="B49" s="104"/>
    </row>
    <row r="50" spans="1:27" ht="10.5" customHeight="1">
      <c r="A50" s="105" t="s">
        <v>28</v>
      </c>
      <c r="B50" s="105"/>
      <c r="C50" s="105"/>
      <c r="D50" s="107" t="s">
        <v>46</v>
      </c>
      <c r="E50" s="107"/>
      <c r="F50" s="107"/>
      <c r="G50" s="107" t="s">
        <v>47</v>
      </c>
      <c r="H50" s="107"/>
      <c r="I50" s="107"/>
      <c r="J50" s="107"/>
      <c r="K50" s="107" t="s">
        <v>45</v>
      </c>
      <c r="L50" s="107"/>
      <c r="M50" s="107"/>
      <c r="N50" s="107"/>
      <c r="O50" s="107" t="s">
        <v>48</v>
      </c>
      <c r="P50" s="107"/>
      <c r="Q50" s="107"/>
      <c r="R50" s="107"/>
      <c r="S50" s="107"/>
    </row>
    <row r="51" spans="1:27" ht="12.75" customHeight="1">
      <c r="A51" s="106" t="s">
        <v>94</v>
      </c>
      <c r="B51" s="106"/>
      <c r="C51" s="106"/>
      <c r="D51" s="108">
        <v>10000</v>
      </c>
      <c r="E51" s="108"/>
      <c r="F51" s="108"/>
      <c r="G51" s="109">
        <v>6915.7647558593753</v>
      </c>
      <c r="H51" s="109"/>
      <c r="I51" s="109"/>
      <c r="J51" s="109"/>
      <c r="K51" s="111">
        <v>1.850912699710576</v>
      </c>
      <c r="L51" s="111"/>
      <c r="M51" s="111"/>
      <c r="N51" s="111"/>
      <c r="O51" s="111">
        <v>0.4</v>
      </c>
      <c r="P51" s="111"/>
      <c r="Q51" s="111"/>
      <c r="R51" s="111"/>
      <c r="S51" s="111"/>
    </row>
    <row r="52" spans="1:27" ht="12.75" customHeight="1">
      <c r="A52" s="106" t="s">
        <v>90</v>
      </c>
      <c r="B52" s="106"/>
      <c r="C52" s="106"/>
      <c r="D52" s="108">
        <v>10000</v>
      </c>
      <c r="E52" s="108"/>
      <c r="F52" s="108"/>
      <c r="G52" s="109">
        <v>6260.2988769531248</v>
      </c>
      <c r="H52" s="109"/>
      <c r="I52" s="109"/>
      <c r="J52" s="109"/>
      <c r="K52" s="111">
        <v>2.4969122541455744</v>
      </c>
      <c r="L52" s="111"/>
      <c r="M52" s="111"/>
      <c r="N52" s="111"/>
      <c r="O52" s="111">
        <v>0.90000019073486326</v>
      </c>
      <c r="P52" s="111"/>
      <c r="Q52" s="111"/>
      <c r="R52" s="111"/>
      <c r="S52" s="111"/>
    </row>
    <row r="53" spans="1:27" ht="12.75" customHeight="1">
      <c r="A53" s="106" t="s">
        <v>91</v>
      </c>
      <c r="B53" s="106"/>
      <c r="C53" s="106"/>
      <c r="D53" s="108">
        <v>20000</v>
      </c>
      <c r="E53" s="108"/>
      <c r="F53" s="108"/>
      <c r="G53" s="109">
        <v>18857.4794921875</v>
      </c>
      <c r="H53" s="109"/>
      <c r="I53" s="109"/>
      <c r="J53" s="109"/>
      <c r="K53" s="111">
        <v>1.9823510376621272</v>
      </c>
      <c r="L53" s="111"/>
      <c r="M53" s="111"/>
      <c r="N53" s="111"/>
      <c r="O53" s="111">
        <v>1.3000000953674316</v>
      </c>
      <c r="P53" s="111"/>
      <c r="Q53" s="111"/>
      <c r="R53" s="111"/>
      <c r="S53" s="111"/>
    </row>
    <row r="54" spans="1:27" ht="10.5" customHeight="1">
      <c r="A54" s="112" t="s">
        <v>25</v>
      </c>
      <c r="B54" s="112"/>
      <c r="C54" s="112"/>
      <c r="D54" s="112"/>
      <c r="E54" s="112"/>
      <c r="F54" s="112" t="s">
        <v>28</v>
      </c>
      <c r="G54" s="112"/>
      <c r="H54" s="112"/>
      <c r="I54" s="116" t="s">
        <v>29</v>
      </c>
      <c r="J54" s="116"/>
      <c r="K54" s="116"/>
      <c r="L54" s="40" t="s">
        <v>176</v>
      </c>
      <c r="M54" s="112"/>
      <c r="N54" s="112"/>
      <c r="O54" s="112" t="s">
        <v>25</v>
      </c>
      <c r="P54" s="112"/>
      <c r="Q54" s="112"/>
      <c r="R54" s="112"/>
      <c r="S54" s="112" t="s">
        <v>28</v>
      </c>
      <c r="T54" s="112"/>
      <c r="U54" s="112"/>
      <c r="V54" s="116" t="s">
        <v>29</v>
      </c>
      <c r="W54" s="116"/>
      <c r="X54" s="116"/>
      <c r="Y54" s="40" t="s">
        <v>176</v>
      </c>
      <c r="Z54" s="112"/>
      <c r="AA54" s="112"/>
    </row>
    <row r="55" spans="1:27" ht="12.75" customHeight="1">
      <c r="A55" s="113" t="s">
        <v>86</v>
      </c>
      <c r="B55" s="113"/>
      <c r="C55" s="113"/>
      <c r="D55" s="113"/>
      <c r="E55" s="113"/>
      <c r="F55" s="115" t="s">
        <v>92</v>
      </c>
      <c r="G55" s="115"/>
      <c r="H55" s="115"/>
      <c r="I55" s="111">
        <v>0.41554166801703746</v>
      </c>
      <c r="J55" s="111"/>
      <c r="K55" s="111"/>
      <c r="L55" s="83" t="s">
        <v>95</v>
      </c>
      <c r="M55" s="115"/>
      <c r="N55" s="115"/>
      <c r="O55" s="113" t="s">
        <v>87</v>
      </c>
      <c r="P55" s="113"/>
      <c r="Q55" s="113"/>
      <c r="R55" s="113"/>
      <c r="S55" s="115" t="s">
        <v>93</v>
      </c>
      <c r="T55" s="115"/>
      <c r="U55" s="115"/>
      <c r="V55" s="111">
        <v>1.6351362538777017</v>
      </c>
      <c r="W55" s="111"/>
      <c r="X55" s="111"/>
      <c r="Y55" s="83" t="s">
        <v>95</v>
      </c>
      <c r="Z55" s="115"/>
      <c r="AA55" s="115"/>
    </row>
    <row r="56" spans="1:27" ht="12.75" customHeight="1">
      <c r="A56" s="114"/>
      <c r="B56" s="114"/>
      <c r="C56" s="114"/>
      <c r="D56" s="114"/>
      <c r="E56" s="114"/>
      <c r="F56" s="114"/>
      <c r="G56" s="114"/>
      <c r="H56" s="114"/>
      <c r="I56" s="114"/>
      <c r="J56" s="114"/>
      <c r="K56" s="114"/>
      <c r="M56" s="114"/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Z56" s="114"/>
      <c r="AA56" s="114"/>
    </row>
    <row r="57" spans="1:27" s="97" customFormat="1" ht="12.75" customHeight="1">
      <c r="A57" s="122" t="s">
        <v>31</v>
      </c>
      <c r="B57" s="122"/>
      <c r="C57" s="122"/>
      <c r="D57" s="122"/>
      <c r="E57" s="122"/>
      <c r="F57" s="122"/>
      <c r="G57" s="122"/>
      <c r="H57" s="123">
        <v>0.1</v>
      </c>
      <c r="I57" s="123"/>
      <c r="J57" s="117" t="s">
        <v>44</v>
      </c>
      <c r="K57" s="117"/>
      <c r="L57" s="117"/>
      <c r="M57" s="117"/>
      <c r="N57" s="117"/>
      <c r="O57" s="117"/>
      <c r="P57" s="117"/>
      <c r="Q57" s="117"/>
      <c r="R57" s="118">
        <v>0.31000000000000005</v>
      </c>
      <c r="S57" s="118"/>
    </row>
    <row r="58" spans="1:27" s="14" customFormat="1" ht="10.5">
      <c r="C58" s="16"/>
      <c r="D58" s="10"/>
      <c r="E58" s="20"/>
    </row>
    <row r="59" spans="1:27" ht="12.75" customHeight="1">
      <c r="A59" s="119" t="s">
        <v>28</v>
      </c>
      <c r="B59" s="119"/>
      <c r="C59" s="119"/>
      <c r="D59" s="119" t="s">
        <v>52</v>
      </c>
      <c r="E59" s="119"/>
      <c r="F59" s="119"/>
      <c r="G59" s="119"/>
      <c r="H59" s="119" t="s">
        <v>49</v>
      </c>
      <c r="I59" s="119"/>
      <c r="J59" s="119"/>
      <c r="K59" s="119" t="s">
        <v>51</v>
      </c>
      <c r="L59" s="119"/>
      <c r="M59" s="119"/>
      <c r="N59" s="119" t="s">
        <v>169</v>
      </c>
      <c r="O59" s="119"/>
      <c r="P59" s="119"/>
    </row>
    <row r="60" spans="1:27" ht="12.75" customHeight="1">
      <c r="A60" s="106" t="s">
        <v>94</v>
      </c>
      <c r="B60" s="106"/>
      <c r="C60" s="106"/>
      <c r="D60" s="120">
        <v>6937.5943603515625</v>
      </c>
      <c r="E60" s="120"/>
      <c r="F60" s="120"/>
      <c r="G60" s="120"/>
      <c r="H60" s="120">
        <v>59</v>
      </c>
      <c r="I60" s="120"/>
      <c r="J60" s="120"/>
      <c r="K60" s="120">
        <v>0.32391810473598942</v>
      </c>
      <c r="L60" s="120"/>
      <c r="M60" s="120"/>
      <c r="N60" s="111">
        <v>0.43847122887227141</v>
      </c>
      <c r="O60" s="111"/>
      <c r="P60" s="111"/>
    </row>
    <row r="61" spans="1:27" ht="12.75" customHeight="1">
      <c r="A61" s="106" t="s">
        <v>90</v>
      </c>
      <c r="B61" s="106"/>
      <c r="C61" s="106"/>
      <c r="D61" s="120">
        <v>6229.692626953125</v>
      </c>
      <c r="E61" s="120"/>
      <c r="F61" s="120"/>
      <c r="G61" s="120"/>
      <c r="H61" s="120">
        <v>89</v>
      </c>
      <c r="I61" s="120"/>
      <c r="J61" s="120"/>
      <c r="K61" s="120">
        <v>0.29555850837147163</v>
      </c>
      <c r="L61" s="120"/>
      <c r="M61" s="120"/>
      <c r="N61" s="111">
        <v>0.41383821198365212</v>
      </c>
      <c r="O61" s="111"/>
      <c r="P61" s="111"/>
    </row>
    <row r="62" spans="1:27" ht="12.75" customHeight="1">
      <c r="A62" s="106" t="s">
        <v>91</v>
      </c>
      <c r="B62" s="106"/>
      <c r="C62" s="106"/>
      <c r="D62" s="120">
        <v>17745.10595703125</v>
      </c>
      <c r="E62" s="120"/>
      <c r="F62" s="120"/>
      <c r="G62" s="120"/>
      <c r="H62" s="120">
        <v>205</v>
      </c>
      <c r="I62" s="120"/>
      <c r="J62" s="120"/>
      <c r="K62" s="120">
        <v>0.26818724849015257</v>
      </c>
      <c r="L62" s="120"/>
      <c r="M62" s="120"/>
      <c r="N62" s="111">
        <v>0.43945922301595708</v>
      </c>
      <c r="O62" s="111"/>
      <c r="P62" s="111"/>
    </row>
    <row r="63" spans="1:27" s="14" customFormat="1" ht="10.5">
      <c r="B63" s="15"/>
      <c r="C63" s="20"/>
      <c r="D63" s="20"/>
      <c r="F63" s="35"/>
      <c r="G63" s="57"/>
      <c r="H63" s="48"/>
      <c r="K63" s="48"/>
      <c r="L63" s="37"/>
    </row>
    <row r="64" spans="1:27" s="97" customFormat="1" ht="12.75" customHeight="1">
      <c r="A64" s="117" t="s">
        <v>31</v>
      </c>
      <c r="B64" s="117"/>
      <c r="C64" s="117"/>
      <c r="D64" s="117"/>
      <c r="E64" s="117"/>
      <c r="F64" s="117"/>
      <c r="G64" s="117"/>
      <c r="H64" s="81">
        <v>0.1</v>
      </c>
      <c r="I64" s="117" t="s">
        <v>43</v>
      </c>
      <c r="J64" s="117"/>
      <c r="K64" s="117"/>
      <c r="L64" s="117"/>
      <c r="M64" s="117"/>
      <c r="N64" s="117"/>
      <c r="O64" s="117"/>
      <c r="P64" s="118">
        <v>22.540000000000003</v>
      </c>
      <c r="Q64" s="118"/>
      <c r="R64" s="121" t="s">
        <v>33</v>
      </c>
      <c r="S64" s="121"/>
      <c r="T64" s="115" t="s">
        <v>88</v>
      </c>
      <c r="U64" s="115"/>
    </row>
    <row r="65" spans="1:26" s="14" customFormat="1" ht="10.5">
      <c r="A65" s="21"/>
      <c r="B65" s="21"/>
      <c r="C65" s="42"/>
      <c r="D65" s="16" t="s">
        <v>170</v>
      </c>
      <c r="E65" s="49"/>
      <c r="F65" s="21"/>
      <c r="G65" s="21"/>
      <c r="H65" s="15" t="s">
        <v>170</v>
      </c>
    </row>
    <row r="66" spans="1:26" s="14" customFormat="1" ht="12" customHeight="1">
      <c r="A66" s="102" t="s">
        <v>34</v>
      </c>
      <c r="B66" s="102"/>
      <c r="C66" s="102"/>
      <c r="D66" s="102"/>
      <c r="E66" s="102"/>
      <c r="F66" s="102"/>
      <c r="H66" s="16" t="s">
        <v>170</v>
      </c>
      <c r="I66" s="10" t="s">
        <v>170</v>
      </c>
      <c r="J66" s="20"/>
    </row>
    <row r="67" spans="1:26" s="60" customFormat="1" ht="10.5">
      <c r="A67" s="124" t="s">
        <v>35</v>
      </c>
      <c r="B67" s="124"/>
      <c r="C67" s="124"/>
      <c r="D67" s="124"/>
      <c r="E67" s="124"/>
      <c r="F67" s="124"/>
      <c r="G67" s="124"/>
      <c r="H67" s="124"/>
      <c r="J67" s="61" t="s">
        <v>170</v>
      </c>
      <c r="K67" s="62" t="s">
        <v>170</v>
      </c>
      <c r="L67" s="63"/>
    </row>
    <row r="68" spans="1:26" ht="10.5" customHeight="1">
      <c r="A68" s="125" t="s">
        <v>38</v>
      </c>
      <c r="B68" s="125"/>
      <c r="C68" s="125"/>
      <c r="D68" s="125"/>
      <c r="E68" s="125"/>
      <c r="F68" s="125"/>
      <c r="G68" s="112" t="s">
        <v>2</v>
      </c>
      <c r="H68" s="112"/>
      <c r="I68" s="112" t="s">
        <v>30</v>
      </c>
      <c r="J68" s="112"/>
      <c r="K68" s="112"/>
      <c r="L68" s="112"/>
      <c r="M68" s="125" t="s">
        <v>38</v>
      </c>
      <c r="N68" s="125"/>
      <c r="O68" s="125"/>
      <c r="P68" s="125"/>
      <c r="Q68" s="125"/>
      <c r="R68" s="125"/>
      <c r="S68" s="112" t="s">
        <v>2</v>
      </c>
      <c r="T68" s="112"/>
      <c r="U68" s="112"/>
      <c r="V68" s="112"/>
      <c r="W68" s="112" t="s">
        <v>30</v>
      </c>
      <c r="X68" s="112"/>
      <c r="Y68" s="112"/>
      <c r="Z68" s="112"/>
    </row>
    <row r="69" spans="1:26" ht="12.75" customHeight="1">
      <c r="A69" s="126" t="s">
        <v>101</v>
      </c>
      <c r="B69" s="126"/>
      <c r="C69" s="126"/>
      <c r="D69" s="126"/>
      <c r="E69" s="126"/>
      <c r="F69" s="126"/>
      <c r="G69" s="106" t="s">
        <v>123</v>
      </c>
      <c r="H69" s="106"/>
      <c r="I69" s="115" t="s">
        <v>154</v>
      </c>
      <c r="J69" s="115"/>
      <c r="K69" s="115"/>
      <c r="L69" s="115"/>
      <c r="M69" s="126" t="s">
        <v>106</v>
      </c>
      <c r="N69" s="126"/>
      <c r="O69" s="126"/>
      <c r="P69" s="126"/>
      <c r="Q69" s="126"/>
      <c r="R69" s="126"/>
      <c r="S69" s="106" t="s">
        <v>128</v>
      </c>
      <c r="T69" s="106"/>
      <c r="U69" s="106"/>
      <c r="V69" s="106"/>
      <c r="W69" s="115" t="s">
        <v>158</v>
      </c>
      <c r="X69" s="115"/>
      <c r="Y69" s="115"/>
      <c r="Z69" s="115"/>
    </row>
    <row r="70" spans="1:26" ht="12.75" customHeight="1">
      <c r="A70" s="126" t="s">
        <v>102</v>
      </c>
      <c r="B70" s="126"/>
      <c r="C70" s="126"/>
      <c r="D70" s="126"/>
      <c r="E70" s="126"/>
      <c r="F70" s="126"/>
      <c r="G70" s="106" t="s">
        <v>124</v>
      </c>
      <c r="H70" s="106"/>
      <c r="I70" s="115" t="s">
        <v>155</v>
      </c>
      <c r="J70" s="115"/>
      <c r="K70" s="115"/>
      <c r="L70" s="115"/>
      <c r="M70" s="126" t="s">
        <v>107</v>
      </c>
      <c r="N70" s="126"/>
      <c r="O70" s="126"/>
      <c r="P70" s="126"/>
      <c r="Q70" s="126"/>
      <c r="R70" s="126"/>
      <c r="S70" s="106" t="s">
        <v>129</v>
      </c>
      <c r="T70" s="106"/>
      <c r="U70" s="106"/>
      <c r="V70" s="106"/>
      <c r="W70" s="115" t="s">
        <v>159</v>
      </c>
      <c r="X70" s="115"/>
      <c r="Y70" s="115"/>
      <c r="Z70" s="115"/>
    </row>
    <row r="71" spans="1:26" ht="12.75" customHeight="1">
      <c r="A71" s="126" t="s">
        <v>103</v>
      </c>
      <c r="B71" s="126"/>
      <c r="C71" s="126"/>
      <c r="D71" s="126"/>
      <c r="E71" s="126"/>
      <c r="F71" s="126"/>
      <c r="G71" s="106" t="s">
        <v>125</v>
      </c>
      <c r="H71" s="106"/>
      <c r="I71" s="115" t="s">
        <v>156</v>
      </c>
      <c r="J71" s="115"/>
      <c r="K71" s="115"/>
      <c r="L71" s="115"/>
      <c r="M71" s="126" t="s">
        <v>108</v>
      </c>
      <c r="N71" s="126"/>
      <c r="O71" s="126"/>
      <c r="P71" s="126"/>
      <c r="Q71" s="126"/>
      <c r="R71" s="126"/>
      <c r="S71" s="106" t="s">
        <v>130</v>
      </c>
      <c r="T71" s="106"/>
      <c r="U71" s="106"/>
      <c r="V71" s="106"/>
      <c r="W71" s="106"/>
      <c r="X71" s="106"/>
      <c r="Y71" s="106"/>
      <c r="Z71" s="106"/>
    </row>
    <row r="72" spans="1:26" ht="12.75" customHeight="1">
      <c r="A72" s="126" t="s">
        <v>104</v>
      </c>
      <c r="B72" s="126"/>
      <c r="C72" s="126"/>
      <c r="D72" s="126"/>
      <c r="E72" s="126"/>
      <c r="F72" s="126"/>
      <c r="G72" s="106" t="s">
        <v>126</v>
      </c>
      <c r="H72" s="106"/>
      <c r="I72" s="115" t="s">
        <v>157</v>
      </c>
      <c r="J72" s="115"/>
      <c r="K72" s="115"/>
      <c r="L72" s="115"/>
      <c r="M72" s="126" t="s">
        <v>109</v>
      </c>
      <c r="N72" s="126"/>
      <c r="O72" s="126"/>
      <c r="P72" s="126"/>
      <c r="Q72" s="126"/>
      <c r="R72" s="126"/>
      <c r="S72" s="106" t="s">
        <v>131</v>
      </c>
      <c r="T72" s="106"/>
      <c r="U72" s="106"/>
      <c r="V72" s="106"/>
      <c r="W72" s="115" t="s">
        <v>157</v>
      </c>
      <c r="X72" s="115"/>
      <c r="Y72" s="115"/>
      <c r="Z72" s="115"/>
    </row>
    <row r="73" spans="1:26" ht="12.75" customHeight="1">
      <c r="A73" s="126" t="s">
        <v>105</v>
      </c>
      <c r="B73" s="126"/>
      <c r="C73" s="126"/>
      <c r="D73" s="126"/>
      <c r="E73" s="126"/>
      <c r="F73" s="126"/>
      <c r="G73" s="106" t="s">
        <v>127</v>
      </c>
      <c r="H73" s="106"/>
      <c r="I73" s="115" t="s">
        <v>95</v>
      </c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  <c r="U73" s="115"/>
      <c r="V73" s="115"/>
      <c r="W73" s="115"/>
      <c r="X73" s="115"/>
      <c r="Y73" s="115"/>
      <c r="Z73" s="115"/>
    </row>
    <row r="74" spans="1:26" ht="12.75" customHeight="1">
      <c r="A74" s="114"/>
      <c r="B74" s="114"/>
      <c r="C74" s="114"/>
      <c r="D74" s="114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</row>
    <row r="75" spans="1:26" s="50" customFormat="1" ht="10.5">
      <c r="A75" s="102" t="s">
        <v>39</v>
      </c>
      <c r="B75" s="102"/>
      <c r="C75" s="102"/>
      <c r="D75" s="102"/>
      <c r="E75" s="102"/>
      <c r="F75" s="102"/>
      <c r="G75" s="102"/>
      <c r="H75" s="102"/>
      <c r="I75" s="52"/>
      <c r="J75" s="53" t="s">
        <v>170</v>
      </c>
      <c r="K75" s="65" t="s">
        <v>170</v>
      </c>
      <c r="L75" s="52"/>
    </row>
    <row r="76" spans="1:26" ht="10.5" customHeight="1">
      <c r="A76" s="125" t="s">
        <v>38</v>
      </c>
      <c r="B76" s="125"/>
      <c r="C76" s="125"/>
      <c r="D76" s="125"/>
      <c r="E76" s="125"/>
      <c r="F76" s="125"/>
      <c r="G76" s="112" t="s">
        <v>2</v>
      </c>
      <c r="H76" s="112"/>
      <c r="I76" s="112" t="s">
        <v>30</v>
      </c>
      <c r="J76" s="112"/>
      <c r="K76" s="112"/>
      <c r="L76" s="112"/>
      <c r="M76" s="125" t="s">
        <v>38</v>
      </c>
      <c r="N76" s="125"/>
      <c r="O76" s="125"/>
      <c r="P76" s="125"/>
      <c r="Q76" s="125"/>
      <c r="R76" s="125"/>
      <c r="S76" s="112" t="s">
        <v>2</v>
      </c>
      <c r="T76" s="112"/>
      <c r="U76" s="112" t="s">
        <v>30</v>
      </c>
      <c r="V76" s="112"/>
      <c r="W76" s="112"/>
      <c r="X76" s="112"/>
    </row>
    <row r="77" spans="1:26" ht="12.75" customHeight="1">
      <c r="A77" s="126" t="s">
        <v>110</v>
      </c>
      <c r="B77" s="126"/>
      <c r="C77" s="126"/>
      <c r="D77" s="126"/>
      <c r="E77" s="126"/>
      <c r="F77" s="126"/>
      <c r="G77" s="106" t="s">
        <v>144</v>
      </c>
      <c r="H77" s="106"/>
      <c r="I77" s="115" t="s">
        <v>155</v>
      </c>
      <c r="J77" s="115"/>
      <c r="K77" s="115"/>
      <c r="L77" s="115"/>
      <c r="M77" s="126" t="s">
        <v>114</v>
      </c>
      <c r="N77" s="126"/>
      <c r="O77" s="126"/>
      <c r="P77" s="126"/>
      <c r="Q77" s="126"/>
      <c r="R77" s="126"/>
      <c r="S77" s="106" t="s">
        <v>139</v>
      </c>
      <c r="T77" s="106"/>
      <c r="U77" s="115" t="s">
        <v>155</v>
      </c>
      <c r="V77" s="115"/>
      <c r="W77" s="115"/>
      <c r="X77" s="115"/>
    </row>
    <row r="78" spans="1:26" ht="12.75" customHeight="1">
      <c r="A78" s="126" t="s">
        <v>111</v>
      </c>
      <c r="B78" s="126"/>
      <c r="C78" s="126"/>
      <c r="D78" s="126"/>
      <c r="E78" s="126"/>
      <c r="F78" s="126"/>
      <c r="G78" s="106" t="s">
        <v>133</v>
      </c>
      <c r="H78" s="106"/>
      <c r="I78" s="115" t="s">
        <v>155</v>
      </c>
      <c r="J78" s="115"/>
      <c r="K78" s="115"/>
      <c r="L78" s="115"/>
      <c r="M78" s="126" t="s">
        <v>115</v>
      </c>
      <c r="N78" s="126"/>
      <c r="O78" s="126"/>
      <c r="P78" s="126"/>
      <c r="Q78" s="126"/>
      <c r="R78" s="126"/>
      <c r="S78" s="106" t="s">
        <v>147</v>
      </c>
      <c r="T78" s="106"/>
      <c r="U78" s="115" t="s">
        <v>155</v>
      </c>
      <c r="V78" s="115"/>
      <c r="W78" s="115"/>
      <c r="X78" s="115"/>
    </row>
    <row r="79" spans="1:26" ht="12.75" customHeight="1">
      <c r="A79" s="126" t="s">
        <v>112</v>
      </c>
      <c r="B79" s="126"/>
      <c r="C79" s="126"/>
      <c r="D79" s="126"/>
      <c r="E79" s="126"/>
      <c r="F79" s="126"/>
      <c r="G79" s="106" t="s">
        <v>145</v>
      </c>
      <c r="H79" s="106"/>
      <c r="I79" s="115" t="s">
        <v>155</v>
      </c>
      <c r="J79" s="115"/>
      <c r="K79" s="115"/>
      <c r="L79" s="115"/>
      <c r="M79" s="126" t="s">
        <v>116</v>
      </c>
      <c r="N79" s="126"/>
      <c r="O79" s="126"/>
      <c r="P79" s="126"/>
      <c r="Q79" s="126"/>
      <c r="R79" s="126"/>
      <c r="S79" s="106" t="s">
        <v>148</v>
      </c>
      <c r="T79" s="106"/>
      <c r="U79" s="115" t="s">
        <v>155</v>
      </c>
      <c r="V79" s="115"/>
      <c r="W79" s="115"/>
      <c r="X79" s="115"/>
    </row>
    <row r="80" spans="1:26" ht="12.75" customHeight="1">
      <c r="A80" s="126" t="s">
        <v>113</v>
      </c>
      <c r="B80" s="126"/>
      <c r="C80" s="126"/>
      <c r="D80" s="126"/>
      <c r="E80" s="126"/>
      <c r="F80" s="126"/>
      <c r="G80" s="106" t="s">
        <v>146</v>
      </c>
      <c r="H80" s="106"/>
      <c r="I80" s="115" t="s">
        <v>155</v>
      </c>
      <c r="J80" s="115"/>
      <c r="K80" s="115"/>
      <c r="L80" s="115"/>
      <c r="M80" s="126" t="s">
        <v>117</v>
      </c>
      <c r="N80" s="126"/>
      <c r="O80" s="126"/>
      <c r="P80" s="126"/>
      <c r="Q80" s="126"/>
      <c r="R80" s="126"/>
      <c r="S80" s="106" t="s">
        <v>147</v>
      </c>
      <c r="T80" s="106"/>
      <c r="U80" s="115" t="s">
        <v>155</v>
      </c>
      <c r="V80" s="115"/>
      <c r="W80" s="115"/>
      <c r="X80" s="115"/>
    </row>
    <row r="81" spans="1:24" ht="12.75" customHeight="1">
      <c r="A81" s="114"/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</row>
    <row r="82" spans="1:24" s="50" customFormat="1" ht="10.5">
      <c r="A82" s="102" t="s">
        <v>40</v>
      </c>
      <c r="B82" s="102"/>
      <c r="C82" s="102"/>
      <c r="D82" s="102"/>
      <c r="E82" s="102"/>
      <c r="F82" s="102"/>
      <c r="G82" s="102"/>
      <c r="H82" s="52"/>
      <c r="I82" s="53" t="s">
        <v>170</v>
      </c>
      <c r="J82" s="65" t="s">
        <v>170</v>
      </c>
      <c r="K82" s="52"/>
    </row>
    <row r="83" spans="1:24" ht="10.5" customHeight="1">
      <c r="A83" s="125" t="s">
        <v>38</v>
      </c>
      <c r="B83" s="125"/>
      <c r="C83" s="125"/>
      <c r="D83" s="125"/>
      <c r="E83" s="125"/>
      <c r="F83" s="125"/>
      <c r="G83" s="112" t="s">
        <v>2</v>
      </c>
      <c r="H83" s="112"/>
      <c r="I83" s="112" t="s">
        <v>30</v>
      </c>
      <c r="J83" s="112"/>
      <c r="K83" s="112"/>
      <c r="L83" s="112"/>
      <c r="M83" s="125" t="s">
        <v>38</v>
      </c>
      <c r="N83" s="125"/>
      <c r="O83" s="125"/>
      <c r="P83" s="125"/>
      <c r="Q83" s="125"/>
      <c r="R83" s="125"/>
      <c r="S83" s="112" t="s">
        <v>2</v>
      </c>
      <c r="T83" s="112"/>
      <c r="U83" s="112" t="s">
        <v>30</v>
      </c>
      <c r="V83" s="112"/>
      <c r="W83" s="112"/>
      <c r="X83" s="112"/>
    </row>
    <row r="84" spans="1:24" ht="12.75" customHeight="1">
      <c r="A84" s="126" t="s">
        <v>118</v>
      </c>
      <c r="B84" s="126"/>
      <c r="C84" s="126"/>
      <c r="D84" s="126"/>
      <c r="E84" s="126"/>
      <c r="F84" s="126"/>
      <c r="G84" s="106" t="s">
        <v>149</v>
      </c>
      <c r="H84" s="106"/>
      <c r="I84" s="106"/>
      <c r="J84" s="106"/>
      <c r="K84" s="106"/>
      <c r="L84" s="106"/>
      <c r="M84" s="126" t="s">
        <v>121</v>
      </c>
      <c r="N84" s="126"/>
      <c r="O84" s="126"/>
      <c r="P84" s="126"/>
      <c r="Q84" s="126"/>
      <c r="R84" s="126"/>
      <c r="S84" s="106" t="s">
        <v>152</v>
      </c>
      <c r="T84" s="106"/>
      <c r="U84" s="115" t="s">
        <v>155</v>
      </c>
      <c r="V84" s="115"/>
      <c r="W84" s="115"/>
      <c r="X84" s="115"/>
    </row>
    <row r="85" spans="1:24" ht="12.75" customHeight="1">
      <c r="A85" s="126" t="s">
        <v>119</v>
      </c>
      <c r="B85" s="126"/>
      <c r="C85" s="126"/>
      <c r="D85" s="126"/>
      <c r="E85" s="126"/>
      <c r="F85" s="126"/>
      <c r="G85" s="106" t="s">
        <v>150</v>
      </c>
      <c r="H85" s="106"/>
      <c r="I85" s="115" t="s">
        <v>160</v>
      </c>
      <c r="J85" s="115"/>
      <c r="K85" s="115"/>
      <c r="L85" s="115"/>
      <c r="M85" s="126" t="s">
        <v>122</v>
      </c>
      <c r="N85" s="126"/>
      <c r="O85" s="126"/>
      <c r="P85" s="126"/>
      <c r="Q85" s="126"/>
      <c r="R85" s="126"/>
      <c r="S85" s="106" t="s">
        <v>153</v>
      </c>
      <c r="T85" s="106"/>
      <c r="U85" s="115" t="s">
        <v>155</v>
      </c>
      <c r="V85" s="115"/>
      <c r="W85" s="115"/>
      <c r="X85" s="115"/>
    </row>
    <row r="86" spans="1:24" ht="12.75" customHeight="1">
      <c r="A86" s="126" t="s">
        <v>120</v>
      </c>
      <c r="B86" s="126"/>
      <c r="C86" s="126"/>
      <c r="D86" s="126"/>
      <c r="E86" s="126"/>
      <c r="F86" s="126"/>
      <c r="G86" s="106" t="s">
        <v>151</v>
      </c>
      <c r="H86" s="106"/>
      <c r="I86" s="115" t="s">
        <v>155</v>
      </c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</row>
    <row r="87" spans="1:24" ht="12.75" customHeight="1">
      <c r="A87" s="114"/>
      <c r="B87" s="114"/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</row>
    <row r="88" spans="1:24" s="50" customFormat="1" ht="10.5">
      <c r="B88" s="67"/>
      <c r="C88" s="52"/>
      <c r="D88" s="52"/>
    </row>
    <row r="89" spans="1:24" s="14" customFormat="1" ht="10.5">
      <c r="C89" s="20"/>
      <c r="D89" s="20"/>
    </row>
    <row r="90" spans="1:24" s="14" customFormat="1" ht="10.5">
      <c r="C90" s="20"/>
      <c r="D90" s="20"/>
    </row>
    <row r="91" spans="1:24" s="50" customFormat="1" ht="10.5">
      <c r="B91" s="51"/>
      <c r="C91" s="52"/>
      <c r="D91" s="52"/>
    </row>
  </sheetData>
  <dataConsolidate/>
  <mergeCells count="451">
    <mergeCell ref="W83:X83"/>
    <mergeCell ref="W84:X84"/>
    <mergeCell ref="W85:X85"/>
    <mergeCell ref="W86:X86"/>
    <mergeCell ref="W87:X87"/>
    <mergeCell ref="S83:T83"/>
    <mergeCell ref="S84:T84"/>
    <mergeCell ref="S85:T85"/>
    <mergeCell ref="S86:T86"/>
    <mergeCell ref="S87:T87"/>
    <mergeCell ref="U83:V83"/>
    <mergeCell ref="U84:V84"/>
    <mergeCell ref="U85:V85"/>
    <mergeCell ref="U86:V86"/>
    <mergeCell ref="U87:V87"/>
    <mergeCell ref="K83:L83"/>
    <mergeCell ref="K84:L84"/>
    <mergeCell ref="K85:L85"/>
    <mergeCell ref="K86:L86"/>
    <mergeCell ref="K87:L87"/>
    <mergeCell ref="M83:R83"/>
    <mergeCell ref="M84:R84"/>
    <mergeCell ref="M85:R85"/>
    <mergeCell ref="M86:R86"/>
    <mergeCell ref="M87:R87"/>
    <mergeCell ref="G87:H87"/>
    <mergeCell ref="I83:J83"/>
    <mergeCell ref="I84:J84"/>
    <mergeCell ref="I85:J85"/>
    <mergeCell ref="I86:J86"/>
    <mergeCell ref="I87:J87"/>
    <mergeCell ref="A82:G82"/>
    <mergeCell ref="A83:F83"/>
    <mergeCell ref="A84:F84"/>
    <mergeCell ref="A85:F85"/>
    <mergeCell ref="A86:F86"/>
    <mergeCell ref="A87:F87"/>
    <mergeCell ref="G83:H83"/>
    <mergeCell ref="G84:H84"/>
    <mergeCell ref="G85:H85"/>
    <mergeCell ref="G86:H86"/>
    <mergeCell ref="W76:X76"/>
    <mergeCell ref="W77:X77"/>
    <mergeCell ref="W78:X78"/>
    <mergeCell ref="W79:X79"/>
    <mergeCell ref="W80:X80"/>
    <mergeCell ref="W81:X81"/>
    <mergeCell ref="U76:V76"/>
    <mergeCell ref="U77:V77"/>
    <mergeCell ref="U78:V78"/>
    <mergeCell ref="U79:V79"/>
    <mergeCell ref="U80:V80"/>
    <mergeCell ref="U81:V81"/>
    <mergeCell ref="S76:T76"/>
    <mergeCell ref="S77:T77"/>
    <mergeCell ref="S78:T78"/>
    <mergeCell ref="S79:T79"/>
    <mergeCell ref="S80:T80"/>
    <mergeCell ref="S81:T81"/>
    <mergeCell ref="M76:R76"/>
    <mergeCell ref="M77:R77"/>
    <mergeCell ref="M78:R78"/>
    <mergeCell ref="M79:R79"/>
    <mergeCell ref="M80:R80"/>
    <mergeCell ref="M81:R81"/>
    <mergeCell ref="K76:L76"/>
    <mergeCell ref="K77:L77"/>
    <mergeCell ref="K78:L78"/>
    <mergeCell ref="K79:L79"/>
    <mergeCell ref="K80:L80"/>
    <mergeCell ref="K81:L81"/>
    <mergeCell ref="I76:J76"/>
    <mergeCell ref="I77:J77"/>
    <mergeCell ref="I78:J78"/>
    <mergeCell ref="I79:J79"/>
    <mergeCell ref="I80:J80"/>
    <mergeCell ref="I81:J81"/>
    <mergeCell ref="A81:F81"/>
    <mergeCell ref="G76:H76"/>
    <mergeCell ref="G77:H77"/>
    <mergeCell ref="G78:H78"/>
    <mergeCell ref="G79:H79"/>
    <mergeCell ref="G80:H80"/>
    <mergeCell ref="G81:H81"/>
    <mergeCell ref="A75:H75"/>
    <mergeCell ref="A76:F76"/>
    <mergeCell ref="A77:F77"/>
    <mergeCell ref="A78:F78"/>
    <mergeCell ref="A79:F79"/>
    <mergeCell ref="A80:F80"/>
    <mergeCell ref="W74:X74"/>
    <mergeCell ref="Y68:Z68"/>
    <mergeCell ref="Y69:Z69"/>
    <mergeCell ref="Y70:Z70"/>
    <mergeCell ref="Y71:Z71"/>
    <mergeCell ref="Y72:Z72"/>
    <mergeCell ref="Y73:Z73"/>
    <mergeCell ref="Y74:Z74"/>
    <mergeCell ref="W68:X68"/>
    <mergeCell ref="W69:X69"/>
    <mergeCell ref="W70:X70"/>
    <mergeCell ref="W71:X71"/>
    <mergeCell ref="W72:X72"/>
    <mergeCell ref="W73:X73"/>
    <mergeCell ref="M73:R73"/>
    <mergeCell ref="M74:R74"/>
    <mergeCell ref="S68:V68"/>
    <mergeCell ref="S69:V69"/>
    <mergeCell ref="S70:V70"/>
    <mergeCell ref="S71:V71"/>
    <mergeCell ref="S72:V72"/>
    <mergeCell ref="S73:V73"/>
    <mergeCell ref="S74:V74"/>
    <mergeCell ref="K70:L70"/>
    <mergeCell ref="K71:L71"/>
    <mergeCell ref="K72:L72"/>
    <mergeCell ref="K73:L73"/>
    <mergeCell ref="K74:L74"/>
    <mergeCell ref="M68:R68"/>
    <mergeCell ref="M69:R69"/>
    <mergeCell ref="M70:R70"/>
    <mergeCell ref="M71:R71"/>
    <mergeCell ref="M72:R72"/>
    <mergeCell ref="G73:H73"/>
    <mergeCell ref="G74:H74"/>
    <mergeCell ref="I68:J68"/>
    <mergeCell ref="I69:J69"/>
    <mergeCell ref="I70:J70"/>
    <mergeCell ref="I71:J71"/>
    <mergeCell ref="I72:J72"/>
    <mergeCell ref="I73:J73"/>
    <mergeCell ref="I74:J74"/>
    <mergeCell ref="A70:F70"/>
    <mergeCell ref="A71:F71"/>
    <mergeCell ref="A72:F72"/>
    <mergeCell ref="A73:F73"/>
    <mergeCell ref="A74:F74"/>
    <mergeCell ref="G68:H68"/>
    <mergeCell ref="G69:H69"/>
    <mergeCell ref="G70:H70"/>
    <mergeCell ref="G71:H71"/>
    <mergeCell ref="G72:H72"/>
    <mergeCell ref="R64:S64"/>
    <mergeCell ref="T64:U64"/>
    <mergeCell ref="A66:F66"/>
    <mergeCell ref="A67:H67"/>
    <mergeCell ref="A68:F68"/>
    <mergeCell ref="A69:F69"/>
    <mergeCell ref="K68:L68"/>
    <mergeCell ref="K69:L69"/>
    <mergeCell ref="N60:P60"/>
    <mergeCell ref="N61:P61"/>
    <mergeCell ref="N62:P62"/>
    <mergeCell ref="A64:G64"/>
    <mergeCell ref="I64:O64"/>
    <mergeCell ref="P64:Q64"/>
    <mergeCell ref="H60:J60"/>
    <mergeCell ref="H61:J61"/>
    <mergeCell ref="H62:J62"/>
    <mergeCell ref="K60:M60"/>
    <mergeCell ref="K61:M61"/>
    <mergeCell ref="K62:M62"/>
    <mergeCell ref="A60:C60"/>
    <mergeCell ref="A61:C61"/>
    <mergeCell ref="A62:C62"/>
    <mergeCell ref="D60:G60"/>
    <mergeCell ref="D61:G61"/>
    <mergeCell ref="D62:G62"/>
    <mergeCell ref="A57:G57"/>
    <mergeCell ref="H57:I57"/>
    <mergeCell ref="J57:Q57"/>
    <mergeCell ref="R57:S57"/>
    <mergeCell ref="A59:C59"/>
    <mergeCell ref="D59:G59"/>
    <mergeCell ref="H59:J59"/>
    <mergeCell ref="K59:M59"/>
    <mergeCell ref="N59:P59"/>
    <mergeCell ref="V54:X54"/>
    <mergeCell ref="V55:X55"/>
    <mergeCell ref="V56:X56"/>
    <mergeCell ref="Z54:AA54"/>
    <mergeCell ref="Z55:AA55"/>
    <mergeCell ref="Z56:AA56"/>
    <mergeCell ref="M56:N56"/>
    <mergeCell ref="O54:R54"/>
    <mergeCell ref="O55:R55"/>
    <mergeCell ref="O56:R56"/>
    <mergeCell ref="S54:U54"/>
    <mergeCell ref="S55:U55"/>
    <mergeCell ref="S56:U56"/>
    <mergeCell ref="A56:E56"/>
    <mergeCell ref="F54:H54"/>
    <mergeCell ref="F55:H55"/>
    <mergeCell ref="F56:H56"/>
    <mergeCell ref="I54:K54"/>
    <mergeCell ref="I55:K55"/>
    <mergeCell ref="I56:K56"/>
    <mergeCell ref="O50:S50"/>
    <mergeCell ref="O51:S51"/>
    <mergeCell ref="O52:S52"/>
    <mergeCell ref="O53:S53"/>
    <mergeCell ref="A54:E54"/>
    <mergeCell ref="A55:E55"/>
    <mergeCell ref="M54:N54"/>
    <mergeCell ref="M55:N55"/>
    <mergeCell ref="G50:J50"/>
    <mergeCell ref="G51:J51"/>
    <mergeCell ref="G52:J52"/>
    <mergeCell ref="G53:J53"/>
    <mergeCell ref="K50:N50"/>
    <mergeCell ref="K51:N51"/>
    <mergeCell ref="K52:N52"/>
    <mergeCell ref="K53:N53"/>
    <mergeCell ref="A50:C50"/>
    <mergeCell ref="A51:C51"/>
    <mergeCell ref="A52:C52"/>
    <mergeCell ref="A53:C53"/>
    <mergeCell ref="D50:F50"/>
    <mergeCell ref="D51:F51"/>
    <mergeCell ref="D52:F52"/>
    <mergeCell ref="D53:F53"/>
    <mergeCell ref="W44:X44"/>
    <mergeCell ref="W45:X45"/>
    <mergeCell ref="W46:X46"/>
    <mergeCell ref="W47:X47"/>
    <mergeCell ref="W48:X48"/>
    <mergeCell ref="A49:B49"/>
    <mergeCell ref="S44:T44"/>
    <mergeCell ref="S45:T45"/>
    <mergeCell ref="S46:T46"/>
    <mergeCell ref="S47:T47"/>
    <mergeCell ref="S48:T48"/>
    <mergeCell ref="U44:V44"/>
    <mergeCell ref="U45:V45"/>
    <mergeCell ref="U46:V46"/>
    <mergeCell ref="U47:V47"/>
    <mergeCell ref="U48:V48"/>
    <mergeCell ref="K44:L44"/>
    <mergeCell ref="K45:L45"/>
    <mergeCell ref="K46:L46"/>
    <mergeCell ref="K47:L47"/>
    <mergeCell ref="K48:L48"/>
    <mergeCell ref="M44:R44"/>
    <mergeCell ref="M45:R45"/>
    <mergeCell ref="M46:R46"/>
    <mergeCell ref="M47:R47"/>
    <mergeCell ref="M48:R48"/>
    <mergeCell ref="G48:H48"/>
    <mergeCell ref="I44:J44"/>
    <mergeCell ref="I45:J45"/>
    <mergeCell ref="I46:J46"/>
    <mergeCell ref="I47:J47"/>
    <mergeCell ref="I48:J48"/>
    <mergeCell ref="A43:G43"/>
    <mergeCell ref="A44:F44"/>
    <mergeCell ref="A45:F45"/>
    <mergeCell ref="A46:F46"/>
    <mergeCell ref="A47:F47"/>
    <mergeCell ref="A48:F48"/>
    <mergeCell ref="G44:H44"/>
    <mergeCell ref="G45:H45"/>
    <mergeCell ref="G46:H46"/>
    <mergeCell ref="G47:H47"/>
    <mergeCell ref="W37:X37"/>
    <mergeCell ref="W38:X38"/>
    <mergeCell ref="W39:X39"/>
    <mergeCell ref="W40:X40"/>
    <mergeCell ref="W41:X41"/>
    <mergeCell ref="W42:X42"/>
    <mergeCell ref="U37:V37"/>
    <mergeCell ref="U38:V38"/>
    <mergeCell ref="U39:V39"/>
    <mergeCell ref="U40:V40"/>
    <mergeCell ref="U41:V41"/>
    <mergeCell ref="U42:V42"/>
    <mergeCell ref="S37:T37"/>
    <mergeCell ref="S38:T38"/>
    <mergeCell ref="S39:T39"/>
    <mergeCell ref="S40:T40"/>
    <mergeCell ref="S41:T41"/>
    <mergeCell ref="S42:T42"/>
    <mergeCell ref="M37:R37"/>
    <mergeCell ref="M38:R38"/>
    <mergeCell ref="M39:R39"/>
    <mergeCell ref="M40:R40"/>
    <mergeCell ref="M41:R41"/>
    <mergeCell ref="M42:R42"/>
    <mergeCell ref="K37:L37"/>
    <mergeCell ref="K38:L38"/>
    <mergeCell ref="K39:L39"/>
    <mergeCell ref="K40:L40"/>
    <mergeCell ref="K41:L41"/>
    <mergeCell ref="K42:L42"/>
    <mergeCell ref="I37:J37"/>
    <mergeCell ref="I38:J38"/>
    <mergeCell ref="I39:J39"/>
    <mergeCell ref="I40:J40"/>
    <mergeCell ref="I41:J41"/>
    <mergeCell ref="I42:J42"/>
    <mergeCell ref="A42:F42"/>
    <mergeCell ref="G37:H37"/>
    <mergeCell ref="G38:H38"/>
    <mergeCell ref="G39:H39"/>
    <mergeCell ref="G40:H40"/>
    <mergeCell ref="G41:H41"/>
    <mergeCell ref="G42:H42"/>
    <mergeCell ref="A36:H36"/>
    <mergeCell ref="A37:F37"/>
    <mergeCell ref="A38:F38"/>
    <mergeCell ref="A39:F39"/>
    <mergeCell ref="A40:F40"/>
    <mergeCell ref="A41:F41"/>
    <mergeCell ref="W35:X35"/>
    <mergeCell ref="Y29:Z29"/>
    <mergeCell ref="Y30:Z30"/>
    <mergeCell ref="Y31:Z31"/>
    <mergeCell ref="Y32:Z32"/>
    <mergeCell ref="Y33:Z33"/>
    <mergeCell ref="Y34:Z34"/>
    <mergeCell ref="Y35:Z35"/>
    <mergeCell ref="W29:X29"/>
    <mergeCell ref="W30:X30"/>
    <mergeCell ref="W31:X31"/>
    <mergeCell ref="W32:X32"/>
    <mergeCell ref="W33:X33"/>
    <mergeCell ref="W34:X34"/>
    <mergeCell ref="M34:R34"/>
    <mergeCell ref="M35:R35"/>
    <mergeCell ref="S29:V29"/>
    <mergeCell ref="S30:V30"/>
    <mergeCell ref="S31:V31"/>
    <mergeCell ref="S32:V32"/>
    <mergeCell ref="S33:V33"/>
    <mergeCell ref="S34:V34"/>
    <mergeCell ref="S35:V35"/>
    <mergeCell ref="K31:L31"/>
    <mergeCell ref="K32:L32"/>
    <mergeCell ref="K33:L33"/>
    <mergeCell ref="K34:L34"/>
    <mergeCell ref="K35:L35"/>
    <mergeCell ref="M29:R29"/>
    <mergeCell ref="M30:R30"/>
    <mergeCell ref="M31:R31"/>
    <mergeCell ref="M32:R32"/>
    <mergeCell ref="M33:R33"/>
    <mergeCell ref="G34:H34"/>
    <mergeCell ref="G35:H35"/>
    <mergeCell ref="I29:J29"/>
    <mergeCell ref="I30:J30"/>
    <mergeCell ref="I31:J31"/>
    <mergeCell ref="I32:J32"/>
    <mergeCell ref="I33:J33"/>
    <mergeCell ref="I34:J34"/>
    <mergeCell ref="I35:J35"/>
    <mergeCell ref="A31:F31"/>
    <mergeCell ref="A32:F32"/>
    <mergeCell ref="A33:F33"/>
    <mergeCell ref="A34:F34"/>
    <mergeCell ref="A35:F35"/>
    <mergeCell ref="G29:H29"/>
    <mergeCell ref="G30:H30"/>
    <mergeCell ref="G31:H31"/>
    <mergeCell ref="G32:H32"/>
    <mergeCell ref="G33:H33"/>
    <mergeCell ref="R25:S25"/>
    <mergeCell ref="T25:U25"/>
    <mergeCell ref="A27:F27"/>
    <mergeCell ref="A28:I28"/>
    <mergeCell ref="A29:F29"/>
    <mergeCell ref="A30:F30"/>
    <mergeCell ref="K29:L29"/>
    <mergeCell ref="K30:L30"/>
    <mergeCell ref="N21:P21"/>
    <mergeCell ref="N22:P22"/>
    <mergeCell ref="N23:P23"/>
    <mergeCell ref="A25:G25"/>
    <mergeCell ref="I25:O25"/>
    <mergeCell ref="P25:Q25"/>
    <mergeCell ref="H21:J21"/>
    <mergeCell ref="H22:J22"/>
    <mergeCell ref="H23:J23"/>
    <mergeCell ref="K21:M21"/>
    <mergeCell ref="K22:M22"/>
    <mergeCell ref="K23:M23"/>
    <mergeCell ref="A21:C21"/>
    <mergeCell ref="A22:C22"/>
    <mergeCell ref="A23:C23"/>
    <mergeCell ref="D21:G21"/>
    <mergeCell ref="D22:G22"/>
    <mergeCell ref="D23:G23"/>
    <mergeCell ref="A16:G16"/>
    <mergeCell ref="H16:I16"/>
    <mergeCell ref="J16:Q16"/>
    <mergeCell ref="R16:S16"/>
    <mergeCell ref="A20:C20"/>
    <mergeCell ref="D20:G20"/>
    <mergeCell ref="H20:J20"/>
    <mergeCell ref="K20:M20"/>
    <mergeCell ref="N20:P20"/>
    <mergeCell ref="V13:X13"/>
    <mergeCell ref="V14:X14"/>
    <mergeCell ref="V15:X15"/>
    <mergeCell ref="Z13:AA13"/>
    <mergeCell ref="Z14:AA14"/>
    <mergeCell ref="Z15:AA15"/>
    <mergeCell ref="M15:N15"/>
    <mergeCell ref="O13:R13"/>
    <mergeCell ref="O14:R14"/>
    <mergeCell ref="O15:R15"/>
    <mergeCell ref="S13:U13"/>
    <mergeCell ref="S14:U14"/>
    <mergeCell ref="S15:U15"/>
    <mergeCell ref="A15:E15"/>
    <mergeCell ref="F13:H13"/>
    <mergeCell ref="F14:H14"/>
    <mergeCell ref="F15:H15"/>
    <mergeCell ref="I13:K13"/>
    <mergeCell ref="I14:K14"/>
    <mergeCell ref="I15:K15"/>
    <mergeCell ref="O9:S9"/>
    <mergeCell ref="O10:S10"/>
    <mergeCell ref="O11:S11"/>
    <mergeCell ref="O12:S12"/>
    <mergeCell ref="A13:E13"/>
    <mergeCell ref="A14:E14"/>
    <mergeCell ref="M13:N13"/>
    <mergeCell ref="M14:N14"/>
    <mergeCell ref="G9:J9"/>
    <mergeCell ref="G10:J10"/>
    <mergeCell ref="G11:J11"/>
    <mergeCell ref="G12:J12"/>
    <mergeCell ref="K9:N9"/>
    <mergeCell ref="K10:N10"/>
    <mergeCell ref="K11:N11"/>
    <mergeCell ref="K12:N12"/>
    <mergeCell ref="A6:C6"/>
    <mergeCell ref="A9:C9"/>
    <mergeCell ref="A10:C10"/>
    <mergeCell ref="A11:C11"/>
    <mergeCell ref="A12:C12"/>
    <mergeCell ref="D9:F9"/>
    <mergeCell ref="D10:F10"/>
    <mergeCell ref="D11:F11"/>
    <mergeCell ref="D12:F12"/>
    <mergeCell ref="A1:E1"/>
    <mergeCell ref="F1:Y1"/>
    <mergeCell ref="A2:E2"/>
    <mergeCell ref="F2:Y2"/>
    <mergeCell ref="A3:E3"/>
    <mergeCell ref="A4:E4"/>
    <mergeCell ref="F4:Y4"/>
  </mergeCells>
  <pageMargins left="0.78740157480314998" right="0.78740157480314998" top="1.1023622047244099" bottom="0.86614173228346503" header="0.70866141732283505" footer="0.511811023622047"/>
  <pageSetup paperSize="9" scale="98" fitToHeight="0" pageOrder="overThenDown" orientation="portrait" r:id="rId1"/>
  <headerFooter alignWithMargins="0">
    <oddHeader>&amp;C&amp;"Tahoma,Bold"&amp;16Tune Report</oddHeader>
    <oddFooter>&amp;L&amp;"Tahoma,Regular"&amp;G&amp;C&amp;"Tahoma,Regular"&amp;G
Page &amp;P of &amp;N&amp;R&amp;"Tahoma,Regular"Generated at: &amp;T on:&amp;D</oddFooter>
  </headerFooter>
  <customProperties>
    <customPr name="PageWidth" r:id="rId2"/>
    <customPr name="SheetType" r:id="rId3"/>
  </customProperties>
  <drawing r:id="rId4"/>
  <legacyDrawingHF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indexed="42"/>
    <outlinePr summaryBelow="0" summaryRight="0"/>
  </sheetPr>
  <dimension ref="A1:Q488"/>
  <sheetViews>
    <sheetView defaultGridColor="0" colorId="44" zoomScaleNormal="100" zoomScaleSheetLayoutView="100" workbookViewId="0"/>
  </sheetViews>
  <sheetFormatPr defaultColWidth="9.140625" defaultRowHeight="10.5"/>
  <cols>
    <col min="1" max="2" width="10.85546875" style="14" customWidth="1"/>
    <col min="3" max="4" width="10.85546875" style="20" customWidth="1"/>
    <col min="5" max="6" width="10.85546875" style="14" customWidth="1"/>
    <col min="7" max="7" width="12.28515625" style="14" customWidth="1"/>
    <col min="8" max="8" width="14" style="14" customWidth="1"/>
    <col min="9" max="9" width="11.7109375" style="14" customWidth="1"/>
    <col min="10" max="47" width="12" style="14" customWidth="1"/>
    <col min="48" max="16384" width="9.140625" style="14"/>
  </cols>
  <sheetData>
    <row r="1" spans="1:10">
      <c r="A1" s="9" t="s">
        <v>19</v>
      </c>
      <c r="B1" s="68" t="s">
        <v>53</v>
      </c>
      <c r="C1" s="11" t="s">
        <v>18</v>
      </c>
      <c r="D1" s="9" t="s">
        <v>54</v>
      </c>
      <c r="E1" s="9" t="s">
        <v>76</v>
      </c>
      <c r="F1" s="69" t="s">
        <v>77</v>
      </c>
      <c r="G1" s="69" t="s">
        <v>55</v>
      </c>
      <c r="H1" s="9" t="s">
        <v>17</v>
      </c>
      <c r="I1" s="9" t="s">
        <v>16</v>
      </c>
      <c r="J1" s="13" t="s">
        <v>15</v>
      </c>
    </row>
    <row r="2" spans="1:10">
      <c r="A2" s="15"/>
      <c r="B2" s="79" t="s">
        <v>161</v>
      </c>
      <c r="C2" s="16" t="s">
        <v>162</v>
      </c>
      <c r="D2" s="15" t="s">
        <v>163</v>
      </c>
      <c r="E2" s="76" t="s">
        <v>164</v>
      </c>
      <c r="F2" s="77" t="str">
        <f>REPLACE(REPLACE(Table1[AcqDateTime],17,18,""),11,1," ")</f>
        <v>2020-02-07 14:50</v>
      </c>
      <c r="G2" s="80"/>
      <c r="H2" s="15" t="s">
        <v>165</v>
      </c>
      <c r="I2" s="15" t="s">
        <v>166</v>
      </c>
      <c r="J2" s="15" t="str">
        <f>Table1[Model Name]&amp;"  "&amp;Table1[Serial Number]</f>
        <v>G3281A  JP11451385</v>
      </c>
    </row>
    <row r="5" spans="1:10">
      <c r="A5" s="17" t="s">
        <v>20</v>
      </c>
      <c r="B5" s="18" t="s">
        <v>21</v>
      </c>
      <c r="C5" s="11" t="s">
        <v>22</v>
      </c>
      <c r="D5" s="19" t="s">
        <v>23</v>
      </c>
      <c r="E5" s="20"/>
    </row>
    <row r="6" spans="1:10">
      <c r="A6" s="81">
        <v>0</v>
      </c>
      <c r="B6" s="81">
        <v>1</v>
      </c>
      <c r="C6" s="82" t="s">
        <v>96</v>
      </c>
      <c r="D6" s="94" t="str">
        <f>"["&amp;Table2[TuneModeName]&amp;"]"</f>
        <v>[No Gas]</v>
      </c>
      <c r="E6" s="20"/>
    </row>
    <row r="7" spans="1:10">
      <c r="A7" s="81">
        <v>1</v>
      </c>
      <c r="B7" s="81">
        <v>2</v>
      </c>
      <c r="C7" s="82" t="s">
        <v>97</v>
      </c>
      <c r="D7" s="94" t="str">
        <f>"["&amp;Table2[TuneModeName]&amp;"]"</f>
        <v>[He]</v>
      </c>
      <c r="E7" s="20"/>
    </row>
    <row r="8" spans="1:10" s="22" customFormat="1" ht="11.25"/>
    <row r="9" spans="1:10">
      <c r="A9" s="17" t="s">
        <v>20</v>
      </c>
      <c r="B9" s="18" t="s">
        <v>21</v>
      </c>
      <c r="C9" s="23" t="s">
        <v>24</v>
      </c>
    </row>
    <row r="10" spans="1:10">
      <c r="A10" s="81">
        <v>0</v>
      </c>
      <c r="B10" s="81">
        <v>1</v>
      </c>
      <c r="C10" s="82" t="s">
        <v>82</v>
      </c>
    </row>
    <row r="11" spans="1:10">
      <c r="A11" s="81">
        <v>1</v>
      </c>
      <c r="B11" s="81">
        <v>2</v>
      </c>
      <c r="C11" s="82" t="s">
        <v>83</v>
      </c>
    </row>
    <row r="13" spans="1:10">
      <c r="A13" s="24" t="s">
        <v>21</v>
      </c>
      <c r="B13" s="25" t="s">
        <v>25</v>
      </c>
      <c r="C13" s="26" t="s">
        <v>20</v>
      </c>
      <c r="D13" s="27" t="s">
        <v>26</v>
      </c>
      <c r="E13" s="28" t="s">
        <v>27</v>
      </c>
      <c r="F13" s="29" t="s">
        <v>28</v>
      </c>
      <c r="G13" s="30" t="s">
        <v>46</v>
      </c>
      <c r="H13" s="30" t="s">
        <v>47</v>
      </c>
      <c r="I13" s="31" t="s">
        <v>45</v>
      </c>
      <c r="J13" s="31" t="s">
        <v>48</v>
      </c>
    </row>
    <row r="14" spans="1:10">
      <c r="A14" s="87">
        <v>1</v>
      </c>
      <c r="B14" s="92" t="s">
        <v>84</v>
      </c>
      <c r="C14" s="89">
        <v>0</v>
      </c>
      <c r="D14" s="87">
        <v>0</v>
      </c>
      <c r="E14" s="87">
        <v>0</v>
      </c>
      <c r="F14" s="88" t="s">
        <v>89</v>
      </c>
      <c r="G14" s="87">
        <v>10000</v>
      </c>
      <c r="H14" s="93">
        <v>6764.5807324218749</v>
      </c>
      <c r="I14" s="86">
        <v>2.9218577094941671</v>
      </c>
      <c r="J14" s="86">
        <v>4.6000009298324587</v>
      </c>
    </row>
    <row r="15" spans="1:10">
      <c r="A15" s="87">
        <v>1</v>
      </c>
      <c r="B15" s="92" t="s">
        <v>84</v>
      </c>
      <c r="C15" s="89">
        <v>0</v>
      </c>
      <c r="D15" s="87">
        <v>0</v>
      </c>
      <c r="E15" s="87">
        <v>1</v>
      </c>
      <c r="F15" s="88" t="s">
        <v>90</v>
      </c>
      <c r="G15" s="87">
        <v>50000</v>
      </c>
      <c r="H15" s="93">
        <v>34105.368750000001</v>
      </c>
      <c r="I15" s="86">
        <v>1.9220724177888584</v>
      </c>
      <c r="J15" s="86">
        <v>7.7000020980834964</v>
      </c>
    </row>
    <row r="16" spans="1:10">
      <c r="A16" s="87">
        <v>1</v>
      </c>
      <c r="B16" s="92" t="s">
        <v>84</v>
      </c>
      <c r="C16" s="89">
        <v>0</v>
      </c>
      <c r="D16" s="87">
        <v>0</v>
      </c>
      <c r="E16" s="87">
        <v>2</v>
      </c>
      <c r="F16" s="88" t="s">
        <v>91</v>
      </c>
      <c r="G16" s="87">
        <v>50000</v>
      </c>
      <c r="H16" s="93">
        <v>24866.111367187499</v>
      </c>
      <c r="I16" s="86">
        <v>2.0274779596172365</v>
      </c>
      <c r="J16" s="86">
        <v>17.800011825561523</v>
      </c>
    </row>
    <row r="17" spans="1:17">
      <c r="A17" s="87">
        <v>1</v>
      </c>
      <c r="B17" s="92" t="s">
        <v>85</v>
      </c>
      <c r="C17" s="89">
        <v>0</v>
      </c>
      <c r="D17" s="87">
        <v>1</v>
      </c>
      <c r="E17" s="87">
        <v>0</v>
      </c>
      <c r="F17" s="88" t="s">
        <v>89</v>
      </c>
      <c r="G17" s="87"/>
      <c r="H17" s="93"/>
      <c r="I17" s="86"/>
      <c r="J17" s="86"/>
    </row>
    <row r="18" spans="1:17">
      <c r="A18" s="87">
        <v>1</v>
      </c>
      <c r="B18" s="92" t="s">
        <v>85</v>
      </c>
      <c r="C18" s="89">
        <v>0</v>
      </c>
      <c r="D18" s="87">
        <v>1</v>
      </c>
      <c r="E18" s="87">
        <v>1</v>
      </c>
      <c r="F18" s="88" t="s">
        <v>90</v>
      </c>
      <c r="G18" s="87"/>
      <c r="H18" s="93"/>
      <c r="I18" s="86"/>
      <c r="J18" s="86"/>
    </row>
    <row r="19" spans="1:17">
      <c r="A19" s="87">
        <v>1</v>
      </c>
      <c r="B19" s="92" t="s">
        <v>85</v>
      </c>
      <c r="C19" s="89">
        <v>0</v>
      </c>
      <c r="D19" s="87">
        <v>1</v>
      </c>
      <c r="E19" s="87">
        <v>2</v>
      </c>
      <c r="F19" s="88" t="s">
        <v>91</v>
      </c>
      <c r="G19" s="87"/>
      <c r="H19" s="93"/>
      <c r="I19" s="86"/>
      <c r="J19" s="86"/>
    </row>
    <row r="20" spans="1:17">
      <c r="A20" s="87">
        <v>1</v>
      </c>
      <c r="B20" s="92" t="s">
        <v>86</v>
      </c>
      <c r="C20" s="89">
        <v>0</v>
      </c>
      <c r="D20" s="87">
        <v>3</v>
      </c>
      <c r="E20" s="87">
        <v>0</v>
      </c>
      <c r="F20" s="88" t="s">
        <v>92</v>
      </c>
      <c r="G20" s="87"/>
      <c r="H20" s="93">
        <v>1.0513516608244935</v>
      </c>
      <c r="I20" s="86">
        <v>7.7564661069797394</v>
      </c>
      <c r="J20" s="86"/>
    </row>
    <row r="21" spans="1:17">
      <c r="A21" s="87">
        <v>1</v>
      </c>
      <c r="B21" s="92" t="s">
        <v>87</v>
      </c>
      <c r="C21" s="89">
        <v>0</v>
      </c>
      <c r="D21" s="87">
        <v>4</v>
      </c>
      <c r="E21" s="87">
        <v>0</v>
      </c>
      <c r="F21" s="88" t="s">
        <v>93</v>
      </c>
      <c r="G21" s="87"/>
      <c r="H21" s="93">
        <v>2.032512417441863</v>
      </c>
      <c r="I21" s="86">
        <v>4.4817649493107137</v>
      </c>
      <c r="J21" s="86"/>
    </row>
    <row r="22" spans="1:17">
      <c r="A22" s="87">
        <v>2</v>
      </c>
      <c r="B22" s="92" t="s">
        <v>84</v>
      </c>
      <c r="C22" s="89">
        <v>1</v>
      </c>
      <c r="D22" s="87">
        <v>0</v>
      </c>
      <c r="E22" s="87">
        <v>0</v>
      </c>
      <c r="F22" s="88" t="s">
        <v>94</v>
      </c>
      <c r="G22" s="87">
        <v>10000</v>
      </c>
      <c r="H22" s="93">
        <v>6915.7647558593753</v>
      </c>
      <c r="I22" s="86">
        <v>1.850912699710576</v>
      </c>
      <c r="J22" s="86">
        <v>0.4</v>
      </c>
    </row>
    <row r="23" spans="1:17">
      <c r="A23" s="87">
        <v>2</v>
      </c>
      <c r="B23" s="92" t="s">
        <v>84</v>
      </c>
      <c r="C23" s="89">
        <v>1</v>
      </c>
      <c r="D23" s="87">
        <v>0</v>
      </c>
      <c r="E23" s="87">
        <v>1</v>
      </c>
      <c r="F23" s="88" t="s">
        <v>90</v>
      </c>
      <c r="G23" s="87">
        <v>10000</v>
      </c>
      <c r="H23" s="93">
        <v>6260.2988769531248</v>
      </c>
      <c r="I23" s="86">
        <v>2.4969122541455744</v>
      </c>
      <c r="J23" s="86">
        <v>0.90000019073486326</v>
      </c>
    </row>
    <row r="24" spans="1:17">
      <c r="A24" s="87">
        <v>2</v>
      </c>
      <c r="B24" s="92" t="s">
        <v>84</v>
      </c>
      <c r="C24" s="89">
        <v>1</v>
      </c>
      <c r="D24" s="87">
        <v>0</v>
      </c>
      <c r="E24" s="87">
        <v>2</v>
      </c>
      <c r="F24" s="88" t="s">
        <v>91</v>
      </c>
      <c r="G24" s="87">
        <v>20000</v>
      </c>
      <c r="H24" s="93">
        <v>18857.4794921875</v>
      </c>
      <c r="I24" s="86">
        <v>1.9823510376621272</v>
      </c>
      <c r="J24" s="86">
        <v>1.3000000953674316</v>
      </c>
    </row>
    <row r="25" spans="1:17">
      <c r="A25" s="87">
        <v>2</v>
      </c>
      <c r="B25" s="92" t="s">
        <v>85</v>
      </c>
      <c r="C25" s="89">
        <v>1</v>
      </c>
      <c r="D25" s="87">
        <v>1</v>
      </c>
      <c r="E25" s="87">
        <v>0</v>
      </c>
      <c r="F25" s="88" t="s">
        <v>94</v>
      </c>
      <c r="G25" s="87"/>
      <c r="H25" s="93"/>
      <c r="I25" s="86"/>
      <c r="J25" s="86"/>
    </row>
    <row r="26" spans="1:17">
      <c r="A26" s="87">
        <v>2</v>
      </c>
      <c r="B26" s="92" t="s">
        <v>85</v>
      </c>
      <c r="C26" s="89">
        <v>1</v>
      </c>
      <c r="D26" s="87">
        <v>1</v>
      </c>
      <c r="E26" s="87">
        <v>1</v>
      </c>
      <c r="F26" s="88" t="s">
        <v>90</v>
      </c>
      <c r="G26" s="87"/>
      <c r="H26" s="93"/>
      <c r="I26" s="86"/>
      <c r="J26" s="86"/>
    </row>
    <row r="27" spans="1:17">
      <c r="A27" s="87">
        <v>2</v>
      </c>
      <c r="B27" s="92" t="s">
        <v>85</v>
      </c>
      <c r="C27" s="89">
        <v>1</v>
      </c>
      <c r="D27" s="87">
        <v>1</v>
      </c>
      <c r="E27" s="87">
        <v>2</v>
      </c>
      <c r="F27" s="88" t="s">
        <v>91</v>
      </c>
      <c r="G27" s="87"/>
      <c r="H27" s="93"/>
      <c r="I27" s="86"/>
      <c r="J27" s="86"/>
    </row>
    <row r="28" spans="1:17">
      <c r="A28" s="87">
        <v>2</v>
      </c>
      <c r="B28" s="92" t="s">
        <v>86</v>
      </c>
      <c r="C28" s="89">
        <v>1</v>
      </c>
      <c r="D28" s="87">
        <v>3</v>
      </c>
      <c r="E28" s="87">
        <v>0</v>
      </c>
      <c r="F28" s="88" t="s">
        <v>92</v>
      </c>
      <c r="G28" s="87"/>
      <c r="H28" s="93">
        <v>0.41554166801703746</v>
      </c>
      <c r="I28" s="86">
        <v>13.165286728511605</v>
      </c>
      <c r="J28" s="86"/>
    </row>
    <row r="29" spans="1:17">
      <c r="A29" s="87">
        <v>2</v>
      </c>
      <c r="B29" s="92" t="s">
        <v>87</v>
      </c>
      <c r="C29" s="89">
        <v>1</v>
      </c>
      <c r="D29" s="87">
        <v>4</v>
      </c>
      <c r="E29" s="87">
        <v>0</v>
      </c>
      <c r="F29" s="88" t="s">
        <v>93</v>
      </c>
      <c r="G29" s="87"/>
      <c r="H29" s="93">
        <v>1.6351362538777017</v>
      </c>
      <c r="I29" s="86">
        <v>8.7244053002388142</v>
      </c>
      <c r="J29" s="86"/>
    </row>
    <row r="30" spans="1:17">
      <c r="A30" s="32"/>
      <c r="B30" s="33"/>
      <c r="C30" s="34"/>
      <c r="D30" s="32"/>
      <c r="E30" s="32"/>
      <c r="F30" s="35"/>
      <c r="G30" s="32"/>
      <c r="H30" s="36"/>
      <c r="I30" s="37"/>
      <c r="J30" s="37"/>
    </row>
    <row r="31" spans="1:17">
      <c r="A31" s="39" t="s">
        <v>21</v>
      </c>
      <c r="B31" s="40" t="s">
        <v>25</v>
      </c>
      <c r="C31" s="17" t="s">
        <v>20</v>
      </c>
      <c r="D31" s="17" t="s">
        <v>26</v>
      </c>
      <c r="E31" s="17" t="s">
        <v>27</v>
      </c>
      <c r="F31" s="17" t="s">
        <v>56</v>
      </c>
      <c r="G31" s="40" t="s">
        <v>28</v>
      </c>
      <c r="H31" s="41" t="s">
        <v>29</v>
      </c>
      <c r="I31" s="40" t="s">
        <v>57</v>
      </c>
      <c r="K31" s="38"/>
      <c r="N31" s="38"/>
      <c r="Q31" s="38"/>
    </row>
    <row r="32" spans="1:17">
      <c r="A32" s="81">
        <v>1</v>
      </c>
      <c r="B32" s="85" t="s">
        <v>84</v>
      </c>
      <c r="C32" s="84">
        <v>0</v>
      </c>
      <c r="D32" s="84">
        <v>0</v>
      </c>
      <c r="E32" s="84">
        <v>0</v>
      </c>
      <c r="F32" s="84" t="b">
        <v>0</v>
      </c>
      <c r="G32" s="83" t="s">
        <v>89</v>
      </c>
      <c r="H32" s="86">
        <v>6764.5807324218749</v>
      </c>
      <c r="I32" s="83"/>
      <c r="K32" s="38"/>
      <c r="N32" s="38"/>
      <c r="Q32" s="38"/>
    </row>
    <row r="33" spans="1:17">
      <c r="A33" s="81">
        <v>1</v>
      </c>
      <c r="B33" s="85" t="s">
        <v>84</v>
      </c>
      <c r="C33" s="84">
        <v>0</v>
      </c>
      <c r="D33" s="84">
        <v>0</v>
      </c>
      <c r="E33" s="84">
        <v>1</v>
      </c>
      <c r="F33" s="84" t="b">
        <v>0</v>
      </c>
      <c r="G33" s="83" t="s">
        <v>90</v>
      </c>
      <c r="H33" s="86">
        <v>34105.368750000001</v>
      </c>
      <c r="I33" s="83"/>
      <c r="K33" s="38"/>
      <c r="N33" s="38"/>
      <c r="Q33" s="38"/>
    </row>
    <row r="34" spans="1:17">
      <c r="A34" s="81">
        <v>1</v>
      </c>
      <c r="B34" s="85" t="s">
        <v>84</v>
      </c>
      <c r="C34" s="84">
        <v>0</v>
      </c>
      <c r="D34" s="84">
        <v>0</v>
      </c>
      <c r="E34" s="84">
        <v>2</v>
      </c>
      <c r="F34" s="84" t="b">
        <v>0</v>
      </c>
      <c r="G34" s="83" t="s">
        <v>91</v>
      </c>
      <c r="H34" s="86">
        <v>24866.111367187499</v>
      </c>
      <c r="I34" s="83"/>
      <c r="K34" s="38"/>
      <c r="N34" s="38"/>
      <c r="Q34" s="38"/>
    </row>
    <row r="35" spans="1:17">
      <c r="A35" s="81">
        <v>1</v>
      </c>
      <c r="B35" s="85" t="s">
        <v>85</v>
      </c>
      <c r="C35" s="84">
        <v>0</v>
      </c>
      <c r="D35" s="84">
        <v>1</v>
      </c>
      <c r="E35" s="84">
        <v>0</v>
      </c>
      <c r="F35" s="84" t="b">
        <v>0</v>
      </c>
      <c r="G35" s="83" t="s">
        <v>89</v>
      </c>
      <c r="H35" s="86"/>
      <c r="I35" s="83"/>
      <c r="K35" s="38"/>
      <c r="N35" s="38"/>
      <c r="Q35" s="38"/>
    </row>
    <row r="36" spans="1:17">
      <c r="A36" s="81">
        <v>1</v>
      </c>
      <c r="B36" s="85" t="s">
        <v>85</v>
      </c>
      <c r="C36" s="84">
        <v>0</v>
      </c>
      <c r="D36" s="84">
        <v>1</v>
      </c>
      <c r="E36" s="84">
        <v>1</v>
      </c>
      <c r="F36" s="84" t="b">
        <v>0</v>
      </c>
      <c r="G36" s="83" t="s">
        <v>90</v>
      </c>
      <c r="H36" s="86"/>
      <c r="I36" s="83"/>
      <c r="K36" s="38"/>
      <c r="N36" s="38"/>
      <c r="Q36" s="38"/>
    </row>
    <row r="37" spans="1:17">
      <c r="A37" s="81">
        <v>1</v>
      </c>
      <c r="B37" s="85" t="s">
        <v>85</v>
      </c>
      <c r="C37" s="84">
        <v>0</v>
      </c>
      <c r="D37" s="84">
        <v>1</v>
      </c>
      <c r="E37" s="84">
        <v>2</v>
      </c>
      <c r="F37" s="84" t="b">
        <v>0</v>
      </c>
      <c r="G37" s="83" t="s">
        <v>91</v>
      </c>
      <c r="H37" s="86"/>
      <c r="I37" s="83"/>
      <c r="K37" s="38"/>
      <c r="N37" s="38"/>
      <c r="Q37" s="38"/>
    </row>
    <row r="38" spans="1:17">
      <c r="A38" s="81">
        <v>1</v>
      </c>
      <c r="B38" s="85" t="s">
        <v>86</v>
      </c>
      <c r="C38" s="84">
        <v>0</v>
      </c>
      <c r="D38" s="84">
        <v>3</v>
      </c>
      <c r="E38" s="84">
        <v>0</v>
      </c>
      <c r="F38" s="84" t="b">
        <v>1</v>
      </c>
      <c r="G38" s="83" t="s">
        <v>92</v>
      </c>
      <c r="H38" s="86">
        <v>1.0513516608244935</v>
      </c>
      <c r="I38" s="83" t="s">
        <v>95</v>
      </c>
      <c r="K38" s="38"/>
      <c r="N38" s="38"/>
      <c r="Q38" s="38"/>
    </row>
    <row r="39" spans="1:17">
      <c r="A39" s="81">
        <v>1</v>
      </c>
      <c r="B39" s="85" t="s">
        <v>87</v>
      </c>
      <c r="C39" s="84">
        <v>0</v>
      </c>
      <c r="D39" s="84">
        <v>4</v>
      </c>
      <c r="E39" s="84">
        <v>0</v>
      </c>
      <c r="F39" s="84" t="b">
        <v>1</v>
      </c>
      <c r="G39" s="83" t="s">
        <v>93</v>
      </c>
      <c r="H39" s="86">
        <v>2.032512417441863</v>
      </c>
      <c r="I39" s="83" t="s">
        <v>95</v>
      </c>
      <c r="K39" s="38"/>
      <c r="N39" s="38"/>
      <c r="Q39" s="38"/>
    </row>
    <row r="40" spans="1:17">
      <c r="A40" s="81">
        <v>2</v>
      </c>
      <c r="B40" s="85" t="s">
        <v>84</v>
      </c>
      <c r="C40" s="84">
        <v>1</v>
      </c>
      <c r="D40" s="84">
        <v>0</v>
      </c>
      <c r="E40" s="84">
        <v>0</v>
      </c>
      <c r="F40" s="84" t="b">
        <v>0</v>
      </c>
      <c r="G40" s="83" t="s">
        <v>94</v>
      </c>
      <c r="H40" s="86">
        <v>6915.7647558593753</v>
      </c>
      <c r="I40" s="83"/>
      <c r="K40" s="38"/>
      <c r="N40" s="38"/>
      <c r="Q40" s="38"/>
    </row>
    <row r="41" spans="1:17">
      <c r="A41" s="81">
        <v>2</v>
      </c>
      <c r="B41" s="85" t="s">
        <v>84</v>
      </c>
      <c r="C41" s="84">
        <v>1</v>
      </c>
      <c r="D41" s="84">
        <v>0</v>
      </c>
      <c r="E41" s="84">
        <v>1</v>
      </c>
      <c r="F41" s="84" t="b">
        <v>0</v>
      </c>
      <c r="G41" s="83" t="s">
        <v>90</v>
      </c>
      <c r="H41" s="86">
        <v>6260.2988769531248</v>
      </c>
      <c r="I41" s="83"/>
      <c r="K41" s="38"/>
      <c r="N41" s="38"/>
      <c r="Q41" s="38"/>
    </row>
    <row r="42" spans="1:17">
      <c r="A42" s="81">
        <v>2</v>
      </c>
      <c r="B42" s="85" t="s">
        <v>84</v>
      </c>
      <c r="C42" s="84">
        <v>1</v>
      </c>
      <c r="D42" s="84">
        <v>0</v>
      </c>
      <c r="E42" s="84">
        <v>2</v>
      </c>
      <c r="F42" s="84" t="b">
        <v>0</v>
      </c>
      <c r="G42" s="83" t="s">
        <v>91</v>
      </c>
      <c r="H42" s="86">
        <v>18857.4794921875</v>
      </c>
      <c r="I42" s="83"/>
      <c r="K42" s="38"/>
      <c r="N42" s="38"/>
      <c r="Q42" s="38"/>
    </row>
    <row r="43" spans="1:17">
      <c r="A43" s="81">
        <v>2</v>
      </c>
      <c r="B43" s="85" t="s">
        <v>85</v>
      </c>
      <c r="C43" s="84">
        <v>1</v>
      </c>
      <c r="D43" s="84">
        <v>1</v>
      </c>
      <c r="E43" s="84">
        <v>0</v>
      </c>
      <c r="F43" s="84" t="b">
        <v>0</v>
      </c>
      <c r="G43" s="83" t="s">
        <v>94</v>
      </c>
      <c r="H43" s="86"/>
      <c r="I43" s="83"/>
      <c r="K43" s="38"/>
      <c r="N43" s="38"/>
      <c r="Q43" s="38"/>
    </row>
    <row r="44" spans="1:17">
      <c r="A44" s="81">
        <v>2</v>
      </c>
      <c r="B44" s="85" t="s">
        <v>85</v>
      </c>
      <c r="C44" s="84">
        <v>1</v>
      </c>
      <c r="D44" s="84">
        <v>1</v>
      </c>
      <c r="E44" s="84">
        <v>1</v>
      </c>
      <c r="F44" s="84" t="b">
        <v>0</v>
      </c>
      <c r="G44" s="83" t="s">
        <v>90</v>
      </c>
      <c r="H44" s="86"/>
      <c r="I44" s="83"/>
      <c r="K44" s="38"/>
      <c r="N44" s="38"/>
      <c r="Q44" s="38"/>
    </row>
    <row r="45" spans="1:17">
      <c r="A45" s="81">
        <v>2</v>
      </c>
      <c r="B45" s="85" t="s">
        <v>85</v>
      </c>
      <c r="C45" s="84">
        <v>1</v>
      </c>
      <c r="D45" s="84">
        <v>1</v>
      </c>
      <c r="E45" s="84">
        <v>2</v>
      </c>
      <c r="F45" s="84" t="b">
        <v>0</v>
      </c>
      <c r="G45" s="83" t="s">
        <v>91</v>
      </c>
      <c r="H45" s="86"/>
      <c r="I45" s="83"/>
      <c r="K45" s="38"/>
      <c r="N45" s="38"/>
      <c r="Q45" s="38"/>
    </row>
    <row r="46" spans="1:17">
      <c r="A46" s="81">
        <v>2</v>
      </c>
      <c r="B46" s="85" t="s">
        <v>86</v>
      </c>
      <c r="C46" s="84">
        <v>1</v>
      </c>
      <c r="D46" s="84">
        <v>3</v>
      </c>
      <c r="E46" s="84">
        <v>0</v>
      </c>
      <c r="F46" s="84" t="b">
        <v>1</v>
      </c>
      <c r="G46" s="83" t="s">
        <v>92</v>
      </c>
      <c r="H46" s="86">
        <v>0.41554166801703746</v>
      </c>
      <c r="I46" s="83" t="s">
        <v>95</v>
      </c>
      <c r="K46" s="38"/>
      <c r="N46" s="38"/>
      <c r="Q46" s="38"/>
    </row>
    <row r="47" spans="1:17" ht="10.5" customHeight="1">
      <c r="A47" s="81">
        <v>2</v>
      </c>
      <c r="B47" s="85" t="s">
        <v>87</v>
      </c>
      <c r="C47" s="84">
        <v>1</v>
      </c>
      <c r="D47" s="84">
        <v>4</v>
      </c>
      <c r="E47" s="84">
        <v>0</v>
      </c>
      <c r="F47" s="84" t="b">
        <v>1</v>
      </c>
      <c r="G47" s="83" t="s">
        <v>93</v>
      </c>
      <c r="H47" s="86">
        <v>1.6351362538777017</v>
      </c>
      <c r="I47" s="83" t="s">
        <v>95</v>
      </c>
      <c r="K47" s="38"/>
      <c r="N47" s="38"/>
      <c r="Q47" s="38"/>
    </row>
    <row r="48" spans="1:17" ht="12" customHeight="1">
      <c r="B48" s="12"/>
      <c r="C48" s="16"/>
      <c r="D48" s="16"/>
      <c r="E48" s="20"/>
      <c r="F48" s="15"/>
      <c r="G48" s="43"/>
      <c r="H48" s="15"/>
    </row>
    <row r="49" spans="1:10" ht="9.9499999999999993" customHeight="1">
      <c r="A49" s="18" t="s">
        <v>21</v>
      </c>
      <c r="B49" s="17" t="s">
        <v>20</v>
      </c>
      <c r="C49" s="44" t="s">
        <v>26</v>
      </c>
      <c r="D49" s="11" t="s">
        <v>25</v>
      </c>
      <c r="E49" s="45" t="s">
        <v>31</v>
      </c>
      <c r="F49" s="45" t="s">
        <v>44</v>
      </c>
    </row>
    <row r="50" spans="1:10" ht="9.9499999999999993" customHeight="1">
      <c r="A50" s="81">
        <v>1</v>
      </c>
      <c r="B50" s="81">
        <v>0</v>
      </c>
      <c r="C50" s="84">
        <v>0</v>
      </c>
      <c r="D50" s="82" t="s">
        <v>84</v>
      </c>
      <c r="E50" s="81">
        <v>0.1</v>
      </c>
      <c r="F50" s="81">
        <v>0.31100000000000005</v>
      </c>
    </row>
    <row r="51" spans="1:10" ht="9.9499999999999993" customHeight="1">
      <c r="A51" s="81">
        <v>1</v>
      </c>
      <c r="B51" s="81">
        <v>0</v>
      </c>
      <c r="C51" s="84">
        <v>1</v>
      </c>
      <c r="D51" s="82" t="s">
        <v>85</v>
      </c>
      <c r="E51" s="81">
        <v>0.1</v>
      </c>
      <c r="F51" s="81"/>
    </row>
    <row r="52" spans="1:10" ht="9.9499999999999993" customHeight="1">
      <c r="A52" s="81">
        <v>1</v>
      </c>
      <c r="B52" s="81">
        <v>0</v>
      </c>
      <c r="C52" s="84">
        <v>3</v>
      </c>
      <c r="D52" s="82" t="s">
        <v>86</v>
      </c>
      <c r="E52" s="81">
        <v>0.1</v>
      </c>
      <c r="F52" s="81">
        <v>0.20400000000000001</v>
      </c>
    </row>
    <row r="53" spans="1:10" ht="9.9499999999999993" customHeight="1">
      <c r="A53" s="81">
        <v>1</v>
      </c>
      <c r="B53" s="81">
        <v>0</v>
      </c>
      <c r="C53" s="84">
        <v>4</v>
      </c>
      <c r="D53" s="82" t="s">
        <v>87</v>
      </c>
      <c r="E53" s="81">
        <v>0.1</v>
      </c>
      <c r="F53" s="81">
        <v>0.20600000000000002</v>
      </c>
    </row>
    <row r="54" spans="1:10" ht="9.9499999999999993" customHeight="1">
      <c r="A54" s="81">
        <v>2</v>
      </c>
      <c r="B54" s="81">
        <v>1</v>
      </c>
      <c r="C54" s="84">
        <v>0</v>
      </c>
      <c r="D54" s="82" t="s">
        <v>84</v>
      </c>
      <c r="E54" s="81">
        <v>0.1</v>
      </c>
      <c r="F54" s="81">
        <v>0.31000000000000005</v>
      </c>
    </row>
    <row r="55" spans="1:10" ht="9.9499999999999993" customHeight="1">
      <c r="A55" s="81">
        <v>2</v>
      </c>
      <c r="B55" s="81">
        <v>1</v>
      </c>
      <c r="C55" s="84">
        <v>1</v>
      </c>
      <c r="D55" s="82" t="s">
        <v>85</v>
      </c>
      <c r="E55" s="81">
        <v>0.1</v>
      </c>
      <c r="F55" s="81"/>
    </row>
    <row r="56" spans="1:10" ht="9.9499999999999993" customHeight="1">
      <c r="A56" s="81">
        <v>2</v>
      </c>
      <c r="B56" s="81">
        <v>1</v>
      </c>
      <c r="C56" s="84">
        <v>3</v>
      </c>
      <c r="D56" s="82" t="s">
        <v>86</v>
      </c>
      <c r="E56" s="81">
        <v>0.1</v>
      </c>
      <c r="F56" s="81">
        <v>0.20400000000000001</v>
      </c>
    </row>
    <row r="57" spans="1:10">
      <c r="A57" s="81">
        <v>2</v>
      </c>
      <c r="B57" s="81">
        <v>1</v>
      </c>
      <c r="C57" s="84">
        <v>4</v>
      </c>
      <c r="D57" s="82" t="s">
        <v>87</v>
      </c>
      <c r="E57" s="81">
        <v>0.1</v>
      </c>
      <c r="F57" s="81">
        <v>0.20600000000000002</v>
      </c>
    </row>
    <row r="58" spans="1:10">
      <c r="D58" s="16"/>
    </row>
    <row r="60" spans="1:10">
      <c r="A60" s="17" t="s">
        <v>20</v>
      </c>
      <c r="B60" s="45" t="s">
        <v>21</v>
      </c>
      <c r="C60" s="23" t="s">
        <v>32</v>
      </c>
    </row>
    <row r="61" spans="1:10">
      <c r="A61" s="81">
        <v>0</v>
      </c>
      <c r="B61" s="81">
        <v>1</v>
      </c>
      <c r="C61" s="82" t="s">
        <v>80</v>
      </c>
    </row>
    <row r="62" spans="1:10">
      <c r="A62" s="81">
        <v>1</v>
      </c>
      <c r="B62" s="81">
        <v>2</v>
      </c>
      <c r="C62" s="82" t="s">
        <v>81</v>
      </c>
    </row>
    <row r="63" spans="1:10">
      <c r="A63" s="21"/>
      <c r="B63" s="21"/>
      <c r="C63" s="16"/>
    </row>
    <row r="64" spans="1:10">
      <c r="A64" s="72" t="s">
        <v>58</v>
      </c>
      <c r="B64" s="73" t="s">
        <v>59</v>
      </c>
      <c r="C64" s="74" t="s">
        <v>60</v>
      </c>
      <c r="D64" s="75" t="s">
        <v>61</v>
      </c>
      <c r="E64" s="70" t="s">
        <v>62</v>
      </c>
      <c r="F64" s="70" t="s">
        <v>63</v>
      </c>
      <c r="G64" s="70" t="s">
        <v>64</v>
      </c>
      <c r="H64" s="70" t="s">
        <v>65</v>
      </c>
      <c r="I64" s="70" t="s">
        <v>66</v>
      </c>
      <c r="J64" s="72" t="s">
        <v>67</v>
      </c>
    </row>
    <row r="65" spans="1:10">
      <c r="A65" s="81">
        <v>1</v>
      </c>
      <c r="B65" s="81">
        <v>0</v>
      </c>
      <c r="C65" s="84">
        <v>0</v>
      </c>
      <c r="D65" s="82" t="s">
        <v>84</v>
      </c>
      <c r="E65" s="91" t="str">
        <f xml:space="preserve"> "Mass"</f>
        <v>Mass</v>
      </c>
      <c r="F65" s="91" t="str">
        <f xml:space="preserve"> "Peak Height"</f>
        <v>Peak Height</v>
      </c>
      <c r="G65" s="91" t="str">
        <f xml:space="preserve"> "Axis"</f>
        <v>Axis</v>
      </c>
      <c r="H65" s="91" t="str">
        <f xml:space="preserve"> "W-50%"</f>
        <v>W-50%</v>
      </c>
      <c r="I65" s="91" t="str">
        <f xml:space="preserve"> "W-" &amp; Table21[PeakHeightXPercent] &amp; "%"</f>
        <v>W-%</v>
      </c>
      <c r="J65" s="81"/>
    </row>
    <row r="66" spans="1:10">
      <c r="A66" s="81">
        <v>1</v>
      </c>
      <c r="B66" s="81">
        <v>0</v>
      </c>
      <c r="C66" s="84">
        <v>1</v>
      </c>
      <c r="D66" s="82" t="s">
        <v>85</v>
      </c>
      <c r="E66" s="91" t="str">
        <f xml:space="preserve"> "Mass"</f>
        <v>Mass</v>
      </c>
      <c r="F66" s="91" t="str">
        <f xml:space="preserve"> "Peak Height"</f>
        <v>Peak Height</v>
      </c>
      <c r="G66" s="91" t="str">
        <f xml:space="preserve"> "Axis"</f>
        <v>Axis</v>
      </c>
      <c r="H66" s="91" t="str">
        <f xml:space="preserve"> "W-50%"</f>
        <v>W-50%</v>
      </c>
      <c r="I66" s="91" t="str">
        <f xml:space="preserve"> "W-" &amp; Table21[PeakHeightXPercent] &amp; "%"</f>
        <v>W-10%</v>
      </c>
      <c r="J66" s="81">
        <v>10</v>
      </c>
    </row>
    <row r="67" spans="1:10">
      <c r="A67" s="81">
        <v>1</v>
      </c>
      <c r="B67" s="81">
        <v>0</v>
      </c>
      <c r="C67" s="84">
        <v>3</v>
      </c>
      <c r="D67" s="82" t="s">
        <v>86</v>
      </c>
      <c r="E67" s="91" t="str">
        <f xml:space="preserve"> "Mass"</f>
        <v>Mass</v>
      </c>
      <c r="F67" s="91" t="str">
        <f xml:space="preserve"> "Peak Height"</f>
        <v>Peak Height</v>
      </c>
      <c r="G67" s="91" t="str">
        <f xml:space="preserve"> "Axis"</f>
        <v>Axis</v>
      </c>
      <c r="H67" s="91" t="str">
        <f xml:space="preserve"> "W-50%"</f>
        <v>W-50%</v>
      </c>
      <c r="I67" s="91" t="str">
        <f xml:space="preserve"> "W-" &amp; Table21[PeakHeightXPercent] &amp; "%"</f>
        <v>W-%</v>
      </c>
      <c r="J67" s="81"/>
    </row>
    <row r="68" spans="1:10">
      <c r="A68" s="81">
        <v>1</v>
      </c>
      <c r="B68" s="81">
        <v>0</v>
      </c>
      <c r="C68" s="84">
        <v>4</v>
      </c>
      <c r="D68" s="82" t="s">
        <v>87</v>
      </c>
      <c r="E68" s="91" t="str">
        <f xml:space="preserve"> "Mass"</f>
        <v>Mass</v>
      </c>
      <c r="F68" s="91" t="str">
        <f xml:space="preserve"> "Peak Height"</f>
        <v>Peak Height</v>
      </c>
      <c r="G68" s="91" t="str">
        <f xml:space="preserve"> "Axis"</f>
        <v>Axis</v>
      </c>
      <c r="H68" s="91" t="str">
        <f xml:space="preserve"> "W-50%"</f>
        <v>W-50%</v>
      </c>
      <c r="I68" s="91" t="str">
        <f xml:space="preserve"> "W-" &amp; Table21[PeakHeightXPercent] &amp; "%"</f>
        <v>W-%</v>
      </c>
      <c r="J68" s="81"/>
    </row>
    <row r="69" spans="1:10">
      <c r="A69" s="81">
        <v>2</v>
      </c>
      <c r="B69" s="81">
        <v>1</v>
      </c>
      <c r="C69" s="84">
        <v>0</v>
      </c>
      <c r="D69" s="82" t="s">
        <v>84</v>
      </c>
      <c r="E69" s="91" t="str">
        <f xml:space="preserve"> "Mass"</f>
        <v>Mass</v>
      </c>
      <c r="F69" s="91" t="str">
        <f xml:space="preserve"> "Peak Height"</f>
        <v>Peak Height</v>
      </c>
      <c r="G69" s="91" t="str">
        <f xml:space="preserve"> "Axis"</f>
        <v>Axis</v>
      </c>
      <c r="H69" s="91" t="str">
        <f xml:space="preserve"> "W-50%"</f>
        <v>W-50%</v>
      </c>
      <c r="I69" s="91" t="str">
        <f xml:space="preserve"> "W-" &amp; Table21[PeakHeightXPercent] &amp; "%"</f>
        <v>W-%</v>
      </c>
      <c r="J69" s="81"/>
    </row>
    <row r="70" spans="1:10">
      <c r="A70" s="81">
        <v>2</v>
      </c>
      <c r="B70" s="81">
        <v>1</v>
      </c>
      <c r="C70" s="84">
        <v>1</v>
      </c>
      <c r="D70" s="82" t="s">
        <v>85</v>
      </c>
      <c r="E70" s="91" t="str">
        <f xml:space="preserve"> "Mass"</f>
        <v>Mass</v>
      </c>
      <c r="F70" s="91" t="str">
        <f xml:space="preserve"> "Peak Height"</f>
        <v>Peak Height</v>
      </c>
      <c r="G70" s="91" t="str">
        <f xml:space="preserve"> "Axis"</f>
        <v>Axis</v>
      </c>
      <c r="H70" s="91" t="str">
        <f xml:space="preserve"> "W-50%"</f>
        <v>W-50%</v>
      </c>
      <c r="I70" s="91" t="str">
        <f xml:space="preserve"> "W-" &amp; Table21[PeakHeightXPercent] &amp; "%"</f>
        <v>W-10%</v>
      </c>
      <c r="J70" s="81">
        <v>10</v>
      </c>
    </row>
    <row r="71" spans="1:10">
      <c r="A71" s="81">
        <v>2</v>
      </c>
      <c r="B71" s="81">
        <v>1</v>
      </c>
      <c r="C71" s="84">
        <v>3</v>
      </c>
      <c r="D71" s="82" t="s">
        <v>86</v>
      </c>
      <c r="E71" s="91" t="str">
        <f xml:space="preserve"> "Mass"</f>
        <v>Mass</v>
      </c>
      <c r="F71" s="91" t="str">
        <f xml:space="preserve"> "Peak Height"</f>
        <v>Peak Height</v>
      </c>
      <c r="G71" s="91" t="str">
        <f xml:space="preserve"> "Axis"</f>
        <v>Axis</v>
      </c>
      <c r="H71" s="91" t="str">
        <f xml:space="preserve"> "W-50%"</f>
        <v>W-50%</v>
      </c>
      <c r="I71" s="91" t="str">
        <f xml:space="preserve"> "W-" &amp; Table21[PeakHeightXPercent] &amp; "%"</f>
        <v>W-%</v>
      </c>
      <c r="J71" s="81"/>
    </row>
    <row r="72" spans="1:10">
      <c r="A72" s="81">
        <v>2</v>
      </c>
      <c r="B72" s="81">
        <v>1</v>
      </c>
      <c r="C72" s="84">
        <v>4</v>
      </c>
      <c r="D72" s="82" t="s">
        <v>87</v>
      </c>
      <c r="E72" s="91" t="str">
        <f xml:space="preserve"> "Mass"</f>
        <v>Mass</v>
      </c>
      <c r="F72" s="91" t="str">
        <f xml:space="preserve"> "Peak Height"</f>
        <v>Peak Height</v>
      </c>
      <c r="G72" s="91" t="str">
        <f xml:space="preserve"> "Axis"</f>
        <v>Axis</v>
      </c>
      <c r="H72" s="91" t="str">
        <f xml:space="preserve"> "W-50%"</f>
        <v>W-50%</v>
      </c>
      <c r="I72" s="91" t="str">
        <f xml:space="preserve"> "W-" &amp; Table21[PeakHeightXPercent] &amp; "%"</f>
        <v>W-%</v>
      </c>
      <c r="J72" s="81"/>
    </row>
    <row r="73" spans="1:10">
      <c r="C73" s="16"/>
    </row>
    <row r="74" spans="1:10" ht="12.75" customHeight="1">
      <c r="A74" s="24" t="s">
        <v>21</v>
      </c>
      <c r="B74" s="46" t="s">
        <v>25</v>
      </c>
      <c r="C74" s="47" t="s">
        <v>20</v>
      </c>
      <c r="D74" s="47" t="s">
        <v>26</v>
      </c>
      <c r="E74" s="28" t="s">
        <v>27</v>
      </c>
      <c r="F74" s="29" t="s">
        <v>28</v>
      </c>
      <c r="G74" s="30" t="s">
        <v>63</v>
      </c>
      <c r="H74" s="30" t="s">
        <v>64</v>
      </c>
      <c r="I74" s="30" t="s">
        <v>65</v>
      </c>
      <c r="J74" s="30" t="s">
        <v>50</v>
      </c>
    </row>
    <row r="75" spans="1:10" ht="12.75" customHeight="1">
      <c r="A75" s="87">
        <v>1</v>
      </c>
      <c r="B75" s="88" t="s">
        <v>84</v>
      </c>
      <c r="C75" s="89">
        <v>0</v>
      </c>
      <c r="D75" s="89">
        <v>0</v>
      </c>
      <c r="E75" s="87">
        <v>0</v>
      </c>
      <c r="F75" s="88" t="s">
        <v>89</v>
      </c>
      <c r="G75" s="90"/>
      <c r="H75" s="90"/>
      <c r="I75" s="90"/>
      <c r="J75" s="86"/>
    </row>
    <row r="76" spans="1:10" ht="12.75" customHeight="1">
      <c r="A76" s="87">
        <v>1</v>
      </c>
      <c r="B76" s="88" t="s">
        <v>84</v>
      </c>
      <c r="C76" s="89">
        <v>0</v>
      </c>
      <c r="D76" s="89">
        <v>0</v>
      </c>
      <c r="E76" s="87">
        <v>1</v>
      </c>
      <c r="F76" s="88" t="s">
        <v>90</v>
      </c>
      <c r="G76" s="90"/>
      <c r="H76" s="90"/>
      <c r="I76" s="90"/>
      <c r="J76" s="86"/>
    </row>
    <row r="77" spans="1:10" ht="12.75" customHeight="1">
      <c r="A77" s="87">
        <v>1</v>
      </c>
      <c r="B77" s="88" t="s">
        <v>84</v>
      </c>
      <c r="C77" s="89">
        <v>0</v>
      </c>
      <c r="D77" s="89">
        <v>0</v>
      </c>
      <c r="E77" s="87">
        <v>2</v>
      </c>
      <c r="F77" s="88" t="s">
        <v>91</v>
      </c>
      <c r="G77" s="90"/>
      <c r="H77" s="90"/>
      <c r="I77" s="90"/>
      <c r="J77" s="86"/>
    </row>
    <row r="78" spans="1:10" ht="12.75" customHeight="1">
      <c r="A78" s="87">
        <v>1</v>
      </c>
      <c r="B78" s="88" t="s">
        <v>85</v>
      </c>
      <c r="C78" s="89">
        <v>0</v>
      </c>
      <c r="D78" s="89">
        <v>1</v>
      </c>
      <c r="E78" s="87">
        <v>0</v>
      </c>
      <c r="F78" s="88" t="s">
        <v>89</v>
      </c>
      <c r="G78" s="90">
        <v>6685.622314453125</v>
      </c>
      <c r="H78" s="90">
        <v>7</v>
      </c>
      <c r="I78" s="90">
        <v>0.64248498372237806</v>
      </c>
      <c r="J78" s="86">
        <v>0.75456604418924356</v>
      </c>
    </row>
    <row r="79" spans="1:10" ht="12.75" customHeight="1">
      <c r="A79" s="87">
        <v>1</v>
      </c>
      <c r="B79" s="88" t="s">
        <v>85</v>
      </c>
      <c r="C79" s="89">
        <v>0</v>
      </c>
      <c r="D79" s="89">
        <v>1</v>
      </c>
      <c r="E79" s="87">
        <v>1</v>
      </c>
      <c r="F79" s="88" t="s">
        <v>90</v>
      </c>
      <c r="G79" s="90">
        <v>34458.4619140625</v>
      </c>
      <c r="H79" s="90">
        <v>88.95</v>
      </c>
      <c r="I79" s="90">
        <v>0.61580895013737735</v>
      </c>
      <c r="J79" s="86">
        <v>0.76042699914859624</v>
      </c>
    </row>
    <row r="80" spans="1:10" ht="12.75" customHeight="1">
      <c r="A80" s="87">
        <v>1</v>
      </c>
      <c r="B80" s="88" t="s">
        <v>85</v>
      </c>
      <c r="C80" s="89">
        <v>0</v>
      </c>
      <c r="D80" s="89">
        <v>1</v>
      </c>
      <c r="E80" s="87">
        <v>2</v>
      </c>
      <c r="F80" s="88" t="s">
        <v>91</v>
      </c>
      <c r="G80" s="90">
        <v>24731.85888671875</v>
      </c>
      <c r="H80" s="90">
        <v>205</v>
      </c>
      <c r="I80" s="90">
        <v>0.59166499368331427</v>
      </c>
      <c r="J80" s="86">
        <v>0.7633187778733822</v>
      </c>
    </row>
    <row r="81" spans="1:10" ht="12.75" customHeight="1">
      <c r="A81" s="87">
        <v>1</v>
      </c>
      <c r="B81" s="88" t="s">
        <v>86</v>
      </c>
      <c r="C81" s="89">
        <v>0</v>
      </c>
      <c r="D81" s="89">
        <v>3</v>
      </c>
      <c r="E81" s="87">
        <v>0</v>
      </c>
      <c r="F81" s="88" t="s">
        <v>92</v>
      </c>
      <c r="G81" s="90"/>
      <c r="H81" s="90"/>
      <c r="I81" s="90"/>
      <c r="J81" s="86"/>
    </row>
    <row r="82" spans="1:10" ht="12.75" customHeight="1">
      <c r="A82" s="87">
        <v>1</v>
      </c>
      <c r="B82" s="88" t="s">
        <v>87</v>
      </c>
      <c r="C82" s="89">
        <v>0</v>
      </c>
      <c r="D82" s="89">
        <v>4</v>
      </c>
      <c r="E82" s="87">
        <v>0</v>
      </c>
      <c r="F82" s="88" t="s">
        <v>93</v>
      </c>
      <c r="G82" s="90"/>
      <c r="H82" s="90"/>
      <c r="I82" s="90"/>
      <c r="J82" s="86"/>
    </row>
    <row r="83" spans="1:10" ht="12.75" customHeight="1">
      <c r="A83" s="87">
        <v>2</v>
      </c>
      <c r="B83" s="88" t="s">
        <v>84</v>
      </c>
      <c r="C83" s="89">
        <v>1</v>
      </c>
      <c r="D83" s="89">
        <v>0</v>
      </c>
      <c r="E83" s="87">
        <v>0</v>
      </c>
      <c r="F83" s="88" t="s">
        <v>94</v>
      </c>
      <c r="G83" s="90"/>
      <c r="H83" s="90"/>
      <c r="I83" s="90"/>
      <c r="J83" s="86"/>
    </row>
    <row r="84" spans="1:10" ht="12.75" customHeight="1">
      <c r="A84" s="87">
        <v>2</v>
      </c>
      <c r="B84" s="88" t="s">
        <v>84</v>
      </c>
      <c r="C84" s="89">
        <v>1</v>
      </c>
      <c r="D84" s="89">
        <v>0</v>
      </c>
      <c r="E84" s="87">
        <v>1</v>
      </c>
      <c r="F84" s="88" t="s">
        <v>90</v>
      </c>
      <c r="G84" s="90"/>
      <c r="H84" s="90"/>
      <c r="I84" s="90"/>
      <c r="J84" s="86"/>
    </row>
    <row r="85" spans="1:10" ht="12.75" customHeight="1">
      <c r="A85" s="87">
        <v>2</v>
      </c>
      <c r="B85" s="88" t="s">
        <v>84</v>
      </c>
      <c r="C85" s="89">
        <v>1</v>
      </c>
      <c r="D85" s="89">
        <v>0</v>
      </c>
      <c r="E85" s="87">
        <v>2</v>
      </c>
      <c r="F85" s="88" t="s">
        <v>91</v>
      </c>
      <c r="G85" s="90"/>
      <c r="H85" s="90"/>
      <c r="I85" s="90"/>
      <c r="J85" s="86"/>
    </row>
    <row r="86" spans="1:10" ht="12.75" customHeight="1">
      <c r="A86" s="87">
        <v>2</v>
      </c>
      <c r="B86" s="88" t="s">
        <v>85</v>
      </c>
      <c r="C86" s="89">
        <v>1</v>
      </c>
      <c r="D86" s="89">
        <v>1</v>
      </c>
      <c r="E86" s="87">
        <v>0</v>
      </c>
      <c r="F86" s="88" t="s">
        <v>94</v>
      </c>
      <c r="G86" s="90">
        <v>6937.5943603515625</v>
      </c>
      <c r="H86" s="90">
        <v>59</v>
      </c>
      <c r="I86" s="90">
        <v>0.32391810473598942</v>
      </c>
      <c r="J86" s="86">
        <v>0.43847122887227141</v>
      </c>
    </row>
    <row r="87" spans="1:10" ht="12.75" customHeight="1">
      <c r="A87" s="87">
        <v>2</v>
      </c>
      <c r="B87" s="88" t="s">
        <v>85</v>
      </c>
      <c r="C87" s="89">
        <v>1</v>
      </c>
      <c r="D87" s="89">
        <v>1</v>
      </c>
      <c r="E87" s="87">
        <v>1</v>
      </c>
      <c r="F87" s="88" t="s">
        <v>90</v>
      </c>
      <c r="G87" s="90">
        <v>6229.692626953125</v>
      </c>
      <c r="H87" s="90">
        <v>89</v>
      </c>
      <c r="I87" s="90">
        <v>0.29555850837147163</v>
      </c>
      <c r="J87" s="86">
        <v>0.41383821198365212</v>
      </c>
    </row>
    <row r="88" spans="1:10" ht="12.75" customHeight="1">
      <c r="A88" s="87">
        <v>2</v>
      </c>
      <c r="B88" s="88" t="s">
        <v>85</v>
      </c>
      <c r="C88" s="89">
        <v>1</v>
      </c>
      <c r="D88" s="89">
        <v>1</v>
      </c>
      <c r="E88" s="87">
        <v>2</v>
      </c>
      <c r="F88" s="88" t="s">
        <v>91</v>
      </c>
      <c r="G88" s="90">
        <v>17745.10595703125</v>
      </c>
      <c r="H88" s="90">
        <v>205</v>
      </c>
      <c r="I88" s="90">
        <v>0.26818724849015257</v>
      </c>
      <c r="J88" s="86">
        <v>0.43945922301595708</v>
      </c>
    </row>
    <row r="89" spans="1:10" ht="12.75" customHeight="1">
      <c r="A89" s="87">
        <v>2</v>
      </c>
      <c r="B89" s="88" t="s">
        <v>86</v>
      </c>
      <c r="C89" s="89">
        <v>1</v>
      </c>
      <c r="D89" s="89">
        <v>3</v>
      </c>
      <c r="E89" s="87">
        <v>0</v>
      </c>
      <c r="F89" s="88" t="s">
        <v>92</v>
      </c>
      <c r="G89" s="90"/>
      <c r="H89" s="90"/>
      <c r="I89" s="90"/>
      <c r="J89" s="86"/>
    </row>
    <row r="90" spans="1:10">
      <c r="A90" s="87">
        <v>2</v>
      </c>
      <c r="B90" s="88" t="s">
        <v>87</v>
      </c>
      <c r="C90" s="89">
        <v>1</v>
      </c>
      <c r="D90" s="89">
        <v>4</v>
      </c>
      <c r="E90" s="87">
        <v>0</v>
      </c>
      <c r="F90" s="88" t="s">
        <v>93</v>
      </c>
      <c r="G90" s="90"/>
      <c r="H90" s="90"/>
      <c r="I90" s="90"/>
      <c r="J90" s="86"/>
    </row>
    <row r="93" spans="1:10">
      <c r="A93" s="18" t="s">
        <v>21</v>
      </c>
      <c r="B93" s="17" t="s">
        <v>20</v>
      </c>
      <c r="C93" s="44" t="s">
        <v>26</v>
      </c>
      <c r="D93" s="11" t="s">
        <v>25</v>
      </c>
      <c r="E93" s="45" t="s">
        <v>31</v>
      </c>
      <c r="F93" s="45" t="s">
        <v>43</v>
      </c>
      <c r="G93" s="12" t="s">
        <v>33</v>
      </c>
    </row>
    <row r="94" spans="1:10">
      <c r="A94" s="81">
        <v>1</v>
      </c>
      <c r="B94" s="81">
        <v>0</v>
      </c>
      <c r="C94" s="84">
        <v>0</v>
      </c>
      <c r="D94" s="82" t="s">
        <v>84</v>
      </c>
      <c r="E94" s="81">
        <v>0.1</v>
      </c>
      <c r="F94" s="81"/>
      <c r="G94" s="83"/>
    </row>
    <row r="95" spans="1:10">
      <c r="A95" s="81">
        <v>1</v>
      </c>
      <c r="B95" s="81">
        <v>0</v>
      </c>
      <c r="C95" s="84">
        <v>1</v>
      </c>
      <c r="D95" s="82" t="s">
        <v>85</v>
      </c>
      <c r="E95" s="81">
        <v>0.1</v>
      </c>
      <c r="F95" s="81">
        <v>22.74</v>
      </c>
      <c r="G95" s="83" t="s">
        <v>88</v>
      </c>
    </row>
    <row r="96" spans="1:10">
      <c r="A96" s="81">
        <v>1</v>
      </c>
      <c r="B96" s="81">
        <v>0</v>
      </c>
      <c r="C96" s="84">
        <v>3</v>
      </c>
      <c r="D96" s="82" t="s">
        <v>86</v>
      </c>
      <c r="E96" s="81">
        <v>0.1</v>
      </c>
      <c r="F96" s="81"/>
      <c r="G96" s="83"/>
    </row>
    <row r="97" spans="1:8">
      <c r="A97" s="81">
        <v>1</v>
      </c>
      <c r="B97" s="81">
        <v>0</v>
      </c>
      <c r="C97" s="84">
        <v>4</v>
      </c>
      <c r="D97" s="82" t="s">
        <v>87</v>
      </c>
      <c r="E97" s="81">
        <v>0.1</v>
      </c>
      <c r="F97" s="81"/>
      <c r="G97" s="83"/>
    </row>
    <row r="98" spans="1:8">
      <c r="A98" s="81">
        <v>2</v>
      </c>
      <c r="B98" s="81">
        <v>1</v>
      </c>
      <c r="C98" s="84">
        <v>0</v>
      </c>
      <c r="D98" s="82" t="s">
        <v>84</v>
      </c>
      <c r="E98" s="81">
        <v>0.1</v>
      </c>
      <c r="F98" s="81"/>
      <c r="G98" s="83"/>
    </row>
    <row r="99" spans="1:8">
      <c r="A99" s="81">
        <v>2</v>
      </c>
      <c r="B99" s="81">
        <v>1</v>
      </c>
      <c r="C99" s="84">
        <v>1</v>
      </c>
      <c r="D99" s="82" t="s">
        <v>85</v>
      </c>
      <c r="E99" s="81">
        <v>0.1</v>
      </c>
      <c r="F99" s="81">
        <v>22.540000000000003</v>
      </c>
      <c r="G99" s="83" t="s">
        <v>88</v>
      </c>
    </row>
    <row r="100" spans="1:8">
      <c r="A100" s="81">
        <v>2</v>
      </c>
      <c r="B100" s="81">
        <v>1</v>
      </c>
      <c r="C100" s="84">
        <v>3</v>
      </c>
      <c r="D100" s="82" t="s">
        <v>86</v>
      </c>
      <c r="E100" s="81">
        <v>0.1</v>
      </c>
      <c r="F100" s="81"/>
      <c r="G100" s="83"/>
    </row>
    <row r="101" spans="1:8">
      <c r="A101" s="81">
        <v>2</v>
      </c>
      <c r="B101" s="81">
        <v>1</v>
      </c>
      <c r="C101" s="84">
        <v>4</v>
      </c>
      <c r="D101" s="82" t="s">
        <v>87</v>
      </c>
      <c r="E101" s="81">
        <v>0.1</v>
      </c>
      <c r="F101" s="81"/>
      <c r="G101" s="83"/>
    </row>
    <row r="102" spans="1:8">
      <c r="A102" s="21"/>
      <c r="B102" s="21"/>
      <c r="C102" s="42"/>
      <c r="D102" s="16"/>
      <c r="E102" s="49"/>
      <c r="F102" s="21"/>
      <c r="G102" s="21"/>
      <c r="H102" s="15"/>
    </row>
    <row r="103" spans="1:8">
      <c r="D103" s="16"/>
      <c r="H103" s="15"/>
    </row>
    <row r="104" spans="1:8">
      <c r="A104" s="13" t="s">
        <v>34</v>
      </c>
    </row>
    <row r="105" spans="1:8">
      <c r="A105" s="13" t="s">
        <v>79</v>
      </c>
    </row>
    <row r="106" spans="1:8">
      <c r="A106" s="45" t="s">
        <v>21</v>
      </c>
      <c r="B106" s="17" t="s">
        <v>20</v>
      </c>
      <c r="C106" s="44" t="s">
        <v>36</v>
      </c>
      <c r="D106" s="10" t="s">
        <v>37</v>
      </c>
      <c r="E106" s="40" t="s">
        <v>38</v>
      </c>
      <c r="F106" s="40" t="s">
        <v>2</v>
      </c>
      <c r="G106" s="40" t="s">
        <v>30</v>
      </c>
    </row>
    <row r="107" spans="1:8">
      <c r="A107" s="81">
        <v>1</v>
      </c>
      <c r="B107" s="81">
        <v>0</v>
      </c>
      <c r="C107" s="84">
        <v>0</v>
      </c>
      <c r="D107" s="82" t="s">
        <v>98</v>
      </c>
      <c r="E107" s="83" t="s">
        <v>101</v>
      </c>
      <c r="F107" s="88" t="s">
        <v>123</v>
      </c>
      <c r="G107" s="83" t="s">
        <v>154</v>
      </c>
    </row>
    <row r="108" spans="1:8">
      <c r="A108" s="81">
        <v>1</v>
      </c>
      <c r="B108" s="81">
        <v>0</v>
      </c>
      <c r="C108" s="84">
        <v>1</v>
      </c>
      <c r="D108" s="82" t="s">
        <v>98</v>
      </c>
      <c r="E108" s="83" t="s">
        <v>102</v>
      </c>
      <c r="F108" s="88" t="s">
        <v>124</v>
      </c>
      <c r="G108" s="83" t="s">
        <v>155</v>
      </c>
    </row>
    <row r="109" spans="1:8">
      <c r="A109" s="81">
        <v>1</v>
      </c>
      <c r="B109" s="81">
        <v>0</v>
      </c>
      <c r="C109" s="84">
        <v>2</v>
      </c>
      <c r="D109" s="82" t="s">
        <v>98</v>
      </c>
      <c r="E109" s="83" t="s">
        <v>103</v>
      </c>
      <c r="F109" s="88" t="s">
        <v>125</v>
      </c>
      <c r="G109" s="83" t="s">
        <v>156</v>
      </c>
    </row>
    <row r="110" spans="1:8">
      <c r="A110" s="81">
        <v>1</v>
      </c>
      <c r="B110" s="81">
        <v>0</v>
      </c>
      <c r="C110" s="84">
        <v>5</v>
      </c>
      <c r="D110" s="82" t="s">
        <v>98</v>
      </c>
      <c r="E110" s="83" t="s">
        <v>104</v>
      </c>
      <c r="F110" s="88" t="s">
        <v>126</v>
      </c>
      <c r="G110" s="83" t="s">
        <v>157</v>
      </c>
    </row>
    <row r="111" spans="1:8">
      <c r="A111" s="81">
        <v>1</v>
      </c>
      <c r="B111" s="81">
        <v>0</v>
      </c>
      <c r="C111" s="84">
        <v>6</v>
      </c>
      <c r="D111" s="82" t="s">
        <v>98</v>
      </c>
      <c r="E111" s="83" t="s">
        <v>105</v>
      </c>
      <c r="F111" s="88" t="s">
        <v>127</v>
      </c>
      <c r="G111" s="83" t="s">
        <v>95</v>
      </c>
    </row>
    <row r="112" spans="1:8">
      <c r="A112" s="81">
        <v>1</v>
      </c>
      <c r="B112" s="81">
        <v>0</v>
      </c>
      <c r="C112" s="84">
        <v>7</v>
      </c>
      <c r="D112" s="82" t="s">
        <v>98</v>
      </c>
      <c r="E112" s="83" t="s">
        <v>106</v>
      </c>
      <c r="F112" s="88" t="s">
        <v>128</v>
      </c>
      <c r="G112" s="83" t="s">
        <v>158</v>
      </c>
    </row>
    <row r="113" spans="1:7">
      <c r="A113" s="81">
        <v>1</v>
      </c>
      <c r="B113" s="81">
        <v>0</v>
      </c>
      <c r="C113" s="84">
        <v>8</v>
      </c>
      <c r="D113" s="82" t="s">
        <v>98</v>
      </c>
      <c r="E113" s="83" t="s">
        <v>107</v>
      </c>
      <c r="F113" s="88" t="s">
        <v>129</v>
      </c>
      <c r="G113" s="83" t="s">
        <v>159</v>
      </c>
    </row>
    <row r="114" spans="1:7">
      <c r="A114" s="81">
        <v>1</v>
      </c>
      <c r="B114" s="81">
        <v>0</v>
      </c>
      <c r="C114" s="84">
        <v>10</v>
      </c>
      <c r="D114" s="82" t="s">
        <v>98</v>
      </c>
      <c r="E114" s="83" t="s">
        <v>108</v>
      </c>
      <c r="F114" s="88" t="s">
        <v>130</v>
      </c>
      <c r="G114" s="83"/>
    </row>
    <row r="115" spans="1:7">
      <c r="A115" s="81">
        <v>1</v>
      </c>
      <c r="B115" s="81">
        <v>0</v>
      </c>
      <c r="C115" s="84">
        <v>9</v>
      </c>
      <c r="D115" s="82" t="s">
        <v>98</v>
      </c>
      <c r="E115" s="83" t="s">
        <v>109</v>
      </c>
      <c r="F115" s="88" t="s">
        <v>131</v>
      </c>
      <c r="G115" s="83" t="s">
        <v>157</v>
      </c>
    </row>
    <row r="116" spans="1:7">
      <c r="A116" s="81">
        <v>1</v>
      </c>
      <c r="B116" s="81">
        <v>0</v>
      </c>
      <c r="C116" s="84">
        <v>13</v>
      </c>
      <c r="D116" s="82" t="s">
        <v>99</v>
      </c>
      <c r="E116" s="83" t="s">
        <v>110</v>
      </c>
      <c r="F116" s="88" t="s">
        <v>132</v>
      </c>
      <c r="G116" s="83" t="s">
        <v>155</v>
      </c>
    </row>
    <row r="117" spans="1:7">
      <c r="A117" s="81">
        <v>1</v>
      </c>
      <c r="B117" s="81">
        <v>0</v>
      </c>
      <c r="C117" s="84">
        <v>14</v>
      </c>
      <c r="D117" s="82" t="s">
        <v>99</v>
      </c>
      <c r="E117" s="83" t="s">
        <v>111</v>
      </c>
      <c r="F117" s="88" t="s">
        <v>133</v>
      </c>
      <c r="G117" s="83" t="s">
        <v>155</v>
      </c>
    </row>
    <row r="118" spans="1:7">
      <c r="A118" s="81">
        <v>1</v>
      </c>
      <c r="B118" s="81">
        <v>0</v>
      </c>
      <c r="C118" s="84">
        <v>15</v>
      </c>
      <c r="D118" s="82" t="s">
        <v>99</v>
      </c>
      <c r="E118" s="83" t="s">
        <v>112</v>
      </c>
      <c r="F118" s="88" t="s">
        <v>134</v>
      </c>
      <c r="G118" s="83" t="s">
        <v>155</v>
      </c>
    </row>
    <row r="119" spans="1:7">
      <c r="A119" s="81">
        <v>1</v>
      </c>
      <c r="B119" s="81">
        <v>0</v>
      </c>
      <c r="C119" s="84">
        <v>16</v>
      </c>
      <c r="D119" s="82" t="s">
        <v>99</v>
      </c>
      <c r="E119" s="83" t="s">
        <v>113</v>
      </c>
      <c r="F119" s="88" t="s">
        <v>135</v>
      </c>
      <c r="G119" s="83" t="s">
        <v>155</v>
      </c>
    </row>
    <row r="120" spans="1:7">
      <c r="A120" s="81">
        <v>1</v>
      </c>
      <c r="B120" s="81">
        <v>0</v>
      </c>
      <c r="C120" s="84">
        <v>17</v>
      </c>
      <c r="D120" s="82" t="s">
        <v>99</v>
      </c>
      <c r="E120" s="83" t="s">
        <v>114</v>
      </c>
      <c r="F120" s="88" t="s">
        <v>136</v>
      </c>
      <c r="G120" s="83" t="s">
        <v>155</v>
      </c>
    </row>
    <row r="121" spans="1:7">
      <c r="A121" s="81">
        <v>1</v>
      </c>
      <c r="B121" s="81">
        <v>0</v>
      </c>
      <c r="C121" s="84">
        <v>18</v>
      </c>
      <c r="D121" s="82" t="s">
        <v>99</v>
      </c>
      <c r="E121" s="83" t="s">
        <v>115</v>
      </c>
      <c r="F121" s="88" t="s">
        <v>137</v>
      </c>
      <c r="G121" s="83" t="s">
        <v>155</v>
      </c>
    </row>
    <row r="122" spans="1:7">
      <c r="A122" s="81">
        <v>1</v>
      </c>
      <c r="B122" s="81">
        <v>0</v>
      </c>
      <c r="C122" s="84">
        <v>19</v>
      </c>
      <c r="D122" s="82" t="s">
        <v>99</v>
      </c>
      <c r="E122" s="83" t="s">
        <v>116</v>
      </c>
      <c r="F122" s="88" t="s">
        <v>138</v>
      </c>
      <c r="G122" s="83" t="s">
        <v>155</v>
      </c>
    </row>
    <row r="123" spans="1:7">
      <c r="A123" s="81">
        <v>1</v>
      </c>
      <c r="B123" s="81">
        <v>0</v>
      </c>
      <c r="C123" s="84">
        <v>20</v>
      </c>
      <c r="D123" s="82" t="s">
        <v>99</v>
      </c>
      <c r="E123" s="83" t="s">
        <v>117</v>
      </c>
      <c r="F123" s="88" t="s">
        <v>139</v>
      </c>
      <c r="G123" s="83" t="s">
        <v>155</v>
      </c>
    </row>
    <row r="124" spans="1:7">
      <c r="A124" s="81">
        <v>1</v>
      </c>
      <c r="B124" s="81">
        <v>0</v>
      </c>
      <c r="C124" s="84">
        <v>26</v>
      </c>
      <c r="D124" s="82" t="s">
        <v>100</v>
      </c>
      <c r="E124" s="83" t="s">
        <v>118</v>
      </c>
      <c r="F124" s="88" t="s">
        <v>140</v>
      </c>
      <c r="G124" s="83"/>
    </row>
    <row r="125" spans="1:7">
      <c r="A125" s="81">
        <v>1</v>
      </c>
      <c r="B125" s="81">
        <v>0</v>
      </c>
      <c r="C125" s="84">
        <v>27</v>
      </c>
      <c r="D125" s="82" t="s">
        <v>100</v>
      </c>
      <c r="E125" s="83" t="s">
        <v>119</v>
      </c>
      <c r="F125" s="88" t="s">
        <v>127</v>
      </c>
      <c r="G125" s="83" t="s">
        <v>160</v>
      </c>
    </row>
    <row r="126" spans="1:7">
      <c r="A126" s="81">
        <v>1</v>
      </c>
      <c r="B126" s="81">
        <v>0</v>
      </c>
      <c r="C126" s="84">
        <v>24</v>
      </c>
      <c r="D126" s="82" t="s">
        <v>100</v>
      </c>
      <c r="E126" s="83" t="s">
        <v>120</v>
      </c>
      <c r="F126" s="88" t="s">
        <v>141</v>
      </c>
      <c r="G126" s="83" t="s">
        <v>155</v>
      </c>
    </row>
    <row r="127" spans="1:7">
      <c r="A127" s="81">
        <v>1</v>
      </c>
      <c r="B127" s="81">
        <v>0</v>
      </c>
      <c r="C127" s="84">
        <v>25</v>
      </c>
      <c r="D127" s="82" t="s">
        <v>100</v>
      </c>
      <c r="E127" s="83" t="s">
        <v>121</v>
      </c>
      <c r="F127" s="88" t="s">
        <v>142</v>
      </c>
      <c r="G127" s="83" t="s">
        <v>155</v>
      </c>
    </row>
    <row r="128" spans="1:7">
      <c r="A128" s="81">
        <v>1</v>
      </c>
      <c r="B128" s="81">
        <v>0</v>
      </c>
      <c r="C128" s="84">
        <v>30</v>
      </c>
      <c r="D128" s="82" t="s">
        <v>100</v>
      </c>
      <c r="E128" s="83" t="s">
        <v>122</v>
      </c>
      <c r="F128" s="88" t="s">
        <v>143</v>
      </c>
      <c r="G128" s="83" t="s">
        <v>155</v>
      </c>
    </row>
    <row r="129" spans="1:7">
      <c r="A129" s="81">
        <v>2</v>
      </c>
      <c r="B129" s="81">
        <v>1</v>
      </c>
      <c r="C129" s="84">
        <v>0</v>
      </c>
      <c r="D129" s="82" t="s">
        <v>98</v>
      </c>
      <c r="E129" s="83" t="s">
        <v>101</v>
      </c>
      <c r="F129" s="88" t="s">
        <v>123</v>
      </c>
      <c r="G129" s="83" t="s">
        <v>154</v>
      </c>
    </row>
    <row r="130" spans="1:7">
      <c r="A130" s="81">
        <v>2</v>
      </c>
      <c r="B130" s="81">
        <v>1</v>
      </c>
      <c r="C130" s="84">
        <v>1</v>
      </c>
      <c r="D130" s="82" t="s">
        <v>98</v>
      </c>
      <c r="E130" s="83" t="s">
        <v>102</v>
      </c>
      <c r="F130" s="88" t="s">
        <v>124</v>
      </c>
      <c r="G130" s="83" t="s">
        <v>155</v>
      </c>
    </row>
    <row r="131" spans="1:7">
      <c r="A131" s="81">
        <v>2</v>
      </c>
      <c r="B131" s="81">
        <v>1</v>
      </c>
      <c r="C131" s="84">
        <v>2</v>
      </c>
      <c r="D131" s="82" t="s">
        <v>98</v>
      </c>
      <c r="E131" s="83" t="s">
        <v>103</v>
      </c>
      <c r="F131" s="88" t="s">
        <v>125</v>
      </c>
      <c r="G131" s="83" t="s">
        <v>156</v>
      </c>
    </row>
    <row r="132" spans="1:7">
      <c r="A132" s="81">
        <v>2</v>
      </c>
      <c r="B132" s="81">
        <v>1</v>
      </c>
      <c r="C132" s="84">
        <v>5</v>
      </c>
      <c r="D132" s="82" t="s">
        <v>98</v>
      </c>
      <c r="E132" s="83" t="s">
        <v>104</v>
      </c>
      <c r="F132" s="88" t="s">
        <v>126</v>
      </c>
      <c r="G132" s="83" t="s">
        <v>157</v>
      </c>
    </row>
    <row r="133" spans="1:7">
      <c r="A133" s="81">
        <v>2</v>
      </c>
      <c r="B133" s="81">
        <v>1</v>
      </c>
      <c r="C133" s="84">
        <v>6</v>
      </c>
      <c r="D133" s="82" t="s">
        <v>98</v>
      </c>
      <c r="E133" s="83" t="s">
        <v>105</v>
      </c>
      <c r="F133" s="88" t="s">
        <v>127</v>
      </c>
      <c r="G133" s="83" t="s">
        <v>95</v>
      </c>
    </row>
    <row r="134" spans="1:7">
      <c r="A134" s="81">
        <v>2</v>
      </c>
      <c r="B134" s="81">
        <v>1</v>
      </c>
      <c r="C134" s="84">
        <v>7</v>
      </c>
      <c r="D134" s="82" t="s">
        <v>98</v>
      </c>
      <c r="E134" s="83" t="s">
        <v>106</v>
      </c>
      <c r="F134" s="88" t="s">
        <v>128</v>
      </c>
      <c r="G134" s="83" t="s">
        <v>158</v>
      </c>
    </row>
    <row r="135" spans="1:7">
      <c r="A135" s="81">
        <v>2</v>
      </c>
      <c r="B135" s="81">
        <v>1</v>
      </c>
      <c r="C135" s="84">
        <v>8</v>
      </c>
      <c r="D135" s="82" t="s">
        <v>98</v>
      </c>
      <c r="E135" s="83" t="s">
        <v>107</v>
      </c>
      <c r="F135" s="88" t="s">
        <v>129</v>
      </c>
      <c r="G135" s="83" t="s">
        <v>159</v>
      </c>
    </row>
    <row r="136" spans="1:7">
      <c r="A136" s="81">
        <v>2</v>
      </c>
      <c r="B136" s="81">
        <v>1</v>
      </c>
      <c r="C136" s="84">
        <v>10</v>
      </c>
      <c r="D136" s="82" t="s">
        <v>98</v>
      </c>
      <c r="E136" s="83" t="s">
        <v>108</v>
      </c>
      <c r="F136" s="88" t="s">
        <v>130</v>
      </c>
      <c r="G136" s="83"/>
    </row>
    <row r="137" spans="1:7">
      <c r="A137" s="81">
        <v>2</v>
      </c>
      <c r="B137" s="81">
        <v>1</v>
      </c>
      <c r="C137" s="84">
        <v>9</v>
      </c>
      <c r="D137" s="82" t="s">
        <v>98</v>
      </c>
      <c r="E137" s="83" t="s">
        <v>109</v>
      </c>
      <c r="F137" s="88" t="s">
        <v>131</v>
      </c>
      <c r="G137" s="83" t="s">
        <v>157</v>
      </c>
    </row>
    <row r="138" spans="1:7">
      <c r="A138" s="81">
        <v>2</v>
      </c>
      <c r="B138" s="81">
        <v>1</v>
      </c>
      <c r="C138" s="84">
        <v>13</v>
      </c>
      <c r="D138" s="82" t="s">
        <v>99</v>
      </c>
      <c r="E138" s="83" t="s">
        <v>110</v>
      </c>
      <c r="F138" s="88" t="s">
        <v>144</v>
      </c>
      <c r="G138" s="83" t="s">
        <v>155</v>
      </c>
    </row>
    <row r="139" spans="1:7">
      <c r="A139" s="81">
        <v>2</v>
      </c>
      <c r="B139" s="81">
        <v>1</v>
      </c>
      <c r="C139" s="84">
        <v>14</v>
      </c>
      <c r="D139" s="82" t="s">
        <v>99</v>
      </c>
      <c r="E139" s="83" t="s">
        <v>111</v>
      </c>
      <c r="F139" s="88" t="s">
        <v>133</v>
      </c>
      <c r="G139" s="83" t="s">
        <v>155</v>
      </c>
    </row>
    <row r="140" spans="1:7">
      <c r="A140" s="81">
        <v>2</v>
      </c>
      <c r="B140" s="81">
        <v>1</v>
      </c>
      <c r="C140" s="84">
        <v>15</v>
      </c>
      <c r="D140" s="82" t="s">
        <v>99</v>
      </c>
      <c r="E140" s="83" t="s">
        <v>112</v>
      </c>
      <c r="F140" s="88" t="s">
        <v>145</v>
      </c>
      <c r="G140" s="83" t="s">
        <v>155</v>
      </c>
    </row>
    <row r="141" spans="1:7">
      <c r="A141" s="81">
        <v>2</v>
      </c>
      <c r="B141" s="81">
        <v>1</v>
      </c>
      <c r="C141" s="84">
        <v>16</v>
      </c>
      <c r="D141" s="82" t="s">
        <v>99</v>
      </c>
      <c r="E141" s="83" t="s">
        <v>113</v>
      </c>
      <c r="F141" s="88" t="s">
        <v>146</v>
      </c>
      <c r="G141" s="83" t="s">
        <v>155</v>
      </c>
    </row>
    <row r="142" spans="1:7">
      <c r="A142" s="81">
        <v>2</v>
      </c>
      <c r="B142" s="81">
        <v>1</v>
      </c>
      <c r="C142" s="84">
        <v>17</v>
      </c>
      <c r="D142" s="82" t="s">
        <v>99</v>
      </c>
      <c r="E142" s="83" t="s">
        <v>114</v>
      </c>
      <c r="F142" s="88" t="s">
        <v>139</v>
      </c>
      <c r="G142" s="83" t="s">
        <v>155</v>
      </c>
    </row>
    <row r="143" spans="1:7">
      <c r="A143" s="81">
        <v>2</v>
      </c>
      <c r="B143" s="81">
        <v>1</v>
      </c>
      <c r="C143" s="84">
        <v>18</v>
      </c>
      <c r="D143" s="82" t="s">
        <v>99</v>
      </c>
      <c r="E143" s="83" t="s">
        <v>115</v>
      </c>
      <c r="F143" s="88" t="s">
        <v>147</v>
      </c>
      <c r="G143" s="83" t="s">
        <v>155</v>
      </c>
    </row>
    <row r="144" spans="1:7">
      <c r="A144" s="81">
        <v>2</v>
      </c>
      <c r="B144" s="81">
        <v>1</v>
      </c>
      <c r="C144" s="84">
        <v>19</v>
      </c>
      <c r="D144" s="82" t="s">
        <v>99</v>
      </c>
      <c r="E144" s="83" t="s">
        <v>116</v>
      </c>
      <c r="F144" s="88" t="s">
        <v>148</v>
      </c>
      <c r="G144" s="83" t="s">
        <v>155</v>
      </c>
    </row>
    <row r="145" spans="1:7">
      <c r="A145" s="81">
        <v>2</v>
      </c>
      <c r="B145" s="81">
        <v>1</v>
      </c>
      <c r="C145" s="84">
        <v>20</v>
      </c>
      <c r="D145" s="82" t="s">
        <v>99</v>
      </c>
      <c r="E145" s="83" t="s">
        <v>117</v>
      </c>
      <c r="F145" s="88" t="s">
        <v>147</v>
      </c>
      <c r="G145" s="83" t="s">
        <v>155</v>
      </c>
    </row>
    <row r="146" spans="1:7">
      <c r="A146" s="81">
        <v>2</v>
      </c>
      <c r="B146" s="81">
        <v>1</v>
      </c>
      <c r="C146" s="84">
        <v>26</v>
      </c>
      <c r="D146" s="82" t="s">
        <v>100</v>
      </c>
      <c r="E146" s="83" t="s">
        <v>118</v>
      </c>
      <c r="F146" s="88" t="s">
        <v>149</v>
      </c>
      <c r="G146" s="83"/>
    </row>
    <row r="147" spans="1:7">
      <c r="A147" s="81">
        <v>2</v>
      </c>
      <c r="B147" s="81">
        <v>1</v>
      </c>
      <c r="C147" s="84">
        <v>27</v>
      </c>
      <c r="D147" s="82" t="s">
        <v>100</v>
      </c>
      <c r="E147" s="83" t="s">
        <v>119</v>
      </c>
      <c r="F147" s="88" t="s">
        <v>150</v>
      </c>
      <c r="G147" s="83" t="s">
        <v>160</v>
      </c>
    </row>
    <row r="148" spans="1:7">
      <c r="A148" s="81">
        <v>2</v>
      </c>
      <c r="B148" s="81">
        <v>1</v>
      </c>
      <c r="C148" s="84">
        <v>24</v>
      </c>
      <c r="D148" s="82" t="s">
        <v>100</v>
      </c>
      <c r="E148" s="83" t="s">
        <v>120</v>
      </c>
      <c r="F148" s="88" t="s">
        <v>151</v>
      </c>
      <c r="G148" s="83" t="s">
        <v>155</v>
      </c>
    </row>
    <row r="149" spans="1:7">
      <c r="A149" s="81">
        <v>2</v>
      </c>
      <c r="B149" s="81">
        <v>1</v>
      </c>
      <c r="C149" s="84">
        <v>25</v>
      </c>
      <c r="D149" s="82" t="s">
        <v>100</v>
      </c>
      <c r="E149" s="83" t="s">
        <v>121</v>
      </c>
      <c r="F149" s="88" t="s">
        <v>152</v>
      </c>
      <c r="G149" s="83" t="s">
        <v>155</v>
      </c>
    </row>
    <row r="150" spans="1:7">
      <c r="A150" s="81">
        <v>2</v>
      </c>
      <c r="B150" s="81">
        <v>1</v>
      </c>
      <c r="C150" s="84">
        <v>30</v>
      </c>
      <c r="D150" s="82" t="s">
        <v>100</v>
      </c>
      <c r="E150" s="83" t="s">
        <v>122</v>
      </c>
      <c r="F150" s="88" t="s">
        <v>153</v>
      </c>
      <c r="G150" s="83" t="s">
        <v>155</v>
      </c>
    </row>
    <row r="152" spans="1:7">
      <c r="A152" s="13" t="s">
        <v>39</v>
      </c>
    </row>
    <row r="153" spans="1:7">
      <c r="A153" s="45" t="s">
        <v>21</v>
      </c>
      <c r="B153" s="17" t="s">
        <v>20</v>
      </c>
      <c r="C153" s="44" t="s">
        <v>36</v>
      </c>
      <c r="D153" s="10" t="s">
        <v>37</v>
      </c>
      <c r="E153" s="40" t="s">
        <v>38</v>
      </c>
      <c r="F153" s="40" t="s">
        <v>2</v>
      </c>
      <c r="G153" s="40" t="s">
        <v>30</v>
      </c>
    </row>
    <row r="154" spans="1:7">
      <c r="A154" s="81">
        <v>1</v>
      </c>
      <c r="B154" s="81">
        <v>0</v>
      </c>
      <c r="C154" s="84">
        <v>0</v>
      </c>
      <c r="D154" s="82" t="s">
        <v>98</v>
      </c>
      <c r="E154" s="83" t="s">
        <v>101</v>
      </c>
      <c r="F154" s="88" t="s">
        <v>123</v>
      </c>
      <c r="G154" s="83" t="s">
        <v>154</v>
      </c>
    </row>
    <row r="155" spans="1:7">
      <c r="A155" s="81">
        <v>1</v>
      </c>
      <c r="B155" s="81">
        <v>0</v>
      </c>
      <c r="C155" s="84">
        <v>1</v>
      </c>
      <c r="D155" s="82" t="s">
        <v>98</v>
      </c>
      <c r="E155" s="83" t="s">
        <v>102</v>
      </c>
      <c r="F155" s="88" t="s">
        <v>124</v>
      </c>
      <c r="G155" s="83" t="s">
        <v>155</v>
      </c>
    </row>
    <row r="156" spans="1:7">
      <c r="A156" s="81">
        <v>1</v>
      </c>
      <c r="B156" s="81">
        <v>0</v>
      </c>
      <c r="C156" s="84">
        <v>2</v>
      </c>
      <c r="D156" s="82" t="s">
        <v>98</v>
      </c>
      <c r="E156" s="83" t="s">
        <v>103</v>
      </c>
      <c r="F156" s="88" t="s">
        <v>125</v>
      </c>
      <c r="G156" s="83" t="s">
        <v>156</v>
      </c>
    </row>
    <row r="157" spans="1:7">
      <c r="A157" s="81">
        <v>1</v>
      </c>
      <c r="B157" s="81">
        <v>0</v>
      </c>
      <c r="C157" s="84">
        <v>5</v>
      </c>
      <c r="D157" s="82" t="s">
        <v>98</v>
      </c>
      <c r="E157" s="83" t="s">
        <v>104</v>
      </c>
      <c r="F157" s="88" t="s">
        <v>126</v>
      </c>
      <c r="G157" s="83" t="s">
        <v>157</v>
      </c>
    </row>
    <row r="158" spans="1:7">
      <c r="A158" s="81">
        <v>1</v>
      </c>
      <c r="B158" s="81">
        <v>0</v>
      </c>
      <c r="C158" s="84">
        <v>6</v>
      </c>
      <c r="D158" s="82" t="s">
        <v>98</v>
      </c>
      <c r="E158" s="83" t="s">
        <v>105</v>
      </c>
      <c r="F158" s="88" t="s">
        <v>127</v>
      </c>
      <c r="G158" s="83" t="s">
        <v>95</v>
      </c>
    </row>
    <row r="159" spans="1:7">
      <c r="A159" s="81">
        <v>1</v>
      </c>
      <c r="B159" s="81">
        <v>0</v>
      </c>
      <c r="C159" s="84">
        <v>7</v>
      </c>
      <c r="D159" s="82" t="s">
        <v>98</v>
      </c>
      <c r="E159" s="83" t="s">
        <v>106</v>
      </c>
      <c r="F159" s="88" t="s">
        <v>128</v>
      </c>
      <c r="G159" s="83" t="s">
        <v>158</v>
      </c>
    </row>
    <row r="160" spans="1:7">
      <c r="A160" s="81">
        <v>1</v>
      </c>
      <c r="B160" s="81">
        <v>0</v>
      </c>
      <c r="C160" s="84">
        <v>8</v>
      </c>
      <c r="D160" s="82" t="s">
        <v>98</v>
      </c>
      <c r="E160" s="83" t="s">
        <v>107</v>
      </c>
      <c r="F160" s="88" t="s">
        <v>129</v>
      </c>
      <c r="G160" s="83" t="s">
        <v>159</v>
      </c>
    </row>
    <row r="161" spans="1:7">
      <c r="A161" s="81">
        <v>1</v>
      </c>
      <c r="B161" s="81">
        <v>0</v>
      </c>
      <c r="C161" s="84">
        <v>10</v>
      </c>
      <c r="D161" s="82" t="s">
        <v>98</v>
      </c>
      <c r="E161" s="83" t="s">
        <v>108</v>
      </c>
      <c r="F161" s="88" t="s">
        <v>130</v>
      </c>
      <c r="G161" s="83"/>
    </row>
    <row r="162" spans="1:7">
      <c r="A162" s="81">
        <v>1</v>
      </c>
      <c r="B162" s="81">
        <v>0</v>
      </c>
      <c r="C162" s="84">
        <v>9</v>
      </c>
      <c r="D162" s="82" t="s">
        <v>98</v>
      </c>
      <c r="E162" s="83" t="s">
        <v>109</v>
      </c>
      <c r="F162" s="88" t="s">
        <v>131</v>
      </c>
      <c r="G162" s="83" t="s">
        <v>157</v>
      </c>
    </row>
    <row r="163" spans="1:7">
      <c r="A163" s="81">
        <v>1</v>
      </c>
      <c r="B163" s="81">
        <v>0</v>
      </c>
      <c r="C163" s="84">
        <v>13</v>
      </c>
      <c r="D163" s="82" t="s">
        <v>99</v>
      </c>
      <c r="E163" s="83" t="s">
        <v>110</v>
      </c>
      <c r="F163" s="88" t="s">
        <v>132</v>
      </c>
      <c r="G163" s="83" t="s">
        <v>155</v>
      </c>
    </row>
    <row r="164" spans="1:7">
      <c r="A164" s="81">
        <v>1</v>
      </c>
      <c r="B164" s="81">
        <v>0</v>
      </c>
      <c r="C164" s="84">
        <v>14</v>
      </c>
      <c r="D164" s="82" t="s">
        <v>99</v>
      </c>
      <c r="E164" s="83" t="s">
        <v>111</v>
      </c>
      <c r="F164" s="88" t="s">
        <v>133</v>
      </c>
      <c r="G164" s="83" t="s">
        <v>155</v>
      </c>
    </row>
    <row r="165" spans="1:7">
      <c r="A165" s="81">
        <v>1</v>
      </c>
      <c r="B165" s="81">
        <v>0</v>
      </c>
      <c r="C165" s="84">
        <v>15</v>
      </c>
      <c r="D165" s="82" t="s">
        <v>99</v>
      </c>
      <c r="E165" s="83" t="s">
        <v>112</v>
      </c>
      <c r="F165" s="88" t="s">
        <v>134</v>
      </c>
      <c r="G165" s="83" t="s">
        <v>155</v>
      </c>
    </row>
    <row r="166" spans="1:7">
      <c r="A166" s="81">
        <v>1</v>
      </c>
      <c r="B166" s="81">
        <v>0</v>
      </c>
      <c r="C166" s="84">
        <v>16</v>
      </c>
      <c r="D166" s="82" t="s">
        <v>99</v>
      </c>
      <c r="E166" s="83" t="s">
        <v>113</v>
      </c>
      <c r="F166" s="88" t="s">
        <v>135</v>
      </c>
      <c r="G166" s="83" t="s">
        <v>155</v>
      </c>
    </row>
    <row r="167" spans="1:7">
      <c r="A167" s="81">
        <v>1</v>
      </c>
      <c r="B167" s="81">
        <v>0</v>
      </c>
      <c r="C167" s="84">
        <v>17</v>
      </c>
      <c r="D167" s="82" t="s">
        <v>99</v>
      </c>
      <c r="E167" s="83" t="s">
        <v>114</v>
      </c>
      <c r="F167" s="88" t="s">
        <v>136</v>
      </c>
      <c r="G167" s="83" t="s">
        <v>155</v>
      </c>
    </row>
    <row r="168" spans="1:7">
      <c r="A168" s="81">
        <v>1</v>
      </c>
      <c r="B168" s="81">
        <v>0</v>
      </c>
      <c r="C168" s="84">
        <v>18</v>
      </c>
      <c r="D168" s="82" t="s">
        <v>99</v>
      </c>
      <c r="E168" s="83" t="s">
        <v>115</v>
      </c>
      <c r="F168" s="88" t="s">
        <v>137</v>
      </c>
      <c r="G168" s="83" t="s">
        <v>155</v>
      </c>
    </row>
    <row r="169" spans="1:7">
      <c r="A169" s="81">
        <v>1</v>
      </c>
      <c r="B169" s="81">
        <v>0</v>
      </c>
      <c r="C169" s="84">
        <v>19</v>
      </c>
      <c r="D169" s="82" t="s">
        <v>99</v>
      </c>
      <c r="E169" s="83" t="s">
        <v>116</v>
      </c>
      <c r="F169" s="88" t="s">
        <v>138</v>
      </c>
      <c r="G169" s="83" t="s">
        <v>155</v>
      </c>
    </row>
    <row r="170" spans="1:7">
      <c r="A170" s="81">
        <v>1</v>
      </c>
      <c r="B170" s="81">
        <v>0</v>
      </c>
      <c r="C170" s="84">
        <v>20</v>
      </c>
      <c r="D170" s="82" t="s">
        <v>99</v>
      </c>
      <c r="E170" s="83" t="s">
        <v>117</v>
      </c>
      <c r="F170" s="88" t="s">
        <v>139</v>
      </c>
      <c r="G170" s="83" t="s">
        <v>155</v>
      </c>
    </row>
    <row r="171" spans="1:7">
      <c r="A171" s="81">
        <v>1</v>
      </c>
      <c r="B171" s="81">
        <v>0</v>
      </c>
      <c r="C171" s="84">
        <v>26</v>
      </c>
      <c r="D171" s="82" t="s">
        <v>100</v>
      </c>
      <c r="E171" s="83" t="s">
        <v>118</v>
      </c>
      <c r="F171" s="88" t="s">
        <v>140</v>
      </c>
      <c r="G171" s="83"/>
    </row>
    <row r="172" spans="1:7">
      <c r="A172" s="81">
        <v>1</v>
      </c>
      <c r="B172" s="81">
        <v>0</v>
      </c>
      <c r="C172" s="84">
        <v>27</v>
      </c>
      <c r="D172" s="82" t="s">
        <v>100</v>
      </c>
      <c r="E172" s="83" t="s">
        <v>119</v>
      </c>
      <c r="F172" s="88" t="s">
        <v>127</v>
      </c>
      <c r="G172" s="83" t="s">
        <v>160</v>
      </c>
    </row>
    <row r="173" spans="1:7">
      <c r="A173" s="81">
        <v>1</v>
      </c>
      <c r="B173" s="81">
        <v>0</v>
      </c>
      <c r="C173" s="84">
        <v>24</v>
      </c>
      <c r="D173" s="82" t="s">
        <v>100</v>
      </c>
      <c r="E173" s="83" t="s">
        <v>120</v>
      </c>
      <c r="F173" s="88" t="s">
        <v>141</v>
      </c>
      <c r="G173" s="83" t="s">
        <v>155</v>
      </c>
    </row>
    <row r="174" spans="1:7">
      <c r="A174" s="81">
        <v>1</v>
      </c>
      <c r="B174" s="81">
        <v>0</v>
      </c>
      <c r="C174" s="84">
        <v>25</v>
      </c>
      <c r="D174" s="82" t="s">
        <v>100</v>
      </c>
      <c r="E174" s="83" t="s">
        <v>121</v>
      </c>
      <c r="F174" s="88" t="s">
        <v>142</v>
      </c>
      <c r="G174" s="83" t="s">
        <v>155</v>
      </c>
    </row>
    <row r="175" spans="1:7">
      <c r="A175" s="81">
        <v>1</v>
      </c>
      <c r="B175" s="81">
        <v>0</v>
      </c>
      <c r="C175" s="84">
        <v>30</v>
      </c>
      <c r="D175" s="82" t="s">
        <v>100</v>
      </c>
      <c r="E175" s="83" t="s">
        <v>122</v>
      </c>
      <c r="F175" s="88" t="s">
        <v>143</v>
      </c>
      <c r="G175" s="83" t="s">
        <v>155</v>
      </c>
    </row>
    <row r="176" spans="1:7">
      <c r="A176" s="81">
        <v>2</v>
      </c>
      <c r="B176" s="81">
        <v>1</v>
      </c>
      <c r="C176" s="84">
        <v>0</v>
      </c>
      <c r="D176" s="82" t="s">
        <v>98</v>
      </c>
      <c r="E176" s="83" t="s">
        <v>101</v>
      </c>
      <c r="F176" s="88" t="s">
        <v>123</v>
      </c>
      <c r="G176" s="83" t="s">
        <v>154</v>
      </c>
    </row>
    <row r="177" spans="1:7">
      <c r="A177" s="81">
        <v>2</v>
      </c>
      <c r="B177" s="81">
        <v>1</v>
      </c>
      <c r="C177" s="84">
        <v>1</v>
      </c>
      <c r="D177" s="82" t="s">
        <v>98</v>
      </c>
      <c r="E177" s="83" t="s">
        <v>102</v>
      </c>
      <c r="F177" s="88" t="s">
        <v>124</v>
      </c>
      <c r="G177" s="83" t="s">
        <v>155</v>
      </c>
    </row>
    <row r="178" spans="1:7">
      <c r="A178" s="81">
        <v>2</v>
      </c>
      <c r="B178" s="81">
        <v>1</v>
      </c>
      <c r="C178" s="84">
        <v>2</v>
      </c>
      <c r="D178" s="82" t="s">
        <v>98</v>
      </c>
      <c r="E178" s="83" t="s">
        <v>103</v>
      </c>
      <c r="F178" s="88" t="s">
        <v>125</v>
      </c>
      <c r="G178" s="83" t="s">
        <v>156</v>
      </c>
    </row>
    <row r="179" spans="1:7">
      <c r="A179" s="81">
        <v>2</v>
      </c>
      <c r="B179" s="81">
        <v>1</v>
      </c>
      <c r="C179" s="84">
        <v>5</v>
      </c>
      <c r="D179" s="82" t="s">
        <v>98</v>
      </c>
      <c r="E179" s="83" t="s">
        <v>104</v>
      </c>
      <c r="F179" s="88" t="s">
        <v>126</v>
      </c>
      <c r="G179" s="83" t="s">
        <v>157</v>
      </c>
    </row>
    <row r="180" spans="1:7">
      <c r="A180" s="81">
        <v>2</v>
      </c>
      <c r="B180" s="81">
        <v>1</v>
      </c>
      <c r="C180" s="84">
        <v>6</v>
      </c>
      <c r="D180" s="82" t="s">
        <v>98</v>
      </c>
      <c r="E180" s="83" t="s">
        <v>105</v>
      </c>
      <c r="F180" s="88" t="s">
        <v>127</v>
      </c>
      <c r="G180" s="83" t="s">
        <v>95</v>
      </c>
    </row>
    <row r="181" spans="1:7">
      <c r="A181" s="81">
        <v>2</v>
      </c>
      <c r="B181" s="81">
        <v>1</v>
      </c>
      <c r="C181" s="84">
        <v>7</v>
      </c>
      <c r="D181" s="82" t="s">
        <v>98</v>
      </c>
      <c r="E181" s="83" t="s">
        <v>106</v>
      </c>
      <c r="F181" s="88" t="s">
        <v>128</v>
      </c>
      <c r="G181" s="83" t="s">
        <v>158</v>
      </c>
    </row>
    <row r="182" spans="1:7">
      <c r="A182" s="81">
        <v>2</v>
      </c>
      <c r="B182" s="81">
        <v>1</v>
      </c>
      <c r="C182" s="84">
        <v>8</v>
      </c>
      <c r="D182" s="82" t="s">
        <v>98</v>
      </c>
      <c r="E182" s="83" t="s">
        <v>107</v>
      </c>
      <c r="F182" s="88" t="s">
        <v>129</v>
      </c>
      <c r="G182" s="83" t="s">
        <v>159</v>
      </c>
    </row>
    <row r="183" spans="1:7">
      <c r="A183" s="81">
        <v>2</v>
      </c>
      <c r="B183" s="81">
        <v>1</v>
      </c>
      <c r="C183" s="84">
        <v>10</v>
      </c>
      <c r="D183" s="82" t="s">
        <v>98</v>
      </c>
      <c r="E183" s="83" t="s">
        <v>108</v>
      </c>
      <c r="F183" s="88" t="s">
        <v>130</v>
      </c>
      <c r="G183" s="83"/>
    </row>
    <row r="184" spans="1:7">
      <c r="A184" s="81">
        <v>2</v>
      </c>
      <c r="B184" s="81">
        <v>1</v>
      </c>
      <c r="C184" s="84">
        <v>9</v>
      </c>
      <c r="D184" s="82" t="s">
        <v>98</v>
      </c>
      <c r="E184" s="83" t="s">
        <v>109</v>
      </c>
      <c r="F184" s="88" t="s">
        <v>131</v>
      </c>
      <c r="G184" s="83" t="s">
        <v>157</v>
      </c>
    </row>
    <row r="185" spans="1:7">
      <c r="A185" s="81">
        <v>2</v>
      </c>
      <c r="B185" s="81">
        <v>1</v>
      </c>
      <c r="C185" s="84">
        <v>13</v>
      </c>
      <c r="D185" s="82" t="s">
        <v>99</v>
      </c>
      <c r="E185" s="83" t="s">
        <v>110</v>
      </c>
      <c r="F185" s="88" t="s">
        <v>144</v>
      </c>
      <c r="G185" s="83" t="s">
        <v>155</v>
      </c>
    </row>
    <row r="186" spans="1:7">
      <c r="A186" s="81">
        <v>2</v>
      </c>
      <c r="B186" s="81">
        <v>1</v>
      </c>
      <c r="C186" s="84">
        <v>14</v>
      </c>
      <c r="D186" s="82" t="s">
        <v>99</v>
      </c>
      <c r="E186" s="83" t="s">
        <v>111</v>
      </c>
      <c r="F186" s="88" t="s">
        <v>133</v>
      </c>
      <c r="G186" s="83" t="s">
        <v>155</v>
      </c>
    </row>
    <row r="187" spans="1:7">
      <c r="A187" s="81">
        <v>2</v>
      </c>
      <c r="B187" s="81">
        <v>1</v>
      </c>
      <c r="C187" s="84">
        <v>15</v>
      </c>
      <c r="D187" s="82" t="s">
        <v>99</v>
      </c>
      <c r="E187" s="83" t="s">
        <v>112</v>
      </c>
      <c r="F187" s="88" t="s">
        <v>145</v>
      </c>
      <c r="G187" s="83" t="s">
        <v>155</v>
      </c>
    </row>
    <row r="188" spans="1:7">
      <c r="A188" s="81">
        <v>2</v>
      </c>
      <c r="B188" s="81">
        <v>1</v>
      </c>
      <c r="C188" s="84">
        <v>16</v>
      </c>
      <c r="D188" s="82" t="s">
        <v>99</v>
      </c>
      <c r="E188" s="83" t="s">
        <v>113</v>
      </c>
      <c r="F188" s="88" t="s">
        <v>146</v>
      </c>
      <c r="G188" s="83" t="s">
        <v>155</v>
      </c>
    </row>
    <row r="189" spans="1:7">
      <c r="A189" s="81">
        <v>2</v>
      </c>
      <c r="B189" s="81">
        <v>1</v>
      </c>
      <c r="C189" s="84">
        <v>17</v>
      </c>
      <c r="D189" s="82" t="s">
        <v>99</v>
      </c>
      <c r="E189" s="83" t="s">
        <v>114</v>
      </c>
      <c r="F189" s="88" t="s">
        <v>139</v>
      </c>
      <c r="G189" s="83" t="s">
        <v>155</v>
      </c>
    </row>
    <row r="190" spans="1:7">
      <c r="A190" s="81">
        <v>2</v>
      </c>
      <c r="B190" s="81">
        <v>1</v>
      </c>
      <c r="C190" s="84">
        <v>18</v>
      </c>
      <c r="D190" s="82" t="s">
        <v>99</v>
      </c>
      <c r="E190" s="83" t="s">
        <v>115</v>
      </c>
      <c r="F190" s="88" t="s">
        <v>147</v>
      </c>
      <c r="G190" s="83" t="s">
        <v>155</v>
      </c>
    </row>
    <row r="191" spans="1:7">
      <c r="A191" s="81">
        <v>2</v>
      </c>
      <c r="B191" s="81">
        <v>1</v>
      </c>
      <c r="C191" s="84">
        <v>19</v>
      </c>
      <c r="D191" s="82" t="s">
        <v>99</v>
      </c>
      <c r="E191" s="83" t="s">
        <v>116</v>
      </c>
      <c r="F191" s="88" t="s">
        <v>148</v>
      </c>
      <c r="G191" s="83" t="s">
        <v>155</v>
      </c>
    </row>
    <row r="192" spans="1:7">
      <c r="A192" s="81">
        <v>2</v>
      </c>
      <c r="B192" s="81">
        <v>1</v>
      </c>
      <c r="C192" s="84">
        <v>20</v>
      </c>
      <c r="D192" s="82" t="s">
        <v>99</v>
      </c>
      <c r="E192" s="83" t="s">
        <v>117</v>
      </c>
      <c r="F192" s="88" t="s">
        <v>147</v>
      </c>
      <c r="G192" s="83" t="s">
        <v>155</v>
      </c>
    </row>
    <row r="193" spans="1:7">
      <c r="A193" s="81">
        <v>2</v>
      </c>
      <c r="B193" s="81">
        <v>1</v>
      </c>
      <c r="C193" s="84">
        <v>26</v>
      </c>
      <c r="D193" s="82" t="s">
        <v>100</v>
      </c>
      <c r="E193" s="83" t="s">
        <v>118</v>
      </c>
      <c r="F193" s="88" t="s">
        <v>149</v>
      </c>
      <c r="G193" s="83"/>
    </row>
    <row r="194" spans="1:7">
      <c r="A194" s="81">
        <v>2</v>
      </c>
      <c r="B194" s="81">
        <v>1</v>
      </c>
      <c r="C194" s="84">
        <v>27</v>
      </c>
      <c r="D194" s="82" t="s">
        <v>100</v>
      </c>
      <c r="E194" s="83" t="s">
        <v>119</v>
      </c>
      <c r="F194" s="88" t="s">
        <v>150</v>
      </c>
      <c r="G194" s="83" t="s">
        <v>160</v>
      </c>
    </row>
    <row r="195" spans="1:7">
      <c r="A195" s="81">
        <v>2</v>
      </c>
      <c r="B195" s="81">
        <v>1</v>
      </c>
      <c r="C195" s="84">
        <v>24</v>
      </c>
      <c r="D195" s="82" t="s">
        <v>100</v>
      </c>
      <c r="E195" s="83" t="s">
        <v>120</v>
      </c>
      <c r="F195" s="88" t="s">
        <v>151</v>
      </c>
      <c r="G195" s="83" t="s">
        <v>155</v>
      </c>
    </row>
    <row r="196" spans="1:7">
      <c r="A196" s="81">
        <v>2</v>
      </c>
      <c r="B196" s="81">
        <v>1</v>
      </c>
      <c r="C196" s="84">
        <v>25</v>
      </c>
      <c r="D196" s="82" t="s">
        <v>100</v>
      </c>
      <c r="E196" s="83" t="s">
        <v>121</v>
      </c>
      <c r="F196" s="88" t="s">
        <v>152</v>
      </c>
      <c r="G196" s="83" t="s">
        <v>155</v>
      </c>
    </row>
    <row r="197" spans="1:7">
      <c r="A197" s="81">
        <v>2</v>
      </c>
      <c r="B197" s="81">
        <v>1</v>
      </c>
      <c r="C197" s="84">
        <v>30</v>
      </c>
      <c r="D197" s="82" t="s">
        <v>100</v>
      </c>
      <c r="E197" s="83" t="s">
        <v>122</v>
      </c>
      <c r="F197" s="88" t="s">
        <v>153</v>
      </c>
      <c r="G197" s="83" t="s">
        <v>155</v>
      </c>
    </row>
    <row r="199" spans="1:7">
      <c r="A199" s="13" t="s">
        <v>40</v>
      </c>
    </row>
    <row r="200" spans="1:7">
      <c r="A200" s="45" t="s">
        <v>21</v>
      </c>
      <c r="B200" s="17" t="s">
        <v>20</v>
      </c>
      <c r="C200" s="44" t="s">
        <v>36</v>
      </c>
      <c r="D200" s="10" t="s">
        <v>37</v>
      </c>
      <c r="E200" s="40" t="s">
        <v>38</v>
      </c>
      <c r="F200" s="40" t="s">
        <v>2</v>
      </c>
      <c r="G200" s="40" t="s">
        <v>30</v>
      </c>
    </row>
    <row r="201" spans="1:7">
      <c r="A201" s="81">
        <v>1</v>
      </c>
      <c r="B201" s="81">
        <v>0</v>
      </c>
      <c r="C201" s="84">
        <v>0</v>
      </c>
      <c r="D201" s="82" t="s">
        <v>98</v>
      </c>
      <c r="E201" s="83" t="s">
        <v>101</v>
      </c>
      <c r="F201" s="88" t="s">
        <v>123</v>
      </c>
      <c r="G201" s="83" t="s">
        <v>154</v>
      </c>
    </row>
    <row r="202" spans="1:7">
      <c r="A202" s="81">
        <v>1</v>
      </c>
      <c r="B202" s="81">
        <v>0</v>
      </c>
      <c r="C202" s="84">
        <v>1</v>
      </c>
      <c r="D202" s="82" t="s">
        <v>98</v>
      </c>
      <c r="E202" s="83" t="s">
        <v>102</v>
      </c>
      <c r="F202" s="88" t="s">
        <v>124</v>
      </c>
      <c r="G202" s="83" t="s">
        <v>155</v>
      </c>
    </row>
    <row r="203" spans="1:7">
      <c r="A203" s="81">
        <v>1</v>
      </c>
      <c r="B203" s="81">
        <v>0</v>
      </c>
      <c r="C203" s="84">
        <v>2</v>
      </c>
      <c r="D203" s="82" t="s">
        <v>98</v>
      </c>
      <c r="E203" s="83" t="s">
        <v>103</v>
      </c>
      <c r="F203" s="88" t="s">
        <v>125</v>
      </c>
      <c r="G203" s="83" t="s">
        <v>156</v>
      </c>
    </row>
    <row r="204" spans="1:7">
      <c r="A204" s="81">
        <v>1</v>
      </c>
      <c r="B204" s="81">
        <v>0</v>
      </c>
      <c r="C204" s="84">
        <v>5</v>
      </c>
      <c r="D204" s="82" t="s">
        <v>98</v>
      </c>
      <c r="E204" s="83" t="s">
        <v>104</v>
      </c>
      <c r="F204" s="88" t="s">
        <v>126</v>
      </c>
      <c r="G204" s="83" t="s">
        <v>157</v>
      </c>
    </row>
    <row r="205" spans="1:7">
      <c r="A205" s="81">
        <v>1</v>
      </c>
      <c r="B205" s="81">
        <v>0</v>
      </c>
      <c r="C205" s="84">
        <v>6</v>
      </c>
      <c r="D205" s="82" t="s">
        <v>98</v>
      </c>
      <c r="E205" s="83" t="s">
        <v>105</v>
      </c>
      <c r="F205" s="88" t="s">
        <v>127</v>
      </c>
      <c r="G205" s="83" t="s">
        <v>95</v>
      </c>
    </row>
    <row r="206" spans="1:7">
      <c r="A206" s="81">
        <v>1</v>
      </c>
      <c r="B206" s="81">
        <v>0</v>
      </c>
      <c r="C206" s="84">
        <v>7</v>
      </c>
      <c r="D206" s="82" t="s">
        <v>98</v>
      </c>
      <c r="E206" s="83" t="s">
        <v>106</v>
      </c>
      <c r="F206" s="88" t="s">
        <v>128</v>
      </c>
      <c r="G206" s="83" t="s">
        <v>158</v>
      </c>
    </row>
    <row r="207" spans="1:7">
      <c r="A207" s="81">
        <v>1</v>
      </c>
      <c r="B207" s="81">
        <v>0</v>
      </c>
      <c r="C207" s="84">
        <v>8</v>
      </c>
      <c r="D207" s="82" t="s">
        <v>98</v>
      </c>
      <c r="E207" s="83" t="s">
        <v>107</v>
      </c>
      <c r="F207" s="88" t="s">
        <v>129</v>
      </c>
      <c r="G207" s="83" t="s">
        <v>159</v>
      </c>
    </row>
    <row r="208" spans="1:7">
      <c r="A208" s="81">
        <v>1</v>
      </c>
      <c r="B208" s="81">
        <v>0</v>
      </c>
      <c r="C208" s="84">
        <v>10</v>
      </c>
      <c r="D208" s="82" t="s">
        <v>98</v>
      </c>
      <c r="E208" s="83" t="s">
        <v>108</v>
      </c>
      <c r="F208" s="88" t="s">
        <v>130</v>
      </c>
      <c r="G208" s="83"/>
    </row>
    <row r="209" spans="1:7">
      <c r="A209" s="81">
        <v>1</v>
      </c>
      <c r="B209" s="81">
        <v>0</v>
      </c>
      <c r="C209" s="84">
        <v>9</v>
      </c>
      <c r="D209" s="82" t="s">
        <v>98</v>
      </c>
      <c r="E209" s="83" t="s">
        <v>109</v>
      </c>
      <c r="F209" s="88" t="s">
        <v>131</v>
      </c>
      <c r="G209" s="83" t="s">
        <v>157</v>
      </c>
    </row>
    <row r="210" spans="1:7">
      <c r="A210" s="81">
        <v>1</v>
      </c>
      <c r="B210" s="81">
        <v>0</v>
      </c>
      <c r="C210" s="84">
        <v>13</v>
      </c>
      <c r="D210" s="82" t="s">
        <v>99</v>
      </c>
      <c r="E210" s="83" t="s">
        <v>110</v>
      </c>
      <c r="F210" s="88" t="s">
        <v>132</v>
      </c>
      <c r="G210" s="83" t="s">
        <v>155</v>
      </c>
    </row>
    <row r="211" spans="1:7">
      <c r="A211" s="81">
        <v>1</v>
      </c>
      <c r="B211" s="81">
        <v>0</v>
      </c>
      <c r="C211" s="84">
        <v>14</v>
      </c>
      <c r="D211" s="82" t="s">
        <v>99</v>
      </c>
      <c r="E211" s="83" t="s">
        <v>111</v>
      </c>
      <c r="F211" s="88" t="s">
        <v>133</v>
      </c>
      <c r="G211" s="83" t="s">
        <v>155</v>
      </c>
    </row>
    <row r="212" spans="1:7">
      <c r="A212" s="81">
        <v>1</v>
      </c>
      <c r="B212" s="81">
        <v>0</v>
      </c>
      <c r="C212" s="84">
        <v>15</v>
      </c>
      <c r="D212" s="82" t="s">
        <v>99</v>
      </c>
      <c r="E212" s="83" t="s">
        <v>112</v>
      </c>
      <c r="F212" s="88" t="s">
        <v>134</v>
      </c>
      <c r="G212" s="83" t="s">
        <v>155</v>
      </c>
    </row>
    <row r="213" spans="1:7">
      <c r="A213" s="81">
        <v>1</v>
      </c>
      <c r="B213" s="81">
        <v>0</v>
      </c>
      <c r="C213" s="84">
        <v>16</v>
      </c>
      <c r="D213" s="82" t="s">
        <v>99</v>
      </c>
      <c r="E213" s="83" t="s">
        <v>113</v>
      </c>
      <c r="F213" s="88" t="s">
        <v>135</v>
      </c>
      <c r="G213" s="83" t="s">
        <v>155</v>
      </c>
    </row>
    <row r="214" spans="1:7">
      <c r="A214" s="81">
        <v>1</v>
      </c>
      <c r="B214" s="81">
        <v>0</v>
      </c>
      <c r="C214" s="84">
        <v>17</v>
      </c>
      <c r="D214" s="82" t="s">
        <v>99</v>
      </c>
      <c r="E214" s="83" t="s">
        <v>114</v>
      </c>
      <c r="F214" s="88" t="s">
        <v>136</v>
      </c>
      <c r="G214" s="83" t="s">
        <v>155</v>
      </c>
    </row>
    <row r="215" spans="1:7">
      <c r="A215" s="81">
        <v>1</v>
      </c>
      <c r="B215" s="81">
        <v>0</v>
      </c>
      <c r="C215" s="84">
        <v>18</v>
      </c>
      <c r="D215" s="82" t="s">
        <v>99</v>
      </c>
      <c r="E215" s="83" t="s">
        <v>115</v>
      </c>
      <c r="F215" s="88" t="s">
        <v>137</v>
      </c>
      <c r="G215" s="83" t="s">
        <v>155</v>
      </c>
    </row>
    <row r="216" spans="1:7">
      <c r="A216" s="81">
        <v>1</v>
      </c>
      <c r="B216" s="81">
        <v>0</v>
      </c>
      <c r="C216" s="84">
        <v>19</v>
      </c>
      <c r="D216" s="82" t="s">
        <v>99</v>
      </c>
      <c r="E216" s="83" t="s">
        <v>116</v>
      </c>
      <c r="F216" s="88" t="s">
        <v>138</v>
      </c>
      <c r="G216" s="83" t="s">
        <v>155</v>
      </c>
    </row>
    <row r="217" spans="1:7">
      <c r="A217" s="81">
        <v>1</v>
      </c>
      <c r="B217" s="81">
        <v>0</v>
      </c>
      <c r="C217" s="84">
        <v>20</v>
      </c>
      <c r="D217" s="82" t="s">
        <v>99</v>
      </c>
      <c r="E217" s="83" t="s">
        <v>117</v>
      </c>
      <c r="F217" s="88" t="s">
        <v>139</v>
      </c>
      <c r="G217" s="83" t="s">
        <v>155</v>
      </c>
    </row>
    <row r="218" spans="1:7">
      <c r="A218" s="81">
        <v>1</v>
      </c>
      <c r="B218" s="81">
        <v>0</v>
      </c>
      <c r="C218" s="84">
        <v>26</v>
      </c>
      <c r="D218" s="82" t="s">
        <v>100</v>
      </c>
      <c r="E218" s="83" t="s">
        <v>118</v>
      </c>
      <c r="F218" s="88" t="s">
        <v>140</v>
      </c>
      <c r="G218" s="83"/>
    </row>
    <row r="219" spans="1:7">
      <c r="A219" s="81">
        <v>1</v>
      </c>
      <c r="B219" s="81">
        <v>0</v>
      </c>
      <c r="C219" s="84">
        <v>27</v>
      </c>
      <c r="D219" s="82" t="s">
        <v>100</v>
      </c>
      <c r="E219" s="83" t="s">
        <v>119</v>
      </c>
      <c r="F219" s="88" t="s">
        <v>127</v>
      </c>
      <c r="G219" s="83" t="s">
        <v>160</v>
      </c>
    </row>
    <row r="220" spans="1:7">
      <c r="A220" s="81">
        <v>1</v>
      </c>
      <c r="B220" s="81">
        <v>0</v>
      </c>
      <c r="C220" s="84">
        <v>24</v>
      </c>
      <c r="D220" s="82" t="s">
        <v>100</v>
      </c>
      <c r="E220" s="83" t="s">
        <v>120</v>
      </c>
      <c r="F220" s="88" t="s">
        <v>141</v>
      </c>
      <c r="G220" s="83" t="s">
        <v>155</v>
      </c>
    </row>
    <row r="221" spans="1:7">
      <c r="A221" s="81">
        <v>1</v>
      </c>
      <c r="B221" s="81">
        <v>0</v>
      </c>
      <c r="C221" s="84">
        <v>25</v>
      </c>
      <c r="D221" s="82" t="s">
        <v>100</v>
      </c>
      <c r="E221" s="83" t="s">
        <v>121</v>
      </c>
      <c r="F221" s="88" t="s">
        <v>142</v>
      </c>
      <c r="G221" s="83" t="s">
        <v>155</v>
      </c>
    </row>
    <row r="222" spans="1:7">
      <c r="A222" s="81">
        <v>1</v>
      </c>
      <c r="B222" s="81">
        <v>0</v>
      </c>
      <c r="C222" s="84">
        <v>30</v>
      </c>
      <c r="D222" s="82" t="s">
        <v>100</v>
      </c>
      <c r="E222" s="83" t="s">
        <v>122</v>
      </c>
      <c r="F222" s="88" t="s">
        <v>143</v>
      </c>
      <c r="G222" s="83" t="s">
        <v>155</v>
      </c>
    </row>
    <row r="223" spans="1:7">
      <c r="A223" s="81">
        <v>2</v>
      </c>
      <c r="B223" s="81">
        <v>1</v>
      </c>
      <c r="C223" s="84">
        <v>0</v>
      </c>
      <c r="D223" s="82" t="s">
        <v>98</v>
      </c>
      <c r="E223" s="83" t="s">
        <v>101</v>
      </c>
      <c r="F223" s="88" t="s">
        <v>123</v>
      </c>
      <c r="G223" s="83" t="s">
        <v>154</v>
      </c>
    </row>
    <row r="224" spans="1:7">
      <c r="A224" s="81">
        <v>2</v>
      </c>
      <c r="B224" s="81">
        <v>1</v>
      </c>
      <c r="C224" s="84">
        <v>1</v>
      </c>
      <c r="D224" s="82" t="s">
        <v>98</v>
      </c>
      <c r="E224" s="83" t="s">
        <v>102</v>
      </c>
      <c r="F224" s="88" t="s">
        <v>124</v>
      </c>
      <c r="G224" s="83" t="s">
        <v>155</v>
      </c>
    </row>
    <row r="225" spans="1:7">
      <c r="A225" s="81">
        <v>2</v>
      </c>
      <c r="B225" s="81">
        <v>1</v>
      </c>
      <c r="C225" s="84">
        <v>2</v>
      </c>
      <c r="D225" s="82" t="s">
        <v>98</v>
      </c>
      <c r="E225" s="83" t="s">
        <v>103</v>
      </c>
      <c r="F225" s="88" t="s">
        <v>125</v>
      </c>
      <c r="G225" s="83" t="s">
        <v>156</v>
      </c>
    </row>
    <row r="226" spans="1:7">
      <c r="A226" s="81">
        <v>2</v>
      </c>
      <c r="B226" s="81">
        <v>1</v>
      </c>
      <c r="C226" s="84">
        <v>5</v>
      </c>
      <c r="D226" s="82" t="s">
        <v>98</v>
      </c>
      <c r="E226" s="83" t="s">
        <v>104</v>
      </c>
      <c r="F226" s="88" t="s">
        <v>126</v>
      </c>
      <c r="G226" s="83" t="s">
        <v>157</v>
      </c>
    </row>
    <row r="227" spans="1:7">
      <c r="A227" s="81">
        <v>2</v>
      </c>
      <c r="B227" s="81">
        <v>1</v>
      </c>
      <c r="C227" s="84">
        <v>6</v>
      </c>
      <c r="D227" s="82" t="s">
        <v>98</v>
      </c>
      <c r="E227" s="83" t="s">
        <v>105</v>
      </c>
      <c r="F227" s="88" t="s">
        <v>127</v>
      </c>
      <c r="G227" s="83" t="s">
        <v>95</v>
      </c>
    </row>
    <row r="228" spans="1:7">
      <c r="A228" s="81">
        <v>2</v>
      </c>
      <c r="B228" s="81">
        <v>1</v>
      </c>
      <c r="C228" s="84">
        <v>7</v>
      </c>
      <c r="D228" s="82" t="s">
        <v>98</v>
      </c>
      <c r="E228" s="83" t="s">
        <v>106</v>
      </c>
      <c r="F228" s="88" t="s">
        <v>128</v>
      </c>
      <c r="G228" s="83" t="s">
        <v>158</v>
      </c>
    </row>
    <row r="229" spans="1:7">
      <c r="A229" s="81">
        <v>2</v>
      </c>
      <c r="B229" s="81">
        <v>1</v>
      </c>
      <c r="C229" s="84">
        <v>8</v>
      </c>
      <c r="D229" s="82" t="s">
        <v>98</v>
      </c>
      <c r="E229" s="83" t="s">
        <v>107</v>
      </c>
      <c r="F229" s="88" t="s">
        <v>129</v>
      </c>
      <c r="G229" s="83" t="s">
        <v>159</v>
      </c>
    </row>
    <row r="230" spans="1:7">
      <c r="A230" s="81">
        <v>2</v>
      </c>
      <c r="B230" s="81">
        <v>1</v>
      </c>
      <c r="C230" s="84">
        <v>10</v>
      </c>
      <c r="D230" s="82" t="s">
        <v>98</v>
      </c>
      <c r="E230" s="83" t="s">
        <v>108</v>
      </c>
      <c r="F230" s="88" t="s">
        <v>130</v>
      </c>
      <c r="G230" s="83"/>
    </row>
    <row r="231" spans="1:7">
      <c r="A231" s="81">
        <v>2</v>
      </c>
      <c r="B231" s="81">
        <v>1</v>
      </c>
      <c r="C231" s="84">
        <v>9</v>
      </c>
      <c r="D231" s="82" t="s">
        <v>98</v>
      </c>
      <c r="E231" s="83" t="s">
        <v>109</v>
      </c>
      <c r="F231" s="88" t="s">
        <v>131</v>
      </c>
      <c r="G231" s="83" t="s">
        <v>157</v>
      </c>
    </row>
    <row r="232" spans="1:7">
      <c r="A232" s="81">
        <v>2</v>
      </c>
      <c r="B232" s="81">
        <v>1</v>
      </c>
      <c r="C232" s="84">
        <v>13</v>
      </c>
      <c r="D232" s="82" t="s">
        <v>99</v>
      </c>
      <c r="E232" s="83" t="s">
        <v>110</v>
      </c>
      <c r="F232" s="88" t="s">
        <v>144</v>
      </c>
      <c r="G232" s="83" t="s">
        <v>155</v>
      </c>
    </row>
    <row r="233" spans="1:7">
      <c r="A233" s="81">
        <v>2</v>
      </c>
      <c r="B233" s="81">
        <v>1</v>
      </c>
      <c r="C233" s="84">
        <v>14</v>
      </c>
      <c r="D233" s="82" t="s">
        <v>99</v>
      </c>
      <c r="E233" s="83" t="s">
        <v>111</v>
      </c>
      <c r="F233" s="88" t="s">
        <v>133</v>
      </c>
      <c r="G233" s="83" t="s">
        <v>155</v>
      </c>
    </row>
    <row r="234" spans="1:7">
      <c r="A234" s="81">
        <v>2</v>
      </c>
      <c r="B234" s="81">
        <v>1</v>
      </c>
      <c r="C234" s="84">
        <v>15</v>
      </c>
      <c r="D234" s="82" t="s">
        <v>99</v>
      </c>
      <c r="E234" s="83" t="s">
        <v>112</v>
      </c>
      <c r="F234" s="88" t="s">
        <v>145</v>
      </c>
      <c r="G234" s="83" t="s">
        <v>155</v>
      </c>
    </row>
    <row r="235" spans="1:7">
      <c r="A235" s="81">
        <v>2</v>
      </c>
      <c r="B235" s="81">
        <v>1</v>
      </c>
      <c r="C235" s="84">
        <v>16</v>
      </c>
      <c r="D235" s="82" t="s">
        <v>99</v>
      </c>
      <c r="E235" s="83" t="s">
        <v>113</v>
      </c>
      <c r="F235" s="88" t="s">
        <v>146</v>
      </c>
      <c r="G235" s="83" t="s">
        <v>155</v>
      </c>
    </row>
    <row r="236" spans="1:7">
      <c r="A236" s="81">
        <v>2</v>
      </c>
      <c r="B236" s="81">
        <v>1</v>
      </c>
      <c r="C236" s="84">
        <v>17</v>
      </c>
      <c r="D236" s="82" t="s">
        <v>99</v>
      </c>
      <c r="E236" s="83" t="s">
        <v>114</v>
      </c>
      <c r="F236" s="88" t="s">
        <v>139</v>
      </c>
      <c r="G236" s="83" t="s">
        <v>155</v>
      </c>
    </row>
    <row r="237" spans="1:7">
      <c r="A237" s="81">
        <v>2</v>
      </c>
      <c r="B237" s="81">
        <v>1</v>
      </c>
      <c r="C237" s="84">
        <v>18</v>
      </c>
      <c r="D237" s="82" t="s">
        <v>99</v>
      </c>
      <c r="E237" s="83" t="s">
        <v>115</v>
      </c>
      <c r="F237" s="88" t="s">
        <v>147</v>
      </c>
      <c r="G237" s="83" t="s">
        <v>155</v>
      </c>
    </row>
    <row r="238" spans="1:7">
      <c r="A238" s="81">
        <v>2</v>
      </c>
      <c r="B238" s="81">
        <v>1</v>
      </c>
      <c r="C238" s="84">
        <v>19</v>
      </c>
      <c r="D238" s="82" t="s">
        <v>99</v>
      </c>
      <c r="E238" s="83" t="s">
        <v>116</v>
      </c>
      <c r="F238" s="88" t="s">
        <v>148</v>
      </c>
      <c r="G238" s="83" t="s">
        <v>155</v>
      </c>
    </row>
    <row r="239" spans="1:7">
      <c r="A239" s="81">
        <v>2</v>
      </c>
      <c r="B239" s="81">
        <v>1</v>
      </c>
      <c r="C239" s="84">
        <v>20</v>
      </c>
      <c r="D239" s="82" t="s">
        <v>99</v>
      </c>
      <c r="E239" s="83" t="s">
        <v>117</v>
      </c>
      <c r="F239" s="88" t="s">
        <v>147</v>
      </c>
      <c r="G239" s="83" t="s">
        <v>155</v>
      </c>
    </row>
    <row r="240" spans="1:7">
      <c r="A240" s="81">
        <v>2</v>
      </c>
      <c r="B240" s="81">
        <v>1</v>
      </c>
      <c r="C240" s="84">
        <v>26</v>
      </c>
      <c r="D240" s="82" t="s">
        <v>100</v>
      </c>
      <c r="E240" s="83" t="s">
        <v>118</v>
      </c>
      <c r="F240" s="88" t="s">
        <v>149</v>
      </c>
      <c r="G240" s="83"/>
    </row>
    <row r="241" spans="1:10">
      <c r="A241" s="81">
        <v>2</v>
      </c>
      <c r="B241" s="81">
        <v>1</v>
      </c>
      <c r="C241" s="84">
        <v>27</v>
      </c>
      <c r="D241" s="82" t="s">
        <v>100</v>
      </c>
      <c r="E241" s="83" t="s">
        <v>119</v>
      </c>
      <c r="F241" s="88" t="s">
        <v>150</v>
      </c>
      <c r="G241" s="83" t="s">
        <v>160</v>
      </c>
    </row>
    <row r="242" spans="1:10">
      <c r="A242" s="81">
        <v>2</v>
      </c>
      <c r="B242" s="81">
        <v>1</v>
      </c>
      <c r="C242" s="84">
        <v>24</v>
      </c>
      <c r="D242" s="82" t="s">
        <v>100</v>
      </c>
      <c r="E242" s="83" t="s">
        <v>120</v>
      </c>
      <c r="F242" s="88" t="s">
        <v>151</v>
      </c>
      <c r="G242" s="83" t="s">
        <v>155</v>
      </c>
    </row>
    <row r="243" spans="1:10">
      <c r="A243" s="81">
        <v>2</v>
      </c>
      <c r="B243" s="81">
        <v>1</v>
      </c>
      <c r="C243" s="84">
        <v>25</v>
      </c>
      <c r="D243" s="82" t="s">
        <v>100</v>
      </c>
      <c r="E243" s="83" t="s">
        <v>121</v>
      </c>
      <c r="F243" s="88" t="s">
        <v>152</v>
      </c>
      <c r="G243" s="83" t="s">
        <v>155</v>
      </c>
    </row>
    <row r="244" spans="1:10">
      <c r="A244" s="81">
        <v>2</v>
      </c>
      <c r="B244" s="81">
        <v>1</v>
      </c>
      <c r="C244" s="84">
        <v>30</v>
      </c>
      <c r="D244" s="82" t="s">
        <v>100</v>
      </c>
      <c r="E244" s="83" t="s">
        <v>122</v>
      </c>
      <c r="F244" s="88" t="s">
        <v>153</v>
      </c>
      <c r="G244" s="83" t="s">
        <v>155</v>
      </c>
    </row>
    <row r="245" spans="1:10">
      <c r="D245" s="16"/>
      <c r="E245" s="15"/>
      <c r="F245" s="15"/>
      <c r="G245" s="15"/>
    </row>
    <row r="246" spans="1:10" s="50" customFormat="1">
      <c r="A246" s="50" t="s">
        <v>41</v>
      </c>
      <c r="B246" s="51" t="s">
        <v>68</v>
      </c>
      <c r="C246" s="52"/>
      <c r="D246" s="53"/>
      <c r="E246" s="54"/>
      <c r="F246" s="54"/>
      <c r="G246" s="54"/>
    </row>
    <row r="247" spans="1:10">
      <c r="A247" s="17" t="s">
        <v>20</v>
      </c>
      <c r="B247" s="18" t="s">
        <v>21</v>
      </c>
      <c r="C247" s="11" t="s">
        <v>22</v>
      </c>
      <c r="D247" s="19" t="s">
        <v>23</v>
      </c>
      <c r="E247" s="20"/>
    </row>
    <row r="248" spans="1:10">
      <c r="A248" s="81">
        <v>0</v>
      </c>
      <c r="B248" s="81">
        <v>1</v>
      </c>
      <c r="C248" s="82" t="s">
        <v>96</v>
      </c>
      <c r="D248" s="94" t="str">
        <f>"["&amp;Table13[TuneModeName]&amp;"]"</f>
        <v>[No Gas]</v>
      </c>
      <c r="E248" s="20"/>
    </row>
    <row r="249" spans="1:10">
      <c r="A249" s="81">
        <v>1</v>
      </c>
      <c r="B249" s="81">
        <v>2</v>
      </c>
      <c r="C249" s="82" t="s">
        <v>97</v>
      </c>
      <c r="D249" s="94" t="str">
        <f>"["&amp;Table13[TuneModeName]&amp;"]"</f>
        <v>[He]</v>
      </c>
      <c r="E249" s="20"/>
    </row>
    <row r="250" spans="1:10" s="22" customFormat="1" ht="11.25"/>
    <row r="251" spans="1:10">
      <c r="A251" s="18" t="s">
        <v>21</v>
      </c>
      <c r="B251" s="9" t="s">
        <v>25</v>
      </c>
      <c r="C251" s="55" t="s">
        <v>20</v>
      </c>
      <c r="D251" s="44" t="s">
        <v>26</v>
      </c>
      <c r="E251" s="44" t="s">
        <v>27</v>
      </c>
      <c r="F251" s="29" t="s">
        <v>28</v>
      </c>
      <c r="G251" s="30" t="s">
        <v>46</v>
      </c>
      <c r="H251" s="30" t="s">
        <v>47</v>
      </c>
      <c r="I251" s="30" t="s">
        <v>45</v>
      </c>
      <c r="J251" s="30" t="s">
        <v>48</v>
      </c>
    </row>
    <row r="252" spans="1:10">
      <c r="A252" s="81">
        <v>1</v>
      </c>
      <c r="B252" s="82" t="s">
        <v>84</v>
      </c>
      <c r="C252" s="84">
        <v>0</v>
      </c>
      <c r="D252" s="81">
        <v>0</v>
      </c>
      <c r="E252" s="81">
        <v>0</v>
      </c>
      <c r="F252" s="88" t="s">
        <v>89</v>
      </c>
      <c r="G252" s="87">
        <v>10000</v>
      </c>
      <c r="H252" s="93">
        <v>6764.5807324218749</v>
      </c>
      <c r="I252" s="86">
        <v>2.9218577094941671</v>
      </c>
      <c r="J252" s="86">
        <v>4.6000009298324587</v>
      </c>
    </row>
    <row r="253" spans="1:10">
      <c r="A253" s="81">
        <v>1</v>
      </c>
      <c r="B253" s="82" t="s">
        <v>84</v>
      </c>
      <c r="C253" s="84">
        <v>0</v>
      </c>
      <c r="D253" s="81">
        <v>0</v>
      </c>
      <c r="E253" s="81">
        <v>1</v>
      </c>
      <c r="F253" s="88" t="s">
        <v>90</v>
      </c>
      <c r="G253" s="87">
        <v>50000</v>
      </c>
      <c r="H253" s="93">
        <v>34105.368750000001</v>
      </c>
      <c r="I253" s="86">
        <v>1.9220724177888584</v>
      </c>
      <c r="J253" s="86">
        <v>7.7000020980834964</v>
      </c>
    </row>
    <row r="254" spans="1:10">
      <c r="A254" s="81">
        <v>1</v>
      </c>
      <c r="B254" s="82" t="s">
        <v>84</v>
      </c>
      <c r="C254" s="84">
        <v>0</v>
      </c>
      <c r="D254" s="81">
        <v>0</v>
      </c>
      <c r="E254" s="81">
        <v>2</v>
      </c>
      <c r="F254" s="88" t="s">
        <v>91</v>
      </c>
      <c r="G254" s="87">
        <v>50000</v>
      </c>
      <c r="H254" s="93">
        <v>24866.111367187499</v>
      </c>
      <c r="I254" s="86">
        <v>2.0274779596172365</v>
      </c>
      <c r="J254" s="86">
        <v>17.800011825561523</v>
      </c>
    </row>
    <row r="255" spans="1:10">
      <c r="A255" s="81">
        <v>1</v>
      </c>
      <c r="B255" s="82" t="s">
        <v>85</v>
      </c>
      <c r="C255" s="84">
        <v>0</v>
      </c>
      <c r="D255" s="81">
        <v>1</v>
      </c>
      <c r="E255" s="81">
        <v>0</v>
      </c>
      <c r="F255" s="88" t="s">
        <v>89</v>
      </c>
      <c r="G255" s="87"/>
      <c r="H255" s="93"/>
      <c r="I255" s="86"/>
      <c r="J255" s="86"/>
    </row>
    <row r="256" spans="1:10">
      <c r="A256" s="81">
        <v>1</v>
      </c>
      <c r="B256" s="82" t="s">
        <v>85</v>
      </c>
      <c r="C256" s="84">
        <v>0</v>
      </c>
      <c r="D256" s="81">
        <v>1</v>
      </c>
      <c r="E256" s="81">
        <v>1</v>
      </c>
      <c r="F256" s="88" t="s">
        <v>90</v>
      </c>
      <c r="G256" s="87"/>
      <c r="H256" s="93"/>
      <c r="I256" s="86"/>
      <c r="J256" s="86"/>
    </row>
    <row r="257" spans="1:10">
      <c r="A257" s="81">
        <v>1</v>
      </c>
      <c r="B257" s="82" t="s">
        <v>85</v>
      </c>
      <c r="C257" s="84">
        <v>0</v>
      </c>
      <c r="D257" s="81">
        <v>1</v>
      </c>
      <c r="E257" s="81">
        <v>2</v>
      </c>
      <c r="F257" s="88" t="s">
        <v>91</v>
      </c>
      <c r="G257" s="87"/>
      <c r="H257" s="93"/>
      <c r="I257" s="86"/>
      <c r="J257" s="86"/>
    </row>
    <row r="258" spans="1:10">
      <c r="A258" s="81">
        <v>1</v>
      </c>
      <c r="B258" s="82" t="s">
        <v>86</v>
      </c>
      <c r="C258" s="84">
        <v>0</v>
      </c>
      <c r="D258" s="81">
        <v>3</v>
      </c>
      <c r="E258" s="81">
        <v>0</v>
      </c>
      <c r="F258" s="88" t="s">
        <v>92</v>
      </c>
      <c r="G258" s="87"/>
      <c r="H258" s="93">
        <v>1.0513516608244935</v>
      </c>
      <c r="I258" s="86">
        <v>7.7564661069797394</v>
      </c>
      <c r="J258" s="86"/>
    </row>
    <row r="259" spans="1:10">
      <c r="A259" s="81">
        <v>1</v>
      </c>
      <c r="B259" s="82" t="s">
        <v>87</v>
      </c>
      <c r="C259" s="84">
        <v>0</v>
      </c>
      <c r="D259" s="81">
        <v>4</v>
      </c>
      <c r="E259" s="81">
        <v>0</v>
      </c>
      <c r="F259" s="88" t="s">
        <v>93</v>
      </c>
      <c r="G259" s="87"/>
      <c r="H259" s="93">
        <v>2.032512417441863</v>
      </c>
      <c r="I259" s="86">
        <v>4.4817649493107137</v>
      </c>
      <c r="J259" s="86"/>
    </row>
    <row r="260" spans="1:10">
      <c r="A260" s="81">
        <v>2</v>
      </c>
      <c r="B260" s="82" t="s">
        <v>84</v>
      </c>
      <c r="C260" s="84">
        <v>1</v>
      </c>
      <c r="D260" s="81">
        <v>0</v>
      </c>
      <c r="E260" s="81">
        <v>0</v>
      </c>
      <c r="F260" s="88" t="s">
        <v>94</v>
      </c>
      <c r="G260" s="87">
        <v>10000</v>
      </c>
      <c r="H260" s="93">
        <v>6915.7647558593753</v>
      </c>
      <c r="I260" s="86">
        <v>1.850912699710576</v>
      </c>
      <c r="J260" s="86">
        <v>0.4</v>
      </c>
    </row>
    <row r="261" spans="1:10">
      <c r="A261" s="81">
        <v>2</v>
      </c>
      <c r="B261" s="82" t="s">
        <v>84</v>
      </c>
      <c r="C261" s="84">
        <v>1</v>
      </c>
      <c r="D261" s="81">
        <v>0</v>
      </c>
      <c r="E261" s="81">
        <v>1</v>
      </c>
      <c r="F261" s="88" t="s">
        <v>90</v>
      </c>
      <c r="G261" s="87">
        <v>10000</v>
      </c>
      <c r="H261" s="93">
        <v>6260.2988769531248</v>
      </c>
      <c r="I261" s="86">
        <v>2.4969122541455744</v>
      </c>
      <c r="J261" s="86">
        <v>0.90000019073486326</v>
      </c>
    </row>
    <row r="262" spans="1:10">
      <c r="A262" s="81">
        <v>2</v>
      </c>
      <c r="B262" s="82" t="s">
        <v>84</v>
      </c>
      <c r="C262" s="84">
        <v>1</v>
      </c>
      <c r="D262" s="81">
        <v>0</v>
      </c>
      <c r="E262" s="81">
        <v>2</v>
      </c>
      <c r="F262" s="88" t="s">
        <v>91</v>
      </c>
      <c r="G262" s="87">
        <v>20000</v>
      </c>
      <c r="H262" s="93">
        <v>18857.4794921875</v>
      </c>
      <c r="I262" s="86">
        <v>1.9823510376621272</v>
      </c>
      <c r="J262" s="86">
        <v>1.3000000953674316</v>
      </c>
    </row>
    <row r="263" spans="1:10">
      <c r="A263" s="81">
        <v>2</v>
      </c>
      <c r="B263" s="82" t="s">
        <v>85</v>
      </c>
      <c r="C263" s="84">
        <v>1</v>
      </c>
      <c r="D263" s="81">
        <v>1</v>
      </c>
      <c r="E263" s="81">
        <v>0</v>
      </c>
      <c r="F263" s="88" t="s">
        <v>94</v>
      </c>
      <c r="G263" s="87"/>
      <c r="H263" s="93"/>
      <c r="I263" s="86"/>
      <c r="J263" s="86"/>
    </row>
    <row r="264" spans="1:10">
      <c r="A264" s="81">
        <v>2</v>
      </c>
      <c r="B264" s="82" t="s">
        <v>85</v>
      </c>
      <c r="C264" s="84">
        <v>1</v>
      </c>
      <c r="D264" s="81">
        <v>1</v>
      </c>
      <c r="E264" s="81">
        <v>1</v>
      </c>
      <c r="F264" s="88" t="s">
        <v>90</v>
      </c>
      <c r="G264" s="87"/>
      <c r="H264" s="93"/>
      <c r="I264" s="86"/>
      <c r="J264" s="86"/>
    </row>
    <row r="265" spans="1:10">
      <c r="A265" s="81">
        <v>2</v>
      </c>
      <c r="B265" s="82" t="s">
        <v>85</v>
      </c>
      <c r="C265" s="84">
        <v>1</v>
      </c>
      <c r="D265" s="81">
        <v>1</v>
      </c>
      <c r="E265" s="81">
        <v>2</v>
      </c>
      <c r="F265" s="88" t="s">
        <v>91</v>
      </c>
      <c r="G265" s="87"/>
      <c r="H265" s="93"/>
      <c r="I265" s="86"/>
      <c r="J265" s="86"/>
    </row>
    <row r="266" spans="1:10">
      <c r="A266" s="81">
        <v>2</v>
      </c>
      <c r="B266" s="82" t="s">
        <v>86</v>
      </c>
      <c r="C266" s="84">
        <v>1</v>
      </c>
      <c r="D266" s="81">
        <v>3</v>
      </c>
      <c r="E266" s="81">
        <v>0</v>
      </c>
      <c r="F266" s="88" t="s">
        <v>92</v>
      </c>
      <c r="G266" s="87"/>
      <c r="H266" s="93">
        <v>0.41554166801703746</v>
      </c>
      <c r="I266" s="86">
        <v>13.165286728511605</v>
      </c>
      <c r="J266" s="86"/>
    </row>
    <row r="267" spans="1:10">
      <c r="A267" s="81">
        <v>2</v>
      </c>
      <c r="B267" s="82" t="s">
        <v>87</v>
      </c>
      <c r="C267" s="84">
        <v>1</v>
      </c>
      <c r="D267" s="81">
        <v>4</v>
      </c>
      <c r="E267" s="81">
        <v>0</v>
      </c>
      <c r="F267" s="88" t="s">
        <v>93</v>
      </c>
      <c r="G267" s="87"/>
      <c r="H267" s="93">
        <v>1.6351362538777017</v>
      </c>
      <c r="I267" s="86">
        <v>8.7244053002388142</v>
      </c>
      <c r="J267" s="86"/>
    </row>
    <row r="268" spans="1:10">
      <c r="A268" s="21"/>
      <c r="B268" s="16"/>
      <c r="C268" s="42"/>
      <c r="D268" s="21"/>
      <c r="E268" s="21"/>
      <c r="F268" s="35"/>
      <c r="G268" s="32"/>
      <c r="H268" s="36"/>
      <c r="I268" s="37"/>
      <c r="J268" s="37"/>
    </row>
    <row r="269" spans="1:10">
      <c r="A269" s="18" t="s">
        <v>21</v>
      </c>
      <c r="B269" s="40" t="s">
        <v>25</v>
      </c>
      <c r="C269" s="44" t="s">
        <v>20</v>
      </c>
      <c r="D269" s="44" t="s">
        <v>26</v>
      </c>
      <c r="E269" s="44" t="s">
        <v>27</v>
      </c>
      <c r="F269" s="44" t="s">
        <v>69</v>
      </c>
      <c r="G269" s="40" t="s">
        <v>28</v>
      </c>
      <c r="H269" s="41" t="s">
        <v>29</v>
      </c>
      <c r="I269" s="40" t="s">
        <v>70</v>
      </c>
    </row>
    <row r="270" spans="1:10">
      <c r="A270" s="81">
        <v>1</v>
      </c>
      <c r="B270" s="85" t="s">
        <v>84</v>
      </c>
      <c r="C270" s="84">
        <v>0</v>
      </c>
      <c r="D270" s="95">
        <v>0</v>
      </c>
      <c r="E270" s="84">
        <v>0</v>
      </c>
      <c r="F270" s="84" t="b">
        <v>0</v>
      </c>
      <c r="G270" s="83" t="s">
        <v>89</v>
      </c>
      <c r="H270" s="86">
        <v>6764.5807324218749</v>
      </c>
      <c r="I270" s="83"/>
    </row>
    <row r="271" spans="1:10">
      <c r="A271" s="81">
        <v>1</v>
      </c>
      <c r="B271" s="85" t="s">
        <v>84</v>
      </c>
      <c r="C271" s="84">
        <v>0</v>
      </c>
      <c r="D271" s="95">
        <v>0</v>
      </c>
      <c r="E271" s="84">
        <v>1</v>
      </c>
      <c r="F271" s="84" t="b">
        <v>0</v>
      </c>
      <c r="G271" s="83" t="s">
        <v>90</v>
      </c>
      <c r="H271" s="86">
        <v>34105.368750000001</v>
      </c>
      <c r="I271" s="83"/>
    </row>
    <row r="272" spans="1:10">
      <c r="A272" s="81">
        <v>1</v>
      </c>
      <c r="B272" s="85" t="s">
        <v>84</v>
      </c>
      <c r="C272" s="84">
        <v>0</v>
      </c>
      <c r="D272" s="95">
        <v>0</v>
      </c>
      <c r="E272" s="84">
        <v>2</v>
      </c>
      <c r="F272" s="84" t="b">
        <v>0</v>
      </c>
      <c r="G272" s="83" t="s">
        <v>91</v>
      </c>
      <c r="H272" s="86">
        <v>24866.111367187499</v>
      </c>
      <c r="I272" s="83"/>
    </row>
    <row r="273" spans="1:9">
      <c r="A273" s="81">
        <v>1</v>
      </c>
      <c r="B273" s="85" t="s">
        <v>85</v>
      </c>
      <c r="C273" s="84">
        <v>0</v>
      </c>
      <c r="D273" s="95">
        <v>1</v>
      </c>
      <c r="E273" s="84">
        <v>0</v>
      </c>
      <c r="F273" s="84" t="b">
        <v>0</v>
      </c>
      <c r="G273" s="83" t="s">
        <v>89</v>
      </c>
      <c r="H273" s="86"/>
      <c r="I273" s="83"/>
    </row>
    <row r="274" spans="1:9">
      <c r="A274" s="81">
        <v>1</v>
      </c>
      <c r="B274" s="85" t="s">
        <v>85</v>
      </c>
      <c r="C274" s="84">
        <v>0</v>
      </c>
      <c r="D274" s="95">
        <v>1</v>
      </c>
      <c r="E274" s="84">
        <v>1</v>
      </c>
      <c r="F274" s="84" t="b">
        <v>0</v>
      </c>
      <c r="G274" s="83" t="s">
        <v>90</v>
      </c>
      <c r="H274" s="86"/>
      <c r="I274" s="83"/>
    </row>
    <row r="275" spans="1:9">
      <c r="A275" s="81">
        <v>1</v>
      </c>
      <c r="B275" s="85" t="s">
        <v>85</v>
      </c>
      <c r="C275" s="84">
        <v>0</v>
      </c>
      <c r="D275" s="95">
        <v>1</v>
      </c>
      <c r="E275" s="84">
        <v>2</v>
      </c>
      <c r="F275" s="84" t="b">
        <v>0</v>
      </c>
      <c r="G275" s="83" t="s">
        <v>91</v>
      </c>
      <c r="H275" s="86"/>
      <c r="I275" s="83"/>
    </row>
    <row r="276" spans="1:9">
      <c r="A276" s="81">
        <v>1</v>
      </c>
      <c r="B276" s="85" t="s">
        <v>86</v>
      </c>
      <c r="C276" s="84">
        <v>0</v>
      </c>
      <c r="D276" s="95">
        <v>3</v>
      </c>
      <c r="E276" s="84">
        <v>0</v>
      </c>
      <c r="F276" s="84" t="b">
        <v>1</v>
      </c>
      <c r="G276" s="83" t="s">
        <v>92</v>
      </c>
      <c r="H276" s="86">
        <v>1.0513516608244935</v>
      </c>
      <c r="I276" s="83" t="s">
        <v>95</v>
      </c>
    </row>
    <row r="277" spans="1:9">
      <c r="A277" s="81">
        <v>1</v>
      </c>
      <c r="B277" s="85" t="s">
        <v>87</v>
      </c>
      <c r="C277" s="84">
        <v>0</v>
      </c>
      <c r="D277" s="95">
        <v>4</v>
      </c>
      <c r="E277" s="84">
        <v>0</v>
      </c>
      <c r="F277" s="84" t="b">
        <v>1</v>
      </c>
      <c r="G277" s="83" t="s">
        <v>93</v>
      </c>
      <c r="H277" s="86">
        <v>2.032512417441863</v>
      </c>
      <c r="I277" s="83" t="s">
        <v>95</v>
      </c>
    </row>
    <row r="278" spans="1:9">
      <c r="A278" s="81">
        <v>2</v>
      </c>
      <c r="B278" s="85" t="s">
        <v>84</v>
      </c>
      <c r="C278" s="84">
        <v>1</v>
      </c>
      <c r="D278" s="95">
        <v>0</v>
      </c>
      <c r="E278" s="84">
        <v>0</v>
      </c>
      <c r="F278" s="84" t="b">
        <v>0</v>
      </c>
      <c r="G278" s="83" t="s">
        <v>94</v>
      </c>
      <c r="H278" s="86">
        <v>6915.7647558593753</v>
      </c>
      <c r="I278" s="83"/>
    </row>
    <row r="279" spans="1:9">
      <c r="A279" s="81">
        <v>2</v>
      </c>
      <c r="B279" s="85" t="s">
        <v>84</v>
      </c>
      <c r="C279" s="84">
        <v>1</v>
      </c>
      <c r="D279" s="95">
        <v>0</v>
      </c>
      <c r="E279" s="84">
        <v>1</v>
      </c>
      <c r="F279" s="84" t="b">
        <v>0</v>
      </c>
      <c r="G279" s="83" t="s">
        <v>90</v>
      </c>
      <c r="H279" s="86">
        <v>6260.2988769531248</v>
      </c>
      <c r="I279" s="83"/>
    </row>
    <row r="280" spans="1:9">
      <c r="A280" s="81">
        <v>2</v>
      </c>
      <c r="B280" s="85" t="s">
        <v>84</v>
      </c>
      <c r="C280" s="84">
        <v>1</v>
      </c>
      <c r="D280" s="95">
        <v>0</v>
      </c>
      <c r="E280" s="84">
        <v>2</v>
      </c>
      <c r="F280" s="84" t="b">
        <v>0</v>
      </c>
      <c r="G280" s="83" t="s">
        <v>91</v>
      </c>
      <c r="H280" s="86">
        <v>18857.4794921875</v>
      </c>
      <c r="I280" s="83"/>
    </row>
    <row r="281" spans="1:9">
      <c r="A281" s="81">
        <v>2</v>
      </c>
      <c r="B281" s="85" t="s">
        <v>85</v>
      </c>
      <c r="C281" s="84">
        <v>1</v>
      </c>
      <c r="D281" s="95">
        <v>1</v>
      </c>
      <c r="E281" s="84">
        <v>0</v>
      </c>
      <c r="F281" s="84" t="b">
        <v>0</v>
      </c>
      <c r="G281" s="83" t="s">
        <v>94</v>
      </c>
      <c r="H281" s="86"/>
      <c r="I281" s="83"/>
    </row>
    <row r="282" spans="1:9">
      <c r="A282" s="81">
        <v>2</v>
      </c>
      <c r="B282" s="85" t="s">
        <v>85</v>
      </c>
      <c r="C282" s="84">
        <v>1</v>
      </c>
      <c r="D282" s="95">
        <v>1</v>
      </c>
      <c r="E282" s="84">
        <v>1</v>
      </c>
      <c r="F282" s="84" t="b">
        <v>0</v>
      </c>
      <c r="G282" s="83" t="s">
        <v>90</v>
      </c>
      <c r="H282" s="86"/>
      <c r="I282" s="83"/>
    </row>
    <row r="283" spans="1:9">
      <c r="A283" s="81">
        <v>2</v>
      </c>
      <c r="B283" s="85" t="s">
        <v>85</v>
      </c>
      <c r="C283" s="84">
        <v>1</v>
      </c>
      <c r="D283" s="95">
        <v>1</v>
      </c>
      <c r="E283" s="84">
        <v>2</v>
      </c>
      <c r="F283" s="84" t="b">
        <v>0</v>
      </c>
      <c r="G283" s="83" t="s">
        <v>91</v>
      </c>
      <c r="H283" s="86"/>
      <c r="I283" s="83"/>
    </row>
    <row r="284" spans="1:9">
      <c r="A284" s="81">
        <v>2</v>
      </c>
      <c r="B284" s="85" t="s">
        <v>86</v>
      </c>
      <c r="C284" s="84">
        <v>1</v>
      </c>
      <c r="D284" s="95">
        <v>3</v>
      </c>
      <c r="E284" s="84">
        <v>0</v>
      </c>
      <c r="F284" s="84" t="b">
        <v>1</v>
      </c>
      <c r="G284" s="83" t="s">
        <v>92</v>
      </c>
      <c r="H284" s="86">
        <v>0.41554166801703746</v>
      </c>
      <c r="I284" s="83" t="s">
        <v>95</v>
      </c>
    </row>
    <row r="285" spans="1:9" ht="10.5" customHeight="1">
      <c r="A285" s="81">
        <v>2</v>
      </c>
      <c r="B285" s="85" t="s">
        <v>87</v>
      </c>
      <c r="C285" s="84">
        <v>1</v>
      </c>
      <c r="D285" s="95">
        <v>4</v>
      </c>
      <c r="E285" s="84">
        <v>0</v>
      </c>
      <c r="F285" s="84" t="b">
        <v>1</v>
      </c>
      <c r="G285" s="83" t="s">
        <v>93</v>
      </c>
      <c r="H285" s="86">
        <v>1.6351362538777017</v>
      </c>
      <c r="I285" s="83" t="s">
        <v>95</v>
      </c>
    </row>
    <row r="286" spans="1:9">
      <c r="B286" s="12"/>
      <c r="C286" s="16"/>
      <c r="D286" s="16"/>
      <c r="E286" s="20"/>
      <c r="F286" s="15"/>
      <c r="G286" s="43"/>
      <c r="H286" s="15"/>
    </row>
    <row r="287" spans="1:9" ht="9.9499999999999993" customHeight="1">
      <c r="A287" s="18" t="s">
        <v>21</v>
      </c>
      <c r="B287" s="17" t="s">
        <v>20</v>
      </c>
      <c r="C287" s="44" t="s">
        <v>26</v>
      </c>
      <c r="D287" s="11" t="s">
        <v>25</v>
      </c>
      <c r="E287" s="56" t="s">
        <v>31</v>
      </c>
      <c r="F287" s="45" t="s">
        <v>44</v>
      </c>
    </row>
    <row r="288" spans="1:9" ht="9.9499999999999993" customHeight="1">
      <c r="A288" s="81">
        <v>1</v>
      </c>
      <c r="B288" s="81">
        <v>0</v>
      </c>
      <c r="C288" s="84">
        <v>0</v>
      </c>
      <c r="D288" s="94" t="s">
        <v>84</v>
      </c>
      <c r="E288" s="84">
        <v>0.1</v>
      </c>
      <c r="F288" s="81">
        <v>0.31100000000000005</v>
      </c>
    </row>
    <row r="289" spans="1:10" ht="9.9499999999999993" customHeight="1">
      <c r="A289" s="81">
        <v>1</v>
      </c>
      <c r="B289" s="81">
        <v>0</v>
      </c>
      <c r="C289" s="84">
        <v>1</v>
      </c>
      <c r="D289" s="94" t="s">
        <v>85</v>
      </c>
      <c r="E289" s="84">
        <v>0.1</v>
      </c>
      <c r="F289" s="81"/>
    </row>
    <row r="290" spans="1:10" ht="9.9499999999999993" customHeight="1">
      <c r="A290" s="81">
        <v>1</v>
      </c>
      <c r="B290" s="81">
        <v>0</v>
      </c>
      <c r="C290" s="84">
        <v>3</v>
      </c>
      <c r="D290" s="94" t="s">
        <v>86</v>
      </c>
      <c r="E290" s="84">
        <v>0.1</v>
      </c>
      <c r="F290" s="81">
        <v>0.20400000000000001</v>
      </c>
    </row>
    <row r="291" spans="1:10" ht="9.9499999999999993" customHeight="1">
      <c r="A291" s="81">
        <v>1</v>
      </c>
      <c r="B291" s="81">
        <v>0</v>
      </c>
      <c r="C291" s="84">
        <v>4</v>
      </c>
      <c r="D291" s="94" t="s">
        <v>87</v>
      </c>
      <c r="E291" s="84">
        <v>0.1</v>
      </c>
      <c r="F291" s="81">
        <v>0.20600000000000002</v>
      </c>
    </row>
    <row r="292" spans="1:10" ht="9.9499999999999993" customHeight="1">
      <c r="A292" s="81">
        <v>2</v>
      </c>
      <c r="B292" s="81">
        <v>1</v>
      </c>
      <c r="C292" s="84">
        <v>0</v>
      </c>
      <c r="D292" s="94" t="s">
        <v>84</v>
      </c>
      <c r="E292" s="84">
        <v>0.1</v>
      </c>
      <c r="F292" s="81">
        <v>0.31000000000000005</v>
      </c>
    </row>
    <row r="293" spans="1:10" ht="9.9499999999999993" customHeight="1">
      <c r="A293" s="81">
        <v>2</v>
      </c>
      <c r="B293" s="81">
        <v>1</v>
      </c>
      <c r="C293" s="84">
        <v>1</v>
      </c>
      <c r="D293" s="94" t="s">
        <v>85</v>
      </c>
      <c r="E293" s="84">
        <v>0.1</v>
      </c>
      <c r="F293" s="81"/>
    </row>
    <row r="294" spans="1:10" ht="9.9499999999999993" customHeight="1">
      <c r="A294" s="81">
        <v>2</v>
      </c>
      <c r="B294" s="81">
        <v>1</v>
      </c>
      <c r="C294" s="84">
        <v>3</v>
      </c>
      <c r="D294" s="94" t="s">
        <v>86</v>
      </c>
      <c r="E294" s="84">
        <v>0.1</v>
      </c>
      <c r="F294" s="81">
        <v>0.20400000000000001</v>
      </c>
    </row>
    <row r="295" spans="1:10">
      <c r="A295" s="81">
        <v>2</v>
      </c>
      <c r="B295" s="81">
        <v>1</v>
      </c>
      <c r="C295" s="84">
        <v>4</v>
      </c>
      <c r="D295" s="94" t="s">
        <v>87</v>
      </c>
      <c r="E295" s="84">
        <v>0.1</v>
      </c>
      <c r="F295" s="81">
        <v>0.20600000000000002</v>
      </c>
    </row>
    <row r="296" spans="1:10">
      <c r="A296" s="21"/>
      <c r="B296" s="21"/>
      <c r="C296" s="42"/>
      <c r="D296" s="10"/>
      <c r="E296" s="42"/>
      <c r="F296" s="21"/>
    </row>
    <row r="297" spans="1:10">
      <c r="C297" s="16"/>
      <c r="D297" s="10"/>
      <c r="E297" s="20"/>
    </row>
    <row r="298" spans="1:10">
      <c r="A298" s="72" t="s">
        <v>71</v>
      </c>
      <c r="B298" s="73" t="s">
        <v>68</v>
      </c>
      <c r="C298" s="74" t="s">
        <v>60</v>
      </c>
      <c r="D298" s="11" t="s">
        <v>61</v>
      </c>
      <c r="E298" s="71" t="s">
        <v>62</v>
      </c>
      <c r="F298" s="71" t="s">
        <v>63</v>
      </c>
      <c r="G298" s="71" t="s">
        <v>64</v>
      </c>
      <c r="H298" s="71" t="s">
        <v>65</v>
      </c>
      <c r="I298" s="71" t="s">
        <v>66</v>
      </c>
      <c r="J298" s="75" t="s">
        <v>67</v>
      </c>
    </row>
    <row r="299" spans="1:10">
      <c r="A299" s="81">
        <v>1</v>
      </c>
      <c r="B299" s="81">
        <v>0</v>
      </c>
      <c r="C299" s="84">
        <v>0</v>
      </c>
      <c r="D299" s="94" t="s">
        <v>84</v>
      </c>
      <c r="E299" s="91" t="str">
        <f xml:space="preserve"> "Mass"</f>
        <v>Mass</v>
      </c>
      <c r="F299" s="91" t="str">
        <f xml:space="preserve"> "Peak Height"</f>
        <v>Peak Height</v>
      </c>
      <c r="G299" s="91" t="str">
        <f xml:space="preserve"> "Axis"</f>
        <v>Axis</v>
      </c>
      <c r="H299" s="91" t="str">
        <f xml:space="preserve"> "W-50%"</f>
        <v>W-50%</v>
      </c>
      <c r="I299" s="91" t="str">
        <f xml:space="preserve"> "W-" &amp; Table22[PeakHeightXPercent] &amp; "%"</f>
        <v>W-%</v>
      </c>
      <c r="J299" s="84"/>
    </row>
    <row r="300" spans="1:10">
      <c r="A300" s="81">
        <v>1</v>
      </c>
      <c r="B300" s="81">
        <v>0</v>
      </c>
      <c r="C300" s="84">
        <v>1</v>
      </c>
      <c r="D300" s="94" t="s">
        <v>85</v>
      </c>
      <c r="E300" s="91" t="str">
        <f xml:space="preserve"> "Mass"</f>
        <v>Mass</v>
      </c>
      <c r="F300" s="91" t="str">
        <f xml:space="preserve"> "Peak Height"</f>
        <v>Peak Height</v>
      </c>
      <c r="G300" s="91" t="str">
        <f xml:space="preserve"> "Axis"</f>
        <v>Axis</v>
      </c>
      <c r="H300" s="91" t="str">
        <f xml:space="preserve"> "W-50%"</f>
        <v>W-50%</v>
      </c>
      <c r="I300" s="91" t="str">
        <f xml:space="preserve"> "W-" &amp; Table22[PeakHeightXPercent] &amp; "%"</f>
        <v>W-10%</v>
      </c>
      <c r="J300" s="84">
        <v>10</v>
      </c>
    </row>
    <row r="301" spans="1:10">
      <c r="A301" s="81">
        <v>1</v>
      </c>
      <c r="B301" s="81">
        <v>0</v>
      </c>
      <c r="C301" s="84">
        <v>3</v>
      </c>
      <c r="D301" s="94" t="s">
        <v>86</v>
      </c>
      <c r="E301" s="91" t="str">
        <f xml:space="preserve"> "Mass"</f>
        <v>Mass</v>
      </c>
      <c r="F301" s="91" t="str">
        <f xml:space="preserve"> "Peak Height"</f>
        <v>Peak Height</v>
      </c>
      <c r="G301" s="91" t="str">
        <f xml:space="preserve"> "Axis"</f>
        <v>Axis</v>
      </c>
      <c r="H301" s="91" t="str">
        <f xml:space="preserve"> "W-50%"</f>
        <v>W-50%</v>
      </c>
      <c r="I301" s="91" t="str">
        <f xml:space="preserve"> "W-" &amp; Table22[PeakHeightXPercent] &amp; "%"</f>
        <v>W-%</v>
      </c>
      <c r="J301" s="84"/>
    </row>
    <row r="302" spans="1:10">
      <c r="A302" s="81">
        <v>1</v>
      </c>
      <c r="B302" s="81">
        <v>0</v>
      </c>
      <c r="C302" s="84">
        <v>4</v>
      </c>
      <c r="D302" s="94" t="s">
        <v>87</v>
      </c>
      <c r="E302" s="91" t="str">
        <f xml:space="preserve"> "Mass"</f>
        <v>Mass</v>
      </c>
      <c r="F302" s="91" t="str">
        <f xml:space="preserve"> "Peak Height"</f>
        <v>Peak Height</v>
      </c>
      <c r="G302" s="91" t="str">
        <f xml:space="preserve"> "Axis"</f>
        <v>Axis</v>
      </c>
      <c r="H302" s="91" t="str">
        <f xml:space="preserve"> "W-50%"</f>
        <v>W-50%</v>
      </c>
      <c r="I302" s="91" t="str">
        <f xml:space="preserve"> "W-" &amp; Table22[PeakHeightXPercent] &amp; "%"</f>
        <v>W-%</v>
      </c>
      <c r="J302" s="84"/>
    </row>
    <row r="303" spans="1:10">
      <c r="A303" s="81">
        <v>2</v>
      </c>
      <c r="B303" s="81">
        <v>1</v>
      </c>
      <c r="C303" s="84">
        <v>0</v>
      </c>
      <c r="D303" s="94" t="s">
        <v>84</v>
      </c>
      <c r="E303" s="91" t="str">
        <f xml:space="preserve"> "Mass"</f>
        <v>Mass</v>
      </c>
      <c r="F303" s="91" t="str">
        <f xml:space="preserve"> "Peak Height"</f>
        <v>Peak Height</v>
      </c>
      <c r="G303" s="91" t="str">
        <f xml:space="preserve"> "Axis"</f>
        <v>Axis</v>
      </c>
      <c r="H303" s="91" t="str">
        <f xml:space="preserve"> "W-50%"</f>
        <v>W-50%</v>
      </c>
      <c r="I303" s="91" t="str">
        <f xml:space="preserve"> "W-" &amp; Table22[PeakHeightXPercent] &amp; "%"</f>
        <v>W-%</v>
      </c>
      <c r="J303" s="84"/>
    </row>
    <row r="304" spans="1:10">
      <c r="A304" s="81">
        <v>2</v>
      </c>
      <c r="B304" s="81">
        <v>1</v>
      </c>
      <c r="C304" s="84">
        <v>1</v>
      </c>
      <c r="D304" s="94" t="s">
        <v>85</v>
      </c>
      <c r="E304" s="91" t="str">
        <f xml:space="preserve"> "Mass"</f>
        <v>Mass</v>
      </c>
      <c r="F304" s="91" t="str">
        <f xml:space="preserve"> "Peak Height"</f>
        <v>Peak Height</v>
      </c>
      <c r="G304" s="91" t="str">
        <f xml:space="preserve"> "Axis"</f>
        <v>Axis</v>
      </c>
      <c r="H304" s="91" t="str">
        <f xml:space="preserve"> "W-50%"</f>
        <v>W-50%</v>
      </c>
      <c r="I304" s="91" t="str">
        <f xml:space="preserve"> "W-" &amp; Table22[PeakHeightXPercent] &amp; "%"</f>
        <v>W-10%</v>
      </c>
      <c r="J304" s="84">
        <v>10</v>
      </c>
    </row>
    <row r="305" spans="1:10">
      <c r="A305" s="81">
        <v>2</v>
      </c>
      <c r="B305" s="81">
        <v>1</v>
      </c>
      <c r="C305" s="84">
        <v>3</v>
      </c>
      <c r="D305" s="94" t="s">
        <v>86</v>
      </c>
      <c r="E305" s="91" t="str">
        <f xml:space="preserve"> "Mass"</f>
        <v>Mass</v>
      </c>
      <c r="F305" s="91" t="str">
        <f xml:space="preserve"> "Peak Height"</f>
        <v>Peak Height</v>
      </c>
      <c r="G305" s="91" t="str">
        <f xml:space="preserve"> "Axis"</f>
        <v>Axis</v>
      </c>
      <c r="H305" s="91" t="str">
        <f xml:space="preserve"> "W-50%"</f>
        <v>W-50%</v>
      </c>
      <c r="I305" s="91" t="str">
        <f xml:space="preserve"> "W-" &amp; Table22[PeakHeightXPercent] &amp; "%"</f>
        <v>W-%</v>
      </c>
      <c r="J305" s="84"/>
    </row>
    <row r="306" spans="1:10">
      <c r="A306" s="81">
        <v>2</v>
      </c>
      <c r="B306" s="81">
        <v>1</v>
      </c>
      <c r="C306" s="84">
        <v>4</v>
      </c>
      <c r="D306" s="94" t="s">
        <v>87</v>
      </c>
      <c r="E306" s="91" t="str">
        <f xml:space="preserve"> "Mass"</f>
        <v>Mass</v>
      </c>
      <c r="F306" s="91" t="str">
        <f xml:space="preserve"> "Peak Height"</f>
        <v>Peak Height</v>
      </c>
      <c r="G306" s="91" t="str">
        <f xml:space="preserve"> "Axis"</f>
        <v>Axis</v>
      </c>
      <c r="H306" s="91" t="str">
        <f xml:space="preserve"> "W-50%"</f>
        <v>W-50%</v>
      </c>
      <c r="I306" s="91" t="str">
        <f xml:space="preserve"> "W-" &amp; Table22[PeakHeightXPercent] &amp; "%"</f>
        <v>W-%</v>
      </c>
      <c r="J306" s="84"/>
    </row>
    <row r="307" spans="1:10">
      <c r="C307" s="16"/>
    </row>
    <row r="308" spans="1:10" ht="12.75" customHeight="1">
      <c r="A308" s="18" t="s">
        <v>71</v>
      </c>
      <c r="B308" s="9" t="s">
        <v>61</v>
      </c>
      <c r="C308" s="44" t="s">
        <v>68</v>
      </c>
      <c r="D308" s="44" t="s">
        <v>60</v>
      </c>
      <c r="E308" s="17" t="s">
        <v>72</v>
      </c>
      <c r="F308" s="29" t="s">
        <v>28</v>
      </c>
      <c r="G308" s="30" t="s">
        <v>52</v>
      </c>
      <c r="H308" s="30" t="s">
        <v>49</v>
      </c>
      <c r="I308" s="30" t="s">
        <v>51</v>
      </c>
      <c r="J308" s="30" t="s">
        <v>50</v>
      </c>
    </row>
    <row r="309" spans="1:10" ht="12.75" customHeight="1">
      <c r="A309" s="81">
        <v>1</v>
      </c>
      <c r="B309" s="83" t="s">
        <v>84</v>
      </c>
      <c r="C309" s="84">
        <v>0</v>
      </c>
      <c r="D309" s="84">
        <v>0</v>
      </c>
      <c r="E309" s="81">
        <v>0</v>
      </c>
      <c r="F309" s="88" t="s">
        <v>89</v>
      </c>
      <c r="G309" s="90"/>
      <c r="H309" s="90"/>
      <c r="I309" s="90"/>
      <c r="J309" s="86"/>
    </row>
    <row r="310" spans="1:10" ht="12.75" customHeight="1">
      <c r="A310" s="81">
        <v>1</v>
      </c>
      <c r="B310" s="83" t="s">
        <v>84</v>
      </c>
      <c r="C310" s="84">
        <v>0</v>
      </c>
      <c r="D310" s="84">
        <v>0</v>
      </c>
      <c r="E310" s="81">
        <v>1</v>
      </c>
      <c r="F310" s="88" t="s">
        <v>90</v>
      </c>
      <c r="G310" s="90"/>
      <c r="H310" s="90"/>
      <c r="I310" s="90"/>
      <c r="J310" s="86"/>
    </row>
    <row r="311" spans="1:10" ht="12.75" customHeight="1">
      <c r="A311" s="81">
        <v>1</v>
      </c>
      <c r="B311" s="83" t="s">
        <v>84</v>
      </c>
      <c r="C311" s="84">
        <v>0</v>
      </c>
      <c r="D311" s="84">
        <v>0</v>
      </c>
      <c r="E311" s="81">
        <v>2</v>
      </c>
      <c r="F311" s="88" t="s">
        <v>91</v>
      </c>
      <c r="G311" s="90"/>
      <c r="H311" s="90"/>
      <c r="I311" s="90"/>
      <c r="J311" s="86"/>
    </row>
    <row r="312" spans="1:10" ht="12.75" customHeight="1">
      <c r="A312" s="81">
        <v>1</v>
      </c>
      <c r="B312" s="83" t="s">
        <v>85</v>
      </c>
      <c r="C312" s="84">
        <v>0</v>
      </c>
      <c r="D312" s="84">
        <v>1</v>
      </c>
      <c r="E312" s="81">
        <v>0</v>
      </c>
      <c r="F312" s="88" t="s">
        <v>89</v>
      </c>
      <c r="G312" s="90">
        <v>6685.622314453125</v>
      </c>
      <c r="H312" s="90">
        <v>7</v>
      </c>
      <c r="I312" s="90">
        <v>0.64248498372237806</v>
      </c>
      <c r="J312" s="86">
        <v>0.75456604418924356</v>
      </c>
    </row>
    <row r="313" spans="1:10" ht="12.75" customHeight="1">
      <c r="A313" s="81">
        <v>1</v>
      </c>
      <c r="B313" s="83" t="s">
        <v>85</v>
      </c>
      <c r="C313" s="84">
        <v>0</v>
      </c>
      <c r="D313" s="84">
        <v>1</v>
      </c>
      <c r="E313" s="81">
        <v>1</v>
      </c>
      <c r="F313" s="88" t="s">
        <v>90</v>
      </c>
      <c r="G313" s="90">
        <v>34458.4619140625</v>
      </c>
      <c r="H313" s="90">
        <v>88.95</v>
      </c>
      <c r="I313" s="90">
        <v>0.61580895013737735</v>
      </c>
      <c r="J313" s="86">
        <v>0.76042699914859624</v>
      </c>
    </row>
    <row r="314" spans="1:10" ht="12.75" customHeight="1">
      <c r="A314" s="81">
        <v>1</v>
      </c>
      <c r="B314" s="83" t="s">
        <v>85</v>
      </c>
      <c r="C314" s="84">
        <v>0</v>
      </c>
      <c r="D314" s="84">
        <v>1</v>
      </c>
      <c r="E314" s="81">
        <v>2</v>
      </c>
      <c r="F314" s="88" t="s">
        <v>91</v>
      </c>
      <c r="G314" s="90">
        <v>24731.85888671875</v>
      </c>
      <c r="H314" s="90">
        <v>205</v>
      </c>
      <c r="I314" s="90">
        <v>0.59166499368331427</v>
      </c>
      <c r="J314" s="86">
        <v>0.7633187778733822</v>
      </c>
    </row>
    <row r="315" spans="1:10" ht="12.75" customHeight="1">
      <c r="A315" s="81">
        <v>1</v>
      </c>
      <c r="B315" s="83" t="s">
        <v>86</v>
      </c>
      <c r="C315" s="84">
        <v>0</v>
      </c>
      <c r="D315" s="84">
        <v>3</v>
      </c>
      <c r="E315" s="81">
        <v>0</v>
      </c>
      <c r="F315" s="88" t="s">
        <v>92</v>
      </c>
      <c r="G315" s="90"/>
      <c r="H315" s="90"/>
      <c r="I315" s="90"/>
      <c r="J315" s="86"/>
    </row>
    <row r="316" spans="1:10" ht="12.75" customHeight="1">
      <c r="A316" s="81">
        <v>1</v>
      </c>
      <c r="B316" s="83" t="s">
        <v>87</v>
      </c>
      <c r="C316" s="84">
        <v>0</v>
      </c>
      <c r="D316" s="84">
        <v>4</v>
      </c>
      <c r="E316" s="81">
        <v>0</v>
      </c>
      <c r="F316" s="88" t="s">
        <v>93</v>
      </c>
      <c r="G316" s="90"/>
      <c r="H316" s="90"/>
      <c r="I316" s="90"/>
      <c r="J316" s="86"/>
    </row>
    <row r="317" spans="1:10" ht="12.75" customHeight="1">
      <c r="A317" s="81">
        <v>2</v>
      </c>
      <c r="B317" s="83" t="s">
        <v>84</v>
      </c>
      <c r="C317" s="84">
        <v>1</v>
      </c>
      <c r="D317" s="84">
        <v>0</v>
      </c>
      <c r="E317" s="81">
        <v>0</v>
      </c>
      <c r="F317" s="88" t="s">
        <v>94</v>
      </c>
      <c r="G317" s="90"/>
      <c r="H317" s="90"/>
      <c r="I317" s="90"/>
      <c r="J317" s="86"/>
    </row>
    <row r="318" spans="1:10" ht="12.75" customHeight="1">
      <c r="A318" s="81">
        <v>2</v>
      </c>
      <c r="B318" s="83" t="s">
        <v>84</v>
      </c>
      <c r="C318" s="84">
        <v>1</v>
      </c>
      <c r="D318" s="84">
        <v>0</v>
      </c>
      <c r="E318" s="81">
        <v>1</v>
      </c>
      <c r="F318" s="88" t="s">
        <v>90</v>
      </c>
      <c r="G318" s="90"/>
      <c r="H318" s="90"/>
      <c r="I318" s="90"/>
      <c r="J318" s="86"/>
    </row>
    <row r="319" spans="1:10" ht="12.75" customHeight="1">
      <c r="A319" s="81">
        <v>2</v>
      </c>
      <c r="B319" s="83" t="s">
        <v>84</v>
      </c>
      <c r="C319" s="84">
        <v>1</v>
      </c>
      <c r="D319" s="84">
        <v>0</v>
      </c>
      <c r="E319" s="81">
        <v>2</v>
      </c>
      <c r="F319" s="88" t="s">
        <v>91</v>
      </c>
      <c r="G319" s="90"/>
      <c r="H319" s="90"/>
      <c r="I319" s="90"/>
      <c r="J319" s="86"/>
    </row>
    <row r="320" spans="1:10" ht="12.75" customHeight="1">
      <c r="A320" s="81">
        <v>2</v>
      </c>
      <c r="B320" s="83" t="s">
        <v>85</v>
      </c>
      <c r="C320" s="84">
        <v>1</v>
      </c>
      <c r="D320" s="84">
        <v>1</v>
      </c>
      <c r="E320" s="81">
        <v>0</v>
      </c>
      <c r="F320" s="88" t="s">
        <v>94</v>
      </c>
      <c r="G320" s="90">
        <v>6937.5943603515625</v>
      </c>
      <c r="H320" s="90">
        <v>59</v>
      </c>
      <c r="I320" s="90">
        <v>0.32391810473598942</v>
      </c>
      <c r="J320" s="86">
        <v>0.43847122887227141</v>
      </c>
    </row>
    <row r="321" spans="1:12" ht="12.75" customHeight="1">
      <c r="A321" s="81">
        <v>2</v>
      </c>
      <c r="B321" s="83" t="s">
        <v>85</v>
      </c>
      <c r="C321" s="84">
        <v>1</v>
      </c>
      <c r="D321" s="84">
        <v>1</v>
      </c>
      <c r="E321" s="81">
        <v>1</v>
      </c>
      <c r="F321" s="88" t="s">
        <v>90</v>
      </c>
      <c r="G321" s="90">
        <v>6229.692626953125</v>
      </c>
      <c r="H321" s="90">
        <v>89</v>
      </c>
      <c r="I321" s="90">
        <v>0.29555850837147163</v>
      </c>
      <c r="J321" s="86">
        <v>0.41383821198365212</v>
      </c>
    </row>
    <row r="322" spans="1:12" ht="12.75" customHeight="1">
      <c r="A322" s="81">
        <v>2</v>
      </c>
      <c r="B322" s="83" t="s">
        <v>85</v>
      </c>
      <c r="C322" s="84">
        <v>1</v>
      </c>
      <c r="D322" s="84">
        <v>1</v>
      </c>
      <c r="E322" s="81">
        <v>2</v>
      </c>
      <c r="F322" s="88" t="s">
        <v>91</v>
      </c>
      <c r="G322" s="90">
        <v>17745.10595703125</v>
      </c>
      <c r="H322" s="90">
        <v>205</v>
      </c>
      <c r="I322" s="90">
        <v>0.26818724849015257</v>
      </c>
      <c r="J322" s="86">
        <v>0.43945922301595708</v>
      </c>
    </row>
    <row r="323" spans="1:12" ht="12.75" customHeight="1">
      <c r="A323" s="81">
        <v>2</v>
      </c>
      <c r="B323" s="83" t="s">
        <v>86</v>
      </c>
      <c r="C323" s="84">
        <v>1</v>
      </c>
      <c r="D323" s="84">
        <v>3</v>
      </c>
      <c r="E323" s="81">
        <v>0</v>
      </c>
      <c r="F323" s="88" t="s">
        <v>92</v>
      </c>
      <c r="G323" s="90"/>
      <c r="H323" s="90"/>
      <c r="I323" s="90"/>
      <c r="J323" s="86"/>
    </row>
    <row r="324" spans="1:12">
      <c r="A324" s="81">
        <v>2</v>
      </c>
      <c r="B324" s="83" t="s">
        <v>87</v>
      </c>
      <c r="C324" s="84">
        <v>1</v>
      </c>
      <c r="D324" s="84">
        <v>4</v>
      </c>
      <c r="E324" s="81">
        <v>0</v>
      </c>
      <c r="F324" s="88" t="s">
        <v>93</v>
      </c>
      <c r="G324" s="90"/>
      <c r="H324" s="90"/>
      <c r="I324" s="90"/>
      <c r="J324" s="86"/>
    </row>
    <row r="325" spans="1:12">
      <c r="A325" s="21"/>
      <c r="B325" s="15"/>
      <c r="C325" s="42"/>
      <c r="D325" s="42"/>
      <c r="E325" s="21"/>
      <c r="F325" s="35"/>
      <c r="G325" s="48"/>
      <c r="H325" s="48"/>
      <c r="I325" s="48"/>
      <c r="J325" s="37"/>
    </row>
    <row r="326" spans="1:12">
      <c r="B326" s="15"/>
      <c r="F326" s="35"/>
      <c r="G326" s="57"/>
      <c r="H326" s="48"/>
      <c r="K326" s="48"/>
      <c r="L326" s="37"/>
    </row>
    <row r="327" spans="1:12">
      <c r="A327" s="18" t="s">
        <v>71</v>
      </c>
      <c r="B327" s="17" t="s">
        <v>68</v>
      </c>
      <c r="C327" s="44" t="s">
        <v>60</v>
      </c>
      <c r="D327" s="11" t="s">
        <v>61</v>
      </c>
      <c r="E327" s="45" t="s">
        <v>73</v>
      </c>
      <c r="F327" s="45" t="s">
        <v>74</v>
      </c>
      <c r="G327" s="12" t="s">
        <v>75</v>
      </c>
    </row>
    <row r="328" spans="1:12">
      <c r="A328" s="81">
        <v>1</v>
      </c>
      <c r="B328" s="81">
        <v>0</v>
      </c>
      <c r="C328" s="84">
        <v>0</v>
      </c>
      <c r="D328" s="82" t="s">
        <v>84</v>
      </c>
      <c r="E328" s="81">
        <v>0.1</v>
      </c>
      <c r="F328" s="81"/>
      <c r="G328" s="83"/>
    </row>
    <row r="329" spans="1:12">
      <c r="A329" s="81">
        <v>1</v>
      </c>
      <c r="B329" s="81">
        <v>0</v>
      </c>
      <c r="C329" s="84">
        <v>1</v>
      </c>
      <c r="D329" s="82" t="s">
        <v>85</v>
      </c>
      <c r="E329" s="81">
        <v>0.1</v>
      </c>
      <c r="F329" s="81">
        <v>22.74</v>
      </c>
      <c r="G329" s="83" t="s">
        <v>88</v>
      </c>
    </row>
    <row r="330" spans="1:12">
      <c r="A330" s="81">
        <v>1</v>
      </c>
      <c r="B330" s="81">
        <v>0</v>
      </c>
      <c r="C330" s="84">
        <v>3</v>
      </c>
      <c r="D330" s="82" t="s">
        <v>86</v>
      </c>
      <c r="E330" s="81">
        <v>0.1</v>
      </c>
      <c r="F330" s="81"/>
      <c r="G330" s="83"/>
    </row>
    <row r="331" spans="1:12">
      <c r="A331" s="81">
        <v>1</v>
      </c>
      <c r="B331" s="81">
        <v>0</v>
      </c>
      <c r="C331" s="84">
        <v>4</v>
      </c>
      <c r="D331" s="82" t="s">
        <v>87</v>
      </c>
      <c r="E331" s="81">
        <v>0.1</v>
      </c>
      <c r="F331" s="81"/>
      <c r="G331" s="83"/>
    </row>
    <row r="332" spans="1:12">
      <c r="A332" s="81">
        <v>2</v>
      </c>
      <c r="B332" s="81">
        <v>1</v>
      </c>
      <c r="C332" s="84">
        <v>0</v>
      </c>
      <c r="D332" s="82" t="s">
        <v>84</v>
      </c>
      <c r="E332" s="81">
        <v>0.1</v>
      </c>
      <c r="F332" s="81"/>
      <c r="G332" s="83"/>
    </row>
    <row r="333" spans="1:12">
      <c r="A333" s="81">
        <v>2</v>
      </c>
      <c r="B333" s="81">
        <v>1</v>
      </c>
      <c r="C333" s="84">
        <v>1</v>
      </c>
      <c r="D333" s="82" t="s">
        <v>85</v>
      </c>
      <c r="E333" s="81">
        <v>0.1</v>
      </c>
      <c r="F333" s="81">
        <v>22.540000000000003</v>
      </c>
      <c r="G333" s="83" t="s">
        <v>88</v>
      </c>
    </row>
    <row r="334" spans="1:12">
      <c r="A334" s="81">
        <v>2</v>
      </c>
      <c r="B334" s="81">
        <v>1</v>
      </c>
      <c r="C334" s="84">
        <v>3</v>
      </c>
      <c r="D334" s="82" t="s">
        <v>86</v>
      </c>
      <c r="E334" s="81">
        <v>0.1</v>
      </c>
      <c r="F334" s="81"/>
      <c r="G334" s="83"/>
    </row>
    <row r="335" spans="1:12">
      <c r="A335" s="81">
        <v>2</v>
      </c>
      <c r="B335" s="81">
        <v>1</v>
      </c>
      <c r="C335" s="84">
        <v>4</v>
      </c>
      <c r="D335" s="82" t="s">
        <v>87</v>
      </c>
      <c r="E335" s="81">
        <v>0.1</v>
      </c>
      <c r="F335" s="81"/>
      <c r="G335" s="83"/>
    </row>
    <row r="336" spans="1:12">
      <c r="A336" s="21"/>
      <c r="B336" s="21"/>
      <c r="C336" s="42"/>
      <c r="D336" s="16"/>
      <c r="E336" s="49"/>
      <c r="F336" s="21"/>
      <c r="G336" s="21"/>
      <c r="H336" s="15"/>
    </row>
    <row r="337" spans="1:8">
      <c r="A337" s="21"/>
      <c r="B337" s="21"/>
      <c r="C337" s="42"/>
      <c r="D337" s="16"/>
      <c r="E337" s="49"/>
      <c r="F337" s="21"/>
      <c r="G337" s="21"/>
      <c r="H337" s="15"/>
    </row>
    <row r="338" spans="1:8" ht="12" customHeight="1">
      <c r="A338" s="13" t="s">
        <v>34</v>
      </c>
      <c r="C338" s="16"/>
      <c r="D338" s="10"/>
      <c r="E338" s="20"/>
    </row>
    <row r="339" spans="1:8" ht="12" customHeight="1">
      <c r="A339" s="58" t="s">
        <v>20</v>
      </c>
      <c r="B339" s="21" t="s">
        <v>21</v>
      </c>
      <c r="C339" s="16"/>
      <c r="D339" s="10"/>
      <c r="E339" s="20"/>
    </row>
    <row r="340" spans="1:8" ht="12" customHeight="1">
      <c r="A340" s="96">
        <v>0</v>
      </c>
      <c r="B340" s="81">
        <v>1</v>
      </c>
      <c r="C340" s="16"/>
      <c r="D340" s="10"/>
      <c r="E340" s="20"/>
    </row>
    <row r="341" spans="1:8" ht="12" customHeight="1">
      <c r="A341" s="96">
        <v>1</v>
      </c>
      <c r="B341" s="81">
        <v>2</v>
      </c>
      <c r="C341" s="16"/>
      <c r="D341" s="10"/>
      <c r="E341" s="20"/>
    </row>
    <row r="342" spans="1:8" s="22" customFormat="1" ht="11.25"/>
    <row r="343" spans="1:8" s="60" customFormat="1">
      <c r="A343" s="59" t="s">
        <v>35</v>
      </c>
      <c r="C343" s="61"/>
      <c r="D343" s="62"/>
      <c r="E343" s="63"/>
    </row>
    <row r="344" spans="1:8">
      <c r="A344" s="45" t="s">
        <v>21</v>
      </c>
      <c r="B344" s="17" t="s">
        <v>20</v>
      </c>
      <c r="C344" s="44" t="s">
        <v>36</v>
      </c>
      <c r="D344" s="10" t="s">
        <v>37</v>
      </c>
      <c r="E344" s="64" t="s">
        <v>38</v>
      </c>
      <c r="F344" s="40" t="s">
        <v>2</v>
      </c>
      <c r="G344" s="40" t="s">
        <v>30</v>
      </c>
    </row>
    <row r="345" spans="1:8">
      <c r="A345" s="81">
        <v>1</v>
      </c>
      <c r="B345" s="81">
        <v>0</v>
      </c>
      <c r="C345" s="84">
        <v>0</v>
      </c>
      <c r="D345" s="94" t="s">
        <v>98</v>
      </c>
      <c r="E345" s="82" t="s">
        <v>101</v>
      </c>
      <c r="F345" s="88" t="s">
        <v>123</v>
      </c>
      <c r="G345" s="83" t="s">
        <v>154</v>
      </c>
    </row>
    <row r="346" spans="1:8">
      <c r="A346" s="81">
        <v>1</v>
      </c>
      <c r="B346" s="81">
        <v>0</v>
      </c>
      <c r="C346" s="84">
        <v>1</v>
      </c>
      <c r="D346" s="94" t="s">
        <v>98</v>
      </c>
      <c r="E346" s="82" t="s">
        <v>102</v>
      </c>
      <c r="F346" s="88" t="s">
        <v>124</v>
      </c>
      <c r="G346" s="83" t="s">
        <v>155</v>
      </c>
    </row>
    <row r="347" spans="1:8">
      <c r="A347" s="81">
        <v>1</v>
      </c>
      <c r="B347" s="81">
        <v>0</v>
      </c>
      <c r="C347" s="84">
        <v>2</v>
      </c>
      <c r="D347" s="94" t="s">
        <v>98</v>
      </c>
      <c r="E347" s="82" t="s">
        <v>103</v>
      </c>
      <c r="F347" s="88" t="s">
        <v>125</v>
      </c>
      <c r="G347" s="83" t="s">
        <v>156</v>
      </c>
    </row>
    <row r="348" spans="1:8">
      <c r="A348" s="81">
        <v>1</v>
      </c>
      <c r="B348" s="81">
        <v>0</v>
      </c>
      <c r="C348" s="84">
        <v>5</v>
      </c>
      <c r="D348" s="94" t="s">
        <v>98</v>
      </c>
      <c r="E348" s="82" t="s">
        <v>104</v>
      </c>
      <c r="F348" s="88" t="s">
        <v>126</v>
      </c>
      <c r="G348" s="83" t="s">
        <v>157</v>
      </c>
    </row>
    <row r="349" spans="1:8">
      <c r="A349" s="81">
        <v>1</v>
      </c>
      <c r="B349" s="81">
        <v>0</v>
      </c>
      <c r="C349" s="84">
        <v>6</v>
      </c>
      <c r="D349" s="94" t="s">
        <v>98</v>
      </c>
      <c r="E349" s="82" t="s">
        <v>105</v>
      </c>
      <c r="F349" s="88" t="s">
        <v>127</v>
      </c>
      <c r="G349" s="83" t="s">
        <v>95</v>
      </c>
    </row>
    <row r="350" spans="1:8">
      <c r="A350" s="81">
        <v>1</v>
      </c>
      <c r="B350" s="81">
        <v>0</v>
      </c>
      <c r="C350" s="84">
        <v>7</v>
      </c>
      <c r="D350" s="94" t="s">
        <v>98</v>
      </c>
      <c r="E350" s="82" t="s">
        <v>106</v>
      </c>
      <c r="F350" s="88" t="s">
        <v>128</v>
      </c>
      <c r="G350" s="83" t="s">
        <v>158</v>
      </c>
    </row>
    <row r="351" spans="1:8">
      <c r="A351" s="81">
        <v>1</v>
      </c>
      <c r="B351" s="81">
        <v>0</v>
      </c>
      <c r="C351" s="84">
        <v>8</v>
      </c>
      <c r="D351" s="94" t="s">
        <v>98</v>
      </c>
      <c r="E351" s="82" t="s">
        <v>107</v>
      </c>
      <c r="F351" s="88" t="s">
        <v>129</v>
      </c>
      <c r="G351" s="83" t="s">
        <v>159</v>
      </c>
    </row>
    <row r="352" spans="1:8">
      <c r="A352" s="81">
        <v>1</v>
      </c>
      <c r="B352" s="81">
        <v>0</v>
      </c>
      <c r="C352" s="84">
        <v>10</v>
      </c>
      <c r="D352" s="94" t="s">
        <v>98</v>
      </c>
      <c r="E352" s="82" t="s">
        <v>108</v>
      </c>
      <c r="F352" s="88" t="s">
        <v>130</v>
      </c>
      <c r="G352" s="83"/>
    </row>
    <row r="353" spans="1:7">
      <c r="A353" s="81">
        <v>1</v>
      </c>
      <c r="B353" s="81">
        <v>0</v>
      </c>
      <c r="C353" s="84">
        <v>9</v>
      </c>
      <c r="D353" s="94" t="s">
        <v>98</v>
      </c>
      <c r="E353" s="82" t="s">
        <v>109</v>
      </c>
      <c r="F353" s="88" t="s">
        <v>131</v>
      </c>
      <c r="G353" s="83" t="s">
        <v>157</v>
      </c>
    </row>
    <row r="354" spans="1:7">
      <c r="A354" s="81">
        <v>1</v>
      </c>
      <c r="B354" s="81">
        <v>0</v>
      </c>
      <c r="C354" s="84">
        <v>13</v>
      </c>
      <c r="D354" s="94" t="s">
        <v>99</v>
      </c>
      <c r="E354" s="82" t="s">
        <v>110</v>
      </c>
      <c r="F354" s="88" t="s">
        <v>132</v>
      </c>
      <c r="G354" s="83" t="s">
        <v>155</v>
      </c>
    </row>
    <row r="355" spans="1:7">
      <c r="A355" s="81">
        <v>1</v>
      </c>
      <c r="B355" s="81">
        <v>0</v>
      </c>
      <c r="C355" s="84">
        <v>14</v>
      </c>
      <c r="D355" s="94" t="s">
        <v>99</v>
      </c>
      <c r="E355" s="82" t="s">
        <v>111</v>
      </c>
      <c r="F355" s="88" t="s">
        <v>133</v>
      </c>
      <c r="G355" s="83" t="s">
        <v>155</v>
      </c>
    </row>
    <row r="356" spans="1:7">
      <c r="A356" s="81">
        <v>1</v>
      </c>
      <c r="B356" s="81">
        <v>0</v>
      </c>
      <c r="C356" s="84">
        <v>15</v>
      </c>
      <c r="D356" s="94" t="s">
        <v>99</v>
      </c>
      <c r="E356" s="82" t="s">
        <v>112</v>
      </c>
      <c r="F356" s="88" t="s">
        <v>134</v>
      </c>
      <c r="G356" s="83" t="s">
        <v>155</v>
      </c>
    </row>
    <row r="357" spans="1:7">
      <c r="A357" s="81">
        <v>1</v>
      </c>
      <c r="B357" s="81">
        <v>0</v>
      </c>
      <c r="C357" s="84">
        <v>16</v>
      </c>
      <c r="D357" s="94" t="s">
        <v>99</v>
      </c>
      <c r="E357" s="82" t="s">
        <v>113</v>
      </c>
      <c r="F357" s="88" t="s">
        <v>135</v>
      </c>
      <c r="G357" s="83" t="s">
        <v>155</v>
      </c>
    </row>
    <row r="358" spans="1:7">
      <c r="A358" s="81">
        <v>1</v>
      </c>
      <c r="B358" s="81">
        <v>0</v>
      </c>
      <c r="C358" s="84">
        <v>17</v>
      </c>
      <c r="D358" s="94" t="s">
        <v>99</v>
      </c>
      <c r="E358" s="82" t="s">
        <v>114</v>
      </c>
      <c r="F358" s="88" t="s">
        <v>136</v>
      </c>
      <c r="G358" s="83" t="s">
        <v>155</v>
      </c>
    </row>
    <row r="359" spans="1:7">
      <c r="A359" s="81">
        <v>1</v>
      </c>
      <c r="B359" s="81">
        <v>0</v>
      </c>
      <c r="C359" s="84">
        <v>18</v>
      </c>
      <c r="D359" s="94" t="s">
        <v>99</v>
      </c>
      <c r="E359" s="82" t="s">
        <v>115</v>
      </c>
      <c r="F359" s="88" t="s">
        <v>137</v>
      </c>
      <c r="G359" s="83" t="s">
        <v>155</v>
      </c>
    </row>
    <row r="360" spans="1:7">
      <c r="A360" s="81">
        <v>1</v>
      </c>
      <c r="B360" s="81">
        <v>0</v>
      </c>
      <c r="C360" s="84">
        <v>19</v>
      </c>
      <c r="D360" s="94" t="s">
        <v>99</v>
      </c>
      <c r="E360" s="82" t="s">
        <v>116</v>
      </c>
      <c r="F360" s="88" t="s">
        <v>138</v>
      </c>
      <c r="G360" s="83" t="s">
        <v>155</v>
      </c>
    </row>
    <row r="361" spans="1:7">
      <c r="A361" s="81">
        <v>1</v>
      </c>
      <c r="B361" s="81">
        <v>0</v>
      </c>
      <c r="C361" s="84">
        <v>20</v>
      </c>
      <c r="D361" s="94" t="s">
        <v>99</v>
      </c>
      <c r="E361" s="82" t="s">
        <v>117</v>
      </c>
      <c r="F361" s="88" t="s">
        <v>139</v>
      </c>
      <c r="G361" s="83" t="s">
        <v>155</v>
      </c>
    </row>
    <row r="362" spans="1:7">
      <c r="A362" s="81">
        <v>1</v>
      </c>
      <c r="B362" s="81">
        <v>0</v>
      </c>
      <c r="C362" s="84">
        <v>26</v>
      </c>
      <c r="D362" s="94" t="s">
        <v>100</v>
      </c>
      <c r="E362" s="82" t="s">
        <v>118</v>
      </c>
      <c r="F362" s="88" t="s">
        <v>140</v>
      </c>
      <c r="G362" s="83"/>
    </row>
    <row r="363" spans="1:7">
      <c r="A363" s="81">
        <v>1</v>
      </c>
      <c r="B363" s="81">
        <v>0</v>
      </c>
      <c r="C363" s="84">
        <v>27</v>
      </c>
      <c r="D363" s="94" t="s">
        <v>100</v>
      </c>
      <c r="E363" s="82" t="s">
        <v>119</v>
      </c>
      <c r="F363" s="88" t="s">
        <v>127</v>
      </c>
      <c r="G363" s="83" t="s">
        <v>160</v>
      </c>
    </row>
    <row r="364" spans="1:7">
      <c r="A364" s="81">
        <v>1</v>
      </c>
      <c r="B364" s="81">
        <v>0</v>
      </c>
      <c r="C364" s="84">
        <v>24</v>
      </c>
      <c r="D364" s="94" t="s">
        <v>100</v>
      </c>
      <c r="E364" s="82" t="s">
        <v>120</v>
      </c>
      <c r="F364" s="88" t="s">
        <v>141</v>
      </c>
      <c r="G364" s="83" t="s">
        <v>155</v>
      </c>
    </row>
    <row r="365" spans="1:7">
      <c r="A365" s="81">
        <v>1</v>
      </c>
      <c r="B365" s="81">
        <v>0</v>
      </c>
      <c r="C365" s="84">
        <v>25</v>
      </c>
      <c r="D365" s="94" t="s">
        <v>100</v>
      </c>
      <c r="E365" s="82" t="s">
        <v>121</v>
      </c>
      <c r="F365" s="88" t="s">
        <v>142</v>
      </c>
      <c r="G365" s="83" t="s">
        <v>155</v>
      </c>
    </row>
    <row r="366" spans="1:7">
      <c r="A366" s="81">
        <v>1</v>
      </c>
      <c r="B366" s="81">
        <v>0</v>
      </c>
      <c r="C366" s="84">
        <v>30</v>
      </c>
      <c r="D366" s="94" t="s">
        <v>100</v>
      </c>
      <c r="E366" s="82" t="s">
        <v>122</v>
      </c>
      <c r="F366" s="88" t="s">
        <v>143</v>
      </c>
      <c r="G366" s="83" t="s">
        <v>155</v>
      </c>
    </row>
    <row r="367" spans="1:7">
      <c r="A367" s="81">
        <v>2</v>
      </c>
      <c r="B367" s="81">
        <v>1</v>
      </c>
      <c r="C367" s="84">
        <v>0</v>
      </c>
      <c r="D367" s="94" t="s">
        <v>98</v>
      </c>
      <c r="E367" s="82" t="s">
        <v>101</v>
      </c>
      <c r="F367" s="88" t="s">
        <v>123</v>
      </c>
      <c r="G367" s="83" t="s">
        <v>154</v>
      </c>
    </row>
    <row r="368" spans="1:7">
      <c r="A368" s="81">
        <v>2</v>
      </c>
      <c r="B368" s="81">
        <v>1</v>
      </c>
      <c r="C368" s="84">
        <v>1</v>
      </c>
      <c r="D368" s="94" t="s">
        <v>98</v>
      </c>
      <c r="E368" s="82" t="s">
        <v>102</v>
      </c>
      <c r="F368" s="88" t="s">
        <v>124</v>
      </c>
      <c r="G368" s="83" t="s">
        <v>155</v>
      </c>
    </row>
    <row r="369" spans="1:7">
      <c r="A369" s="81">
        <v>2</v>
      </c>
      <c r="B369" s="81">
        <v>1</v>
      </c>
      <c r="C369" s="84">
        <v>2</v>
      </c>
      <c r="D369" s="94" t="s">
        <v>98</v>
      </c>
      <c r="E369" s="82" t="s">
        <v>103</v>
      </c>
      <c r="F369" s="88" t="s">
        <v>125</v>
      </c>
      <c r="G369" s="83" t="s">
        <v>156</v>
      </c>
    </row>
    <row r="370" spans="1:7">
      <c r="A370" s="81">
        <v>2</v>
      </c>
      <c r="B370" s="81">
        <v>1</v>
      </c>
      <c r="C370" s="84">
        <v>5</v>
      </c>
      <c r="D370" s="94" t="s">
        <v>98</v>
      </c>
      <c r="E370" s="82" t="s">
        <v>104</v>
      </c>
      <c r="F370" s="88" t="s">
        <v>126</v>
      </c>
      <c r="G370" s="83" t="s">
        <v>157</v>
      </c>
    </row>
    <row r="371" spans="1:7">
      <c r="A371" s="81">
        <v>2</v>
      </c>
      <c r="B371" s="81">
        <v>1</v>
      </c>
      <c r="C371" s="84">
        <v>6</v>
      </c>
      <c r="D371" s="94" t="s">
        <v>98</v>
      </c>
      <c r="E371" s="82" t="s">
        <v>105</v>
      </c>
      <c r="F371" s="88" t="s">
        <v>127</v>
      </c>
      <c r="G371" s="83" t="s">
        <v>95</v>
      </c>
    </row>
    <row r="372" spans="1:7">
      <c r="A372" s="81">
        <v>2</v>
      </c>
      <c r="B372" s="81">
        <v>1</v>
      </c>
      <c r="C372" s="84">
        <v>7</v>
      </c>
      <c r="D372" s="94" t="s">
        <v>98</v>
      </c>
      <c r="E372" s="82" t="s">
        <v>106</v>
      </c>
      <c r="F372" s="88" t="s">
        <v>128</v>
      </c>
      <c r="G372" s="83" t="s">
        <v>158</v>
      </c>
    </row>
    <row r="373" spans="1:7">
      <c r="A373" s="81">
        <v>2</v>
      </c>
      <c r="B373" s="81">
        <v>1</v>
      </c>
      <c r="C373" s="84">
        <v>8</v>
      </c>
      <c r="D373" s="94" t="s">
        <v>98</v>
      </c>
      <c r="E373" s="82" t="s">
        <v>107</v>
      </c>
      <c r="F373" s="88" t="s">
        <v>129</v>
      </c>
      <c r="G373" s="83" t="s">
        <v>159</v>
      </c>
    </row>
    <row r="374" spans="1:7">
      <c r="A374" s="81">
        <v>2</v>
      </c>
      <c r="B374" s="81">
        <v>1</v>
      </c>
      <c r="C374" s="84">
        <v>10</v>
      </c>
      <c r="D374" s="94" t="s">
        <v>98</v>
      </c>
      <c r="E374" s="82" t="s">
        <v>108</v>
      </c>
      <c r="F374" s="88" t="s">
        <v>130</v>
      </c>
      <c r="G374" s="83"/>
    </row>
    <row r="375" spans="1:7">
      <c r="A375" s="81">
        <v>2</v>
      </c>
      <c r="B375" s="81">
        <v>1</v>
      </c>
      <c r="C375" s="84">
        <v>9</v>
      </c>
      <c r="D375" s="94" t="s">
        <v>98</v>
      </c>
      <c r="E375" s="82" t="s">
        <v>109</v>
      </c>
      <c r="F375" s="88" t="s">
        <v>131</v>
      </c>
      <c r="G375" s="83" t="s">
        <v>157</v>
      </c>
    </row>
    <row r="376" spans="1:7">
      <c r="A376" s="81">
        <v>2</v>
      </c>
      <c r="B376" s="81">
        <v>1</v>
      </c>
      <c r="C376" s="84">
        <v>13</v>
      </c>
      <c r="D376" s="94" t="s">
        <v>99</v>
      </c>
      <c r="E376" s="82" t="s">
        <v>110</v>
      </c>
      <c r="F376" s="88" t="s">
        <v>144</v>
      </c>
      <c r="G376" s="83" t="s">
        <v>155</v>
      </c>
    </row>
    <row r="377" spans="1:7">
      <c r="A377" s="81">
        <v>2</v>
      </c>
      <c r="B377" s="81">
        <v>1</v>
      </c>
      <c r="C377" s="84">
        <v>14</v>
      </c>
      <c r="D377" s="94" t="s">
        <v>99</v>
      </c>
      <c r="E377" s="82" t="s">
        <v>111</v>
      </c>
      <c r="F377" s="88" t="s">
        <v>133</v>
      </c>
      <c r="G377" s="83" t="s">
        <v>155</v>
      </c>
    </row>
    <row r="378" spans="1:7">
      <c r="A378" s="81">
        <v>2</v>
      </c>
      <c r="B378" s="81">
        <v>1</v>
      </c>
      <c r="C378" s="84">
        <v>15</v>
      </c>
      <c r="D378" s="94" t="s">
        <v>99</v>
      </c>
      <c r="E378" s="82" t="s">
        <v>112</v>
      </c>
      <c r="F378" s="88" t="s">
        <v>145</v>
      </c>
      <c r="G378" s="83" t="s">
        <v>155</v>
      </c>
    </row>
    <row r="379" spans="1:7">
      <c r="A379" s="81">
        <v>2</v>
      </c>
      <c r="B379" s="81">
        <v>1</v>
      </c>
      <c r="C379" s="84">
        <v>16</v>
      </c>
      <c r="D379" s="94" t="s">
        <v>99</v>
      </c>
      <c r="E379" s="82" t="s">
        <v>113</v>
      </c>
      <c r="F379" s="88" t="s">
        <v>146</v>
      </c>
      <c r="G379" s="83" t="s">
        <v>155</v>
      </c>
    </row>
    <row r="380" spans="1:7">
      <c r="A380" s="81">
        <v>2</v>
      </c>
      <c r="B380" s="81">
        <v>1</v>
      </c>
      <c r="C380" s="84">
        <v>17</v>
      </c>
      <c r="D380" s="94" t="s">
        <v>99</v>
      </c>
      <c r="E380" s="82" t="s">
        <v>114</v>
      </c>
      <c r="F380" s="88" t="s">
        <v>139</v>
      </c>
      <c r="G380" s="83" t="s">
        <v>155</v>
      </c>
    </row>
    <row r="381" spans="1:7">
      <c r="A381" s="81">
        <v>2</v>
      </c>
      <c r="B381" s="81">
        <v>1</v>
      </c>
      <c r="C381" s="84">
        <v>18</v>
      </c>
      <c r="D381" s="94" t="s">
        <v>99</v>
      </c>
      <c r="E381" s="82" t="s">
        <v>115</v>
      </c>
      <c r="F381" s="88" t="s">
        <v>147</v>
      </c>
      <c r="G381" s="83" t="s">
        <v>155</v>
      </c>
    </row>
    <row r="382" spans="1:7">
      <c r="A382" s="81">
        <v>2</v>
      </c>
      <c r="B382" s="81">
        <v>1</v>
      </c>
      <c r="C382" s="84">
        <v>19</v>
      </c>
      <c r="D382" s="94" t="s">
        <v>99</v>
      </c>
      <c r="E382" s="82" t="s">
        <v>116</v>
      </c>
      <c r="F382" s="88" t="s">
        <v>148</v>
      </c>
      <c r="G382" s="83" t="s">
        <v>155</v>
      </c>
    </row>
    <row r="383" spans="1:7">
      <c r="A383" s="81">
        <v>2</v>
      </c>
      <c r="B383" s="81">
        <v>1</v>
      </c>
      <c r="C383" s="84">
        <v>20</v>
      </c>
      <c r="D383" s="94" t="s">
        <v>99</v>
      </c>
      <c r="E383" s="82" t="s">
        <v>117</v>
      </c>
      <c r="F383" s="88" t="s">
        <v>147</v>
      </c>
      <c r="G383" s="83" t="s">
        <v>155</v>
      </c>
    </row>
    <row r="384" spans="1:7">
      <c r="A384" s="81">
        <v>2</v>
      </c>
      <c r="B384" s="81">
        <v>1</v>
      </c>
      <c r="C384" s="84">
        <v>26</v>
      </c>
      <c r="D384" s="94" t="s">
        <v>100</v>
      </c>
      <c r="E384" s="82" t="s">
        <v>118</v>
      </c>
      <c r="F384" s="88" t="s">
        <v>149</v>
      </c>
      <c r="G384" s="83"/>
    </row>
    <row r="385" spans="1:7">
      <c r="A385" s="81">
        <v>2</v>
      </c>
      <c r="B385" s="81">
        <v>1</v>
      </c>
      <c r="C385" s="84">
        <v>27</v>
      </c>
      <c r="D385" s="94" t="s">
        <v>100</v>
      </c>
      <c r="E385" s="82" t="s">
        <v>119</v>
      </c>
      <c r="F385" s="88" t="s">
        <v>150</v>
      </c>
      <c r="G385" s="83" t="s">
        <v>160</v>
      </c>
    </row>
    <row r="386" spans="1:7">
      <c r="A386" s="81">
        <v>2</v>
      </c>
      <c r="B386" s="81">
        <v>1</v>
      </c>
      <c r="C386" s="84">
        <v>24</v>
      </c>
      <c r="D386" s="94" t="s">
        <v>100</v>
      </c>
      <c r="E386" s="82" t="s">
        <v>120</v>
      </c>
      <c r="F386" s="88" t="s">
        <v>151</v>
      </c>
      <c r="G386" s="83" t="s">
        <v>155</v>
      </c>
    </row>
    <row r="387" spans="1:7">
      <c r="A387" s="81">
        <v>2</v>
      </c>
      <c r="B387" s="81">
        <v>1</v>
      </c>
      <c r="C387" s="84">
        <v>25</v>
      </c>
      <c r="D387" s="94" t="s">
        <v>100</v>
      </c>
      <c r="E387" s="82" t="s">
        <v>121</v>
      </c>
      <c r="F387" s="88" t="s">
        <v>152</v>
      </c>
      <c r="G387" s="83" t="s">
        <v>155</v>
      </c>
    </row>
    <row r="388" spans="1:7">
      <c r="A388" s="81">
        <v>2</v>
      </c>
      <c r="B388" s="81">
        <v>1</v>
      </c>
      <c r="C388" s="84">
        <v>30</v>
      </c>
      <c r="D388" s="94" t="s">
        <v>100</v>
      </c>
      <c r="E388" s="82" t="s">
        <v>122</v>
      </c>
      <c r="F388" s="88" t="s">
        <v>153</v>
      </c>
      <c r="G388" s="83" t="s">
        <v>155</v>
      </c>
    </row>
    <row r="389" spans="1:7" s="50" customFormat="1">
      <c r="A389" s="52"/>
      <c r="B389" s="52"/>
      <c r="C389" s="53"/>
      <c r="D389" s="65"/>
      <c r="E389" s="52"/>
    </row>
    <row r="390" spans="1:7" s="50" customFormat="1">
      <c r="A390" s="13" t="s">
        <v>39</v>
      </c>
      <c r="B390" s="52"/>
      <c r="C390" s="53"/>
      <c r="D390" s="65"/>
      <c r="E390" s="52"/>
    </row>
    <row r="391" spans="1:7" s="50" customFormat="1">
      <c r="A391" s="56" t="s">
        <v>21</v>
      </c>
      <c r="B391" s="66" t="s">
        <v>20</v>
      </c>
      <c r="C391" s="66" t="s">
        <v>36</v>
      </c>
      <c r="D391" s="10" t="s">
        <v>37</v>
      </c>
      <c r="E391" s="64" t="s">
        <v>38</v>
      </c>
      <c r="F391" s="40" t="s">
        <v>2</v>
      </c>
      <c r="G391" s="40" t="s">
        <v>30</v>
      </c>
    </row>
    <row r="392" spans="1:7" s="50" customFormat="1">
      <c r="A392" s="84">
        <v>1</v>
      </c>
      <c r="B392" s="84">
        <v>0</v>
      </c>
      <c r="C392" s="84">
        <v>0</v>
      </c>
      <c r="D392" s="94" t="s">
        <v>98</v>
      </c>
      <c r="E392" s="82" t="s">
        <v>101</v>
      </c>
      <c r="F392" s="88" t="s">
        <v>123</v>
      </c>
      <c r="G392" s="83" t="s">
        <v>154</v>
      </c>
    </row>
    <row r="393" spans="1:7" s="50" customFormat="1">
      <c r="A393" s="84">
        <v>1</v>
      </c>
      <c r="B393" s="84">
        <v>0</v>
      </c>
      <c r="C393" s="84">
        <v>1</v>
      </c>
      <c r="D393" s="94" t="s">
        <v>98</v>
      </c>
      <c r="E393" s="82" t="s">
        <v>102</v>
      </c>
      <c r="F393" s="88" t="s">
        <v>124</v>
      </c>
      <c r="G393" s="83" t="s">
        <v>155</v>
      </c>
    </row>
    <row r="394" spans="1:7" s="50" customFormat="1">
      <c r="A394" s="84">
        <v>1</v>
      </c>
      <c r="B394" s="84">
        <v>0</v>
      </c>
      <c r="C394" s="84">
        <v>2</v>
      </c>
      <c r="D394" s="94" t="s">
        <v>98</v>
      </c>
      <c r="E394" s="82" t="s">
        <v>103</v>
      </c>
      <c r="F394" s="88" t="s">
        <v>125</v>
      </c>
      <c r="G394" s="83" t="s">
        <v>156</v>
      </c>
    </row>
    <row r="395" spans="1:7" s="50" customFormat="1">
      <c r="A395" s="84">
        <v>1</v>
      </c>
      <c r="B395" s="84">
        <v>0</v>
      </c>
      <c r="C395" s="84">
        <v>5</v>
      </c>
      <c r="D395" s="94" t="s">
        <v>98</v>
      </c>
      <c r="E395" s="82" t="s">
        <v>104</v>
      </c>
      <c r="F395" s="88" t="s">
        <v>126</v>
      </c>
      <c r="G395" s="83" t="s">
        <v>157</v>
      </c>
    </row>
    <row r="396" spans="1:7" s="50" customFormat="1">
      <c r="A396" s="84">
        <v>1</v>
      </c>
      <c r="B396" s="84">
        <v>0</v>
      </c>
      <c r="C396" s="84">
        <v>6</v>
      </c>
      <c r="D396" s="94" t="s">
        <v>98</v>
      </c>
      <c r="E396" s="82" t="s">
        <v>105</v>
      </c>
      <c r="F396" s="88" t="s">
        <v>127</v>
      </c>
      <c r="G396" s="83" t="s">
        <v>95</v>
      </c>
    </row>
    <row r="397" spans="1:7" s="50" customFormat="1">
      <c r="A397" s="84">
        <v>1</v>
      </c>
      <c r="B397" s="84">
        <v>0</v>
      </c>
      <c r="C397" s="84">
        <v>7</v>
      </c>
      <c r="D397" s="94" t="s">
        <v>98</v>
      </c>
      <c r="E397" s="82" t="s">
        <v>106</v>
      </c>
      <c r="F397" s="88" t="s">
        <v>128</v>
      </c>
      <c r="G397" s="83" t="s">
        <v>158</v>
      </c>
    </row>
    <row r="398" spans="1:7" s="50" customFormat="1">
      <c r="A398" s="84">
        <v>1</v>
      </c>
      <c r="B398" s="84">
        <v>0</v>
      </c>
      <c r="C398" s="84">
        <v>8</v>
      </c>
      <c r="D398" s="94" t="s">
        <v>98</v>
      </c>
      <c r="E398" s="82" t="s">
        <v>107</v>
      </c>
      <c r="F398" s="88" t="s">
        <v>129</v>
      </c>
      <c r="G398" s="83" t="s">
        <v>159</v>
      </c>
    </row>
    <row r="399" spans="1:7" s="50" customFormat="1">
      <c r="A399" s="84">
        <v>1</v>
      </c>
      <c r="B399" s="84">
        <v>0</v>
      </c>
      <c r="C399" s="84">
        <v>10</v>
      </c>
      <c r="D399" s="94" t="s">
        <v>98</v>
      </c>
      <c r="E399" s="82" t="s">
        <v>108</v>
      </c>
      <c r="F399" s="88" t="s">
        <v>130</v>
      </c>
      <c r="G399" s="83"/>
    </row>
    <row r="400" spans="1:7" s="50" customFormat="1">
      <c r="A400" s="84">
        <v>1</v>
      </c>
      <c r="B400" s="84">
        <v>0</v>
      </c>
      <c r="C400" s="84">
        <v>9</v>
      </c>
      <c r="D400" s="94" t="s">
        <v>98</v>
      </c>
      <c r="E400" s="82" t="s">
        <v>109</v>
      </c>
      <c r="F400" s="88" t="s">
        <v>131</v>
      </c>
      <c r="G400" s="83" t="s">
        <v>157</v>
      </c>
    </row>
    <row r="401" spans="1:7" s="50" customFormat="1">
      <c r="A401" s="84">
        <v>1</v>
      </c>
      <c r="B401" s="84">
        <v>0</v>
      </c>
      <c r="C401" s="84">
        <v>13</v>
      </c>
      <c r="D401" s="94" t="s">
        <v>99</v>
      </c>
      <c r="E401" s="82" t="s">
        <v>110</v>
      </c>
      <c r="F401" s="88" t="s">
        <v>132</v>
      </c>
      <c r="G401" s="83" t="s">
        <v>155</v>
      </c>
    </row>
    <row r="402" spans="1:7" s="50" customFormat="1">
      <c r="A402" s="84">
        <v>1</v>
      </c>
      <c r="B402" s="84">
        <v>0</v>
      </c>
      <c r="C402" s="84">
        <v>14</v>
      </c>
      <c r="D402" s="94" t="s">
        <v>99</v>
      </c>
      <c r="E402" s="82" t="s">
        <v>111</v>
      </c>
      <c r="F402" s="88" t="s">
        <v>133</v>
      </c>
      <c r="G402" s="83" t="s">
        <v>155</v>
      </c>
    </row>
    <row r="403" spans="1:7" s="50" customFormat="1">
      <c r="A403" s="84">
        <v>1</v>
      </c>
      <c r="B403" s="84">
        <v>0</v>
      </c>
      <c r="C403" s="84">
        <v>15</v>
      </c>
      <c r="D403" s="94" t="s">
        <v>99</v>
      </c>
      <c r="E403" s="82" t="s">
        <v>112</v>
      </c>
      <c r="F403" s="88" t="s">
        <v>134</v>
      </c>
      <c r="G403" s="83" t="s">
        <v>155</v>
      </c>
    </row>
    <row r="404" spans="1:7" s="50" customFormat="1">
      <c r="A404" s="84">
        <v>1</v>
      </c>
      <c r="B404" s="84">
        <v>0</v>
      </c>
      <c r="C404" s="84">
        <v>16</v>
      </c>
      <c r="D404" s="94" t="s">
        <v>99</v>
      </c>
      <c r="E404" s="82" t="s">
        <v>113</v>
      </c>
      <c r="F404" s="88" t="s">
        <v>135</v>
      </c>
      <c r="G404" s="83" t="s">
        <v>155</v>
      </c>
    </row>
    <row r="405" spans="1:7" s="50" customFormat="1">
      <c r="A405" s="84">
        <v>1</v>
      </c>
      <c r="B405" s="84">
        <v>0</v>
      </c>
      <c r="C405" s="84">
        <v>17</v>
      </c>
      <c r="D405" s="94" t="s">
        <v>99</v>
      </c>
      <c r="E405" s="82" t="s">
        <v>114</v>
      </c>
      <c r="F405" s="88" t="s">
        <v>136</v>
      </c>
      <c r="G405" s="83" t="s">
        <v>155</v>
      </c>
    </row>
    <row r="406" spans="1:7" s="50" customFormat="1">
      <c r="A406" s="84">
        <v>1</v>
      </c>
      <c r="B406" s="84">
        <v>0</v>
      </c>
      <c r="C406" s="84">
        <v>18</v>
      </c>
      <c r="D406" s="94" t="s">
        <v>99</v>
      </c>
      <c r="E406" s="82" t="s">
        <v>115</v>
      </c>
      <c r="F406" s="88" t="s">
        <v>137</v>
      </c>
      <c r="G406" s="83" t="s">
        <v>155</v>
      </c>
    </row>
    <row r="407" spans="1:7" s="50" customFormat="1">
      <c r="A407" s="84">
        <v>1</v>
      </c>
      <c r="B407" s="84">
        <v>0</v>
      </c>
      <c r="C407" s="84">
        <v>19</v>
      </c>
      <c r="D407" s="94" t="s">
        <v>99</v>
      </c>
      <c r="E407" s="82" t="s">
        <v>116</v>
      </c>
      <c r="F407" s="88" t="s">
        <v>138</v>
      </c>
      <c r="G407" s="83" t="s">
        <v>155</v>
      </c>
    </row>
    <row r="408" spans="1:7" s="50" customFormat="1">
      <c r="A408" s="84">
        <v>1</v>
      </c>
      <c r="B408" s="84">
        <v>0</v>
      </c>
      <c r="C408" s="84">
        <v>20</v>
      </c>
      <c r="D408" s="94" t="s">
        <v>99</v>
      </c>
      <c r="E408" s="82" t="s">
        <v>117</v>
      </c>
      <c r="F408" s="88" t="s">
        <v>139</v>
      </c>
      <c r="G408" s="83" t="s">
        <v>155</v>
      </c>
    </row>
    <row r="409" spans="1:7" s="50" customFormat="1">
      <c r="A409" s="84">
        <v>1</v>
      </c>
      <c r="B409" s="84">
        <v>0</v>
      </c>
      <c r="C409" s="84">
        <v>26</v>
      </c>
      <c r="D409" s="94" t="s">
        <v>100</v>
      </c>
      <c r="E409" s="82" t="s">
        <v>118</v>
      </c>
      <c r="F409" s="88" t="s">
        <v>140</v>
      </c>
      <c r="G409" s="83"/>
    </row>
    <row r="410" spans="1:7" s="50" customFormat="1">
      <c r="A410" s="84">
        <v>1</v>
      </c>
      <c r="B410" s="84">
        <v>0</v>
      </c>
      <c r="C410" s="84">
        <v>27</v>
      </c>
      <c r="D410" s="94" t="s">
        <v>100</v>
      </c>
      <c r="E410" s="82" t="s">
        <v>119</v>
      </c>
      <c r="F410" s="88" t="s">
        <v>127</v>
      </c>
      <c r="G410" s="83" t="s">
        <v>160</v>
      </c>
    </row>
    <row r="411" spans="1:7" s="50" customFormat="1">
      <c r="A411" s="84">
        <v>1</v>
      </c>
      <c r="B411" s="84">
        <v>0</v>
      </c>
      <c r="C411" s="84">
        <v>24</v>
      </c>
      <c r="D411" s="94" t="s">
        <v>100</v>
      </c>
      <c r="E411" s="82" t="s">
        <v>120</v>
      </c>
      <c r="F411" s="88" t="s">
        <v>141</v>
      </c>
      <c r="G411" s="83" t="s">
        <v>155</v>
      </c>
    </row>
    <row r="412" spans="1:7" s="50" customFormat="1">
      <c r="A412" s="84">
        <v>1</v>
      </c>
      <c r="B412" s="84">
        <v>0</v>
      </c>
      <c r="C412" s="84">
        <v>25</v>
      </c>
      <c r="D412" s="94" t="s">
        <v>100</v>
      </c>
      <c r="E412" s="82" t="s">
        <v>121</v>
      </c>
      <c r="F412" s="88" t="s">
        <v>142</v>
      </c>
      <c r="G412" s="83" t="s">
        <v>155</v>
      </c>
    </row>
    <row r="413" spans="1:7" s="50" customFormat="1">
      <c r="A413" s="84">
        <v>1</v>
      </c>
      <c r="B413" s="84">
        <v>0</v>
      </c>
      <c r="C413" s="84">
        <v>30</v>
      </c>
      <c r="D413" s="94" t="s">
        <v>100</v>
      </c>
      <c r="E413" s="82" t="s">
        <v>122</v>
      </c>
      <c r="F413" s="88" t="s">
        <v>143</v>
      </c>
      <c r="G413" s="83" t="s">
        <v>155</v>
      </c>
    </row>
    <row r="414" spans="1:7" s="50" customFormat="1">
      <c r="A414" s="84">
        <v>2</v>
      </c>
      <c r="B414" s="84">
        <v>1</v>
      </c>
      <c r="C414" s="84">
        <v>0</v>
      </c>
      <c r="D414" s="94" t="s">
        <v>98</v>
      </c>
      <c r="E414" s="82" t="s">
        <v>101</v>
      </c>
      <c r="F414" s="88" t="s">
        <v>123</v>
      </c>
      <c r="G414" s="83" t="s">
        <v>154</v>
      </c>
    </row>
    <row r="415" spans="1:7" s="50" customFormat="1">
      <c r="A415" s="84">
        <v>2</v>
      </c>
      <c r="B415" s="84">
        <v>1</v>
      </c>
      <c r="C415" s="84">
        <v>1</v>
      </c>
      <c r="D415" s="94" t="s">
        <v>98</v>
      </c>
      <c r="E415" s="82" t="s">
        <v>102</v>
      </c>
      <c r="F415" s="88" t="s">
        <v>124</v>
      </c>
      <c r="G415" s="83" t="s">
        <v>155</v>
      </c>
    </row>
    <row r="416" spans="1:7" s="50" customFormat="1">
      <c r="A416" s="84">
        <v>2</v>
      </c>
      <c r="B416" s="84">
        <v>1</v>
      </c>
      <c r="C416" s="84">
        <v>2</v>
      </c>
      <c r="D416" s="94" t="s">
        <v>98</v>
      </c>
      <c r="E416" s="82" t="s">
        <v>103</v>
      </c>
      <c r="F416" s="88" t="s">
        <v>125</v>
      </c>
      <c r="G416" s="83" t="s">
        <v>156</v>
      </c>
    </row>
    <row r="417" spans="1:7" s="50" customFormat="1">
      <c r="A417" s="84">
        <v>2</v>
      </c>
      <c r="B417" s="84">
        <v>1</v>
      </c>
      <c r="C417" s="84">
        <v>5</v>
      </c>
      <c r="D417" s="94" t="s">
        <v>98</v>
      </c>
      <c r="E417" s="82" t="s">
        <v>104</v>
      </c>
      <c r="F417" s="88" t="s">
        <v>126</v>
      </c>
      <c r="G417" s="83" t="s">
        <v>157</v>
      </c>
    </row>
    <row r="418" spans="1:7" s="50" customFormat="1">
      <c r="A418" s="84">
        <v>2</v>
      </c>
      <c r="B418" s="84">
        <v>1</v>
      </c>
      <c r="C418" s="84">
        <v>6</v>
      </c>
      <c r="D418" s="94" t="s">
        <v>98</v>
      </c>
      <c r="E418" s="82" t="s">
        <v>105</v>
      </c>
      <c r="F418" s="88" t="s">
        <v>127</v>
      </c>
      <c r="G418" s="83" t="s">
        <v>95</v>
      </c>
    </row>
    <row r="419" spans="1:7" s="50" customFormat="1">
      <c r="A419" s="84">
        <v>2</v>
      </c>
      <c r="B419" s="84">
        <v>1</v>
      </c>
      <c r="C419" s="84">
        <v>7</v>
      </c>
      <c r="D419" s="94" t="s">
        <v>98</v>
      </c>
      <c r="E419" s="82" t="s">
        <v>106</v>
      </c>
      <c r="F419" s="88" t="s">
        <v>128</v>
      </c>
      <c r="G419" s="83" t="s">
        <v>158</v>
      </c>
    </row>
    <row r="420" spans="1:7" s="50" customFormat="1">
      <c r="A420" s="84">
        <v>2</v>
      </c>
      <c r="B420" s="84">
        <v>1</v>
      </c>
      <c r="C420" s="84">
        <v>8</v>
      </c>
      <c r="D420" s="94" t="s">
        <v>98</v>
      </c>
      <c r="E420" s="82" t="s">
        <v>107</v>
      </c>
      <c r="F420" s="88" t="s">
        <v>129</v>
      </c>
      <c r="G420" s="83" t="s">
        <v>159</v>
      </c>
    </row>
    <row r="421" spans="1:7" s="50" customFormat="1">
      <c r="A421" s="84">
        <v>2</v>
      </c>
      <c r="B421" s="84">
        <v>1</v>
      </c>
      <c r="C421" s="84">
        <v>10</v>
      </c>
      <c r="D421" s="94" t="s">
        <v>98</v>
      </c>
      <c r="E421" s="82" t="s">
        <v>108</v>
      </c>
      <c r="F421" s="88" t="s">
        <v>130</v>
      </c>
      <c r="G421" s="83"/>
    </row>
    <row r="422" spans="1:7" s="50" customFormat="1">
      <c r="A422" s="84">
        <v>2</v>
      </c>
      <c r="B422" s="84">
        <v>1</v>
      </c>
      <c r="C422" s="84">
        <v>9</v>
      </c>
      <c r="D422" s="94" t="s">
        <v>98</v>
      </c>
      <c r="E422" s="82" t="s">
        <v>109</v>
      </c>
      <c r="F422" s="88" t="s">
        <v>131</v>
      </c>
      <c r="G422" s="83" t="s">
        <v>157</v>
      </c>
    </row>
    <row r="423" spans="1:7" s="50" customFormat="1">
      <c r="A423" s="84">
        <v>2</v>
      </c>
      <c r="B423" s="84">
        <v>1</v>
      </c>
      <c r="C423" s="84">
        <v>13</v>
      </c>
      <c r="D423" s="94" t="s">
        <v>99</v>
      </c>
      <c r="E423" s="82" t="s">
        <v>110</v>
      </c>
      <c r="F423" s="88" t="s">
        <v>144</v>
      </c>
      <c r="G423" s="83" t="s">
        <v>155</v>
      </c>
    </row>
    <row r="424" spans="1:7" s="50" customFormat="1">
      <c r="A424" s="84">
        <v>2</v>
      </c>
      <c r="B424" s="84">
        <v>1</v>
      </c>
      <c r="C424" s="84">
        <v>14</v>
      </c>
      <c r="D424" s="94" t="s">
        <v>99</v>
      </c>
      <c r="E424" s="82" t="s">
        <v>111</v>
      </c>
      <c r="F424" s="88" t="s">
        <v>133</v>
      </c>
      <c r="G424" s="83" t="s">
        <v>155</v>
      </c>
    </row>
    <row r="425" spans="1:7" s="50" customFormat="1">
      <c r="A425" s="84">
        <v>2</v>
      </c>
      <c r="B425" s="84">
        <v>1</v>
      </c>
      <c r="C425" s="84">
        <v>15</v>
      </c>
      <c r="D425" s="94" t="s">
        <v>99</v>
      </c>
      <c r="E425" s="82" t="s">
        <v>112</v>
      </c>
      <c r="F425" s="88" t="s">
        <v>145</v>
      </c>
      <c r="G425" s="83" t="s">
        <v>155</v>
      </c>
    </row>
    <row r="426" spans="1:7" s="50" customFormat="1">
      <c r="A426" s="84">
        <v>2</v>
      </c>
      <c r="B426" s="84">
        <v>1</v>
      </c>
      <c r="C426" s="84">
        <v>16</v>
      </c>
      <c r="D426" s="94" t="s">
        <v>99</v>
      </c>
      <c r="E426" s="82" t="s">
        <v>113</v>
      </c>
      <c r="F426" s="88" t="s">
        <v>146</v>
      </c>
      <c r="G426" s="83" t="s">
        <v>155</v>
      </c>
    </row>
    <row r="427" spans="1:7" s="50" customFormat="1">
      <c r="A427" s="84">
        <v>2</v>
      </c>
      <c r="B427" s="84">
        <v>1</v>
      </c>
      <c r="C427" s="84">
        <v>17</v>
      </c>
      <c r="D427" s="94" t="s">
        <v>99</v>
      </c>
      <c r="E427" s="82" t="s">
        <v>114</v>
      </c>
      <c r="F427" s="88" t="s">
        <v>139</v>
      </c>
      <c r="G427" s="83" t="s">
        <v>155</v>
      </c>
    </row>
    <row r="428" spans="1:7" s="50" customFormat="1">
      <c r="A428" s="84">
        <v>2</v>
      </c>
      <c r="B428" s="84">
        <v>1</v>
      </c>
      <c r="C428" s="84">
        <v>18</v>
      </c>
      <c r="D428" s="94" t="s">
        <v>99</v>
      </c>
      <c r="E428" s="82" t="s">
        <v>115</v>
      </c>
      <c r="F428" s="88" t="s">
        <v>147</v>
      </c>
      <c r="G428" s="83" t="s">
        <v>155</v>
      </c>
    </row>
    <row r="429" spans="1:7" s="50" customFormat="1">
      <c r="A429" s="84">
        <v>2</v>
      </c>
      <c r="B429" s="84">
        <v>1</v>
      </c>
      <c r="C429" s="84">
        <v>19</v>
      </c>
      <c r="D429" s="94" t="s">
        <v>99</v>
      </c>
      <c r="E429" s="82" t="s">
        <v>116</v>
      </c>
      <c r="F429" s="88" t="s">
        <v>148</v>
      </c>
      <c r="G429" s="83" t="s">
        <v>155</v>
      </c>
    </row>
    <row r="430" spans="1:7" s="50" customFormat="1">
      <c r="A430" s="84">
        <v>2</v>
      </c>
      <c r="B430" s="84">
        <v>1</v>
      </c>
      <c r="C430" s="84">
        <v>20</v>
      </c>
      <c r="D430" s="94" t="s">
        <v>99</v>
      </c>
      <c r="E430" s="82" t="s">
        <v>117</v>
      </c>
      <c r="F430" s="88" t="s">
        <v>147</v>
      </c>
      <c r="G430" s="83" t="s">
        <v>155</v>
      </c>
    </row>
    <row r="431" spans="1:7" s="50" customFormat="1">
      <c r="A431" s="84">
        <v>2</v>
      </c>
      <c r="B431" s="84">
        <v>1</v>
      </c>
      <c r="C431" s="84">
        <v>26</v>
      </c>
      <c r="D431" s="94" t="s">
        <v>100</v>
      </c>
      <c r="E431" s="82" t="s">
        <v>118</v>
      </c>
      <c r="F431" s="88" t="s">
        <v>149</v>
      </c>
      <c r="G431" s="83"/>
    </row>
    <row r="432" spans="1:7" s="50" customFormat="1">
      <c r="A432" s="84">
        <v>2</v>
      </c>
      <c r="B432" s="84">
        <v>1</v>
      </c>
      <c r="C432" s="84">
        <v>27</v>
      </c>
      <c r="D432" s="94" t="s">
        <v>100</v>
      </c>
      <c r="E432" s="82" t="s">
        <v>119</v>
      </c>
      <c r="F432" s="88" t="s">
        <v>150</v>
      </c>
      <c r="G432" s="83" t="s">
        <v>160</v>
      </c>
    </row>
    <row r="433" spans="1:7" s="50" customFormat="1">
      <c r="A433" s="84">
        <v>2</v>
      </c>
      <c r="B433" s="84">
        <v>1</v>
      </c>
      <c r="C433" s="84">
        <v>24</v>
      </c>
      <c r="D433" s="94" t="s">
        <v>100</v>
      </c>
      <c r="E433" s="82" t="s">
        <v>120</v>
      </c>
      <c r="F433" s="88" t="s">
        <v>151</v>
      </c>
      <c r="G433" s="83" t="s">
        <v>155</v>
      </c>
    </row>
    <row r="434" spans="1:7" s="50" customFormat="1">
      <c r="A434" s="84">
        <v>2</v>
      </c>
      <c r="B434" s="84">
        <v>1</v>
      </c>
      <c r="C434" s="84">
        <v>25</v>
      </c>
      <c r="D434" s="94" t="s">
        <v>100</v>
      </c>
      <c r="E434" s="82" t="s">
        <v>121</v>
      </c>
      <c r="F434" s="88" t="s">
        <v>152</v>
      </c>
      <c r="G434" s="83" t="s">
        <v>155</v>
      </c>
    </row>
    <row r="435" spans="1:7" s="50" customFormat="1">
      <c r="A435" s="84">
        <v>2</v>
      </c>
      <c r="B435" s="84">
        <v>1</v>
      </c>
      <c r="C435" s="84">
        <v>30</v>
      </c>
      <c r="D435" s="94" t="s">
        <v>100</v>
      </c>
      <c r="E435" s="82" t="s">
        <v>122</v>
      </c>
      <c r="F435" s="88" t="s">
        <v>153</v>
      </c>
      <c r="G435" s="83" t="s">
        <v>155</v>
      </c>
    </row>
    <row r="436" spans="1:7" s="50" customFormat="1">
      <c r="A436" s="52"/>
      <c r="B436" s="52"/>
      <c r="C436" s="53"/>
      <c r="D436" s="65"/>
      <c r="E436" s="52"/>
    </row>
    <row r="437" spans="1:7" s="50" customFormat="1">
      <c r="A437" s="13" t="s">
        <v>40</v>
      </c>
      <c r="B437" s="52"/>
      <c r="C437" s="53"/>
      <c r="D437" s="65"/>
      <c r="E437" s="52"/>
    </row>
    <row r="438" spans="1:7" s="50" customFormat="1">
      <c r="A438" s="56" t="s">
        <v>21</v>
      </c>
      <c r="B438" s="66" t="s">
        <v>20</v>
      </c>
      <c r="C438" s="66" t="s">
        <v>36</v>
      </c>
      <c r="D438" s="10" t="s">
        <v>37</v>
      </c>
      <c r="E438" s="64" t="s">
        <v>38</v>
      </c>
      <c r="F438" s="40" t="s">
        <v>2</v>
      </c>
      <c r="G438" s="40" t="s">
        <v>30</v>
      </c>
    </row>
    <row r="439" spans="1:7" s="50" customFormat="1">
      <c r="A439" s="84">
        <v>1</v>
      </c>
      <c r="B439" s="84">
        <v>0</v>
      </c>
      <c r="C439" s="84">
        <v>0</v>
      </c>
      <c r="D439" s="94" t="s">
        <v>98</v>
      </c>
      <c r="E439" s="82" t="s">
        <v>101</v>
      </c>
      <c r="F439" s="88" t="s">
        <v>123</v>
      </c>
      <c r="G439" s="83" t="s">
        <v>154</v>
      </c>
    </row>
    <row r="440" spans="1:7" s="50" customFormat="1">
      <c r="A440" s="84">
        <v>1</v>
      </c>
      <c r="B440" s="84">
        <v>0</v>
      </c>
      <c r="C440" s="84">
        <v>1</v>
      </c>
      <c r="D440" s="94" t="s">
        <v>98</v>
      </c>
      <c r="E440" s="82" t="s">
        <v>102</v>
      </c>
      <c r="F440" s="88" t="s">
        <v>124</v>
      </c>
      <c r="G440" s="83" t="s">
        <v>155</v>
      </c>
    </row>
    <row r="441" spans="1:7" s="50" customFormat="1">
      <c r="A441" s="84">
        <v>1</v>
      </c>
      <c r="B441" s="84">
        <v>0</v>
      </c>
      <c r="C441" s="84">
        <v>2</v>
      </c>
      <c r="D441" s="94" t="s">
        <v>98</v>
      </c>
      <c r="E441" s="82" t="s">
        <v>103</v>
      </c>
      <c r="F441" s="88" t="s">
        <v>125</v>
      </c>
      <c r="G441" s="83" t="s">
        <v>156</v>
      </c>
    </row>
    <row r="442" spans="1:7" s="50" customFormat="1">
      <c r="A442" s="84">
        <v>1</v>
      </c>
      <c r="B442" s="84">
        <v>0</v>
      </c>
      <c r="C442" s="84">
        <v>5</v>
      </c>
      <c r="D442" s="94" t="s">
        <v>98</v>
      </c>
      <c r="E442" s="82" t="s">
        <v>104</v>
      </c>
      <c r="F442" s="88" t="s">
        <v>126</v>
      </c>
      <c r="G442" s="83" t="s">
        <v>157</v>
      </c>
    </row>
    <row r="443" spans="1:7" s="50" customFormat="1">
      <c r="A443" s="84">
        <v>1</v>
      </c>
      <c r="B443" s="84">
        <v>0</v>
      </c>
      <c r="C443" s="84">
        <v>6</v>
      </c>
      <c r="D443" s="94" t="s">
        <v>98</v>
      </c>
      <c r="E443" s="82" t="s">
        <v>105</v>
      </c>
      <c r="F443" s="88" t="s">
        <v>127</v>
      </c>
      <c r="G443" s="83" t="s">
        <v>95</v>
      </c>
    </row>
    <row r="444" spans="1:7" s="50" customFormat="1">
      <c r="A444" s="84">
        <v>1</v>
      </c>
      <c r="B444" s="84">
        <v>0</v>
      </c>
      <c r="C444" s="84">
        <v>7</v>
      </c>
      <c r="D444" s="94" t="s">
        <v>98</v>
      </c>
      <c r="E444" s="82" t="s">
        <v>106</v>
      </c>
      <c r="F444" s="88" t="s">
        <v>128</v>
      </c>
      <c r="G444" s="83" t="s">
        <v>158</v>
      </c>
    </row>
    <row r="445" spans="1:7" s="50" customFormat="1">
      <c r="A445" s="84">
        <v>1</v>
      </c>
      <c r="B445" s="84">
        <v>0</v>
      </c>
      <c r="C445" s="84">
        <v>8</v>
      </c>
      <c r="D445" s="94" t="s">
        <v>98</v>
      </c>
      <c r="E445" s="82" t="s">
        <v>107</v>
      </c>
      <c r="F445" s="88" t="s">
        <v>129</v>
      </c>
      <c r="G445" s="83" t="s">
        <v>159</v>
      </c>
    </row>
    <row r="446" spans="1:7" s="50" customFormat="1">
      <c r="A446" s="84">
        <v>1</v>
      </c>
      <c r="B446" s="84">
        <v>0</v>
      </c>
      <c r="C446" s="84">
        <v>10</v>
      </c>
      <c r="D446" s="94" t="s">
        <v>98</v>
      </c>
      <c r="E446" s="82" t="s">
        <v>108</v>
      </c>
      <c r="F446" s="88" t="s">
        <v>130</v>
      </c>
      <c r="G446" s="83"/>
    </row>
    <row r="447" spans="1:7" s="50" customFormat="1">
      <c r="A447" s="84">
        <v>1</v>
      </c>
      <c r="B447" s="84">
        <v>0</v>
      </c>
      <c r="C447" s="84">
        <v>9</v>
      </c>
      <c r="D447" s="94" t="s">
        <v>98</v>
      </c>
      <c r="E447" s="82" t="s">
        <v>109</v>
      </c>
      <c r="F447" s="88" t="s">
        <v>131</v>
      </c>
      <c r="G447" s="83" t="s">
        <v>157</v>
      </c>
    </row>
    <row r="448" spans="1:7" s="50" customFormat="1">
      <c r="A448" s="84">
        <v>1</v>
      </c>
      <c r="B448" s="84">
        <v>0</v>
      </c>
      <c r="C448" s="84">
        <v>13</v>
      </c>
      <c r="D448" s="94" t="s">
        <v>99</v>
      </c>
      <c r="E448" s="82" t="s">
        <v>110</v>
      </c>
      <c r="F448" s="88" t="s">
        <v>132</v>
      </c>
      <c r="G448" s="83" t="s">
        <v>155</v>
      </c>
    </row>
    <row r="449" spans="1:7" s="50" customFormat="1">
      <c r="A449" s="84">
        <v>1</v>
      </c>
      <c r="B449" s="84">
        <v>0</v>
      </c>
      <c r="C449" s="84">
        <v>14</v>
      </c>
      <c r="D449" s="94" t="s">
        <v>99</v>
      </c>
      <c r="E449" s="82" t="s">
        <v>111</v>
      </c>
      <c r="F449" s="88" t="s">
        <v>133</v>
      </c>
      <c r="G449" s="83" t="s">
        <v>155</v>
      </c>
    </row>
    <row r="450" spans="1:7" s="50" customFormat="1">
      <c r="A450" s="84">
        <v>1</v>
      </c>
      <c r="B450" s="84">
        <v>0</v>
      </c>
      <c r="C450" s="84">
        <v>15</v>
      </c>
      <c r="D450" s="94" t="s">
        <v>99</v>
      </c>
      <c r="E450" s="82" t="s">
        <v>112</v>
      </c>
      <c r="F450" s="88" t="s">
        <v>134</v>
      </c>
      <c r="G450" s="83" t="s">
        <v>155</v>
      </c>
    </row>
    <row r="451" spans="1:7" s="50" customFormat="1">
      <c r="A451" s="84">
        <v>1</v>
      </c>
      <c r="B451" s="84">
        <v>0</v>
      </c>
      <c r="C451" s="84">
        <v>16</v>
      </c>
      <c r="D451" s="94" t="s">
        <v>99</v>
      </c>
      <c r="E451" s="82" t="s">
        <v>113</v>
      </c>
      <c r="F451" s="88" t="s">
        <v>135</v>
      </c>
      <c r="G451" s="83" t="s">
        <v>155</v>
      </c>
    </row>
    <row r="452" spans="1:7" s="50" customFormat="1">
      <c r="A452" s="84">
        <v>1</v>
      </c>
      <c r="B452" s="84">
        <v>0</v>
      </c>
      <c r="C452" s="84">
        <v>17</v>
      </c>
      <c r="D452" s="94" t="s">
        <v>99</v>
      </c>
      <c r="E452" s="82" t="s">
        <v>114</v>
      </c>
      <c r="F452" s="88" t="s">
        <v>136</v>
      </c>
      <c r="G452" s="83" t="s">
        <v>155</v>
      </c>
    </row>
    <row r="453" spans="1:7" s="50" customFormat="1">
      <c r="A453" s="84">
        <v>1</v>
      </c>
      <c r="B453" s="84">
        <v>0</v>
      </c>
      <c r="C453" s="84">
        <v>18</v>
      </c>
      <c r="D453" s="94" t="s">
        <v>99</v>
      </c>
      <c r="E453" s="82" t="s">
        <v>115</v>
      </c>
      <c r="F453" s="88" t="s">
        <v>137</v>
      </c>
      <c r="G453" s="83" t="s">
        <v>155</v>
      </c>
    </row>
    <row r="454" spans="1:7" s="50" customFormat="1">
      <c r="A454" s="84">
        <v>1</v>
      </c>
      <c r="B454" s="84">
        <v>0</v>
      </c>
      <c r="C454" s="84">
        <v>19</v>
      </c>
      <c r="D454" s="94" t="s">
        <v>99</v>
      </c>
      <c r="E454" s="82" t="s">
        <v>116</v>
      </c>
      <c r="F454" s="88" t="s">
        <v>138</v>
      </c>
      <c r="G454" s="83" t="s">
        <v>155</v>
      </c>
    </row>
    <row r="455" spans="1:7" s="50" customFormat="1">
      <c r="A455" s="84">
        <v>1</v>
      </c>
      <c r="B455" s="84">
        <v>0</v>
      </c>
      <c r="C455" s="84">
        <v>20</v>
      </c>
      <c r="D455" s="94" t="s">
        <v>99</v>
      </c>
      <c r="E455" s="82" t="s">
        <v>117</v>
      </c>
      <c r="F455" s="88" t="s">
        <v>139</v>
      </c>
      <c r="G455" s="83" t="s">
        <v>155</v>
      </c>
    </row>
    <row r="456" spans="1:7" s="50" customFormat="1">
      <c r="A456" s="84">
        <v>1</v>
      </c>
      <c r="B456" s="84">
        <v>0</v>
      </c>
      <c r="C456" s="84">
        <v>26</v>
      </c>
      <c r="D456" s="94" t="s">
        <v>100</v>
      </c>
      <c r="E456" s="82" t="s">
        <v>118</v>
      </c>
      <c r="F456" s="88" t="s">
        <v>140</v>
      </c>
      <c r="G456" s="83"/>
    </row>
    <row r="457" spans="1:7" s="50" customFormat="1">
      <c r="A457" s="84">
        <v>1</v>
      </c>
      <c r="B457" s="84">
        <v>0</v>
      </c>
      <c r="C457" s="84">
        <v>27</v>
      </c>
      <c r="D457" s="94" t="s">
        <v>100</v>
      </c>
      <c r="E457" s="82" t="s">
        <v>119</v>
      </c>
      <c r="F457" s="88" t="s">
        <v>127</v>
      </c>
      <c r="G457" s="83" t="s">
        <v>160</v>
      </c>
    </row>
    <row r="458" spans="1:7" s="50" customFormat="1">
      <c r="A458" s="84">
        <v>1</v>
      </c>
      <c r="B458" s="84">
        <v>0</v>
      </c>
      <c r="C458" s="84">
        <v>24</v>
      </c>
      <c r="D458" s="94" t="s">
        <v>100</v>
      </c>
      <c r="E458" s="82" t="s">
        <v>120</v>
      </c>
      <c r="F458" s="88" t="s">
        <v>141</v>
      </c>
      <c r="G458" s="83" t="s">
        <v>155</v>
      </c>
    </row>
    <row r="459" spans="1:7" s="50" customFormat="1">
      <c r="A459" s="84">
        <v>1</v>
      </c>
      <c r="B459" s="84">
        <v>0</v>
      </c>
      <c r="C459" s="84">
        <v>25</v>
      </c>
      <c r="D459" s="94" t="s">
        <v>100</v>
      </c>
      <c r="E459" s="82" t="s">
        <v>121</v>
      </c>
      <c r="F459" s="88" t="s">
        <v>142</v>
      </c>
      <c r="G459" s="83" t="s">
        <v>155</v>
      </c>
    </row>
    <row r="460" spans="1:7" s="50" customFormat="1">
      <c r="A460" s="84">
        <v>1</v>
      </c>
      <c r="B460" s="84">
        <v>0</v>
      </c>
      <c r="C460" s="84">
        <v>30</v>
      </c>
      <c r="D460" s="94" t="s">
        <v>100</v>
      </c>
      <c r="E460" s="82" t="s">
        <v>122</v>
      </c>
      <c r="F460" s="88" t="s">
        <v>143</v>
      </c>
      <c r="G460" s="83" t="s">
        <v>155</v>
      </c>
    </row>
    <row r="461" spans="1:7" s="50" customFormat="1">
      <c r="A461" s="84">
        <v>2</v>
      </c>
      <c r="B461" s="84">
        <v>1</v>
      </c>
      <c r="C461" s="84">
        <v>0</v>
      </c>
      <c r="D461" s="94" t="s">
        <v>98</v>
      </c>
      <c r="E461" s="82" t="s">
        <v>101</v>
      </c>
      <c r="F461" s="88" t="s">
        <v>123</v>
      </c>
      <c r="G461" s="83" t="s">
        <v>154</v>
      </c>
    </row>
    <row r="462" spans="1:7" s="50" customFormat="1">
      <c r="A462" s="84">
        <v>2</v>
      </c>
      <c r="B462" s="84">
        <v>1</v>
      </c>
      <c r="C462" s="84">
        <v>1</v>
      </c>
      <c r="D462" s="94" t="s">
        <v>98</v>
      </c>
      <c r="E462" s="82" t="s">
        <v>102</v>
      </c>
      <c r="F462" s="88" t="s">
        <v>124</v>
      </c>
      <c r="G462" s="83" t="s">
        <v>155</v>
      </c>
    </row>
    <row r="463" spans="1:7" s="50" customFormat="1">
      <c r="A463" s="84">
        <v>2</v>
      </c>
      <c r="B463" s="84">
        <v>1</v>
      </c>
      <c r="C463" s="84">
        <v>2</v>
      </c>
      <c r="D463" s="94" t="s">
        <v>98</v>
      </c>
      <c r="E463" s="82" t="s">
        <v>103</v>
      </c>
      <c r="F463" s="88" t="s">
        <v>125</v>
      </c>
      <c r="G463" s="83" t="s">
        <v>156</v>
      </c>
    </row>
    <row r="464" spans="1:7" s="50" customFormat="1">
      <c r="A464" s="84">
        <v>2</v>
      </c>
      <c r="B464" s="84">
        <v>1</v>
      </c>
      <c r="C464" s="84">
        <v>5</v>
      </c>
      <c r="D464" s="94" t="s">
        <v>98</v>
      </c>
      <c r="E464" s="82" t="s">
        <v>104</v>
      </c>
      <c r="F464" s="88" t="s">
        <v>126</v>
      </c>
      <c r="G464" s="83" t="s">
        <v>157</v>
      </c>
    </row>
    <row r="465" spans="1:7" s="50" customFormat="1">
      <c r="A465" s="84">
        <v>2</v>
      </c>
      <c r="B465" s="84">
        <v>1</v>
      </c>
      <c r="C465" s="84">
        <v>6</v>
      </c>
      <c r="D465" s="94" t="s">
        <v>98</v>
      </c>
      <c r="E465" s="82" t="s">
        <v>105</v>
      </c>
      <c r="F465" s="88" t="s">
        <v>127</v>
      </c>
      <c r="G465" s="83" t="s">
        <v>95</v>
      </c>
    </row>
    <row r="466" spans="1:7" s="50" customFormat="1">
      <c r="A466" s="84">
        <v>2</v>
      </c>
      <c r="B466" s="84">
        <v>1</v>
      </c>
      <c r="C466" s="84">
        <v>7</v>
      </c>
      <c r="D466" s="94" t="s">
        <v>98</v>
      </c>
      <c r="E466" s="82" t="s">
        <v>106</v>
      </c>
      <c r="F466" s="88" t="s">
        <v>128</v>
      </c>
      <c r="G466" s="83" t="s">
        <v>158</v>
      </c>
    </row>
    <row r="467" spans="1:7" s="50" customFormat="1">
      <c r="A467" s="84">
        <v>2</v>
      </c>
      <c r="B467" s="84">
        <v>1</v>
      </c>
      <c r="C467" s="84">
        <v>8</v>
      </c>
      <c r="D467" s="94" t="s">
        <v>98</v>
      </c>
      <c r="E467" s="82" t="s">
        <v>107</v>
      </c>
      <c r="F467" s="88" t="s">
        <v>129</v>
      </c>
      <c r="G467" s="83" t="s">
        <v>159</v>
      </c>
    </row>
    <row r="468" spans="1:7" s="50" customFormat="1">
      <c r="A468" s="84">
        <v>2</v>
      </c>
      <c r="B468" s="84">
        <v>1</v>
      </c>
      <c r="C468" s="84">
        <v>10</v>
      </c>
      <c r="D468" s="94" t="s">
        <v>98</v>
      </c>
      <c r="E468" s="82" t="s">
        <v>108</v>
      </c>
      <c r="F468" s="88" t="s">
        <v>130</v>
      </c>
      <c r="G468" s="83"/>
    </row>
    <row r="469" spans="1:7" s="50" customFormat="1">
      <c r="A469" s="84">
        <v>2</v>
      </c>
      <c r="B469" s="84">
        <v>1</v>
      </c>
      <c r="C469" s="84">
        <v>9</v>
      </c>
      <c r="D469" s="94" t="s">
        <v>98</v>
      </c>
      <c r="E469" s="82" t="s">
        <v>109</v>
      </c>
      <c r="F469" s="88" t="s">
        <v>131</v>
      </c>
      <c r="G469" s="83" t="s">
        <v>157</v>
      </c>
    </row>
    <row r="470" spans="1:7" s="50" customFormat="1">
      <c r="A470" s="84">
        <v>2</v>
      </c>
      <c r="B470" s="84">
        <v>1</v>
      </c>
      <c r="C470" s="84">
        <v>13</v>
      </c>
      <c r="D470" s="94" t="s">
        <v>99</v>
      </c>
      <c r="E470" s="82" t="s">
        <v>110</v>
      </c>
      <c r="F470" s="88" t="s">
        <v>144</v>
      </c>
      <c r="G470" s="83" t="s">
        <v>155</v>
      </c>
    </row>
    <row r="471" spans="1:7" s="50" customFormat="1">
      <c r="A471" s="84">
        <v>2</v>
      </c>
      <c r="B471" s="84">
        <v>1</v>
      </c>
      <c r="C471" s="84">
        <v>14</v>
      </c>
      <c r="D471" s="94" t="s">
        <v>99</v>
      </c>
      <c r="E471" s="82" t="s">
        <v>111</v>
      </c>
      <c r="F471" s="88" t="s">
        <v>133</v>
      </c>
      <c r="G471" s="83" t="s">
        <v>155</v>
      </c>
    </row>
    <row r="472" spans="1:7" s="50" customFormat="1">
      <c r="A472" s="84">
        <v>2</v>
      </c>
      <c r="B472" s="84">
        <v>1</v>
      </c>
      <c r="C472" s="84">
        <v>15</v>
      </c>
      <c r="D472" s="94" t="s">
        <v>99</v>
      </c>
      <c r="E472" s="82" t="s">
        <v>112</v>
      </c>
      <c r="F472" s="88" t="s">
        <v>145</v>
      </c>
      <c r="G472" s="83" t="s">
        <v>155</v>
      </c>
    </row>
    <row r="473" spans="1:7" s="50" customFormat="1">
      <c r="A473" s="84">
        <v>2</v>
      </c>
      <c r="B473" s="84">
        <v>1</v>
      </c>
      <c r="C473" s="84">
        <v>16</v>
      </c>
      <c r="D473" s="94" t="s">
        <v>99</v>
      </c>
      <c r="E473" s="82" t="s">
        <v>113</v>
      </c>
      <c r="F473" s="88" t="s">
        <v>146</v>
      </c>
      <c r="G473" s="83" t="s">
        <v>155</v>
      </c>
    </row>
    <row r="474" spans="1:7" s="50" customFormat="1">
      <c r="A474" s="84">
        <v>2</v>
      </c>
      <c r="B474" s="84">
        <v>1</v>
      </c>
      <c r="C474" s="84">
        <v>17</v>
      </c>
      <c r="D474" s="94" t="s">
        <v>99</v>
      </c>
      <c r="E474" s="82" t="s">
        <v>114</v>
      </c>
      <c r="F474" s="88" t="s">
        <v>139</v>
      </c>
      <c r="G474" s="83" t="s">
        <v>155</v>
      </c>
    </row>
    <row r="475" spans="1:7" s="50" customFormat="1">
      <c r="A475" s="84">
        <v>2</v>
      </c>
      <c r="B475" s="84">
        <v>1</v>
      </c>
      <c r="C475" s="84">
        <v>18</v>
      </c>
      <c r="D475" s="94" t="s">
        <v>99</v>
      </c>
      <c r="E475" s="82" t="s">
        <v>115</v>
      </c>
      <c r="F475" s="88" t="s">
        <v>147</v>
      </c>
      <c r="G475" s="83" t="s">
        <v>155</v>
      </c>
    </row>
    <row r="476" spans="1:7" s="50" customFormat="1">
      <c r="A476" s="84">
        <v>2</v>
      </c>
      <c r="B476" s="84">
        <v>1</v>
      </c>
      <c r="C476" s="84">
        <v>19</v>
      </c>
      <c r="D476" s="94" t="s">
        <v>99</v>
      </c>
      <c r="E476" s="82" t="s">
        <v>116</v>
      </c>
      <c r="F476" s="88" t="s">
        <v>148</v>
      </c>
      <c r="G476" s="83" t="s">
        <v>155</v>
      </c>
    </row>
    <row r="477" spans="1:7" s="50" customFormat="1">
      <c r="A477" s="84">
        <v>2</v>
      </c>
      <c r="B477" s="84">
        <v>1</v>
      </c>
      <c r="C477" s="84">
        <v>20</v>
      </c>
      <c r="D477" s="94" t="s">
        <v>99</v>
      </c>
      <c r="E477" s="82" t="s">
        <v>117</v>
      </c>
      <c r="F477" s="88" t="s">
        <v>147</v>
      </c>
      <c r="G477" s="83" t="s">
        <v>155</v>
      </c>
    </row>
    <row r="478" spans="1:7" s="50" customFormat="1">
      <c r="A478" s="84">
        <v>2</v>
      </c>
      <c r="B478" s="84">
        <v>1</v>
      </c>
      <c r="C478" s="84">
        <v>26</v>
      </c>
      <c r="D478" s="94" t="s">
        <v>100</v>
      </c>
      <c r="E478" s="82" t="s">
        <v>118</v>
      </c>
      <c r="F478" s="88" t="s">
        <v>149</v>
      </c>
      <c r="G478" s="83"/>
    </row>
    <row r="479" spans="1:7" s="50" customFormat="1">
      <c r="A479" s="84">
        <v>2</v>
      </c>
      <c r="B479" s="84">
        <v>1</v>
      </c>
      <c r="C479" s="84">
        <v>27</v>
      </c>
      <c r="D479" s="94" t="s">
        <v>100</v>
      </c>
      <c r="E479" s="82" t="s">
        <v>119</v>
      </c>
      <c r="F479" s="88" t="s">
        <v>150</v>
      </c>
      <c r="G479" s="83" t="s">
        <v>160</v>
      </c>
    </row>
    <row r="480" spans="1:7" s="50" customFormat="1">
      <c r="A480" s="84">
        <v>2</v>
      </c>
      <c r="B480" s="84">
        <v>1</v>
      </c>
      <c r="C480" s="84">
        <v>24</v>
      </c>
      <c r="D480" s="94" t="s">
        <v>100</v>
      </c>
      <c r="E480" s="82" t="s">
        <v>120</v>
      </c>
      <c r="F480" s="88" t="s">
        <v>151</v>
      </c>
      <c r="G480" s="83" t="s">
        <v>155</v>
      </c>
    </row>
    <row r="481" spans="1:7" s="50" customFormat="1">
      <c r="A481" s="84">
        <v>2</v>
      </c>
      <c r="B481" s="84">
        <v>1</v>
      </c>
      <c r="C481" s="84">
        <v>25</v>
      </c>
      <c r="D481" s="94" t="s">
        <v>100</v>
      </c>
      <c r="E481" s="82" t="s">
        <v>121</v>
      </c>
      <c r="F481" s="88" t="s">
        <v>152</v>
      </c>
      <c r="G481" s="83" t="s">
        <v>155</v>
      </c>
    </row>
    <row r="482" spans="1:7" s="50" customFormat="1">
      <c r="A482" s="84">
        <v>2</v>
      </c>
      <c r="B482" s="84">
        <v>1</v>
      </c>
      <c r="C482" s="84">
        <v>30</v>
      </c>
      <c r="D482" s="94" t="s">
        <v>100</v>
      </c>
      <c r="E482" s="82" t="s">
        <v>122</v>
      </c>
      <c r="F482" s="88" t="s">
        <v>153</v>
      </c>
      <c r="G482" s="83" t="s">
        <v>155</v>
      </c>
    </row>
    <row r="484" spans="1:7" s="50" customFormat="1">
      <c r="A484" s="50" t="s">
        <v>42</v>
      </c>
      <c r="B484" s="51" t="s">
        <v>68</v>
      </c>
      <c r="C484" s="52"/>
      <c r="D484" s="52"/>
    </row>
    <row r="485" spans="1:7" s="50" customFormat="1">
      <c r="B485" s="67"/>
      <c r="C485" s="52"/>
      <c r="D485" s="52"/>
    </row>
    <row r="488" spans="1:7" s="50" customFormat="1">
      <c r="B488" s="51"/>
      <c r="C488" s="52"/>
      <c r="D488" s="52"/>
    </row>
  </sheetData>
  <sortState ref="A270:I285">
    <sortCondition ref="A269"/>
  </sortState>
  <dataConsolidate/>
  <phoneticPr fontId="1" type="noConversion"/>
  <pageMargins left="0.78740157480314998" right="0.78740157480314998" top="1.1023622047244099" bottom="0.86614173228346503" header="0.70866141732283505" footer="0.511811023622047"/>
  <pageSetup paperSize="9" fitToHeight="0" pageOrder="overThenDown" orientation="portrait" r:id="rId1"/>
  <headerFooter alignWithMargins="0">
    <oddHeader>&amp;C&amp;"Tahoma,Bold"&amp;16Tune Report</oddHeader>
    <oddFooter>&amp;L&amp;"Tahoma,Regular"&amp;G&amp;C&amp;"Tahoma,Regular"&amp;G
Page &amp;P of &amp;N&amp;R&amp;"Tahoma,Regular"Generated at: &amp;T on:&amp;D</oddFooter>
  </headerFooter>
  <customProperties>
    <customPr name="ExcludeFromReport" r:id="rId2"/>
    <customPr name="SheetType" r:id="rId3"/>
  </customProperties>
  <legacyDrawing r:id="rId4"/>
  <legacyDrawingHF r:id="rId5"/>
  <tableParts count="24"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Options</vt:lpstr>
      <vt:lpstr>IBE_200207_MainInc_ME_1_a_b</vt:lpstr>
      <vt:lpstr>Design</vt:lpstr>
      <vt:lpstr>AddPageBreaks</vt:lpstr>
      <vt:lpstr>FitToTall</vt:lpstr>
      <vt:lpstr>FitToWide</vt:lpstr>
      <vt:lpstr>HideEmptyColumns</vt:lpstr>
      <vt:lpstr>HideID</vt:lpstr>
      <vt:lpstr>IncludeFooter</vt:lpstr>
      <vt:lpstr>IncludeHeader</vt:lpstr>
      <vt:lpstr>Landscape</vt:lpstr>
      <vt:lpstr>IBE_200207_MainInc_ME_1_a_b!Print_Area</vt:lpstr>
      <vt:lpstr>UseOptions</vt:lpstr>
    </vt:vector>
  </TitlesOfParts>
  <Company>Agilent Technologies,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:description>Processed by MassHunter Reporting build 4.33</dc:description>
  <cp:lastModifiedBy>Admin</cp:lastModifiedBy>
  <cp:lastPrinted>2012-10-10T05:18:24Z</cp:lastPrinted>
  <dcterms:created xsi:type="dcterms:W3CDTF">2005-02-23T23:34:10Z</dcterms:created>
  <dcterms:modified xsi:type="dcterms:W3CDTF">2020-02-07T13:50:33Z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sConnected">
    <vt:bool>false</vt:bool>
  </property>
  <property fmtid="{D5CDD505-2E9C-101B-9397-08002B2CF9AE}" pid="3" name="VS Team System Data DO NOT EDIT_GUID">
    <vt:lpwstr>615268de-53a3-4ff0-8455-30bc57eccca9</vt:lpwstr>
  </property>
  <property fmtid="{D5CDD505-2E9C-101B-9397-08002B2CF9AE}" pid="4" name="Agilent Report Type">
    <vt:lpwstr>Report</vt:lpwstr>
  </property>
  <property fmtid="{D5CDD505-2E9C-101B-9397-08002B2CF9AE}" pid="5" name="Report_Map">
    <vt:lpwstr>Y:\Archer\qual\reports\Redistributable\Report Templates\report.xsd</vt:lpwstr>
  </property>
  <property fmtid="{D5CDD505-2E9C-101B-9397-08002B2CF9AE}" pid="6" name="Report_Map1">
    <vt:lpwstr>Y:\Archer\qual\reports\Redistributable\Report_Templates\AnalysisReport.xsd</vt:lpwstr>
  </property>
</Properties>
</file>