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aajoudieh/Desktop/Hackathon/OneDrive_1_12-1-2023/"/>
    </mc:Choice>
  </mc:AlternateContent>
  <xr:revisionPtr revIDLastSave="0" documentId="13_ncr:1_{62BE036E-CB44-344B-B607-162CED8CAE36}" xr6:coauthVersionLast="47" xr6:coauthVersionMax="47" xr10:uidLastSave="{00000000-0000-0000-0000-000000000000}"/>
  <bookViews>
    <workbookView xWindow="1160" yWindow="500" windowWidth="27640" windowHeight="16180" activeTab="1" xr2:uid="{13D48A78-37AA-4B48-BBAF-CCE56FD507B7}"/>
  </bookViews>
  <sheets>
    <sheet name="Question 1" sheetId="1" r:id="rId1"/>
    <sheet name="Question 2" sheetId="2" r:id="rId2"/>
  </sheets>
  <definedNames>
    <definedName name="_xlnm._FilterDatabase" localSheetId="1" hidden="1">'Question 2'!$B$10:$L$162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1" i="2"/>
  <c r="N12" i="2"/>
  <c r="N13" i="2"/>
  <c r="N14" i="2"/>
  <c r="N15" i="2"/>
  <c r="N16" i="2"/>
  <c r="N17" i="2"/>
  <c r="N18" i="2"/>
  <c r="N19" i="2"/>
  <c r="N2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22" i="2"/>
  <c r="M23" i="2"/>
  <c r="M24" i="2"/>
  <c r="M25" i="2"/>
  <c r="M26" i="2"/>
  <c r="M27" i="2"/>
  <c r="M28" i="2"/>
  <c r="M29" i="2"/>
  <c r="M30" i="2"/>
  <c r="M11" i="2"/>
  <c r="M12" i="2"/>
  <c r="M13" i="2"/>
  <c r="M14" i="2"/>
  <c r="M15" i="2"/>
  <c r="M16" i="2"/>
  <c r="M17" i="2"/>
  <c r="M18" i="2"/>
  <c r="M19" i="2"/>
  <c r="M20" i="2"/>
  <c r="C71" i="2"/>
  <c r="C70" i="2"/>
  <c r="C69" i="2"/>
  <c r="C73" i="2"/>
  <c r="C78" i="2"/>
  <c r="C77" i="2"/>
  <c r="C76" i="2"/>
  <c r="C89" i="2"/>
  <c r="C92" i="2"/>
  <c r="C39" i="2"/>
  <c r="C38" i="2"/>
  <c r="C41" i="2"/>
  <c r="C43" i="2"/>
  <c r="C46" i="2"/>
  <c r="C48" i="2"/>
  <c r="C50" i="2"/>
  <c r="C59" i="2"/>
  <c r="C64" i="2"/>
  <c r="C67" i="2"/>
  <c r="C68" i="2"/>
  <c r="C36" i="2"/>
  <c r="C35" i="2"/>
  <c r="C34" i="2"/>
  <c r="C33" i="2"/>
  <c r="C30" i="2"/>
  <c r="C27" i="2"/>
  <c r="C21" i="2"/>
  <c r="L24" i="2"/>
  <c r="L25" i="2"/>
  <c r="L26" i="2"/>
  <c r="L21" i="2"/>
  <c r="N21" i="2" s="1"/>
  <c r="L28" i="2"/>
  <c r="L29" i="2"/>
  <c r="L30" i="2"/>
  <c r="L31" i="2"/>
  <c r="L32" i="2"/>
  <c r="L33" i="2"/>
  <c r="L43" i="2"/>
  <c r="L46" i="2"/>
  <c r="L34" i="2"/>
  <c r="L37" i="2"/>
  <c r="L35" i="2"/>
  <c r="L36" i="2"/>
  <c r="L40" i="2"/>
  <c r="L38" i="2"/>
  <c r="L42" i="2"/>
  <c r="L39" i="2"/>
  <c r="L44" i="2"/>
  <c r="L45" i="2"/>
  <c r="L41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9" i="2"/>
  <c r="L65" i="2"/>
  <c r="L66" i="2"/>
  <c r="L70" i="2"/>
  <c r="L64" i="2"/>
  <c r="L71" i="2"/>
  <c r="L67" i="2"/>
  <c r="L68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121" i="2"/>
  <c r="L97" i="2"/>
  <c r="L98" i="2"/>
  <c r="L96" i="2"/>
  <c r="L99" i="2"/>
  <c r="L101" i="2"/>
  <c r="L100" i="2"/>
  <c r="L103" i="2"/>
  <c r="L104" i="2"/>
  <c r="L105" i="2"/>
  <c r="L106" i="2"/>
  <c r="L102" i="2"/>
  <c r="L107" i="2"/>
  <c r="L109" i="2"/>
  <c r="L110" i="2"/>
  <c r="L111" i="2"/>
  <c r="L108" i="2"/>
  <c r="L113" i="2"/>
  <c r="L112" i="2"/>
  <c r="L115" i="2"/>
  <c r="L116" i="2"/>
  <c r="L114" i="2"/>
  <c r="L118" i="2"/>
  <c r="L117" i="2"/>
  <c r="L120" i="2"/>
  <c r="L119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23" i="2"/>
  <c r="L12" i="2"/>
  <c r="L13" i="2"/>
  <c r="L14" i="2"/>
  <c r="L15" i="2"/>
  <c r="L16" i="2"/>
  <c r="L17" i="2"/>
  <c r="L18" i="2"/>
  <c r="L19" i="2"/>
  <c r="L20" i="2"/>
  <c r="L27" i="2"/>
  <c r="L22" i="2"/>
  <c r="L11" i="2"/>
  <c r="M21" i="2" l="1"/>
</calcChain>
</file>

<file path=xl/sharedStrings.xml><?xml version="1.0" encoding="utf-8"?>
<sst xmlns="http://schemas.openxmlformats.org/spreadsheetml/2006/main" count="624" uniqueCount="179">
  <si>
    <t>QUESTION 1</t>
  </si>
  <si>
    <t>What is the total $ amount closed won in Q3 of 2023?</t>
  </si>
  <si>
    <t>Answer:</t>
  </si>
  <si>
    <t>QUESTION 2</t>
  </si>
  <si>
    <t>Probability opportunity closes in the same quarter it is forecasted?</t>
  </si>
  <si>
    <t>Probability opportunity closes in the same quarter or the following quarter that it is forecasted?</t>
  </si>
  <si>
    <t>Snapshot Date</t>
  </si>
  <si>
    <t>Opportunity ID</t>
  </si>
  <si>
    <t>Opportunity Stage</t>
  </si>
  <si>
    <t>Opportunity Type</t>
  </si>
  <si>
    <t>Opportunity Annual Amount</t>
  </si>
  <si>
    <t>Opportunity Created Date</t>
  </si>
  <si>
    <t>Opportunity Close Date</t>
  </si>
  <si>
    <t>Opportunity Product</t>
  </si>
  <si>
    <t>0061K00000lTVij</t>
  </si>
  <si>
    <t>Stage 1 - Evaluating</t>
  </si>
  <si>
    <t>New Business</t>
  </si>
  <si>
    <t>Diversion Monitoring</t>
  </si>
  <si>
    <t>Stage 3 - Pricing</t>
  </si>
  <si>
    <t>Existing Business</t>
  </si>
  <si>
    <t>0061K00000lTT2E</t>
  </si>
  <si>
    <t>0061K00000lTSii</t>
  </si>
  <si>
    <t>Stage 2 - Scoping</t>
  </si>
  <si>
    <t>Privacy Monitoring</t>
  </si>
  <si>
    <t>0061K00000lTSeW</t>
  </si>
  <si>
    <t>0061K00000lTOLQ</t>
  </si>
  <si>
    <t>0061K00000lTLvi</t>
  </si>
  <si>
    <t>0061K00000lTCSu</t>
  </si>
  <si>
    <t>0061K00000lT83q</t>
  </si>
  <si>
    <t>0061K00000lT5lQ</t>
  </si>
  <si>
    <t>0061K00000lT0UU</t>
  </si>
  <si>
    <t>0061K00000lSyU9</t>
  </si>
  <si>
    <t>0061K00000lSTwZ</t>
  </si>
  <si>
    <t>0061K00000lSTui</t>
  </si>
  <si>
    <t>0061K00000lSpcr</t>
  </si>
  <si>
    <t>0061K00000lSpcq</t>
  </si>
  <si>
    <t>0061K00000lSpb9</t>
  </si>
  <si>
    <t>0061K00000lSoYw</t>
  </si>
  <si>
    <t>0061K00000lSelV</t>
  </si>
  <si>
    <t>0061K00000lSekN</t>
  </si>
  <si>
    <t>0061K00000lSekh</t>
  </si>
  <si>
    <t>0061K00000lSejF</t>
  </si>
  <si>
    <t>0061K00000lScir</t>
  </si>
  <si>
    <t>0061K00000lScce</t>
  </si>
  <si>
    <t>0061K00000lSauT</t>
  </si>
  <si>
    <t>0061K00000lS1S0</t>
  </si>
  <si>
    <t>0061K00000lRyiO</t>
  </si>
  <si>
    <t>0061K00000lRyE9</t>
  </si>
  <si>
    <t>0061K00000lRyC4</t>
  </si>
  <si>
    <t>Stage 5 - Contracting</t>
  </si>
  <si>
    <t>0061K00000lRXzn</t>
  </si>
  <si>
    <t>0061K00000lRWHg</t>
  </si>
  <si>
    <t>0061K00000lRW2L</t>
  </si>
  <si>
    <t>0061K00000lRVJl</t>
  </si>
  <si>
    <t>0061K00000lRSOj</t>
  </si>
  <si>
    <t>Stage 0 - Prospecting</t>
  </si>
  <si>
    <t>0061K00000lRRhB</t>
  </si>
  <si>
    <t>0061K00000lRRcz</t>
  </si>
  <si>
    <t>0061K00000lRQxb</t>
  </si>
  <si>
    <t>0061K00000lRnT0</t>
  </si>
  <si>
    <t>Stage 4 - Verbal / VOC</t>
  </si>
  <si>
    <t>0061K00000lRmJS</t>
  </si>
  <si>
    <t>0061K00000lRLbH</t>
  </si>
  <si>
    <t>0061K00000lRKfD</t>
  </si>
  <si>
    <t>0061K00000lRjSu</t>
  </si>
  <si>
    <t>0061K00000lRJ2c</t>
  </si>
  <si>
    <t>0061K00000lRICd</t>
  </si>
  <si>
    <t>0061K00000lRIBo</t>
  </si>
  <si>
    <t>0061K00000lRFy8</t>
  </si>
  <si>
    <t>0061K00000lReig</t>
  </si>
  <si>
    <t>0061K00000lRDxS</t>
  </si>
  <si>
    <t>0061K00000lRcxO</t>
  </si>
  <si>
    <t>0061K00000lRcwu</t>
  </si>
  <si>
    <t>0061K00000lRc1h</t>
  </si>
  <si>
    <t>0061K00000lR9dm</t>
  </si>
  <si>
    <t>0061K00000lR4ZU</t>
  </si>
  <si>
    <t>0061K00000lR0jz</t>
  </si>
  <si>
    <t>0061K00000lQy8P</t>
  </si>
  <si>
    <t>Compliance Analytics</t>
  </si>
  <si>
    <t>0061K00000lQnMr</t>
  </si>
  <si>
    <t>0061K00000lQkOe</t>
  </si>
  <si>
    <t>0061K00000lQjqv</t>
  </si>
  <si>
    <t>0061K00000lQHhA</t>
  </si>
  <si>
    <t>0061K00000lQHgz</t>
  </si>
  <si>
    <t>0061K00000lQHgf</t>
  </si>
  <si>
    <t>0061K00000lQGrs</t>
  </si>
  <si>
    <t>0061K00000lQGr1</t>
  </si>
  <si>
    <t>0061K00000lQGqh</t>
  </si>
  <si>
    <t>0061K00000lQGpZ</t>
  </si>
  <si>
    <t>0061K00000lQGpt</t>
  </si>
  <si>
    <t>0061K00000lQGpA</t>
  </si>
  <si>
    <t>0061K00000lQfz0</t>
  </si>
  <si>
    <t>0061K00000lQEXP</t>
  </si>
  <si>
    <t>0061K00000lQEWv</t>
  </si>
  <si>
    <t>0061K00000lQeMa</t>
  </si>
  <si>
    <t>0061K00000lQEgL</t>
  </si>
  <si>
    <t>0061K00000lQ8eP</t>
  </si>
  <si>
    <t>0061K00000l5Gwu</t>
  </si>
  <si>
    <t>0061K00000kZCTo</t>
  </si>
  <si>
    <t>0061K00000kXZoD</t>
  </si>
  <si>
    <t>0061K00000kwvSE</t>
  </si>
  <si>
    <t>0061K00000ksMo0</t>
  </si>
  <si>
    <t>0061K00000ksLmF</t>
  </si>
  <si>
    <t>0061K00000ksL3T</t>
  </si>
  <si>
    <t>0061K00000ksGKu</t>
  </si>
  <si>
    <t>0061K00000ks6KG</t>
  </si>
  <si>
    <t>0061K00000ks2qa</t>
  </si>
  <si>
    <t>0061K00000ks1yM</t>
  </si>
  <si>
    <t>0061K00000ks1xJ</t>
  </si>
  <si>
    <t>0061K00000krZvn</t>
  </si>
  <si>
    <t>0061K00000krTI9</t>
  </si>
  <si>
    <t>0061K00000krr1m</t>
  </si>
  <si>
    <t>0061K00000krcQr</t>
  </si>
  <si>
    <t>0061K00000kqP3K</t>
  </si>
  <si>
    <t>0061K00000kqIEW</t>
  </si>
  <si>
    <t>0061K00000kq99K</t>
  </si>
  <si>
    <t>0061K00000kpQ0R</t>
  </si>
  <si>
    <t>0061K00000kpPlm</t>
  </si>
  <si>
    <t>0061K00000kpO05</t>
  </si>
  <si>
    <t>0061K00000kpNvo</t>
  </si>
  <si>
    <t>0061K00000kpEqk</t>
  </si>
  <si>
    <t>0061K00000kP16b</t>
  </si>
  <si>
    <t>0061K00000kOxor</t>
  </si>
  <si>
    <t>0061K00000kouCK</t>
  </si>
  <si>
    <t>0061K00000kou4n</t>
  </si>
  <si>
    <t>0061K00000k3y63</t>
  </si>
  <si>
    <t>0061K00000k3Pzt</t>
  </si>
  <si>
    <t>0061K00000k3kdI</t>
  </si>
  <si>
    <t>0061K00000k35D2</t>
  </si>
  <si>
    <t>0061K00000k2UcZ</t>
  </si>
  <si>
    <t>0061K00000k1XAe</t>
  </si>
  <si>
    <t>0061K00000k1EDy</t>
  </si>
  <si>
    <t>0061K00000k1ctr</t>
  </si>
  <si>
    <t>0061K00000k0tDa</t>
  </si>
  <si>
    <t>0061K00000k0BLF</t>
  </si>
  <si>
    <t>0061K00000jzzCA</t>
  </si>
  <si>
    <t>0061K00000jW4aS</t>
  </si>
  <si>
    <t>0061K00000jVZNI</t>
  </si>
  <si>
    <t>0061K00000jVwnv</t>
  </si>
  <si>
    <t>0061K00000jVwgu</t>
  </si>
  <si>
    <t>0061K00000jVAqt</t>
  </si>
  <si>
    <t>0061K00000jV9BO</t>
  </si>
  <si>
    <t>0061K00000jUhha</t>
  </si>
  <si>
    <t>0061K00000jTF5J</t>
  </si>
  <si>
    <t>0061K00000jTEIe</t>
  </si>
  <si>
    <t>0061K00000iqIVh</t>
  </si>
  <si>
    <t>0061K00000iq8LG</t>
  </si>
  <si>
    <t>0061K00000ioytq</t>
  </si>
  <si>
    <t>0061K00000hxpAG</t>
  </si>
  <si>
    <t>0061K00000hxAip</t>
  </si>
  <si>
    <t>0061K00000hwYz2</t>
  </si>
  <si>
    <t>0061K00000huuIx</t>
  </si>
  <si>
    <t>0061K00000huJjk</t>
  </si>
  <si>
    <t>0061K00000h9QBQ</t>
  </si>
  <si>
    <t>0061K00000h9Bgm</t>
  </si>
  <si>
    <t>0061K00000h93ft</t>
  </si>
  <si>
    <t>0061K00000h7yvD</t>
  </si>
  <si>
    <t>0061K00000h7yuK</t>
  </si>
  <si>
    <t>0061K00000h6yfD</t>
  </si>
  <si>
    <t>0061K00000h6jwx</t>
  </si>
  <si>
    <t>0061K00000fvP5f</t>
  </si>
  <si>
    <t>0061K00000ftCbz</t>
  </si>
  <si>
    <t>0061K00000fNEfL</t>
  </si>
  <si>
    <t>0061K00000fL98L</t>
  </si>
  <si>
    <t>Part 1:  What is the probability that each active opportunity on July 1st, 2023 closes in the same quarter it is forecasted?</t>
  </si>
  <si>
    <t>0061K00000mR3oA</t>
  </si>
  <si>
    <t>0061K00000lUGm2</t>
  </si>
  <si>
    <t>0061K00000lUCBW</t>
  </si>
  <si>
    <t>0061K00000lUBat</t>
  </si>
  <si>
    <t>0061K00000lU5Vh</t>
  </si>
  <si>
    <t>0061K00000lU5Sv</t>
  </si>
  <si>
    <t>0061K00000lU495</t>
  </si>
  <si>
    <t>0061K00000lTZCs</t>
  </si>
  <si>
    <t>0061K00000lTtGU</t>
  </si>
  <si>
    <t>0061K00000lTkhM</t>
  </si>
  <si>
    <t>0061K00000lTijP</t>
  </si>
  <si>
    <t>0061K00000lTid7</t>
  </si>
  <si>
    <t>0061K00000kqeiJ</t>
  </si>
  <si>
    <t>Part 2:  What is the probability that each active opportunity on July 1st, 2023 closes in the same quarter or the following quarter that it is forecasted?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</si>
</sst>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4" xfId="0" applyFont="1" applyBorder="1"/>
    <xf numFmtId="0" fontId="0" fillId="0" borderId="12" xfId="0" applyBorder="1"/>
    <xf numFmtId="0" fontId="0" fillId="0" borderId="13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8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wrapText="1"/>
    </xf>
    <xf numFmtId="0" fontId="0" fillId="2" borderId="7" xfId="0" applyFill="1" applyBorder="1"/>
    <xf numFmtId="0" fontId="0" fillId="0" borderId="8" xfId="0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4" fontId="0" fillId="0" borderId="0" xfId="1" applyFont="1"/>
    <xf numFmtId="10" fontId="0" fillId="2" borderId="1" xfId="0" applyNumberFormat="1" applyFill="1" applyBorder="1" applyAlignment="1">
      <alignment horizontal="center"/>
    </xf>
    <xf numFmtId="10" fontId="0" fillId="2" borderId="7" xfId="0" applyNumberForma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2" borderId="7" xfId="0" applyNumberFormat="1" applyFill="1" applyBorder="1" applyAlignment="1">
      <alignment horizontal="center"/>
    </xf>
    <xf numFmtId="10" fontId="0" fillId="2" borderId="7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981-7A8D-284F-B36C-9A8D9250916E}">
  <dimension ref="A2:E9"/>
  <sheetViews>
    <sheetView workbookViewId="0">
      <selection activeCell="D7" sqref="D7"/>
    </sheetView>
  </sheetViews>
  <sheetFormatPr baseColWidth="10" defaultRowHeight="16" x14ac:dyDescent="0.2"/>
  <cols>
    <col min="1" max="1" width="13.5" style="1" customWidth="1"/>
    <col min="2" max="3" width="10.83203125" style="1"/>
    <col min="4" max="4" width="22.5" style="1" customWidth="1"/>
    <col min="5" max="16384" width="10.83203125" style="1"/>
  </cols>
  <sheetData>
    <row r="2" spans="1:5" x14ac:dyDescent="0.2">
      <c r="B2" s="3"/>
      <c r="C2" s="3"/>
      <c r="D2" s="3"/>
      <c r="E2" s="3"/>
    </row>
    <row r="3" spans="1:5" x14ac:dyDescent="0.2">
      <c r="A3" s="2"/>
      <c r="B3" s="13" t="s">
        <v>0</v>
      </c>
      <c r="C3" s="4"/>
      <c r="D3" s="4"/>
      <c r="E3" s="5"/>
    </row>
    <row r="4" spans="1:5" x14ac:dyDescent="0.2">
      <c r="A4" s="2"/>
      <c r="B4" s="6"/>
      <c r="E4" s="7"/>
    </row>
    <row r="5" spans="1:5" x14ac:dyDescent="0.2">
      <c r="A5" s="2"/>
      <c r="B5" s="6" t="s">
        <v>1</v>
      </c>
      <c r="E5" s="7"/>
    </row>
    <row r="6" spans="1:5" x14ac:dyDescent="0.2">
      <c r="A6" s="2"/>
      <c r="B6" s="6"/>
      <c r="E6" s="7"/>
    </row>
    <row r="7" spans="1:5" x14ac:dyDescent="0.2">
      <c r="A7" s="2"/>
      <c r="B7" s="6"/>
      <c r="C7" s="12" t="s">
        <v>2</v>
      </c>
      <c r="D7" s="41">
        <v>1853532.6390466662</v>
      </c>
      <c r="E7" s="7"/>
    </row>
    <row r="8" spans="1:5" x14ac:dyDescent="0.2">
      <c r="A8" s="2"/>
      <c r="B8" s="6"/>
      <c r="E8" s="7"/>
    </row>
    <row r="9" spans="1:5" x14ac:dyDescent="0.2">
      <c r="A9" s="2"/>
      <c r="B9" s="8"/>
      <c r="C9" s="9"/>
      <c r="D9" s="9"/>
      <c r="E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32A6-896A-AE45-BE06-87C5B57FFA30}">
  <dimension ref="A2:N163"/>
  <sheetViews>
    <sheetView tabSelected="1" workbookViewId="0">
      <selection activeCell="F19" sqref="F19"/>
    </sheetView>
  </sheetViews>
  <sheetFormatPr baseColWidth="10" defaultRowHeight="16" x14ac:dyDescent="0.2"/>
  <cols>
    <col min="1" max="1" width="10.83203125" style="1"/>
    <col min="2" max="2" width="28.83203125" style="1" customWidth="1"/>
    <col min="3" max="3" width="29.33203125" style="1" customWidth="1"/>
    <col min="4" max="4" width="13" style="23" bestFit="1" customWidth="1"/>
    <col min="5" max="5" width="17.1640625" style="18" bestFit="1" customWidth="1"/>
    <col min="6" max="6" width="19.83203125" style="18" bestFit="1" customWidth="1"/>
    <col min="7" max="7" width="16.33203125" style="18" customWidth="1"/>
    <col min="8" max="8" width="14.6640625" style="18" customWidth="1"/>
    <col min="9" max="10" width="10.83203125" style="23"/>
    <col min="11" max="11" width="18.6640625" style="18" bestFit="1" customWidth="1"/>
    <col min="12" max="16384" width="10.83203125" style="1"/>
  </cols>
  <sheetData>
    <row r="2" spans="1:14" x14ac:dyDescent="0.2">
      <c r="B2" s="3"/>
      <c r="C2" s="3"/>
      <c r="D2" s="16"/>
      <c r="E2" s="17"/>
      <c r="F2" s="17"/>
      <c r="G2" s="17"/>
      <c r="H2" s="17"/>
      <c r="I2" s="16"/>
      <c r="J2" s="16"/>
    </row>
    <row r="3" spans="1:14" x14ac:dyDescent="0.2">
      <c r="A3" s="2"/>
      <c r="B3" s="13" t="s">
        <v>3</v>
      </c>
      <c r="C3" s="4"/>
      <c r="D3" s="19"/>
      <c r="E3" s="20"/>
      <c r="F3" s="20"/>
      <c r="G3" s="20"/>
      <c r="H3" s="20"/>
      <c r="I3" s="19"/>
      <c r="J3" s="21"/>
      <c r="K3" s="22"/>
    </row>
    <row r="4" spans="1:14" x14ac:dyDescent="0.2">
      <c r="A4" s="2"/>
      <c r="B4" s="6"/>
      <c r="J4" s="24"/>
      <c r="K4" s="22"/>
    </row>
    <row r="5" spans="1:14" x14ac:dyDescent="0.2">
      <c r="A5" s="2"/>
      <c r="B5" s="6" t="s">
        <v>164</v>
      </c>
      <c r="J5" s="24"/>
      <c r="K5" s="22"/>
    </row>
    <row r="6" spans="1:14" x14ac:dyDescent="0.2">
      <c r="A6" s="2"/>
      <c r="B6" s="6" t="s">
        <v>178</v>
      </c>
      <c r="J6" s="24"/>
      <c r="K6" s="22"/>
    </row>
    <row r="7" spans="1:14" x14ac:dyDescent="0.2">
      <c r="A7" s="2"/>
      <c r="B7" s="8"/>
      <c r="C7" s="9"/>
      <c r="D7" s="25"/>
      <c r="E7" s="26"/>
      <c r="F7" s="26"/>
      <c r="G7" s="26"/>
      <c r="H7" s="26"/>
      <c r="I7" s="25"/>
      <c r="J7" s="27"/>
      <c r="K7" s="22"/>
    </row>
    <row r="8" spans="1:14" x14ac:dyDescent="0.2">
      <c r="B8" s="15"/>
      <c r="C8" s="15"/>
      <c r="D8" s="28"/>
      <c r="E8" s="29"/>
      <c r="F8" s="29"/>
      <c r="G8" s="29"/>
      <c r="H8" s="29"/>
      <c r="I8" s="28"/>
      <c r="J8" s="28"/>
    </row>
    <row r="9" spans="1:14" x14ac:dyDescent="0.2">
      <c r="B9" s="3"/>
      <c r="C9" s="3"/>
      <c r="D9" s="16"/>
      <c r="E9" s="17"/>
      <c r="F9" s="17"/>
      <c r="G9" s="17"/>
      <c r="H9" s="17"/>
      <c r="I9" s="16"/>
      <c r="J9" s="16"/>
      <c r="K9" s="17"/>
    </row>
    <row r="10" spans="1:14" ht="51" x14ac:dyDescent="0.2">
      <c r="A10" s="2"/>
      <c r="B10" s="36" t="s">
        <v>4</v>
      </c>
      <c r="C10" s="37" t="s">
        <v>5</v>
      </c>
      <c r="D10" s="38" t="s">
        <v>6</v>
      </c>
      <c r="E10" s="39" t="s">
        <v>7</v>
      </c>
      <c r="F10" s="39" t="s">
        <v>8</v>
      </c>
      <c r="G10" s="39" t="s">
        <v>9</v>
      </c>
      <c r="H10" s="39" t="s">
        <v>10</v>
      </c>
      <c r="I10" s="38" t="s">
        <v>11</v>
      </c>
      <c r="J10" s="38" t="s">
        <v>12</v>
      </c>
      <c r="K10" s="40" t="s">
        <v>13</v>
      </c>
      <c r="L10" s="30"/>
      <c r="M10" s="1">
        <v>90</v>
      </c>
      <c r="N10" s="1">
        <v>180</v>
      </c>
    </row>
    <row r="11" spans="1:14" x14ac:dyDescent="0.2">
      <c r="A11" s="2"/>
      <c r="B11" s="31"/>
      <c r="C11" s="11"/>
      <c r="D11" s="23">
        <v>45108</v>
      </c>
      <c r="E11" s="18" t="s">
        <v>165</v>
      </c>
      <c r="F11" s="18" t="s">
        <v>15</v>
      </c>
      <c r="G11" s="18" t="s">
        <v>16</v>
      </c>
      <c r="H11" s="18">
        <v>107458.94</v>
      </c>
      <c r="I11" s="23">
        <v>45107</v>
      </c>
      <c r="J11" s="23">
        <v>45469</v>
      </c>
      <c r="K11" s="32" t="s">
        <v>23</v>
      </c>
      <c r="L11" s="14">
        <f>D11-I11</f>
        <v>1</v>
      </c>
      <c r="M11" s="1">
        <f t="shared" ref="M11:M74" si="0">L11+$M$10</f>
        <v>91</v>
      </c>
      <c r="N11" s="1">
        <f t="shared" ref="N11:N74" si="1">L11+$N$10</f>
        <v>181</v>
      </c>
    </row>
    <row r="12" spans="1:14" x14ac:dyDescent="0.2">
      <c r="A12" s="2"/>
      <c r="B12" s="31"/>
      <c r="C12" s="11"/>
      <c r="D12" s="23">
        <v>45108</v>
      </c>
      <c r="E12" s="18" t="s">
        <v>166</v>
      </c>
      <c r="F12" s="18" t="s">
        <v>55</v>
      </c>
      <c r="G12" s="18" t="s">
        <v>19</v>
      </c>
      <c r="H12" s="18">
        <v>37890</v>
      </c>
      <c r="I12" s="23">
        <v>45105</v>
      </c>
      <c r="J12" s="23">
        <v>45275</v>
      </c>
      <c r="K12" s="32" t="s">
        <v>17</v>
      </c>
      <c r="L12" s="14">
        <f>D12-I12</f>
        <v>3</v>
      </c>
      <c r="M12" s="1">
        <f t="shared" si="0"/>
        <v>93</v>
      </c>
      <c r="N12" s="1">
        <f t="shared" si="1"/>
        <v>183</v>
      </c>
    </row>
    <row r="13" spans="1:14" x14ac:dyDescent="0.2">
      <c r="A13" s="2"/>
      <c r="B13" s="31"/>
      <c r="C13" s="11"/>
      <c r="D13" s="23">
        <v>45108</v>
      </c>
      <c r="E13" s="18" t="s">
        <v>167</v>
      </c>
      <c r="F13" s="18" t="s">
        <v>22</v>
      </c>
      <c r="G13" s="18" t="s">
        <v>16</v>
      </c>
      <c r="H13" s="18">
        <v>56763.26</v>
      </c>
      <c r="I13" s="23">
        <v>45103</v>
      </c>
      <c r="J13" s="23">
        <v>45473</v>
      </c>
      <c r="K13" s="32" t="s">
        <v>17</v>
      </c>
      <c r="L13" s="14">
        <f>D13-I13</f>
        <v>5</v>
      </c>
      <c r="M13" s="1">
        <f t="shared" si="0"/>
        <v>95</v>
      </c>
      <c r="N13" s="1">
        <f t="shared" si="1"/>
        <v>185</v>
      </c>
    </row>
    <row r="14" spans="1:14" x14ac:dyDescent="0.2">
      <c r="A14" s="2"/>
      <c r="B14" s="31"/>
      <c r="C14" s="11"/>
      <c r="D14" s="23">
        <v>45108</v>
      </c>
      <c r="E14" s="18" t="s">
        <v>168</v>
      </c>
      <c r="F14" s="18" t="s">
        <v>55</v>
      </c>
      <c r="G14" s="18" t="s">
        <v>16</v>
      </c>
      <c r="H14" s="18">
        <v>61201</v>
      </c>
      <c r="I14" s="23">
        <v>45103</v>
      </c>
      <c r="J14" s="23">
        <v>45289</v>
      </c>
      <c r="K14" s="32" t="s">
        <v>23</v>
      </c>
      <c r="L14" s="14">
        <f>D14-I14</f>
        <v>5</v>
      </c>
      <c r="M14" s="1">
        <f t="shared" si="0"/>
        <v>95</v>
      </c>
      <c r="N14" s="1">
        <f t="shared" si="1"/>
        <v>185</v>
      </c>
    </row>
    <row r="15" spans="1:14" x14ac:dyDescent="0.2">
      <c r="A15" s="2"/>
      <c r="B15" s="31"/>
      <c r="C15" s="11"/>
      <c r="D15" s="23">
        <v>45108</v>
      </c>
      <c r="E15" s="18" t="s">
        <v>169</v>
      </c>
      <c r="F15" s="18" t="s">
        <v>55</v>
      </c>
      <c r="G15" s="18" t="s">
        <v>19</v>
      </c>
      <c r="H15" s="18">
        <v>44500</v>
      </c>
      <c r="I15" s="23">
        <v>45098</v>
      </c>
      <c r="J15" s="23">
        <v>45323</v>
      </c>
      <c r="K15" s="32" t="s">
        <v>17</v>
      </c>
      <c r="L15" s="14">
        <f>D15-I15</f>
        <v>10</v>
      </c>
      <c r="M15" s="1">
        <f t="shared" si="0"/>
        <v>100</v>
      </c>
      <c r="N15" s="1">
        <f t="shared" si="1"/>
        <v>190</v>
      </c>
    </row>
    <row r="16" spans="1:14" x14ac:dyDescent="0.2">
      <c r="A16" s="2"/>
      <c r="B16" s="31"/>
      <c r="C16" s="11"/>
      <c r="D16" s="23">
        <v>45108</v>
      </c>
      <c r="E16" s="18" t="s">
        <v>170</v>
      </c>
      <c r="F16" s="18" t="s">
        <v>60</v>
      </c>
      <c r="G16" s="18" t="s">
        <v>16</v>
      </c>
      <c r="H16" s="18">
        <v>17200</v>
      </c>
      <c r="I16" s="23">
        <v>45098</v>
      </c>
      <c r="J16" s="23">
        <v>45261</v>
      </c>
      <c r="K16" s="32" t="s">
        <v>23</v>
      </c>
      <c r="L16" s="14">
        <f>D16-I16</f>
        <v>10</v>
      </c>
      <c r="M16" s="1">
        <f t="shared" si="0"/>
        <v>100</v>
      </c>
      <c r="N16" s="1">
        <f t="shared" si="1"/>
        <v>190</v>
      </c>
    </row>
    <row r="17" spans="1:14" x14ac:dyDescent="0.2">
      <c r="A17" s="2"/>
      <c r="B17" s="31"/>
      <c r="C17" s="11"/>
      <c r="D17" s="23">
        <v>45108</v>
      </c>
      <c r="E17" s="18" t="s">
        <v>171</v>
      </c>
      <c r="F17" s="18" t="s">
        <v>22</v>
      </c>
      <c r="G17" s="18" t="s">
        <v>16</v>
      </c>
      <c r="H17" s="18">
        <v>85792.33</v>
      </c>
      <c r="I17" s="23">
        <v>45098</v>
      </c>
      <c r="J17" s="23">
        <v>45245</v>
      </c>
      <c r="K17" s="32" t="s">
        <v>17</v>
      </c>
      <c r="L17" s="14">
        <f>D17-I17</f>
        <v>10</v>
      </c>
      <c r="M17" s="1">
        <f t="shared" si="0"/>
        <v>100</v>
      </c>
      <c r="N17" s="1">
        <f t="shared" si="1"/>
        <v>190</v>
      </c>
    </row>
    <row r="18" spans="1:14" x14ac:dyDescent="0.2">
      <c r="A18" s="2"/>
      <c r="B18" s="31"/>
      <c r="C18" s="11"/>
      <c r="D18" s="23">
        <v>45108</v>
      </c>
      <c r="E18" s="18" t="s">
        <v>172</v>
      </c>
      <c r="F18" s="18" t="s">
        <v>15</v>
      </c>
      <c r="G18" s="18" t="s">
        <v>16</v>
      </c>
      <c r="H18" s="18">
        <v>43191.49</v>
      </c>
      <c r="I18" s="23">
        <v>45079</v>
      </c>
      <c r="J18" s="23">
        <v>45260</v>
      </c>
      <c r="K18" s="32" t="s">
        <v>23</v>
      </c>
      <c r="L18" s="14">
        <f>D18-I18</f>
        <v>29</v>
      </c>
      <c r="M18" s="1">
        <f t="shared" si="0"/>
        <v>119</v>
      </c>
      <c r="N18" s="1">
        <f t="shared" si="1"/>
        <v>209</v>
      </c>
    </row>
    <row r="19" spans="1:14" x14ac:dyDescent="0.2">
      <c r="A19" s="2"/>
      <c r="B19" s="31"/>
      <c r="C19" s="11"/>
      <c r="D19" s="23">
        <v>45108</v>
      </c>
      <c r="E19" s="18" t="s">
        <v>14</v>
      </c>
      <c r="F19" s="18" t="s">
        <v>15</v>
      </c>
      <c r="G19" s="18" t="s">
        <v>16</v>
      </c>
      <c r="H19" s="18">
        <v>43930</v>
      </c>
      <c r="I19" s="23">
        <v>45077</v>
      </c>
      <c r="J19" s="23">
        <v>45413</v>
      </c>
      <c r="K19" s="32" t="s">
        <v>17</v>
      </c>
      <c r="L19" s="14">
        <f>D19-I19</f>
        <v>31</v>
      </c>
      <c r="M19" s="1">
        <f t="shared" si="0"/>
        <v>121</v>
      </c>
      <c r="N19" s="1">
        <f t="shared" si="1"/>
        <v>211</v>
      </c>
    </row>
    <row r="20" spans="1:14" x14ac:dyDescent="0.2">
      <c r="A20" s="2"/>
      <c r="B20" s="31"/>
      <c r="C20" s="11"/>
      <c r="D20" s="23">
        <v>45108</v>
      </c>
      <c r="E20" s="18" t="s">
        <v>173</v>
      </c>
      <c r="F20" s="18" t="s">
        <v>15</v>
      </c>
      <c r="G20" s="18" t="s">
        <v>16</v>
      </c>
      <c r="H20" s="18">
        <v>42171.67</v>
      </c>
      <c r="I20" s="23">
        <v>45091</v>
      </c>
      <c r="J20" s="23">
        <v>45254</v>
      </c>
      <c r="K20" s="32" t="s">
        <v>78</v>
      </c>
      <c r="L20" s="14">
        <f>D20-I20</f>
        <v>17</v>
      </c>
      <c r="M20" s="1">
        <f t="shared" si="0"/>
        <v>107</v>
      </c>
      <c r="N20" s="1">
        <f t="shared" si="1"/>
        <v>197</v>
      </c>
    </row>
    <row r="21" spans="1:14" x14ac:dyDescent="0.2">
      <c r="A21" s="2"/>
      <c r="B21" s="46">
        <v>0.14699999999999999</v>
      </c>
      <c r="C21" s="42">
        <f>$B$59</f>
        <v>0.19120000000000001</v>
      </c>
      <c r="D21" s="23">
        <v>45108</v>
      </c>
      <c r="E21" s="18" t="s">
        <v>175</v>
      </c>
      <c r="F21" s="18" t="s">
        <v>18</v>
      </c>
      <c r="G21" s="18" t="s">
        <v>16</v>
      </c>
      <c r="H21" s="18">
        <v>93505.48</v>
      </c>
      <c r="I21" s="23">
        <v>45084</v>
      </c>
      <c r="J21" s="23">
        <v>45226</v>
      </c>
      <c r="K21" s="32" t="s">
        <v>23</v>
      </c>
      <c r="L21" s="14">
        <f>D21-I21</f>
        <v>24</v>
      </c>
      <c r="M21" s="1">
        <f>L21+$M$10</f>
        <v>114</v>
      </c>
      <c r="N21" s="1">
        <f>L21+$N$10</f>
        <v>204</v>
      </c>
    </row>
    <row r="22" spans="1:14" x14ac:dyDescent="0.2">
      <c r="A22" s="2"/>
      <c r="B22" s="31"/>
      <c r="C22" s="11"/>
      <c r="D22" s="23">
        <v>45108</v>
      </c>
      <c r="E22" s="18" t="s">
        <v>21</v>
      </c>
      <c r="F22" s="18" t="s">
        <v>60</v>
      </c>
      <c r="G22" s="18" t="s">
        <v>16</v>
      </c>
      <c r="H22" s="18">
        <v>33992.11</v>
      </c>
      <c r="I22" s="23">
        <v>45076</v>
      </c>
      <c r="J22" s="23">
        <v>45179</v>
      </c>
      <c r="K22" s="32" t="s">
        <v>23</v>
      </c>
      <c r="L22" s="14">
        <f>D22-I22</f>
        <v>32</v>
      </c>
      <c r="M22" s="1">
        <f t="shared" si="0"/>
        <v>122</v>
      </c>
      <c r="N22" s="1">
        <f t="shared" si="1"/>
        <v>212</v>
      </c>
    </row>
    <row r="23" spans="1:14" x14ac:dyDescent="0.2">
      <c r="A23" s="2"/>
      <c r="B23" s="31"/>
      <c r="C23" s="11"/>
      <c r="D23" s="23">
        <v>45108</v>
      </c>
      <c r="E23" s="18" t="s">
        <v>24</v>
      </c>
      <c r="F23" s="18" t="s">
        <v>22</v>
      </c>
      <c r="G23" s="18" t="s">
        <v>16</v>
      </c>
      <c r="H23" s="18">
        <v>116101</v>
      </c>
      <c r="I23" s="23">
        <v>45076</v>
      </c>
      <c r="J23" s="23">
        <v>45280</v>
      </c>
      <c r="K23" s="32" t="s">
        <v>23</v>
      </c>
      <c r="L23" s="14">
        <f>D23-I23</f>
        <v>32</v>
      </c>
      <c r="M23" s="1">
        <f t="shared" si="0"/>
        <v>122</v>
      </c>
      <c r="N23" s="1">
        <f t="shared" si="1"/>
        <v>212</v>
      </c>
    </row>
    <row r="24" spans="1:14" x14ac:dyDescent="0.2">
      <c r="A24" s="2"/>
      <c r="B24" s="31"/>
      <c r="C24" s="11"/>
      <c r="D24" s="23">
        <v>45108</v>
      </c>
      <c r="E24" s="18" t="s">
        <v>25</v>
      </c>
      <c r="F24" s="18" t="s">
        <v>15</v>
      </c>
      <c r="G24" s="18" t="s">
        <v>16</v>
      </c>
      <c r="H24" s="18">
        <v>24539.83</v>
      </c>
      <c r="I24" s="23">
        <v>45071</v>
      </c>
      <c r="J24" s="23">
        <v>45413</v>
      </c>
      <c r="K24" s="32" t="s">
        <v>17</v>
      </c>
      <c r="L24" s="14">
        <f>D24-I24</f>
        <v>37</v>
      </c>
      <c r="M24" s="1">
        <f t="shared" si="0"/>
        <v>127</v>
      </c>
      <c r="N24" s="1">
        <f t="shared" si="1"/>
        <v>217</v>
      </c>
    </row>
    <row r="25" spans="1:14" x14ac:dyDescent="0.2">
      <c r="A25" s="2"/>
      <c r="B25" s="31"/>
      <c r="C25" s="11"/>
      <c r="D25" s="23">
        <v>45108</v>
      </c>
      <c r="E25" s="18" t="s">
        <v>26</v>
      </c>
      <c r="F25" s="18" t="s">
        <v>22</v>
      </c>
      <c r="G25" s="18" t="s">
        <v>16</v>
      </c>
      <c r="H25" s="18">
        <v>32613.62</v>
      </c>
      <c r="I25" s="23">
        <v>45070</v>
      </c>
      <c r="J25" s="23">
        <v>45260</v>
      </c>
      <c r="K25" s="32" t="s">
        <v>23</v>
      </c>
      <c r="L25" s="14">
        <f>D25-I25</f>
        <v>38</v>
      </c>
      <c r="M25" s="1">
        <f t="shared" si="0"/>
        <v>128</v>
      </c>
      <c r="N25" s="1">
        <f t="shared" si="1"/>
        <v>218</v>
      </c>
    </row>
    <row r="26" spans="1:14" x14ac:dyDescent="0.2">
      <c r="A26" s="2"/>
      <c r="B26" s="31"/>
      <c r="C26" s="11"/>
      <c r="D26" s="23">
        <v>45108</v>
      </c>
      <c r="E26" s="18" t="s">
        <v>174</v>
      </c>
      <c r="F26" s="18" t="s">
        <v>15</v>
      </c>
      <c r="G26" s="18" t="s">
        <v>16</v>
      </c>
      <c r="H26" s="18">
        <v>33100</v>
      </c>
      <c r="I26" s="23">
        <v>45085</v>
      </c>
      <c r="J26" s="23">
        <v>45292</v>
      </c>
      <c r="K26" s="32" t="s">
        <v>17</v>
      </c>
      <c r="L26" s="14">
        <f>D26-I26</f>
        <v>23</v>
      </c>
      <c r="M26" s="1">
        <f t="shared" si="0"/>
        <v>113</v>
      </c>
      <c r="N26" s="1">
        <f t="shared" si="1"/>
        <v>203</v>
      </c>
    </row>
    <row r="27" spans="1:14" x14ac:dyDescent="0.2">
      <c r="A27" s="2"/>
      <c r="B27" s="46">
        <v>0.22800000000000001</v>
      </c>
      <c r="C27" s="42">
        <f>$B$59</f>
        <v>0.19120000000000001</v>
      </c>
      <c r="D27" s="23">
        <v>45108</v>
      </c>
      <c r="E27" s="18" t="s">
        <v>20</v>
      </c>
      <c r="F27" s="18" t="s">
        <v>18</v>
      </c>
      <c r="G27" s="18" t="s">
        <v>19</v>
      </c>
      <c r="H27" s="18">
        <v>49249.97</v>
      </c>
      <c r="I27" s="23">
        <v>45076</v>
      </c>
      <c r="J27" s="23">
        <v>45187</v>
      </c>
      <c r="K27" s="32" t="s">
        <v>17</v>
      </c>
      <c r="L27" s="14">
        <f>D27-I27</f>
        <v>32</v>
      </c>
      <c r="M27" s="1">
        <f t="shared" si="0"/>
        <v>122</v>
      </c>
      <c r="N27" s="1">
        <f t="shared" si="1"/>
        <v>212</v>
      </c>
    </row>
    <row r="28" spans="1:14" x14ac:dyDescent="0.2">
      <c r="A28" s="2"/>
      <c r="B28" s="31"/>
      <c r="C28" s="11"/>
      <c r="D28" s="23">
        <v>45108</v>
      </c>
      <c r="E28" s="18" t="s">
        <v>176</v>
      </c>
      <c r="F28" s="18" t="s">
        <v>22</v>
      </c>
      <c r="G28" s="18" t="s">
        <v>16</v>
      </c>
      <c r="H28" s="18">
        <v>13525</v>
      </c>
      <c r="I28" s="23">
        <v>45084</v>
      </c>
      <c r="J28" s="23">
        <v>45231</v>
      </c>
      <c r="K28" s="32" t="s">
        <v>17</v>
      </c>
      <c r="L28" s="14">
        <f>D28-I28</f>
        <v>24</v>
      </c>
      <c r="M28" s="1">
        <f t="shared" si="0"/>
        <v>114</v>
      </c>
      <c r="N28" s="1">
        <f t="shared" si="1"/>
        <v>204</v>
      </c>
    </row>
    <row r="29" spans="1:14" x14ac:dyDescent="0.2">
      <c r="A29" s="2"/>
      <c r="B29" s="31"/>
      <c r="C29" s="11"/>
      <c r="D29" s="23">
        <v>45108</v>
      </c>
      <c r="E29" s="18" t="s">
        <v>27</v>
      </c>
      <c r="F29" s="18" t="s">
        <v>60</v>
      </c>
      <c r="G29" s="18" t="s">
        <v>16</v>
      </c>
      <c r="H29" s="18">
        <v>33820.620000000003</v>
      </c>
      <c r="I29" s="23">
        <v>45064</v>
      </c>
      <c r="J29" s="23">
        <v>45174</v>
      </c>
      <c r="K29" s="32" t="s">
        <v>17</v>
      </c>
      <c r="L29" s="14">
        <f>D29-I29</f>
        <v>44</v>
      </c>
      <c r="M29" s="1">
        <f t="shared" si="0"/>
        <v>134</v>
      </c>
      <c r="N29" s="1">
        <f t="shared" si="1"/>
        <v>224</v>
      </c>
    </row>
    <row r="30" spans="1:14" x14ac:dyDescent="0.2">
      <c r="A30" s="2"/>
      <c r="B30" s="43">
        <v>0.22800000000000001</v>
      </c>
      <c r="C30" s="42">
        <f>$B$59</f>
        <v>0.19120000000000001</v>
      </c>
      <c r="D30" s="23">
        <v>45108</v>
      </c>
      <c r="E30" s="18" t="s">
        <v>28</v>
      </c>
      <c r="F30" s="18" t="s">
        <v>18</v>
      </c>
      <c r="G30" s="18" t="s">
        <v>16</v>
      </c>
      <c r="H30" s="18">
        <v>18595.82</v>
      </c>
      <c r="I30" s="23">
        <v>45062</v>
      </c>
      <c r="J30" s="23">
        <v>45169</v>
      </c>
      <c r="K30" s="32" t="s">
        <v>23</v>
      </c>
      <c r="L30" s="14">
        <f>D30-I30</f>
        <v>46</v>
      </c>
      <c r="M30" s="1">
        <f t="shared" si="0"/>
        <v>136</v>
      </c>
      <c r="N30" s="1">
        <f t="shared" si="1"/>
        <v>226</v>
      </c>
    </row>
    <row r="31" spans="1:14" x14ac:dyDescent="0.2">
      <c r="A31" s="2"/>
      <c r="B31" s="31"/>
      <c r="C31" s="11"/>
      <c r="D31" s="23">
        <v>45108</v>
      </c>
      <c r="E31" s="18" t="s">
        <v>29</v>
      </c>
      <c r="F31" s="18" t="s">
        <v>22</v>
      </c>
      <c r="G31" s="18" t="s">
        <v>19</v>
      </c>
      <c r="H31" s="18">
        <v>163574.24</v>
      </c>
      <c r="I31" s="23">
        <v>45062</v>
      </c>
      <c r="J31" s="23">
        <v>45413</v>
      </c>
      <c r="K31" s="32" t="s">
        <v>17</v>
      </c>
      <c r="L31" s="14">
        <f>D31-I31</f>
        <v>46</v>
      </c>
      <c r="M31" s="1">
        <f t="shared" si="0"/>
        <v>136</v>
      </c>
      <c r="N31" s="1">
        <f t="shared" si="1"/>
        <v>226</v>
      </c>
    </row>
    <row r="32" spans="1:14" x14ac:dyDescent="0.2">
      <c r="A32" s="2"/>
      <c r="B32" s="31"/>
      <c r="C32" s="11"/>
      <c r="D32" s="23">
        <v>45108</v>
      </c>
      <c r="E32" s="18" t="s">
        <v>30</v>
      </c>
      <c r="F32" s="18" t="s">
        <v>22</v>
      </c>
      <c r="G32" s="18" t="s">
        <v>16</v>
      </c>
      <c r="H32" s="18">
        <v>11000</v>
      </c>
      <c r="I32" s="23">
        <v>45057</v>
      </c>
      <c r="J32" s="23">
        <v>45231</v>
      </c>
      <c r="K32" s="32" t="s">
        <v>17</v>
      </c>
      <c r="L32" s="14">
        <f>D32-I32</f>
        <v>51</v>
      </c>
      <c r="M32" s="1">
        <f t="shared" si="0"/>
        <v>141</v>
      </c>
      <c r="N32" s="1">
        <f t="shared" si="1"/>
        <v>231</v>
      </c>
    </row>
    <row r="33" spans="1:14" x14ac:dyDescent="0.2">
      <c r="A33" s="2"/>
      <c r="B33" s="43">
        <v>0.22800000000000001</v>
      </c>
      <c r="C33" s="42">
        <f t="shared" ref="C33:C36" si="2">$B$59</f>
        <v>0.19120000000000001</v>
      </c>
      <c r="D33" s="23">
        <v>45108</v>
      </c>
      <c r="E33" s="18" t="s">
        <v>31</v>
      </c>
      <c r="F33" s="18" t="s">
        <v>18</v>
      </c>
      <c r="G33" s="18" t="s">
        <v>16</v>
      </c>
      <c r="H33" s="18">
        <v>322813.21000000002</v>
      </c>
      <c r="I33" s="23">
        <v>45056</v>
      </c>
      <c r="J33" s="23">
        <v>45198</v>
      </c>
      <c r="K33" s="32" t="s">
        <v>23</v>
      </c>
      <c r="L33" s="14">
        <f>D33-I33</f>
        <v>52</v>
      </c>
      <c r="M33" s="1">
        <f t="shared" si="0"/>
        <v>142</v>
      </c>
      <c r="N33" s="1">
        <f t="shared" si="1"/>
        <v>232</v>
      </c>
    </row>
    <row r="34" spans="1:14" x14ac:dyDescent="0.2">
      <c r="A34" s="2"/>
      <c r="B34" s="43">
        <v>0.22800000000000001</v>
      </c>
      <c r="C34" s="42">
        <f t="shared" si="2"/>
        <v>0.19120000000000001</v>
      </c>
      <c r="D34" s="23">
        <v>45108</v>
      </c>
      <c r="E34" s="18" t="s">
        <v>34</v>
      </c>
      <c r="F34" s="18" t="s">
        <v>18</v>
      </c>
      <c r="G34" s="18" t="s">
        <v>16</v>
      </c>
      <c r="H34" s="18">
        <v>67951</v>
      </c>
      <c r="I34" s="23">
        <v>45051</v>
      </c>
      <c r="J34" s="23">
        <v>45246</v>
      </c>
      <c r="K34" s="32" t="s">
        <v>23</v>
      </c>
      <c r="L34" s="14">
        <f>D34-I34</f>
        <v>57</v>
      </c>
      <c r="M34" s="1">
        <f t="shared" si="0"/>
        <v>147</v>
      </c>
      <c r="N34" s="1">
        <f t="shared" si="1"/>
        <v>237</v>
      </c>
    </row>
    <row r="35" spans="1:14" x14ac:dyDescent="0.2">
      <c r="A35" s="2"/>
      <c r="B35" s="43">
        <v>0.22800000000000001</v>
      </c>
      <c r="C35" s="42">
        <f t="shared" si="2"/>
        <v>0.19120000000000001</v>
      </c>
      <c r="D35" s="23">
        <v>45108</v>
      </c>
      <c r="E35" s="18" t="s">
        <v>36</v>
      </c>
      <c r="F35" s="18" t="s">
        <v>18</v>
      </c>
      <c r="G35" s="18" t="s">
        <v>16</v>
      </c>
      <c r="H35" s="18">
        <v>42647.15</v>
      </c>
      <c r="I35" s="23">
        <v>45051</v>
      </c>
      <c r="J35" s="23">
        <v>45366</v>
      </c>
      <c r="K35" s="32" t="s">
        <v>17</v>
      </c>
      <c r="L35" s="14">
        <f>D35-I35</f>
        <v>57</v>
      </c>
      <c r="M35" s="1">
        <f t="shared" si="0"/>
        <v>147</v>
      </c>
      <c r="N35" s="1">
        <f t="shared" si="1"/>
        <v>237</v>
      </c>
    </row>
    <row r="36" spans="1:14" x14ac:dyDescent="0.2">
      <c r="A36" s="2"/>
      <c r="B36" s="43">
        <v>0.22800000000000001</v>
      </c>
      <c r="C36" s="42">
        <f t="shared" si="2"/>
        <v>0.19120000000000001</v>
      </c>
      <c r="D36" s="23">
        <v>45108</v>
      </c>
      <c r="E36" s="18" t="s">
        <v>37</v>
      </c>
      <c r="F36" s="18" t="s">
        <v>18</v>
      </c>
      <c r="G36" s="18" t="s">
        <v>16</v>
      </c>
      <c r="H36" s="18">
        <v>25240</v>
      </c>
      <c r="I36" s="23">
        <v>45050</v>
      </c>
      <c r="J36" s="23">
        <v>45280</v>
      </c>
      <c r="K36" s="32" t="s">
        <v>17</v>
      </c>
      <c r="L36" s="14">
        <f>D36-I36</f>
        <v>58</v>
      </c>
      <c r="M36" s="1">
        <f t="shared" si="0"/>
        <v>148</v>
      </c>
      <c r="N36" s="1">
        <f t="shared" si="1"/>
        <v>238</v>
      </c>
    </row>
    <row r="37" spans="1:14" x14ac:dyDescent="0.2">
      <c r="A37" s="2"/>
      <c r="B37" s="31"/>
      <c r="C37" s="11"/>
      <c r="D37" s="23">
        <v>45108</v>
      </c>
      <c r="E37" s="18" t="s">
        <v>35</v>
      </c>
      <c r="F37" s="18" t="s">
        <v>22</v>
      </c>
      <c r="G37" s="18" t="s">
        <v>16</v>
      </c>
      <c r="H37" s="18">
        <v>42500</v>
      </c>
      <c r="I37" s="23">
        <v>45051</v>
      </c>
      <c r="J37" s="23">
        <v>45428</v>
      </c>
      <c r="K37" s="32" t="s">
        <v>17</v>
      </c>
      <c r="L37" s="14">
        <f>D37-I37</f>
        <v>57</v>
      </c>
      <c r="M37" s="1">
        <f t="shared" si="0"/>
        <v>147</v>
      </c>
      <c r="N37" s="1">
        <f t="shared" si="1"/>
        <v>237</v>
      </c>
    </row>
    <row r="38" spans="1:14" x14ac:dyDescent="0.2">
      <c r="A38" s="2"/>
      <c r="B38" s="43">
        <v>0.22800000000000001</v>
      </c>
      <c r="C38" s="42">
        <f t="shared" ref="C38:C39" si="3">$B$77</f>
        <v>0.1323</v>
      </c>
      <c r="D38" s="23">
        <v>45108</v>
      </c>
      <c r="E38" s="18" t="s">
        <v>39</v>
      </c>
      <c r="F38" s="18" t="s">
        <v>18</v>
      </c>
      <c r="G38" s="18" t="s">
        <v>16</v>
      </c>
      <c r="H38" s="18">
        <v>25600.28</v>
      </c>
      <c r="I38" s="23">
        <v>45044</v>
      </c>
      <c r="J38" s="23">
        <v>45275</v>
      </c>
      <c r="K38" s="32" t="s">
        <v>17</v>
      </c>
      <c r="L38" s="14">
        <f>D38-I38</f>
        <v>64</v>
      </c>
      <c r="M38" s="1">
        <f t="shared" si="0"/>
        <v>154</v>
      </c>
      <c r="N38" s="1">
        <f t="shared" si="1"/>
        <v>244</v>
      </c>
    </row>
    <row r="39" spans="1:14" x14ac:dyDescent="0.2">
      <c r="A39" s="2"/>
      <c r="B39" s="43">
        <v>0.22800000000000001</v>
      </c>
      <c r="C39" s="42">
        <f t="shared" si="3"/>
        <v>0.1323</v>
      </c>
      <c r="D39" s="23">
        <v>45108</v>
      </c>
      <c r="E39" s="18" t="s">
        <v>41</v>
      </c>
      <c r="F39" s="18" t="s">
        <v>18</v>
      </c>
      <c r="G39" s="18" t="s">
        <v>16</v>
      </c>
      <c r="H39" s="18">
        <v>29948.47</v>
      </c>
      <c r="I39" s="23">
        <v>45044</v>
      </c>
      <c r="J39" s="23">
        <v>45275</v>
      </c>
      <c r="K39" s="32" t="s">
        <v>23</v>
      </c>
      <c r="L39" s="14">
        <f>D39-I39</f>
        <v>64</v>
      </c>
      <c r="M39" s="1">
        <f t="shared" si="0"/>
        <v>154</v>
      </c>
      <c r="N39" s="1">
        <f t="shared" si="1"/>
        <v>244</v>
      </c>
    </row>
    <row r="40" spans="1:14" x14ac:dyDescent="0.2">
      <c r="A40" s="2"/>
      <c r="B40" s="31"/>
      <c r="C40" s="11"/>
      <c r="D40" s="23">
        <v>45108</v>
      </c>
      <c r="E40" s="18" t="s">
        <v>38</v>
      </c>
      <c r="F40" s="18" t="s">
        <v>15</v>
      </c>
      <c r="G40" s="18" t="s">
        <v>16</v>
      </c>
      <c r="H40" s="18">
        <v>33902.81</v>
      </c>
      <c r="I40" s="23">
        <v>45044</v>
      </c>
      <c r="J40" s="23">
        <v>45373</v>
      </c>
      <c r="K40" s="32" t="s">
        <v>23</v>
      </c>
      <c r="L40" s="14">
        <f>D40-I40</f>
        <v>64</v>
      </c>
      <c r="M40" s="1">
        <f t="shared" si="0"/>
        <v>154</v>
      </c>
      <c r="N40" s="1">
        <f t="shared" si="1"/>
        <v>244</v>
      </c>
    </row>
    <row r="41" spans="1:14" x14ac:dyDescent="0.2">
      <c r="A41" s="2"/>
      <c r="B41" s="43">
        <v>0.22800000000000001</v>
      </c>
      <c r="C41" s="42">
        <f>$B$77</f>
        <v>0.1323</v>
      </c>
      <c r="D41" s="23">
        <v>45108</v>
      </c>
      <c r="E41" s="18" t="s">
        <v>44</v>
      </c>
      <c r="F41" s="18" t="s">
        <v>18</v>
      </c>
      <c r="G41" s="18" t="s">
        <v>19</v>
      </c>
      <c r="H41" s="18">
        <v>34130.129999999997</v>
      </c>
      <c r="I41" s="23">
        <v>45042</v>
      </c>
      <c r="J41" s="23">
        <v>45190</v>
      </c>
      <c r="K41" s="32" t="s">
        <v>23</v>
      </c>
      <c r="L41" s="14">
        <f>D41-I41</f>
        <v>66</v>
      </c>
      <c r="M41" s="1">
        <f t="shared" si="0"/>
        <v>156</v>
      </c>
      <c r="N41" s="1">
        <f t="shared" si="1"/>
        <v>246</v>
      </c>
    </row>
    <row r="42" spans="1:14" x14ac:dyDescent="0.2">
      <c r="A42" s="2"/>
      <c r="B42" s="31"/>
      <c r="C42" s="11"/>
      <c r="D42" s="23">
        <v>45108</v>
      </c>
      <c r="E42" s="18" t="s">
        <v>40</v>
      </c>
      <c r="F42" s="18" t="s">
        <v>15</v>
      </c>
      <c r="G42" s="18" t="s">
        <v>16</v>
      </c>
      <c r="H42" s="18">
        <v>12075</v>
      </c>
      <c r="I42" s="23">
        <v>45044</v>
      </c>
      <c r="J42" s="23">
        <v>45275</v>
      </c>
      <c r="K42" s="32" t="s">
        <v>17</v>
      </c>
      <c r="L42" s="14">
        <f>D42-I42</f>
        <v>64</v>
      </c>
      <c r="M42" s="1">
        <f t="shared" si="0"/>
        <v>154</v>
      </c>
      <c r="N42" s="1">
        <f t="shared" si="1"/>
        <v>244</v>
      </c>
    </row>
    <row r="43" spans="1:14" x14ac:dyDescent="0.2">
      <c r="A43" s="2"/>
      <c r="B43" s="43">
        <v>0.22800000000000001</v>
      </c>
      <c r="C43" s="42">
        <f>$B$77</f>
        <v>0.1323</v>
      </c>
      <c r="D43" s="23">
        <v>45108</v>
      </c>
      <c r="E43" s="18" t="s">
        <v>32</v>
      </c>
      <c r="F43" s="18" t="s">
        <v>18</v>
      </c>
      <c r="G43" s="18" t="s">
        <v>16</v>
      </c>
      <c r="H43" s="18">
        <v>28728.97</v>
      </c>
      <c r="I43" s="23">
        <v>45037</v>
      </c>
      <c r="J43" s="23">
        <v>45275</v>
      </c>
      <c r="K43" s="32" t="s">
        <v>23</v>
      </c>
      <c r="L43" s="14">
        <f>D43-I43</f>
        <v>71</v>
      </c>
      <c r="M43" s="1">
        <f t="shared" si="0"/>
        <v>161</v>
      </c>
      <c r="N43" s="1">
        <f t="shared" si="1"/>
        <v>251</v>
      </c>
    </row>
    <row r="44" spans="1:14" x14ac:dyDescent="0.2">
      <c r="A44" s="2"/>
      <c r="B44" s="31"/>
      <c r="C44" s="11"/>
      <c r="D44" s="23">
        <v>45108</v>
      </c>
      <c r="E44" s="18" t="s">
        <v>42</v>
      </c>
      <c r="F44" s="18" t="s">
        <v>22</v>
      </c>
      <c r="G44" s="18" t="s">
        <v>19</v>
      </c>
      <c r="H44" s="18">
        <v>132452.78</v>
      </c>
      <c r="I44" s="23">
        <v>45043</v>
      </c>
      <c r="J44" s="23">
        <v>45275</v>
      </c>
      <c r="K44" s="32" t="s">
        <v>23</v>
      </c>
      <c r="L44" s="14">
        <f>D44-I44</f>
        <v>65</v>
      </c>
      <c r="M44" s="1">
        <f t="shared" si="0"/>
        <v>155</v>
      </c>
      <c r="N44" s="1">
        <f t="shared" si="1"/>
        <v>245</v>
      </c>
    </row>
    <row r="45" spans="1:14" x14ac:dyDescent="0.2">
      <c r="A45" s="2"/>
      <c r="B45" s="31"/>
      <c r="C45" s="11"/>
      <c r="D45" s="23">
        <v>45108</v>
      </c>
      <c r="E45" s="18" t="s">
        <v>43</v>
      </c>
      <c r="F45" s="18" t="s">
        <v>15</v>
      </c>
      <c r="G45" s="18" t="s">
        <v>16</v>
      </c>
      <c r="H45" s="18">
        <v>47383.31</v>
      </c>
      <c r="I45" s="23">
        <v>45043</v>
      </c>
      <c r="J45" s="23">
        <v>45366</v>
      </c>
      <c r="K45" s="32" t="s">
        <v>23</v>
      </c>
      <c r="L45" s="14">
        <f>D45-I45</f>
        <v>65</v>
      </c>
      <c r="M45" s="1">
        <f t="shared" si="0"/>
        <v>155</v>
      </c>
      <c r="N45" s="1">
        <f t="shared" si="1"/>
        <v>245</v>
      </c>
    </row>
    <row r="46" spans="1:14" x14ac:dyDescent="0.2">
      <c r="A46" s="2"/>
      <c r="B46" s="43">
        <v>0.22800000000000001</v>
      </c>
      <c r="C46" s="42">
        <f>$B$77</f>
        <v>0.1323</v>
      </c>
      <c r="D46" s="23">
        <v>45108</v>
      </c>
      <c r="E46" s="18" t="s">
        <v>33</v>
      </c>
      <c r="F46" s="18" t="s">
        <v>18</v>
      </c>
      <c r="G46" s="18" t="s">
        <v>16</v>
      </c>
      <c r="H46" s="18">
        <v>32001.15</v>
      </c>
      <c r="I46" s="23">
        <v>45037</v>
      </c>
      <c r="J46" s="23">
        <v>45264</v>
      </c>
      <c r="K46" s="32" t="s">
        <v>17</v>
      </c>
      <c r="L46" s="14">
        <f>D46-I46</f>
        <v>71</v>
      </c>
      <c r="M46" s="1">
        <f t="shared" si="0"/>
        <v>161</v>
      </c>
      <c r="N46" s="1">
        <f t="shared" si="1"/>
        <v>251</v>
      </c>
    </row>
    <row r="47" spans="1:14" x14ac:dyDescent="0.2">
      <c r="A47" s="2"/>
      <c r="B47" s="31"/>
      <c r="C47" s="11"/>
      <c r="D47" s="23">
        <v>45108</v>
      </c>
      <c r="E47" s="18" t="s">
        <v>45</v>
      </c>
      <c r="F47" s="18" t="s">
        <v>22</v>
      </c>
      <c r="G47" s="18" t="s">
        <v>16</v>
      </c>
      <c r="H47" s="18">
        <v>38177.93</v>
      </c>
      <c r="I47" s="23">
        <v>45028</v>
      </c>
      <c r="J47" s="23">
        <v>45366</v>
      </c>
      <c r="K47" s="32" t="s">
        <v>23</v>
      </c>
      <c r="L47" s="14">
        <f>D47-I47</f>
        <v>80</v>
      </c>
      <c r="M47" s="1">
        <f t="shared" si="0"/>
        <v>170</v>
      </c>
      <c r="N47" s="1">
        <f t="shared" si="1"/>
        <v>260</v>
      </c>
    </row>
    <row r="48" spans="1:14" x14ac:dyDescent="0.2">
      <c r="A48" s="2"/>
      <c r="B48" s="43">
        <v>0.22800000000000001</v>
      </c>
      <c r="C48" s="42">
        <f>$B$77</f>
        <v>0.1323</v>
      </c>
      <c r="D48" s="23">
        <v>45108</v>
      </c>
      <c r="E48" s="18" t="s">
        <v>46</v>
      </c>
      <c r="F48" s="18" t="s">
        <v>18</v>
      </c>
      <c r="G48" s="18" t="s">
        <v>16</v>
      </c>
      <c r="H48" s="18">
        <v>11966.13</v>
      </c>
      <c r="I48" s="23">
        <v>45026</v>
      </c>
      <c r="J48" s="23">
        <v>45169</v>
      </c>
      <c r="K48" s="32" t="s">
        <v>23</v>
      </c>
      <c r="L48" s="14">
        <f>D48-I48</f>
        <v>82</v>
      </c>
      <c r="M48" s="1">
        <f t="shared" si="0"/>
        <v>172</v>
      </c>
      <c r="N48" s="1">
        <f t="shared" si="1"/>
        <v>262</v>
      </c>
    </row>
    <row r="49" spans="1:14" x14ac:dyDescent="0.2">
      <c r="A49" s="2"/>
      <c r="B49" s="31"/>
      <c r="C49" s="11"/>
      <c r="D49" s="23">
        <v>45108</v>
      </c>
      <c r="E49" s="18" t="s">
        <v>47</v>
      </c>
      <c r="F49" s="18" t="s">
        <v>22</v>
      </c>
      <c r="G49" s="18" t="s">
        <v>19</v>
      </c>
      <c r="H49" s="18">
        <v>40000</v>
      </c>
      <c r="I49" s="23">
        <v>45026</v>
      </c>
      <c r="J49" s="23">
        <v>45337</v>
      </c>
      <c r="K49" s="32" t="s">
        <v>17</v>
      </c>
      <c r="L49" s="14">
        <f>D49-I49</f>
        <v>82</v>
      </c>
      <c r="M49" s="1">
        <f t="shared" si="0"/>
        <v>172</v>
      </c>
      <c r="N49" s="1">
        <f t="shared" si="1"/>
        <v>262</v>
      </c>
    </row>
    <row r="50" spans="1:14" x14ac:dyDescent="0.2">
      <c r="A50" s="2"/>
      <c r="B50" s="43">
        <v>0.22800000000000001</v>
      </c>
      <c r="C50" s="42">
        <f>$B$77</f>
        <v>0.1323</v>
      </c>
      <c r="D50" s="23">
        <v>45108</v>
      </c>
      <c r="E50" s="18" t="s">
        <v>48</v>
      </c>
      <c r="F50" s="18" t="s">
        <v>18</v>
      </c>
      <c r="G50" s="18" t="s">
        <v>16</v>
      </c>
      <c r="H50" s="18">
        <v>40287.620000000003</v>
      </c>
      <c r="I50" s="23">
        <v>45026</v>
      </c>
      <c r="J50" s="23">
        <v>45181</v>
      </c>
      <c r="K50" s="32" t="s">
        <v>23</v>
      </c>
      <c r="L50" s="14">
        <f>D50-I50</f>
        <v>82</v>
      </c>
      <c r="M50" s="1">
        <f t="shared" si="0"/>
        <v>172</v>
      </c>
      <c r="N50" s="1">
        <f t="shared" si="1"/>
        <v>262</v>
      </c>
    </row>
    <row r="51" spans="1:14" x14ac:dyDescent="0.2">
      <c r="A51" s="2"/>
      <c r="B51" s="31"/>
      <c r="C51" s="11"/>
      <c r="D51" s="23">
        <v>45108</v>
      </c>
      <c r="E51" s="18" t="s">
        <v>50</v>
      </c>
      <c r="F51" s="18" t="s">
        <v>60</v>
      </c>
      <c r="G51" s="18" t="s">
        <v>16</v>
      </c>
      <c r="H51" s="18">
        <v>26990.98</v>
      </c>
      <c r="I51" s="23">
        <v>44998</v>
      </c>
      <c r="J51" s="23">
        <v>45138</v>
      </c>
      <c r="K51" s="32" t="s">
        <v>23</v>
      </c>
      <c r="L51" s="14">
        <f>D51-I51</f>
        <v>110</v>
      </c>
      <c r="M51" s="1">
        <f t="shared" si="0"/>
        <v>200</v>
      </c>
      <c r="N51" s="1">
        <f t="shared" si="1"/>
        <v>290</v>
      </c>
    </row>
    <row r="52" spans="1:14" x14ac:dyDescent="0.2">
      <c r="A52" s="2"/>
      <c r="B52" s="31"/>
      <c r="C52" s="11"/>
      <c r="D52" s="23">
        <v>45108</v>
      </c>
      <c r="E52" s="18" t="s">
        <v>51</v>
      </c>
      <c r="F52" s="18" t="s">
        <v>22</v>
      </c>
      <c r="G52" s="18" t="s">
        <v>16</v>
      </c>
      <c r="H52" s="18">
        <v>12595</v>
      </c>
      <c r="I52" s="23">
        <v>44995</v>
      </c>
      <c r="J52" s="23">
        <v>45261</v>
      </c>
      <c r="K52" s="32" t="s">
        <v>17</v>
      </c>
      <c r="L52" s="14">
        <f>D52-I52</f>
        <v>113</v>
      </c>
      <c r="M52" s="1">
        <f t="shared" si="0"/>
        <v>203</v>
      </c>
      <c r="N52" s="1">
        <f t="shared" si="1"/>
        <v>293</v>
      </c>
    </row>
    <row r="53" spans="1:14" x14ac:dyDescent="0.2">
      <c r="A53" s="2"/>
      <c r="B53" s="31"/>
      <c r="C53" s="11"/>
      <c r="D53" s="23">
        <v>45108</v>
      </c>
      <c r="E53" s="18" t="s">
        <v>52</v>
      </c>
      <c r="F53" s="18" t="s">
        <v>22</v>
      </c>
      <c r="G53" s="18" t="s">
        <v>16</v>
      </c>
      <c r="H53" s="18">
        <v>67545</v>
      </c>
      <c r="I53" s="23">
        <v>44995</v>
      </c>
      <c r="J53" s="23">
        <v>45200</v>
      </c>
      <c r="K53" s="32" t="s">
        <v>17</v>
      </c>
      <c r="L53" s="14">
        <f>D53-I53</f>
        <v>113</v>
      </c>
      <c r="M53" s="1">
        <f t="shared" si="0"/>
        <v>203</v>
      </c>
      <c r="N53" s="1">
        <f t="shared" si="1"/>
        <v>293</v>
      </c>
    </row>
    <row r="54" spans="1:14" x14ac:dyDescent="0.2">
      <c r="A54" s="2"/>
      <c r="B54" s="31"/>
      <c r="C54" s="11"/>
      <c r="D54" s="23">
        <v>45108</v>
      </c>
      <c r="E54" s="18" t="s">
        <v>53</v>
      </c>
      <c r="F54" s="18" t="s">
        <v>22</v>
      </c>
      <c r="G54" s="18" t="s">
        <v>16</v>
      </c>
      <c r="H54" s="18">
        <v>33120.44</v>
      </c>
      <c r="I54" s="23">
        <v>44994</v>
      </c>
      <c r="J54" s="23">
        <v>45230</v>
      </c>
      <c r="K54" s="32" t="s">
        <v>17</v>
      </c>
      <c r="L54" s="14">
        <f>D54-I54</f>
        <v>114</v>
      </c>
      <c r="M54" s="1">
        <f t="shared" si="0"/>
        <v>204</v>
      </c>
      <c r="N54" s="1">
        <f t="shared" si="1"/>
        <v>294</v>
      </c>
    </row>
    <row r="55" spans="1:14" x14ac:dyDescent="0.2">
      <c r="A55" s="2"/>
      <c r="B55" s="31"/>
      <c r="C55" s="11"/>
      <c r="D55" s="23">
        <v>45108</v>
      </c>
      <c r="E55" s="18" t="s">
        <v>54</v>
      </c>
      <c r="F55" s="18" t="s">
        <v>55</v>
      </c>
      <c r="G55" s="18" t="s">
        <v>16</v>
      </c>
      <c r="H55" s="18">
        <v>72860</v>
      </c>
      <c r="I55" s="23">
        <v>44992</v>
      </c>
      <c r="J55" s="23">
        <v>45292</v>
      </c>
      <c r="K55" s="32" t="s">
        <v>17</v>
      </c>
      <c r="L55" s="14">
        <f>D55-I55</f>
        <v>116</v>
      </c>
      <c r="M55" s="1">
        <f t="shared" si="0"/>
        <v>206</v>
      </c>
      <c r="N55" s="1">
        <f t="shared" si="1"/>
        <v>296</v>
      </c>
    </row>
    <row r="56" spans="1:14" x14ac:dyDescent="0.2">
      <c r="A56" s="2"/>
      <c r="B56" s="31"/>
      <c r="C56" s="11"/>
      <c r="D56" s="23">
        <v>45108</v>
      </c>
      <c r="E56" s="18" t="s">
        <v>56</v>
      </c>
      <c r="F56" s="18" t="s">
        <v>15</v>
      </c>
      <c r="G56" s="18" t="s">
        <v>16</v>
      </c>
      <c r="H56" s="18">
        <v>73705</v>
      </c>
      <c r="I56" s="23">
        <v>44992</v>
      </c>
      <c r="J56" s="23">
        <v>45352</v>
      </c>
      <c r="K56" s="32" t="s">
        <v>17</v>
      </c>
      <c r="L56" s="14">
        <f>D56-I56</f>
        <v>116</v>
      </c>
      <c r="M56" s="1">
        <f t="shared" si="0"/>
        <v>206</v>
      </c>
      <c r="N56" s="1">
        <f t="shared" si="1"/>
        <v>296</v>
      </c>
    </row>
    <row r="57" spans="1:14" x14ac:dyDescent="0.2">
      <c r="A57" s="2"/>
      <c r="B57" s="31"/>
      <c r="C57" s="11"/>
      <c r="D57" s="23">
        <v>45108</v>
      </c>
      <c r="E57" s="18" t="s">
        <v>57</v>
      </c>
      <c r="F57" s="18" t="s">
        <v>22</v>
      </c>
      <c r="G57" s="18" t="s">
        <v>16</v>
      </c>
      <c r="H57" s="18">
        <v>53659</v>
      </c>
      <c r="I57" s="23">
        <v>44992</v>
      </c>
      <c r="J57" s="23">
        <v>45259</v>
      </c>
      <c r="K57" s="32" t="s">
        <v>23</v>
      </c>
      <c r="L57" s="14">
        <f>D57-I57</f>
        <v>116</v>
      </c>
      <c r="M57" s="1">
        <f t="shared" si="0"/>
        <v>206</v>
      </c>
      <c r="N57" s="1">
        <f t="shared" si="1"/>
        <v>296</v>
      </c>
    </row>
    <row r="58" spans="1:14" x14ac:dyDescent="0.2">
      <c r="A58" s="2"/>
      <c r="B58" s="31"/>
      <c r="C58" s="11"/>
      <c r="D58" s="23">
        <v>45108</v>
      </c>
      <c r="E58" s="18" t="s">
        <v>58</v>
      </c>
      <c r="F58" s="18" t="s">
        <v>15</v>
      </c>
      <c r="G58" s="18" t="s">
        <v>16</v>
      </c>
      <c r="H58" s="18">
        <v>23488.57</v>
      </c>
      <c r="I58" s="23">
        <v>44991</v>
      </c>
      <c r="J58" s="23">
        <v>45373</v>
      </c>
      <c r="K58" s="32" t="s">
        <v>17</v>
      </c>
      <c r="L58" s="14">
        <f>D58-I58</f>
        <v>117</v>
      </c>
      <c r="M58" s="1">
        <f t="shared" si="0"/>
        <v>207</v>
      </c>
      <c r="N58" s="1">
        <f t="shared" si="1"/>
        <v>297</v>
      </c>
    </row>
    <row r="59" spans="1:14" x14ac:dyDescent="0.2">
      <c r="A59" s="2"/>
      <c r="B59" s="43">
        <v>0.19120000000000001</v>
      </c>
      <c r="C59" s="42">
        <f>$B$77</f>
        <v>0.1323</v>
      </c>
      <c r="D59" s="23">
        <v>45108</v>
      </c>
      <c r="E59" s="18" t="s">
        <v>59</v>
      </c>
      <c r="F59" s="18" t="s">
        <v>18</v>
      </c>
      <c r="G59" s="18" t="s">
        <v>19</v>
      </c>
      <c r="H59" s="18">
        <v>40000.089999999997</v>
      </c>
      <c r="I59" s="23">
        <v>45014</v>
      </c>
      <c r="J59" s="23">
        <v>45301</v>
      </c>
      <c r="K59" s="32" t="s">
        <v>17</v>
      </c>
      <c r="L59" s="14">
        <f>D59-I59</f>
        <v>94</v>
      </c>
      <c r="M59" s="1">
        <f t="shared" si="0"/>
        <v>184</v>
      </c>
      <c r="N59" s="1">
        <f t="shared" si="1"/>
        <v>274</v>
      </c>
    </row>
    <row r="60" spans="1:14" x14ac:dyDescent="0.2">
      <c r="A60" s="2"/>
      <c r="B60" s="31"/>
      <c r="C60" s="11"/>
      <c r="D60" s="23">
        <v>45108</v>
      </c>
      <c r="E60" s="18" t="s">
        <v>61</v>
      </c>
      <c r="F60" s="18" t="s">
        <v>60</v>
      </c>
      <c r="G60" s="18" t="s">
        <v>16</v>
      </c>
      <c r="H60" s="18">
        <v>27265.42</v>
      </c>
      <c r="I60" s="23">
        <v>45013</v>
      </c>
      <c r="J60" s="23">
        <v>45259</v>
      </c>
      <c r="K60" s="32" t="s">
        <v>23</v>
      </c>
      <c r="L60" s="14">
        <f>D60-I60</f>
        <v>95</v>
      </c>
      <c r="M60" s="1">
        <f t="shared" si="0"/>
        <v>185</v>
      </c>
      <c r="N60" s="1">
        <f t="shared" si="1"/>
        <v>275</v>
      </c>
    </row>
    <row r="61" spans="1:14" x14ac:dyDescent="0.2">
      <c r="A61" s="2"/>
      <c r="B61" s="31"/>
      <c r="C61" s="11"/>
      <c r="D61" s="23">
        <v>45108</v>
      </c>
      <c r="E61" s="18" t="s">
        <v>62</v>
      </c>
      <c r="F61" s="18" t="s">
        <v>22</v>
      </c>
      <c r="G61" s="18" t="s">
        <v>16</v>
      </c>
      <c r="H61" s="18">
        <v>348046</v>
      </c>
      <c r="I61" s="23">
        <v>44986</v>
      </c>
      <c r="J61" s="23">
        <v>45380</v>
      </c>
      <c r="K61" s="32" t="s">
        <v>23</v>
      </c>
      <c r="L61" s="14">
        <f>D61-I61</f>
        <v>122</v>
      </c>
      <c r="M61" s="1">
        <f t="shared" si="0"/>
        <v>212</v>
      </c>
      <c r="N61" s="1">
        <f t="shared" si="1"/>
        <v>302</v>
      </c>
    </row>
    <row r="62" spans="1:14" x14ac:dyDescent="0.2">
      <c r="A62" s="2"/>
      <c r="B62" s="31"/>
      <c r="C62" s="11"/>
      <c r="D62" s="23">
        <v>45108</v>
      </c>
      <c r="E62" s="18" t="s">
        <v>63</v>
      </c>
      <c r="F62" s="18" t="s">
        <v>60</v>
      </c>
      <c r="G62" s="18" t="s">
        <v>16</v>
      </c>
      <c r="H62" s="18">
        <v>57864.37</v>
      </c>
      <c r="I62" s="23">
        <v>44985</v>
      </c>
      <c r="J62" s="23">
        <v>45261</v>
      </c>
      <c r="K62" s="32" t="s">
        <v>23</v>
      </c>
      <c r="L62" s="14">
        <f>D62-I62</f>
        <v>123</v>
      </c>
      <c r="M62" s="1">
        <f t="shared" si="0"/>
        <v>213</v>
      </c>
      <c r="N62" s="1">
        <f t="shared" si="1"/>
        <v>303</v>
      </c>
    </row>
    <row r="63" spans="1:14" x14ac:dyDescent="0.2">
      <c r="A63" s="2"/>
      <c r="B63" s="31"/>
      <c r="C63" s="11"/>
      <c r="D63" s="23">
        <v>45108</v>
      </c>
      <c r="E63" s="18" t="s">
        <v>64</v>
      </c>
      <c r="F63" s="18" t="s">
        <v>15</v>
      </c>
      <c r="G63" s="18" t="s">
        <v>16</v>
      </c>
      <c r="H63" s="18">
        <v>200920.02</v>
      </c>
      <c r="I63" s="23">
        <v>45008</v>
      </c>
      <c r="J63" s="23">
        <v>45273</v>
      </c>
      <c r="K63" s="32" t="s">
        <v>17</v>
      </c>
      <c r="L63" s="14">
        <f>D63-I63</f>
        <v>100</v>
      </c>
      <c r="M63" s="1">
        <f t="shared" si="0"/>
        <v>190</v>
      </c>
      <c r="N63" s="1">
        <f t="shared" si="1"/>
        <v>280</v>
      </c>
    </row>
    <row r="64" spans="1:14" x14ac:dyDescent="0.2">
      <c r="A64" s="2"/>
      <c r="B64" s="43">
        <v>0.19120000000000001</v>
      </c>
      <c r="C64" s="42">
        <f>$B$77</f>
        <v>0.1323</v>
      </c>
      <c r="D64" s="23">
        <v>45108</v>
      </c>
      <c r="E64" s="18" t="s">
        <v>69</v>
      </c>
      <c r="F64" s="18" t="s">
        <v>18</v>
      </c>
      <c r="G64" s="18" t="s">
        <v>16</v>
      </c>
      <c r="H64" s="18">
        <v>90220.37</v>
      </c>
      <c r="I64" s="23">
        <v>45005</v>
      </c>
      <c r="J64" s="23">
        <v>45289</v>
      </c>
      <c r="K64" s="32" t="s">
        <v>23</v>
      </c>
      <c r="L64" s="14">
        <f>D64-I64</f>
        <v>103</v>
      </c>
      <c r="M64" s="1">
        <f t="shared" si="0"/>
        <v>193</v>
      </c>
      <c r="N64" s="1">
        <f t="shared" si="1"/>
        <v>283</v>
      </c>
    </row>
    <row r="65" spans="1:14" x14ac:dyDescent="0.2">
      <c r="A65" s="2"/>
      <c r="B65" s="31"/>
      <c r="C65" s="11"/>
      <c r="D65" s="23">
        <v>45108</v>
      </c>
      <c r="E65" s="18" t="s">
        <v>66</v>
      </c>
      <c r="F65" s="18" t="s">
        <v>15</v>
      </c>
      <c r="G65" s="18" t="s">
        <v>16</v>
      </c>
      <c r="H65" s="18">
        <v>102310</v>
      </c>
      <c r="I65" s="23">
        <v>44984</v>
      </c>
      <c r="J65" s="23">
        <v>45380</v>
      </c>
      <c r="K65" s="32" t="s">
        <v>17</v>
      </c>
      <c r="L65" s="14">
        <f>D65-I65</f>
        <v>124</v>
      </c>
      <c r="M65" s="1">
        <f t="shared" si="0"/>
        <v>214</v>
      </c>
      <c r="N65" s="1">
        <f t="shared" si="1"/>
        <v>304</v>
      </c>
    </row>
    <row r="66" spans="1:14" x14ac:dyDescent="0.2">
      <c r="A66" s="2"/>
      <c r="B66" s="31"/>
      <c r="C66" s="11"/>
      <c r="D66" s="23">
        <v>45108</v>
      </c>
      <c r="E66" s="18" t="s">
        <v>67</v>
      </c>
      <c r="F66" s="18" t="s">
        <v>22</v>
      </c>
      <c r="G66" s="18" t="s">
        <v>16</v>
      </c>
      <c r="H66" s="18">
        <v>157840</v>
      </c>
      <c r="I66" s="23">
        <v>44984</v>
      </c>
      <c r="J66" s="23">
        <v>45261</v>
      </c>
      <c r="K66" s="32" t="s">
        <v>17</v>
      </c>
      <c r="L66" s="14">
        <f>D66-I66</f>
        <v>124</v>
      </c>
      <c r="M66" s="1">
        <f t="shared" si="0"/>
        <v>214</v>
      </c>
      <c r="N66" s="1">
        <f t="shared" si="1"/>
        <v>304</v>
      </c>
    </row>
    <row r="67" spans="1:14" x14ac:dyDescent="0.2">
      <c r="A67" s="2"/>
      <c r="B67" s="43">
        <v>0.19120000000000001</v>
      </c>
      <c r="C67" s="42">
        <f>$B$77</f>
        <v>0.1323</v>
      </c>
      <c r="D67" s="23">
        <v>45108</v>
      </c>
      <c r="E67" s="18" t="s">
        <v>71</v>
      </c>
      <c r="F67" s="18" t="s">
        <v>18</v>
      </c>
      <c r="G67" s="18" t="s">
        <v>16</v>
      </c>
      <c r="H67" s="18">
        <v>30594.06</v>
      </c>
      <c r="I67" s="23">
        <v>45002</v>
      </c>
      <c r="J67" s="23">
        <v>45337</v>
      </c>
      <c r="K67" s="32" t="s">
        <v>23</v>
      </c>
      <c r="L67" s="14">
        <f>D67-I67</f>
        <v>106</v>
      </c>
      <c r="M67" s="1">
        <f t="shared" si="0"/>
        <v>196</v>
      </c>
      <c r="N67" s="1">
        <f t="shared" si="1"/>
        <v>286</v>
      </c>
    </row>
    <row r="68" spans="1:14" x14ac:dyDescent="0.2">
      <c r="A68" s="2"/>
      <c r="B68" s="43">
        <v>0.19120000000000001</v>
      </c>
      <c r="C68" s="42">
        <f>$B$77</f>
        <v>0.1323</v>
      </c>
      <c r="D68" s="23">
        <v>45108</v>
      </c>
      <c r="E68" s="18" t="s">
        <v>72</v>
      </c>
      <c r="F68" s="18" t="s">
        <v>18</v>
      </c>
      <c r="G68" s="18" t="s">
        <v>16</v>
      </c>
      <c r="H68" s="18">
        <v>44999.95</v>
      </c>
      <c r="I68" s="23">
        <v>45002</v>
      </c>
      <c r="J68" s="23">
        <v>45245</v>
      </c>
      <c r="K68" s="32" t="s">
        <v>17</v>
      </c>
      <c r="L68" s="14">
        <f>D68-I68</f>
        <v>106</v>
      </c>
      <c r="M68" s="1">
        <f t="shared" si="0"/>
        <v>196</v>
      </c>
      <c r="N68" s="1">
        <f t="shared" si="1"/>
        <v>286</v>
      </c>
    </row>
    <row r="69" spans="1:14" x14ac:dyDescent="0.2">
      <c r="A69" s="2"/>
      <c r="B69" s="43">
        <v>0.19120000000000001</v>
      </c>
      <c r="C69" s="42">
        <f t="shared" ref="C69:C71" si="4">$B$96</f>
        <v>8.1000000000000003E-2</v>
      </c>
      <c r="D69" s="23">
        <v>45108</v>
      </c>
      <c r="E69" s="18" t="s">
        <v>65</v>
      </c>
      <c r="F69" s="18" t="s">
        <v>18</v>
      </c>
      <c r="G69" s="18" t="s">
        <v>16</v>
      </c>
      <c r="H69" s="18">
        <v>880750.47</v>
      </c>
      <c r="I69" s="23">
        <v>44985</v>
      </c>
      <c r="J69" s="23">
        <v>45245</v>
      </c>
      <c r="K69" s="32" t="s">
        <v>23</v>
      </c>
      <c r="L69" s="14">
        <f>D69-I69</f>
        <v>123</v>
      </c>
      <c r="M69" s="1">
        <f t="shared" si="0"/>
        <v>213</v>
      </c>
      <c r="N69" s="1">
        <f t="shared" si="1"/>
        <v>303</v>
      </c>
    </row>
    <row r="70" spans="1:14" x14ac:dyDescent="0.2">
      <c r="A70" s="2"/>
      <c r="B70" s="43">
        <v>0.19120000000000001</v>
      </c>
      <c r="C70" s="42">
        <f t="shared" si="4"/>
        <v>8.1000000000000003E-2</v>
      </c>
      <c r="D70" s="23">
        <v>45108</v>
      </c>
      <c r="E70" s="18" t="s">
        <v>68</v>
      </c>
      <c r="F70" s="18" t="s">
        <v>18</v>
      </c>
      <c r="G70" s="18" t="s">
        <v>19</v>
      </c>
      <c r="H70" s="18">
        <v>29000.02</v>
      </c>
      <c r="I70" s="23">
        <v>44981</v>
      </c>
      <c r="J70" s="23">
        <v>45153</v>
      </c>
      <c r="K70" s="32" t="s">
        <v>23</v>
      </c>
      <c r="L70" s="14">
        <f>D70-I70</f>
        <v>127</v>
      </c>
      <c r="M70" s="1">
        <f t="shared" si="0"/>
        <v>217</v>
      </c>
      <c r="N70" s="1">
        <f t="shared" si="1"/>
        <v>307</v>
      </c>
    </row>
    <row r="71" spans="1:14" x14ac:dyDescent="0.2">
      <c r="A71" s="2"/>
      <c r="B71" s="43">
        <v>0.19120000000000001</v>
      </c>
      <c r="C71" s="42">
        <f t="shared" si="4"/>
        <v>8.1000000000000003E-2</v>
      </c>
      <c r="D71" s="23">
        <v>45108</v>
      </c>
      <c r="E71" s="18" t="s">
        <v>70</v>
      </c>
      <c r="F71" s="18" t="s">
        <v>18</v>
      </c>
      <c r="G71" s="18" t="s">
        <v>16</v>
      </c>
      <c r="H71" s="18">
        <v>29315</v>
      </c>
      <c r="I71" s="23">
        <v>44979</v>
      </c>
      <c r="J71" s="23">
        <v>45168</v>
      </c>
      <c r="K71" s="32" t="s">
        <v>17</v>
      </c>
      <c r="L71" s="14">
        <f>D71-I71</f>
        <v>129</v>
      </c>
      <c r="M71" s="1">
        <f t="shared" si="0"/>
        <v>219</v>
      </c>
      <c r="N71" s="1">
        <f t="shared" si="1"/>
        <v>309</v>
      </c>
    </row>
    <row r="72" spans="1:14" x14ac:dyDescent="0.2">
      <c r="A72" s="2"/>
      <c r="B72" s="31"/>
      <c r="C72" s="11"/>
      <c r="D72" s="23">
        <v>45108</v>
      </c>
      <c r="E72" s="18" t="s">
        <v>73</v>
      </c>
      <c r="F72" s="18" t="s">
        <v>15</v>
      </c>
      <c r="G72" s="18" t="s">
        <v>16</v>
      </c>
      <c r="H72" s="18">
        <v>69247.91</v>
      </c>
      <c r="I72" s="23">
        <v>45001</v>
      </c>
      <c r="J72" s="23">
        <v>45380</v>
      </c>
      <c r="K72" s="32" t="s">
        <v>17</v>
      </c>
      <c r="L72" s="14">
        <f>D72-I72</f>
        <v>107</v>
      </c>
      <c r="M72" s="1">
        <f t="shared" si="0"/>
        <v>197</v>
      </c>
      <c r="N72" s="1">
        <f t="shared" si="1"/>
        <v>287</v>
      </c>
    </row>
    <row r="73" spans="1:14" x14ac:dyDescent="0.2">
      <c r="A73" s="2"/>
      <c r="B73" s="43">
        <v>0.19120000000000001</v>
      </c>
      <c r="C73" s="42">
        <f>$B$96</f>
        <v>8.1000000000000003E-2</v>
      </c>
      <c r="D73" s="23">
        <v>45108</v>
      </c>
      <c r="E73" s="18" t="s">
        <v>74</v>
      </c>
      <c r="F73" s="18" t="s">
        <v>18</v>
      </c>
      <c r="G73" s="18" t="s">
        <v>19</v>
      </c>
      <c r="H73" s="18">
        <v>30748</v>
      </c>
      <c r="I73" s="23">
        <v>44974</v>
      </c>
      <c r="J73" s="23">
        <v>45170</v>
      </c>
      <c r="K73" s="32" t="s">
        <v>23</v>
      </c>
      <c r="L73" s="14">
        <f>D73-I73</f>
        <v>134</v>
      </c>
      <c r="M73" s="1">
        <f t="shared" si="0"/>
        <v>224</v>
      </c>
      <c r="N73" s="1">
        <f t="shared" si="1"/>
        <v>314</v>
      </c>
    </row>
    <row r="74" spans="1:14" x14ac:dyDescent="0.2">
      <c r="A74" s="2"/>
      <c r="B74" s="31"/>
      <c r="C74" s="11"/>
      <c r="D74" s="23">
        <v>45108</v>
      </c>
      <c r="E74" s="18" t="s">
        <v>75</v>
      </c>
      <c r="F74" s="18" t="s">
        <v>60</v>
      </c>
      <c r="G74" s="18" t="s">
        <v>16</v>
      </c>
      <c r="H74" s="18">
        <v>93515.17</v>
      </c>
      <c r="I74" s="23">
        <v>44970</v>
      </c>
      <c r="J74" s="23">
        <v>45184</v>
      </c>
      <c r="K74" s="32" t="s">
        <v>17</v>
      </c>
      <c r="L74" s="14">
        <f>D74-I74</f>
        <v>138</v>
      </c>
      <c r="M74" s="1">
        <f t="shared" si="0"/>
        <v>228</v>
      </c>
      <c r="N74" s="1">
        <f t="shared" si="1"/>
        <v>318</v>
      </c>
    </row>
    <row r="75" spans="1:14" x14ac:dyDescent="0.2">
      <c r="A75" s="2"/>
      <c r="B75" s="31"/>
      <c r="C75" s="11"/>
      <c r="D75" s="23">
        <v>45108</v>
      </c>
      <c r="E75" s="18" t="s">
        <v>76</v>
      </c>
      <c r="F75" s="18" t="s">
        <v>22</v>
      </c>
      <c r="G75" s="18" t="s">
        <v>16</v>
      </c>
      <c r="H75" s="18">
        <v>87988.38</v>
      </c>
      <c r="I75" s="23">
        <v>44965</v>
      </c>
      <c r="J75" s="23">
        <v>45291</v>
      </c>
      <c r="K75" s="32" t="s">
        <v>17</v>
      </c>
      <c r="L75" s="14">
        <f>D75-I75</f>
        <v>143</v>
      </c>
      <c r="M75" s="1">
        <f t="shared" ref="M75:M138" si="5">L75+$M$10</f>
        <v>233</v>
      </c>
      <c r="N75" s="1">
        <f t="shared" ref="N75:N138" si="6">L75+$N$10</f>
        <v>323</v>
      </c>
    </row>
    <row r="76" spans="1:14" x14ac:dyDescent="0.2">
      <c r="A76" s="2"/>
      <c r="B76" s="43">
        <v>0.19120000000000001</v>
      </c>
      <c r="C76" s="42">
        <f t="shared" ref="C76:C78" si="7">$B$96</f>
        <v>8.1000000000000003E-2</v>
      </c>
      <c r="D76" s="23">
        <v>45108</v>
      </c>
      <c r="E76" s="18" t="s">
        <v>77</v>
      </c>
      <c r="F76" s="18" t="s">
        <v>18</v>
      </c>
      <c r="G76" s="18" t="s">
        <v>16</v>
      </c>
      <c r="H76" s="18">
        <v>51001</v>
      </c>
      <c r="I76" s="23">
        <v>44963</v>
      </c>
      <c r="J76" s="23">
        <v>45245</v>
      </c>
      <c r="K76" s="32" t="s">
        <v>78</v>
      </c>
      <c r="L76" s="14">
        <f>D76-I76</f>
        <v>145</v>
      </c>
      <c r="M76" s="1">
        <f t="shared" si="5"/>
        <v>235</v>
      </c>
      <c r="N76" s="1">
        <f t="shared" si="6"/>
        <v>325</v>
      </c>
    </row>
    <row r="77" spans="1:14" x14ac:dyDescent="0.2">
      <c r="A77" s="2"/>
      <c r="B77" s="43">
        <v>0.1323</v>
      </c>
      <c r="C77" s="42">
        <f t="shared" si="7"/>
        <v>8.1000000000000003E-2</v>
      </c>
      <c r="D77" s="23">
        <v>45108</v>
      </c>
      <c r="E77" s="18" t="s">
        <v>79</v>
      </c>
      <c r="F77" s="18" t="s">
        <v>18</v>
      </c>
      <c r="G77" s="18" t="s">
        <v>19</v>
      </c>
      <c r="H77" s="18">
        <v>37722.01</v>
      </c>
      <c r="I77" s="23">
        <v>44952</v>
      </c>
      <c r="J77" s="23">
        <v>45169</v>
      </c>
      <c r="K77" s="32" t="s">
        <v>23</v>
      </c>
      <c r="L77" s="14">
        <f>D77-I77</f>
        <v>156</v>
      </c>
      <c r="M77" s="1">
        <f t="shared" si="5"/>
        <v>246</v>
      </c>
      <c r="N77" s="1">
        <f t="shared" si="6"/>
        <v>336</v>
      </c>
    </row>
    <row r="78" spans="1:14" x14ac:dyDescent="0.2">
      <c r="A78" s="2"/>
      <c r="B78" s="43">
        <v>0.1323</v>
      </c>
      <c r="C78" s="42">
        <f t="shared" si="7"/>
        <v>8.1000000000000003E-2</v>
      </c>
      <c r="D78" s="23">
        <v>45108</v>
      </c>
      <c r="E78" s="18" t="s">
        <v>80</v>
      </c>
      <c r="F78" s="18" t="s">
        <v>18</v>
      </c>
      <c r="G78" s="18" t="s">
        <v>16</v>
      </c>
      <c r="H78" s="18">
        <v>37348.07</v>
      </c>
      <c r="I78" s="23">
        <v>44950</v>
      </c>
      <c r="J78" s="23">
        <v>45268</v>
      </c>
      <c r="K78" s="32" t="s">
        <v>17</v>
      </c>
      <c r="L78" s="14">
        <f>D78-I78</f>
        <v>158</v>
      </c>
      <c r="M78" s="1">
        <f t="shared" si="5"/>
        <v>248</v>
      </c>
      <c r="N78" s="1">
        <f t="shared" si="6"/>
        <v>338</v>
      </c>
    </row>
    <row r="79" spans="1:14" x14ac:dyDescent="0.2">
      <c r="A79" s="2"/>
      <c r="B79" s="31"/>
      <c r="C79" s="11"/>
      <c r="D79" s="23">
        <v>45108</v>
      </c>
      <c r="E79" s="18" t="s">
        <v>81</v>
      </c>
      <c r="F79" s="18" t="s">
        <v>15</v>
      </c>
      <c r="G79" s="18" t="s">
        <v>19</v>
      </c>
      <c r="H79" s="18">
        <v>87662.1</v>
      </c>
      <c r="I79" s="23">
        <v>44949</v>
      </c>
      <c r="J79" s="23">
        <v>45338</v>
      </c>
      <c r="K79" s="32" t="s">
        <v>17</v>
      </c>
      <c r="L79" s="14">
        <f>D79-I79</f>
        <v>159</v>
      </c>
      <c r="M79" s="1">
        <f t="shared" si="5"/>
        <v>249</v>
      </c>
      <c r="N79" s="1">
        <f t="shared" si="6"/>
        <v>339</v>
      </c>
    </row>
    <row r="80" spans="1:14" x14ac:dyDescent="0.2">
      <c r="A80" s="2"/>
      <c r="B80" s="31"/>
      <c r="C80" s="11"/>
      <c r="D80" s="23">
        <v>45108</v>
      </c>
      <c r="E80" s="18" t="s">
        <v>82</v>
      </c>
      <c r="F80" s="18" t="s">
        <v>55</v>
      </c>
      <c r="G80" s="18" t="s">
        <v>19</v>
      </c>
      <c r="H80" s="18">
        <v>35000</v>
      </c>
      <c r="I80" s="23">
        <v>44923</v>
      </c>
      <c r="J80" s="23">
        <v>45657</v>
      </c>
      <c r="K80" s="32" t="s">
        <v>17</v>
      </c>
      <c r="L80" s="14">
        <f>D80-I80</f>
        <v>185</v>
      </c>
      <c r="M80" s="1">
        <f t="shared" si="5"/>
        <v>275</v>
      </c>
      <c r="N80" s="1">
        <f t="shared" si="6"/>
        <v>365</v>
      </c>
    </row>
    <row r="81" spans="1:14" x14ac:dyDescent="0.2">
      <c r="A81" s="2"/>
      <c r="B81" s="31"/>
      <c r="C81" s="11"/>
      <c r="D81" s="23">
        <v>45108</v>
      </c>
      <c r="E81" s="18" t="s">
        <v>83</v>
      </c>
      <c r="F81" s="18" t="s">
        <v>55</v>
      </c>
      <c r="G81" s="18" t="s">
        <v>19</v>
      </c>
      <c r="H81" s="18">
        <v>47000</v>
      </c>
      <c r="I81" s="23">
        <v>44923</v>
      </c>
      <c r="J81" s="23">
        <v>45657</v>
      </c>
      <c r="K81" s="32" t="s">
        <v>17</v>
      </c>
      <c r="L81" s="14">
        <f>D81-I81</f>
        <v>185</v>
      </c>
      <c r="M81" s="1">
        <f t="shared" si="5"/>
        <v>275</v>
      </c>
      <c r="N81" s="1">
        <f t="shared" si="6"/>
        <v>365</v>
      </c>
    </row>
    <row r="82" spans="1:14" x14ac:dyDescent="0.2">
      <c r="A82" s="2"/>
      <c r="B82" s="31"/>
      <c r="C82" s="11"/>
      <c r="D82" s="23">
        <v>45108</v>
      </c>
      <c r="E82" s="18" t="s">
        <v>84</v>
      </c>
      <c r="F82" s="18" t="s">
        <v>55</v>
      </c>
      <c r="G82" s="18" t="s">
        <v>19</v>
      </c>
      <c r="H82" s="18">
        <v>55000</v>
      </c>
      <c r="I82" s="23">
        <v>44922</v>
      </c>
      <c r="J82" s="23">
        <v>45657</v>
      </c>
      <c r="K82" s="32" t="s">
        <v>17</v>
      </c>
      <c r="L82" s="14">
        <f>D82-I82</f>
        <v>186</v>
      </c>
      <c r="M82" s="1">
        <f t="shared" si="5"/>
        <v>276</v>
      </c>
      <c r="N82" s="1">
        <f t="shared" si="6"/>
        <v>366</v>
      </c>
    </row>
    <row r="83" spans="1:14" x14ac:dyDescent="0.2">
      <c r="A83" s="2"/>
      <c r="B83" s="31"/>
      <c r="C83" s="11"/>
      <c r="D83" s="23">
        <v>45108</v>
      </c>
      <c r="E83" s="18" t="s">
        <v>85</v>
      </c>
      <c r="F83" s="18" t="s">
        <v>55</v>
      </c>
      <c r="G83" s="18" t="s">
        <v>19</v>
      </c>
      <c r="H83" s="18">
        <v>47590</v>
      </c>
      <c r="I83" s="23">
        <v>44922</v>
      </c>
      <c r="J83" s="23">
        <v>45657</v>
      </c>
      <c r="K83" s="32" t="s">
        <v>17</v>
      </c>
      <c r="L83" s="14">
        <f>D83-I83</f>
        <v>186</v>
      </c>
      <c r="M83" s="1">
        <f t="shared" si="5"/>
        <v>276</v>
      </c>
      <c r="N83" s="1">
        <f t="shared" si="6"/>
        <v>366</v>
      </c>
    </row>
    <row r="84" spans="1:14" x14ac:dyDescent="0.2">
      <c r="A84" s="2"/>
      <c r="B84" s="31"/>
      <c r="C84" s="11"/>
      <c r="D84" s="23">
        <v>45108</v>
      </c>
      <c r="E84" s="18" t="s">
        <v>86</v>
      </c>
      <c r="F84" s="18" t="s">
        <v>55</v>
      </c>
      <c r="G84" s="18" t="s">
        <v>19</v>
      </c>
      <c r="H84" s="18">
        <v>35000</v>
      </c>
      <c r="I84" s="23">
        <v>44922</v>
      </c>
      <c r="J84" s="23">
        <v>45657</v>
      </c>
      <c r="K84" s="32" t="s">
        <v>17</v>
      </c>
      <c r="L84" s="14">
        <f>D84-I84</f>
        <v>186</v>
      </c>
      <c r="M84" s="1">
        <f t="shared" si="5"/>
        <v>276</v>
      </c>
      <c r="N84" s="1">
        <f t="shared" si="6"/>
        <v>366</v>
      </c>
    </row>
    <row r="85" spans="1:14" x14ac:dyDescent="0.2">
      <c r="A85" s="2"/>
      <c r="B85" s="31"/>
      <c r="C85" s="11"/>
      <c r="D85" s="23">
        <v>45108</v>
      </c>
      <c r="E85" s="18" t="s">
        <v>87</v>
      </c>
      <c r="F85" s="18" t="s">
        <v>55</v>
      </c>
      <c r="G85" s="18" t="s">
        <v>19</v>
      </c>
      <c r="H85" s="18">
        <v>35800</v>
      </c>
      <c r="I85" s="23">
        <v>44922</v>
      </c>
      <c r="J85" s="23">
        <v>45657</v>
      </c>
      <c r="K85" s="32" t="s">
        <v>17</v>
      </c>
      <c r="L85" s="14">
        <f>D85-I85</f>
        <v>186</v>
      </c>
      <c r="M85" s="1">
        <f t="shared" si="5"/>
        <v>276</v>
      </c>
      <c r="N85" s="1">
        <f t="shared" si="6"/>
        <v>366</v>
      </c>
    </row>
    <row r="86" spans="1:14" x14ac:dyDescent="0.2">
      <c r="A86" s="2"/>
      <c r="B86" s="31"/>
      <c r="C86" s="11"/>
      <c r="D86" s="23">
        <v>45108</v>
      </c>
      <c r="E86" s="18" t="s">
        <v>88</v>
      </c>
      <c r="F86" s="18" t="s">
        <v>55</v>
      </c>
      <c r="G86" s="18" t="s">
        <v>19</v>
      </c>
      <c r="H86" s="18">
        <v>88402.61</v>
      </c>
      <c r="I86" s="23">
        <v>44922</v>
      </c>
      <c r="J86" s="23">
        <v>45657</v>
      </c>
      <c r="K86" s="32" t="s">
        <v>17</v>
      </c>
      <c r="L86" s="14">
        <f>D86-I86</f>
        <v>186</v>
      </c>
      <c r="M86" s="1">
        <f t="shared" si="5"/>
        <v>276</v>
      </c>
      <c r="N86" s="1">
        <f t="shared" si="6"/>
        <v>366</v>
      </c>
    </row>
    <row r="87" spans="1:14" x14ac:dyDescent="0.2">
      <c r="A87" s="2"/>
      <c r="B87" s="31"/>
      <c r="C87" s="11"/>
      <c r="D87" s="23">
        <v>45108</v>
      </c>
      <c r="E87" s="18" t="s">
        <v>89</v>
      </c>
      <c r="F87" s="18" t="s">
        <v>55</v>
      </c>
      <c r="G87" s="18" t="s">
        <v>19</v>
      </c>
      <c r="H87" s="18">
        <v>35000</v>
      </c>
      <c r="I87" s="23">
        <v>44922</v>
      </c>
      <c r="J87" s="23">
        <v>45657</v>
      </c>
      <c r="K87" s="32" t="s">
        <v>17</v>
      </c>
      <c r="L87" s="14">
        <f>D87-I87</f>
        <v>186</v>
      </c>
      <c r="M87" s="1">
        <f t="shared" si="5"/>
        <v>276</v>
      </c>
      <c r="N87" s="1">
        <f t="shared" si="6"/>
        <v>366</v>
      </c>
    </row>
    <row r="88" spans="1:14" x14ac:dyDescent="0.2">
      <c r="A88" s="2"/>
      <c r="B88" s="31"/>
      <c r="C88" s="11"/>
      <c r="D88" s="23">
        <v>45108</v>
      </c>
      <c r="E88" s="18" t="s">
        <v>90</v>
      </c>
      <c r="F88" s="18" t="s">
        <v>55</v>
      </c>
      <c r="G88" s="18" t="s">
        <v>19</v>
      </c>
      <c r="H88" s="18">
        <v>69000</v>
      </c>
      <c r="I88" s="23">
        <v>44922</v>
      </c>
      <c r="J88" s="23">
        <v>45657</v>
      </c>
      <c r="K88" s="32" t="s">
        <v>17</v>
      </c>
      <c r="L88" s="14">
        <f>D88-I88</f>
        <v>186</v>
      </c>
      <c r="M88" s="1">
        <f t="shared" si="5"/>
        <v>276</v>
      </c>
      <c r="N88" s="1">
        <f t="shared" si="6"/>
        <v>366</v>
      </c>
    </row>
    <row r="89" spans="1:14" x14ac:dyDescent="0.2">
      <c r="A89" s="2"/>
      <c r="B89" s="43">
        <v>0.1323</v>
      </c>
      <c r="C89" s="42">
        <f>$B$96</f>
        <v>8.1000000000000003E-2</v>
      </c>
      <c r="D89" s="23">
        <v>45108</v>
      </c>
      <c r="E89" s="18" t="s">
        <v>91</v>
      </c>
      <c r="F89" s="18" t="s">
        <v>18</v>
      </c>
      <c r="G89" s="18" t="s">
        <v>16</v>
      </c>
      <c r="H89" s="18">
        <v>131688.66</v>
      </c>
      <c r="I89" s="23">
        <v>44944</v>
      </c>
      <c r="J89" s="23">
        <v>45198</v>
      </c>
      <c r="K89" s="32" t="s">
        <v>78</v>
      </c>
      <c r="L89" s="14">
        <f>D89-I89</f>
        <v>164</v>
      </c>
      <c r="M89" s="1">
        <f t="shared" si="5"/>
        <v>254</v>
      </c>
      <c r="N89" s="1">
        <f t="shared" si="6"/>
        <v>344</v>
      </c>
    </row>
    <row r="90" spans="1:14" x14ac:dyDescent="0.2">
      <c r="A90" s="2"/>
      <c r="B90" s="31"/>
      <c r="C90" s="11"/>
      <c r="D90" s="23">
        <v>45108</v>
      </c>
      <c r="E90" s="18" t="s">
        <v>92</v>
      </c>
      <c r="F90" s="18" t="s">
        <v>55</v>
      </c>
      <c r="G90" s="18" t="s">
        <v>19</v>
      </c>
      <c r="H90" s="18">
        <v>81168</v>
      </c>
      <c r="I90" s="23">
        <v>44917</v>
      </c>
      <c r="J90" s="23">
        <v>45657</v>
      </c>
      <c r="K90" s="32" t="s">
        <v>17</v>
      </c>
      <c r="L90" s="14">
        <f>D90-I90</f>
        <v>191</v>
      </c>
      <c r="M90" s="1">
        <f t="shared" si="5"/>
        <v>281</v>
      </c>
      <c r="N90" s="1">
        <f t="shared" si="6"/>
        <v>371</v>
      </c>
    </row>
    <row r="91" spans="1:14" x14ac:dyDescent="0.2">
      <c r="A91" s="2"/>
      <c r="B91" s="31"/>
      <c r="C91" s="11"/>
      <c r="D91" s="23">
        <v>45108</v>
      </c>
      <c r="E91" s="18" t="s">
        <v>93</v>
      </c>
      <c r="F91" s="18" t="s">
        <v>55</v>
      </c>
      <c r="G91" s="18" t="s">
        <v>19</v>
      </c>
      <c r="H91" s="18">
        <v>45000</v>
      </c>
      <c r="I91" s="23">
        <v>44917</v>
      </c>
      <c r="J91" s="23">
        <v>45657</v>
      </c>
      <c r="K91" s="32" t="s">
        <v>17</v>
      </c>
      <c r="L91" s="14">
        <f>D91-I91</f>
        <v>191</v>
      </c>
      <c r="M91" s="1">
        <f t="shared" si="5"/>
        <v>281</v>
      </c>
      <c r="N91" s="1">
        <f t="shared" si="6"/>
        <v>371</v>
      </c>
    </row>
    <row r="92" spans="1:14" x14ac:dyDescent="0.2">
      <c r="A92" s="2"/>
      <c r="B92" s="43">
        <v>0.1323</v>
      </c>
      <c r="C92" s="42">
        <f>$B$96</f>
        <v>8.1000000000000003E-2</v>
      </c>
      <c r="D92" s="23">
        <v>45108</v>
      </c>
      <c r="E92" s="18" t="s">
        <v>94</v>
      </c>
      <c r="F92" s="18" t="s">
        <v>18</v>
      </c>
      <c r="G92" s="18" t="s">
        <v>16</v>
      </c>
      <c r="H92" s="18">
        <v>80618.41</v>
      </c>
      <c r="I92" s="23">
        <v>44943</v>
      </c>
      <c r="J92" s="23">
        <v>45139</v>
      </c>
      <c r="K92" s="32" t="s">
        <v>17</v>
      </c>
      <c r="L92" s="14">
        <f>D92-I92</f>
        <v>165</v>
      </c>
      <c r="M92" s="1">
        <f t="shared" si="5"/>
        <v>255</v>
      </c>
      <c r="N92" s="1">
        <f t="shared" si="6"/>
        <v>345</v>
      </c>
    </row>
    <row r="93" spans="1:14" x14ac:dyDescent="0.2">
      <c r="A93" s="2"/>
      <c r="B93" s="31"/>
      <c r="C93" s="11"/>
      <c r="D93" s="23">
        <v>45108</v>
      </c>
      <c r="E93" s="18" t="s">
        <v>95</v>
      </c>
      <c r="F93" s="18" t="s">
        <v>55</v>
      </c>
      <c r="G93" s="18" t="s">
        <v>19</v>
      </c>
      <c r="H93" s="18">
        <v>115000</v>
      </c>
      <c r="I93" s="23">
        <v>44917</v>
      </c>
      <c r="J93" s="23">
        <v>45657</v>
      </c>
      <c r="K93" s="32" t="s">
        <v>23</v>
      </c>
      <c r="L93" s="14">
        <f>D93-I93</f>
        <v>191</v>
      </c>
      <c r="M93" s="1">
        <f t="shared" si="5"/>
        <v>281</v>
      </c>
      <c r="N93" s="1">
        <f t="shared" si="6"/>
        <v>371</v>
      </c>
    </row>
    <row r="94" spans="1:14" x14ac:dyDescent="0.2">
      <c r="A94" s="2"/>
      <c r="B94" s="31"/>
      <c r="C94" s="11"/>
      <c r="D94" s="23">
        <v>45108</v>
      </c>
      <c r="E94" s="18" t="s">
        <v>96</v>
      </c>
      <c r="F94" s="18" t="s">
        <v>22</v>
      </c>
      <c r="G94" s="18" t="s">
        <v>16</v>
      </c>
      <c r="H94" s="18">
        <v>66340</v>
      </c>
      <c r="I94" s="23">
        <v>44910</v>
      </c>
      <c r="J94" s="23">
        <v>45309</v>
      </c>
      <c r="K94" s="32" t="s">
        <v>17</v>
      </c>
      <c r="L94" s="14">
        <f>D94-I94</f>
        <v>198</v>
      </c>
      <c r="M94" s="1">
        <f t="shared" si="5"/>
        <v>288</v>
      </c>
      <c r="N94" s="1">
        <f t="shared" si="6"/>
        <v>378</v>
      </c>
    </row>
    <row r="95" spans="1:14" x14ac:dyDescent="0.2">
      <c r="A95" s="2"/>
      <c r="B95" s="31"/>
      <c r="C95" s="11"/>
      <c r="D95" s="23">
        <v>45108</v>
      </c>
      <c r="E95" s="18" t="s">
        <v>97</v>
      </c>
      <c r="F95" s="18" t="s">
        <v>15</v>
      </c>
      <c r="G95" s="18" t="s">
        <v>16</v>
      </c>
      <c r="H95" s="18">
        <v>145000</v>
      </c>
      <c r="I95" s="23">
        <v>44853</v>
      </c>
      <c r="J95" s="23">
        <v>45295</v>
      </c>
      <c r="K95" s="32" t="s">
        <v>17</v>
      </c>
      <c r="L95" s="14">
        <f>D95-I95</f>
        <v>255</v>
      </c>
      <c r="M95" s="1">
        <f t="shared" si="5"/>
        <v>345</v>
      </c>
      <c r="N95" s="1">
        <f t="shared" si="6"/>
        <v>435</v>
      </c>
    </row>
    <row r="96" spans="1:14" x14ac:dyDescent="0.2">
      <c r="A96" s="2"/>
      <c r="B96" s="43">
        <v>8.1000000000000003E-2</v>
      </c>
      <c r="C96" s="42">
        <v>0.1176</v>
      </c>
      <c r="D96" s="23">
        <v>45108</v>
      </c>
      <c r="E96" s="18" t="s">
        <v>101</v>
      </c>
      <c r="F96" s="18" t="s">
        <v>18</v>
      </c>
      <c r="G96" s="18" t="s">
        <v>19</v>
      </c>
      <c r="H96" s="18">
        <v>34752.03</v>
      </c>
      <c r="I96" s="23">
        <v>44897</v>
      </c>
      <c r="J96" s="23">
        <v>45373</v>
      </c>
      <c r="K96" s="32" t="s">
        <v>17</v>
      </c>
      <c r="L96" s="14">
        <f>D96-I96</f>
        <v>211</v>
      </c>
      <c r="M96" s="1">
        <f t="shared" si="5"/>
        <v>301</v>
      </c>
      <c r="N96" s="1">
        <f t="shared" si="6"/>
        <v>391</v>
      </c>
    </row>
    <row r="97" spans="1:14" x14ac:dyDescent="0.2">
      <c r="A97" s="2"/>
      <c r="B97" s="31"/>
      <c r="C97" s="11"/>
      <c r="D97" s="23">
        <v>45108</v>
      </c>
      <c r="E97" s="18" t="s">
        <v>99</v>
      </c>
      <c r="F97" s="18" t="s">
        <v>15</v>
      </c>
      <c r="G97" s="18" t="s">
        <v>16</v>
      </c>
      <c r="H97" s="18">
        <v>0</v>
      </c>
      <c r="I97" s="23">
        <v>44755</v>
      </c>
      <c r="J97" s="23">
        <v>45142</v>
      </c>
      <c r="K97" s="32" t="s">
        <v>23</v>
      </c>
      <c r="L97" s="14">
        <f>D97-I97</f>
        <v>353</v>
      </c>
      <c r="M97" s="1">
        <f t="shared" si="5"/>
        <v>443</v>
      </c>
      <c r="N97" s="1">
        <f t="shared" si="6"/>
        <v>533</v>
      </c>
    </row>
    <row r="98" spans="1:14" x14ac:dyDescent="0.2">
      <c r="A98" s="2"/>
      <c r="B98" s="31"/>
      <c r="C98" s="11"/>
      <c r="D98" s="23">
        <v>45108</v>
      </c>
      <c r="E98" s="18" t="s">
        <v>100</v>
      </c>
      <c r="F98" s="18" t="s">
        <v>22</v>
      </c>
      <c r="G98" s="18" t="s">
        <v>16</v>
      </c>
      <c r="H98" s="18">
        <v>52138.39</v>
      </c>
      <c r="I98" s="23">
        <v>44813</v>
      </c>
      <c r="J98" s="23">
        <v>45359</v>
      </c>
      <c r="K98" s="32" t="s">
        <v>17</v>
      </c>
      <c r="L98" s="14">
        <f>D98-I98</f>
        <v>295</v>
      </c>
      <c r="M98" s="1">
        <f t="shared" si="5"/>
        <v>385</v>
      </c>
      <c r="N98" s="1">
        <f t="shared" si="6"/>
        <v>475</v>
      </c>
    </row>
    <row r="99" spans="1:14" x14ac:dyDescent="0.2">
      <c r="A99" s="2"/>
      <c r="B99" s="43">
        <v>8.1000000000000003E-2</v>
      </c>
      <c r="C99" s="42">
        <v>0.1176</v>
      </c>
      <c r="D99" s="23">
        <v>45108</v>
      </c>
      <c r="E99" s="18" t="s">
        <v>102</v>
      </c>
      <c r="F99" s="18" t="s">
        <v>18</v>
      </c>
      <c r="G99" s="18" t="s">
        <v>19</v>
      </c>
      <c r="H99" s="18">
        <v>597000</v>
      </c>
      <c r="I99" s="23">
        <v>44896</v>
      </c>
      <c r="J99" s="23">
        <v>45275</v>
      </c>
      <c r="K99" s="32" t="s">
        <v>23</v>
      </c>
      <c r="L99" s="14">
        <f>D99-I99</f>
        <v>212</v>
      </c>
      <c r="M99" s="1">
        <f t="shared" si="5"/>
        <v>302</v>
      </c>
      <c r="N99" s="1">
        <f t="shared" si="6"/>
        <v>392</v>
      </c>
    </row>
    <row r="100" spans="1:14" x14ac:dyDescent="0.2">
      <c r="A100" s="2"/>
      <c r="B100" s="43">
        <v>8.1000000000000003E-2</v>
      </c>
      <c r="C100" s="42">
        <v>0.1176</v>
      </c>
      <c r="D100" s="23">
        <v>45108</v>
      </c>
      <c r="E100" s="18" t="s">
        <v>104</v>
      </c>
      <c r="F100" s="18" t="s">
        <v>18</v>
      </c>
      <c r="G100" s="18" t="s">
        <v>16</v>
      </c>
      <c r="H100" s="18">
        <v>43697.04</v>
      </c>
      <c r="I100" s="23">
        <v>44893</v>
      </c>
      <c r="J100" s="23">
        <v>45197</v>
      </c>
      <c r="K100" s="32" t="s">
        <v>17</v>
      </c>
      <c r="L100" s="14">
        <f>D100-I100</f>
        <v>215</v>
      </c>
      <c r="M100" s="1">
        <f t="shared" si="5"/>
        <v>305</v>
      </c>
      <c r="N100" s="1">
        <f t="shared" si="6"/>
        <v>395</v>
      </c>
    </row>
    <row r="101" spans="1:14" x14ac:dyDescent="0.2">
      <c r="A101" s="2"/>
      <c r="B101" s="31"/>
      <c r="C101" s="11"/>
      <c r="D101" s="23">
        <v>45108</v>
      </c>
      <c r="E101" s="18" t="s">
        <v>103</v>
      </c>
      <c r="F101" s="18" t="s">
        <v>60</v>
      </c>
      <c r="G101" s="18" t="s">
        <v>16</v>
      </c>
      <c r="H101" s="18">
        <v>37641.81</v>
      </c>
      <c r="I101" s="23">
        <v>44895</v>
      </c>
      <c r="J101" s="23">
        <v>45184</v>
      </c>
      <c r="K101" s="32" t="s">
        <v>23</v>
      </c>
      <c r="L101" s="14">
        <f>D101-I101</f>
        <v>213</v>
      </c>
      <c r="M101" s="1">
        <f t="shared" si="5"/>
        <v>303</v>
      </c>
      <c r="N101" s="1">
        <f t="shared" si="6"/>
        <v>393</v>
      </c>
    </row>
    <row r="102" spans="1:14" x14ac:dyDescent="0.2">
      <c r="A102" s="2"/>
      <c r="B102" s="43">
        <v>8.1000000000000003E-2</v>
      </c>
      <c r="C102" s="42">
        <v>0.1176</v>
      </c>
      <c r="D102" s="23">
        <v>45108</v>
      </c>
      <c r="E102" s="18" t="s">
        <v>109</v>
      </c>
      <c r="F102" s="18" t="s">
        <v>18</v>
      </c>
      <c r="G102" s="18" t="s">
        <v>16</v>
      </c>
      <c r="H102" s="18">
        <v>121949.1</v>
      </c>
      <c r="I102" s="23">
        <v>44872</v>
      </c>
      <c r="J102" s="23">
        <v>45231</v>
      </c>
      <c r="K102" s="32" t="s">
        <v>23</v>
      </c>
      <c r="L102" s="14">
        <f>D102-I102</f>
        <v>236</v>
      </c>
      <c r="M102" s="1">
        <f t="shared" si="5"/>
        <v>326</v>
      </c>
      <c r="N102" s="1">
        <f t="shared" si="6"/>
        <v>416</v>
      </c>
    </row>
    <row r="103" spans="1:14" x14ac:dyDescent="0.2">
      <c r="A103" s="2"/>
      <c r="B103" s="31"/>
      <c r="C103" s="11"/>
      <c r="D103" s="23">
        <v>45108</v>
      </c>
      <c r="E103" s="18" t="s">
        <v>105</v>
      </c>
      <c r="F103" s="18" t="s">
        <v>22</v>
      </c>
      <c r="G103" s="18" t="s">
        <v>19</v>
      </c>
      <c r="H103" s="18">
        <v>183538.73</v>
      </c>
      <c r="I103" s="23">
        <v>44887</v>
      </c>
      <c r="J103" s="23">
        <v>45474</v>
      </c>
      <c r="K103" s="32" t="s">
        <v>17</v>
      </c>
      <c r="L103" s="14">
        <f>D103-I103</f>
        <v>221</v>
      </c>
      <c r="M103" s="1">
        <f t="shared" si="5"/>
        <v>311</v>
      </c>
      <c r="N103" s="1">
        <f t="shared" si="6"/>
        <v>401</v>
      </c>
    </row>
    <row r="104" spans="1:14" x14ac:dyDescent="0.2">
      <c r="A104" s="2"/>
      <c r="B104" s="31"/>
      <c r="C104" s="11"/>
      <c r="D104" s="23">
        <v>45108</v>
      </c>
      <c r="E104" s="18" t="s">
        <v>106</v>
      </c>
      <c r="F104" s="18" t="s">
        <v>22</v>
      </c>
      <c r="G104" s="18" t="s">
        <v>16</v>
      </c>
      <c r="H104" s="18">
        <v>172882.56</v>
      </c>
      <c r="I104" s="23">
        <v>44886</v>
      </c>
      <c r="J104" s="23">
        <v>45231</v>
      </c>
      <c r="K104" s="32" t="s">
        <v>23</v>
      </c>
      <c r="L104" s="14">
        <f>D104-I104</f>
        <v>222</v>
      </c>
      <c r="M104" s="1">
        <f t="shared" si="5"/>
        <v>312</v>
      </c>
      <c r="N104" s="1">
        <f t="shared" si="6"/>
        <v>402</v>
      </c>
    </row>
    <row r="105" spans="1:14" x14ac:dyDescent="0.2">
      <c r="A105" s="2"/>
      <c r="B105" s="31"/>
      <c r="C105" s="11"/>
      <c r="D105" s="23">
        <v>45108</v>
      </c>
      <c r="E105" s="18" t="s">
        <v>107</v>
      </c>
      <c r="F105" s="18" t="s">
        <v>15</v>
      </c>
      <c r="G105" s="18" t="s">
        <v>16</v>
      </c>
      <c r="H105" s="18">
        <v>58545</v>
      </c>
      <c r="I105" s="23">
        <v>44886</v>
      </c>
      <c r="J105" s="23">
        <v>45307</v>
      </c>
      <c r="K105" s="32" t="s">
        <v>17</v>
      </c>
      <c r="L105" s="14">
        <f>D105-I105</f>
        <v>222</v>
      </c>
      <c r="M105" s="1">
        <f t="shared" si="5"/>
        <v>312</v>
      </c>
      <c r="N105" s="1">
        <f t="shared" si="6"/>
        <v>402</v>
      </c>
    </row>
    <row r="106" spans="1:14" x14ac:dyDescent="0.2">
      <c r="A106" s="2"/>
      <c r="B106" s="31"/>
      <c r="C106" s="11"/>
      <c r="D106" s="23">
        <v>45108</v>
      </c>
      <c r="E106" s="18" t="s">
        <v>108</v>
      </c>
      <c r="F106" s="18" t="s">
        <v>22</v>
      </c>
      <c r="G106" s="18" t="s">
        <v>16</v>
      </c>
      <c r="H106" s="18">
        <v>31271.57</v>
      </c>
      <c r="I106" s="23">
        <v>44886</v>
      </c>
      <c r="J106" s="23">
        <v>45294</v>
      </c>
      <c r="K106" s="32" t="s">
        <v>17</v>
      </c>
      <c r="L106" s="14">
        <f>D106-I106</f>
        <v>222</v>
      </c>
      <c r="M106" s="1">
        <f t="shared" si="5"/>
        <v>312</v>
      </c>
      <c r="N106" s="1">
        <f t="shared" si="6"/>
        <v>402</v>
      </c>
    </row>
    <row r="107" spans="1:14" x14ac:dyDescent="0.2">
      <c r="A107" s="2"/>
      <c r="B107" s="43">
        <v>8.1000000000000003E-2</v>
      </c>
      <c r="C107" s="42">
        <v>0.1176</v>
      </c>
      <c r="D107" s="23">
        <v>45108</v>
      </c>
      <c r="E107" s="18" t="s">
        <v>110</v>
      </c>
      <c r="F107" s="18" t="s">
        <v>18</v>
      </c>
      <c r="G107" s="18" t="s">
        <v>16</v>
      </c>
      <c r="H107" s="18">
        <v>57643.09</v>
      </c>
      <c r="I107" s="23">
        <v>44869</v>
      </c>
      <c r="J107" s="23">
        <v>45168</v>
      </c>
      <c r="K107" s="32" t="s">
        <v>23</v>
      </c>
      <c r="L107" s="14">
        <f>D107-I107</f>
        <v>239</v>
      </c>
      <c r="M107" s="1">
        <f t="shared" si="5"/>
        <v>329</v>
      </c>
      <c r="N107" s="1">
        <f t="shared" si="6"/>
        <v>419</v>
      </c>
    </row>
    <row r="108" spans="1:14" x14ac:dyDescent="0.2">
      <c r="A108" s="2"/>
      <c r="B108" s="43">
        <v>8.1000000000000003E-2</v>
      </c>
      <c r="C108" s="42">
        <v>2.1999999999999999E-2</v>
      </c>
      <c r="D108" s="23">
        <v>45108</v>
      </c>
      <c r="E108" s="18" t="s">
        <v>114</v>
      </c>
      <c r="F108" s="18" t="s">
        <v>18</v>
      </c>
      <c r="G108" s="18" t="s">
        <v>16</v>
      </c>
      <c r="H108" s="18">
        <v>40690.57</v>
      </c>
      <c r="I108" s="23">
        <v>44851</v>
      </c>
      <c r="J108" s="23">
        <v>45260</v>
      </c>
      <c r="K108" s="32" t="s">
        <v>17</v>
      </c>
      <c r="L108" s="14">
        <f>D108-I108</f>
        <v>257</v>
      </c>
      <c r="M108" s="1">
        <f t="shared" si="5"/>
        <v>347</v>
      </c>
      <c r="N108" s="1">
        <f t="shared" si="6"/>
        <v>437</v>
      </c>
    </row>
    <row r="109" spans="1:14" x14ac:dyDescent="0.2">
      <c r="A109" s="2"/>
      <c r="B109" s="31"/>
      <c r="C109" s="11"/>
      <c r="D109" s="23">
        <v>45108</v>
      </c>
      <c r="E109" s="18" t="s">
        <v>111</v>
      </c>
      <c r="F109" s="18" t="s">
        <v>15</v>
      </c>
      <c r="G109" s="18" t="s">
        <v>16</v>
      </c>
      <c r="H109" s="18">
        <v>34206.86</v>
      </c>
      <c r="I109" s="23">
        <v>44880</v>
      </c>
      <c r="J109" s="23">
        <v>45309</v>
      </c>
      <c r="K109" s="32" t="s">
        <v>17</v>
      </c>
      <c r="L109" s="14">
        <f>D109-I109</f>
        <v>228</v>
      </c>
      <c r="M109" s="1">
        <f t="shared" si="5"/>
        <v>318</v>
      </c>
      <c r="N109" s="1">
        <f t="shared" si="6"/>
        <v>408</v>
      </c>
    </row>
    <row r="110" spans="1:14" x14ac:dyDescent="0.2">
      <c r="A110" s="2"/>
      <c r="B110" s="31"/>
      <c r="C110" s="11"/>
      <c r="D110" s="23">
        <v>45108</v>
      </c>
      <c r="E110" s="18" t="s">
        <v>112</v>
      </c>
      <c r="F110" s="18" t="s">
        <v>22</v>
      </c>
      <c r="G110" s="18" t="s">
        <v>16</v>
      </c>
      <c r="H110" s="18">
        <v>59959</v>
      </c>
      <c r="I110" s="23">
        <v>44873</v>
      </c>
      <c r="J110" s="23">
        <v>45309</v>
      </c>
      <c r="K110" s="32" t="s">
        <v>23</v>
      </c>
      <c r="L110" s="14">
        <f>D110-I110</f>
        <v>235</v>
      </c>
      <c r="M110" s="1">
        <f t="shared" si="5"/>
        <v>325</v>
      </c>
      <c r="N110" s="1">
        <f t="shared" si="6"/>
        <v>415</v>
      </c>
    </row>
    <row r="111" spans="1:14" x14ac:dyDescent="0.2">
      <c r="A111" s="2"/>
      <c r="B111" s="31"/>
      <c r="C111" s="11"/>
      <c r="D111" s="23">
        <v>45108</v>
      </c>
      <c r="E111" s="18" t="s">
        <v>113</v>
      </c>
      <c r="F111" s="18" t="s">
        <v>60</v>
      </c>
      <c r="G111" s="18" t="s">
        <v>16</v>
      </c>
      <c r="H111" s="18">
        <v>165000</v>
      </c>
      <c r="I111" s="23">
        <v>44852</v>
      </c>
      <c r="J111" s="23">
        <v>45275</v>
      </c>
      <c r="K111" s="32" t="s">
        <v>17</v>
      </c>
      <c r="L111" s="14">
        <f>D111-I111</f>
        <v>256</v>
      </c>
      <c r="M111" s="1">
        <f t="shared" si="5"/>
        <v>346</v>
      </c>
      <c r="N111" s="1">
        <f t="shared" si="6"/>
        <v>436</v>
      </c>
    </row>
    <row r="112" spans="1:14" x14ac:dyDescent="0.2">
      <c r="A112" s="2"/>
      <c r="B112" s="43">
        <v>8.1000000000000003E-2</v>
      </c>
      <c r="C112" s="42">
        <v>2.1999999999999999E-2</v>
      </c>
      <c r="D112" s="23">
        <v>45108</v>
      </c>
      <c r="E112" s="18" t="s">
        <v>115</v>
      </c>
      <c r="F112" s="18" t="s">
        <v>18</v>
      </c>
      <c r="G112" s="18" t="s">
        <v>16</v>
      </c>
      <c r="H112" s="18">
        <v>86830</v>
      </c>
      <c r="I112" s="23">
        <v>44847</v>
      </c>
      <c r="J112" s="23">
        <v>45230</v>
      </c>
      <c r="K112" s="32" t="s">
        <v>17</v>
      </c>
      <c r="L112" s="14">
        <f>D112-I112</f>
        <v>261</v>
      </c>
      <c r="M112" s="1">
        <f t="shared" si="5"/>
        <v>351</v>
      </c>
      <c r="N112" s="1">
        <f t="shared" si="6"/>
        <v>441</v>
      </c>
    </row>
    <row r="113" spans="1:14" x14ac:dyDescent="0.2">
      <c r="A113" s="2"/>
      <c r="B113" s="31"/>
      <c r="C113" s="11"/>
      <c r="D113" s="23">
        <v>45108</v>
      </c>
      <c r="E113" s="18" t="s">
        <v>177</v>
      </c>
      <c r="F113" s="18" t="s">
        <v>15</v>
      </c>
      <c r="G113" s="18" t="s">
        <v>19</v>
      </c>
      <c r="H113" s="18">
        <v>81800</v>
      </c>
      <c r="I113" s="23">
        <v>44861</v>
      </c>
      <c r="J113" s="23">
        <v>45261</v>
      </c>
      <c r="K113" s="32" t="s">
        <v>17</v>
      </c>
      <c r="L113" s="14">
        <f>D113-I113</f>
        <v>247</v>
      </c>
      <c r="M113" s="1">
        <f t="shared" si="5"/>
        <v>337</v>
      </c>
      <c r="N113" s="1">
        <f t="shared" si="6"/>
        <v>427</v>
      </c>
    </row>
    <row r="114" spans="1:14" x14ac:dyDescent="0.2">
      <c r="A114" s="2"/>
      <c r="B114" s="43">
        <v>0.1176</v>
      </c>
      <c r="C114" s="42">
        <v>2.1999999999999999E-2</v>
      </c>
      <c r="D114" s="23">
        <v>45108</v>
      </c>
      <c r="E114" s="18" t="s">
        <v>118</v>
      </c>
      <c r="F114" s="18" t="s">
        <v>18</v>
      </c>
      <c r="G114" s="18" t="s">
        <v>19</v>
      </c>
      <c r="H114" s="18">
        <v>42000.11</v>
      </c>
      <c r="I114" s="23">
        <v>44826</v>
      </c>
      <c r="J114" s="23">
        <v>45271</v>
      </c>
      <c r="K114" s="32" t="s">
        <v>23</v>
      </c>
      <c r="L114" s="14">
        <f>D114-I114</f>
        <v>282</v>
      </c>
      <c r="M114" s="1">
        <f t="shared" si="5"/>
        <v>372</v>
      </c>
      <c r="N114" s="1">
        <f t="shared" si="6"/>
        <v>462</v>
      </c>
    </row>
    <row r="115" spans="1:14" x14ac:dyDescent="0.2">
      <c r="A115" s="2"/>
      <c r="B115" s="31"/>
      <c r="C115" s="11"/>
      <c r="D115" s="23">
        <v>45108</v>
      </c>
      <c r="E115" s="18" t="s">
        <v>116</v>
      </c>
      <c r="F115" s="18" t="s">
        <v>22</v>
      </c>
      <c r="G115" s="18" t="s">
        <v>16</v>
      </c>
      <c r="H115" s="18">
        <v>56386.95</v>
      </c>
      <c r="I115" s="23">
        <v>44827</v>
      </c>
      <c r="J115" s="23">
        <v>45316</v>
      </c>
      <c r="K115" s="32" t="s">
        <v>17</v>
      </c>
      <c r="L115" s="14">
        <f>D115-I115</f>
        <v>281</v>
      </c>
      <c r="M115" s="1">
        <f t="shared" si="5"/>
        <v>371</v>
      </c>
      <c r="N115" s="1">
        <f t="shared" si="6"/>
        <v>461</v>
      </c>
    </row>
    <row r="116" spans="1:14" x14ac:dyDescent="0.2">
      <c r="A116" s="2"/>
      <c r="B116" s="31"/>
      <c r="C116" s="11"/>
      <c r="D116" s="23">
        <v>45108</v>
      </c>
      <c r="E116" s="18" t="s">
        <v>117</v>
      </c>
      <c r="F116" s="18" t="s">
        <v>15</v>
      </c>
      <c r="G116" s="18" t="s">
        <v>16</v>
      </c>
      <c r="H116" s="18">
        <v>65000</v>
      </c>
      <c r="I116" s="23">
        <v>44827</v>
      </c>
      <c r="J116" s="23">
        <v>45294</v>
      </c>
      <c r="K116" s="32" t="s">
        <v>17</v>
      </c>
      <c r="L116" s="14">
        <f>D116-I116</f>
        <v>281</v>
      </c>
      <c r="M116" s="1">
        <f t="shared" si="5"/>
        <v>371</v>
      </c>
      <c r="N116" s="1">
        <f t="shared" si="6"/>
        <v>461</v>
      </c>
    </row>
    <row r="117" spans="1:14" x14ac:dyDescent="0.2">
      <c r="A117" s="2"/>
      <c r="B117" s="43">
        <v>0.1176</v>
      </c>
      <c r="C117" s="42">
        <v>2.1999999999999999E-2</v>
      </c>
      <c r="D117" s="23">
        <v>45108</v>
      </c>
      <c r="E117" s="18" t="s">
        <v>120</v>
      </c>
      <c r="F117" s="18" t="s">
        <v>18</v>
      </c>
      <c r="G117" s="18" t="s">
        <v>19</v>
      </c>
      <c r="H117" s="18">
        <v>50265.03</v>
      </c>
      <c r="I117" s="23">
        <v>44823</v>
      </c>
      <c r="J117" s="23">
        <v>45275</v>
      </c>
      <c r="K117" s="32" t="s">
        <v>23</v>
      </c>
      <c r="L117" s="14">
        <f>D117-I117</f>
        <v>285</v>
      </c>
      <c r="M117" s="1">
        <f t="shared" si="5"/>
        <v>375</v>
      </c>
      <c r="N117" s="1">
        <f t="shared" si="6"/>
        <v>465</v>
      </c>
    </row>
    <row r="118" spans="1:14" x14ac:dyDescent="0.2">
      <c r="A118" s="2"/>
      <c r="B118" s="31"/>
      <c r="C118" s="11"/>
      <c r="D118" s="23">
        <v>45108</v>
      </c>
      <c r="E118" s="18" t="s">
        <v>119</v>
      </c>
      <c r="F118" s="18" t="s">
        <v>15</v>
      </c>
      <c r="G118" s="18" t="s">
        <v>16</v>
      </c>
      <c r="H118" s="18">
        <v>37110</v>
      </c>
      <c r="I118" s="23">
        <v>44826</v>
      </c>
      <c r="J118" s="23">
        <v>45308</v>
      </c>
      <c r="K118" s="32" t="s">
        <v>17</v>
      </c>
      <c r="L118" s="14">
        <f>D118-I118</f>
        <v>282</v>
      </c>
      <c r="M118" s="1">
        <f t="shared" si="5"/>
        <v>372</v>
      </c>
      <c r="N118" s="1">
        <f t="shared" si="6"/>
        <v>462</v>
      </c>
    </row>
    <row r="119" spans="1:14" x14ac:dyDescent="0.2">
      <c r="A119" s="2"/>
      <c r="B119" s="43">
        <v>0.1176</v>
      </c>
      <c r="C119" s="42">
        <v>2.1999999999999999E-2</v>
      </c>
      <c r="D119" s="23">
        <v>45108</v>
      </c>
      <c r="E119" s="18" t="s">
        <v>122</v>
      </c>
      <c r="F119" s="18" t="s">
        <v>18</v>
      </c>
      <c r="G119" s="18" t="s">
        <v>16</v>
      </c>
      <c r="H119" s="18">
        <v>35294.120000000003</v>
      </c>
      <c r="I119" s="23">
        <v>44804</v>
      </c>
      <c r="J119" s="23">
        <v>45366</v>
      </c>
      <c r="K119" s="32" t="s">
        <v>17</v>
      </c>
      <c r="L119" s="14">
        <f>D119-I119</f>
        <v>304</v>
      </c>
      <c r="M119" s="1">
        <f t="shared" si="5"/>
        <v>394</v>
      </c>
      <c r="N119" s="1">
        <f t="shared" si="6"/>
        <v>484</v>
      </c>
    </row>
    <row r="120" spans="1:14" x14ac:dyDescent="0.2">
      <c r="A120" s="2"/>
      <c r="B120" s="31"/>
      <c r="C120" s="11"/>
      <c r="D120" s="23">
        <v>45108</v>
      </c>
      <c r="E120" s="18" t="s">
        <v>121</v>
      </c>
      <c r="F120" s="18" t="s">
        <v>55</v>
      </c>
      <c r="G120" s="18" t="s">
        <v>19</v>
      </c>
      <c r="H120" s="18">
        <v>124740</v>
      </c>
      <c r="I120" s="23">
        <v>44805</v>
      </c>
      <c r="J120" s="23">
        <v>45260</v>
      </c>
      <c r="K120" s="32" t="s">
        <v>17</v>
      </c>
      <c r="L120" s="14">
        <f>D120-I120</f>
        <v>303</v>
      </c>
      <c r="M120" s="1">
        <f t="shared" si="5"/>
        <v>393</v>
      </c>
      <c r="N120" s="1">
        <f t="shared" si="6"/>
        <v>483</v>
      </c>
    </row>
    <row r="121" spans="1:14" x14ac:dyDescent="0.2">
      <c r="A121" s="2"/>
      <c r="B121" s="43">
        <v>0.1176</v>
      </c>
      <c r="C121" s="42">
        <v>2.1999999999999999E-2</v>
      </c>
      <c r="D121" s="23">
        <v>45108</v>
      </c>
      <c r="E121" s="18" t="s">
        <v>98</v>
      </c>
      <c r="F121" s="18" t="s">
        <v>18</v>
      </c>
      <c r="G121" s="18" t="s">
        <v>16</v>
      </c>
      <c r="H121" s="18">
        <v>36412.85</v>
      </c>
      <c r="I121" s="23">
        <v>44792</v>
      </c>
      <c r="J121" s="23">
        <v>45268</v>
      </c>
      <c r="K121" s="32" t="s">
        <v>17</v>
      </c>
      <c r="L121" s="14">
        <f>D121-I121</f>
        <v>316</v>
      </c>
      <c r="M121" s="1">
        <f t="shared" si="5"/>
        <v>406</v>
      </c>
      <c r="N121" s="1">
        <f t="shared" si="6"/>
        <v>496</v>
      </c>
    </row>
    <row r="122" spans="1:14" x14ac:dyDescent="0.2">
      <c r="A122" s="2"/>
      <c r="B122" s="31"/>
      <c r="C122" s="11"/>
      <c r="D122" s="23">
        <v>45108</v>
      </c>
      <c r="E122" s="18" t="s">
        <v>123</v>
      </c>
      <c r="F122" s="18" t="s">
        <v>49</v>
      </c>
      <c r="G122" s="18" t="s">
        <v>16</v>
      </c>
      <c r="H122" s="18">
        <v>41431.730000000003</v>
      </c>
      <c r="I122" s="23">
        <v>44816</v>
      </c>
      <c r="J122" s="23">
        <v>45153</v>
      </c>
      <c r="K122" s="32" t="s">
        <v>17</v>
      </c>
      <c r="L122" s="14">
        <f>D122-I122</f>
        <v>292</v>
      </c>
      <c r="M122" s="1">
        <f t="shared" si="5"/>
        <v>382</v>
      </c>
      <c r="N122" s="1">
        <f t="shared" si="6"/>
        <v>472</v>
      </c>
    </row>
    <row r="123" spans="1:14" x14ac:dyDescent="0.2">
      <c r="A123" s="2"/>
      <c r="B123" s="31"/>
      <c r="C123" s="11"/>
      <c r="D123" s="23">
        <v>45108</v>
      </c>
      <c r="E123" s="18" t="s">
        <v>124</v>
      </c>
      <c r="F123" s="18" t="s">
        <v>22</v>
      </c>
      <c r="G123" s="18" t="s">
        <v>16</v>
      </c>
      <c r="H123" s="18">
        <v>180338.52</v>
      </c>
      <c r="I123" s="23">
        <v>44816</v>
      </c>
      <c r="J123" s="23">
        <v>45646</v>
      </c>
      <c r="K123" s="32" t="s">
        <v>23</v>
      </c>
      <c r="L123" s="14">
        <f>D123-I123</f>
        <v>292</v>
      </c>
      <c r="M123" s="1">
        <f t="shared" si="5"/>
        <v>382</v>
      </c>
      <c r="N123" s="1">
        <f t="shared" si="6"/>
        <v>472</v>
      </c>
    </row>
    <row r="124" spans="1:14" x14ac:dyDescent="0.2">
      <c r="A124" s="2"/>
      <c r="B124" s="31"/>
      <c r="C124" s="11"/>
      <c r="D124" s="23">
        <v>45108</v>
      </c>
      <c r="E124" s="18" t="s">
        <v>125</v>
      </c>
      <c r="F124" s="18" t="s">
        <v>22</v>
      </c>
      <c r="G124" s="18" t="s">
        <v>16</v>
      </c>
      <c r="H124" s="18">
        <v>26874.639999999999</v>
      </c>
      <c r="I124" s="23">
        <v>44750</v>
      </c>
      <c r="J124" s="23">
        <v>45184</v>
      </c>
      <c r="K124" s="32" t="s">
        <v>17</v>
      </c>
      <c r="L124" s="14">
        <f>D124-I124</f>
        <v>358</v>
      </c>
      <c r="M124" s="1">
        <f t="shared" si="5"/>
        <v>448</v>
      </c>
      <c r="N124" s="1">
        <f t="shared" si="6"/>
        <v>538</v>
      </c>
    </row>
    <row r="125" spans="1:14" x14ac:dyDescent="0.2">
      <c r="A125" s="2"/>
      <c r="B125" s="31"/>
      <c r="C125" s="11"/>
      <c r="D125" s="23">
        <v>45108</v>
      </c>
      <c r="E125" s="18" t="s">
        <v>126</v>
      </c>
      <c r="F125" s="18" t="s">
        <v>22</v>
      </c>
      <c r="G125" s="18" t="s">
        <v>16</v>
      </c>
      <c r="H125" s="18">
        <v>31304.080000000002</v>
      </c>
      <c r="I125" s="23">
        <v>44739</v>
      </c>
      <c r="J125" s="23">
        <v>45291</v>
      </c>
      <c r="K125" s="32" t="s">
        <v>17</v>
      </c>
      <c r="L125" s="14">
        <f>D125-I125</f>
        <v>369</v>
      </c>
      <c r="M125" s="1">
        <f t="shared" si="5"/>
        <v>459</v>
      </c>
      <c r="N125" s="1">
        <f t="shared" si="6"/>
        <v>549</v>
      </c>
    </row>
    <row r="126" spans="1:14" x14ac:dyDescent="0.2">
      <c r="A126" s="2"/>
      <c r="B126" s="31"/>
      <c r="C126" s="11"/>
      <c r="D126" s="23">
        <v>45108</v>
      </c>
      <c r="E126" s="18" t="s">
        <v>127</v>
      </c>
      <c r="F126" s="18" t="s">
        <v>22</v>
      </c>
      <c r="G126" s="18" t="s">
        <v>16</v>
      </c>
      <c r="H126" s="18">
        <v>64350.400000000001</v>
      </c>
      <c r="I126" s="23">
        <v>44747</v>
      </c>
      <c r="J126" s="23">
        <v>45219</v>
      </c>
      <c r="K126" s="32" t="s">
        <v>17</v>
      </c>
      <c r="L126" s="14">
        <f>D126-I126</f>
        <v>361</v>
      </c>
      <c r="M126" s="1">
        <f t="shared" si="5"/>
        <v>451</v>
      </c>
      <c r="N126" s="1">
        <f t="shared" si="6"/>
        <v>541</v>
      </c>
    </row>
    <row r="127" spans="1:14" x14ac:dyDescent="0.2">
      <c r="A127" s="2"/>
      <c r="B127" s="31"/>
      <c r="C127" s="11"/>
      <c r="D127" s="23">
        <v>45108</v>
      </c>
      <c r="E127" s="18" t="s">
        <v>128</v>
      </c>
      <c r="F127" s="18" t="s">
        <v>60</v>
      </c>
      <c r="G127" s="18" t="s">
        <v>16</v>
      </c>
      <c r="H127" s="18">
        <v>111167.88</v>
      </c>
      <c r="I127" s="23">
        <v>44732</v>
      </c>
      <c r="J127" s="23">
        <v>45156</v>
      </c>
      <c r="K127" s="32" t="s">
        <v>17</v>
      </c>
      <c r="L127" s="14">
        <f>D127-I127</f>
        <v>376</v>
      </c>
      <c r="M127" s="1">
        <f t="shared" si="5"/>
        <v>466</v>
      </c>
      <c r="N127" s="1">
        <f t="shared" si="6"/>
        <v>556</v>
      </c>
    </row>
    <row r="128" spans="1:14" x14ac:dyDescent="0.2">
      <c r="A128" s="2"/>
      <c r="B128" s="43">
        <v>2.1999999999999999E-2</v>
      </c>
      <c r="C128" s="42">
        <v>2.1999999999999999E-2</v>
      </c>
      <c r="D128" s="23">
        <v>45108</v>
      </c>
      <c r="E128" s="18" t="s">
        <v>129</v>
      </c>
      <c r="F128" s="18" t="s">
        <v>18</v>
      </c>
      <c r="G128" s="18" t="s">
        <v>16</v>
      </c>
      <c r="H128" s="18">
        <v>40611.35</v>
      </c>
      <c r="I128" s="23">
        <v>44719</v>
      </c>
      <c r="J128" s="23">
        <v>45245</v>
      </c>
      <c r="K128" s="32" t="s">
        <v>17</v>
      </c>
      <c r="L128" s="14">
        <f>D128-I128</f>
        <v>389</v>
      </c>
      <c r="M128" s="1">
        <f t="shared" si="5"/>
        <v>479</v>
      </c>
      <c r="N128" s="1">
        <f t="shared" si="6"/>
        <v>569</v>
      </c>
    </row>
    <row r="129" spans="1:14" x14ac:dyDescent="0.2">
      <c r="A129" s="2"/>
      <c r="B129" s="31"/>
      <c r="C129" s="11"/>
      <c r="D129" s="23">
        <v>45108</v>
      </c>
      <c r="E129" s="18" t="s">
        <v>130</v>
      </c>
      <c r="F129" s="18" t="s">
        <v>22</v>
      </c>
      <c r="G129" s="18" t="s">
        <v>16</v>
      </c>
      <c r="H129" s="18">
        <v>34861.54</v>
      </c>
      <c r="I129" s="23">
        <v>44690</v>
      </c>
      <c r="J129" s="23">
        <v>45170</v>
      </c>
      <c r="K129" s="32" t="s">
        <v>17</v>
      </c>
      <c r="L129" s="14">
        <f>D129-I129</f>
        <v>418</v>
      </c>
      <c r="M129" s="1">
        <f t="shared" si="5"/>
        <v>508</v>
      </c>
      <c r="N129" s="1">
        <f t="shared" si="6"/>
        <v>598</v>
      </c>
    </row>
    <row r="130" spans="1:14" x14ac:dyDescent="0.2">
      <c r="A130" s="2"/>
      <c r="B130" s="31"/>
      <c r="C130" s="11"/>
      <c r="D130" s="23">
        <v>45108</v>
      </c>
      <c r="E130" s="18" t="s">
        <v>131</v>
      </c>
      <c r="F130" s="18" t="s">
        <v>22</v>
      </c>
      <c r="G130" s="18" t="s">
        <v>19</v>
      </c>
      <c r="H130" s="18">
        <v>58436.95</v>
      </c>
      <c r="I130" s="23">
        <v>44680</v>
      </c>
      <c r="J130" s="23">
        <v>45230</v>
      </c>
      <c r="K130" s="32" t="s">
        <v>17</v>
      </c>
      <c r="L130" s="14">
        <f>D130-I130</f>
        <v>428</v>
      </c>
      <c r="M130" s="1">
        <f t="shared" si="5"/>
        <v>518</v>
      </c>
      <c r="N130" s="1">
        <f t="shared" si="6"/>
        <v>608</v>
      </c>
    </row>
    <row r="131" spans="1:14" x14ac:dyDescent="0.2">
      <c r="A131" s="2"/>
      <c r="B131" s="43">
        <v>2.1999999999999999E-2</v>
      </c>
      <c r="C131" s="42">
        <v>2.1999999999999999E-2</v>
      </c>
      <c r="D131" s="23">
        <v>45108</v>
      </c>
      <c r="E131" s="18" t="s">
        <v>132</v>
      </c>
      <c r="F131" s="18" t="s">
        <v>18</v>
      </c>
      <c r="G131" s="18" t="s">
        <v>16</v>
      </c>
      <c r="H131" s="18">
        <v>200849.35</v>
      </c>
      <c r="I131" s="23">
        <v>44692</v>
      </c>
      <c r="J131" s="23">
        <v>45245</v>
      </c>
      <c r="K131" s="32" t="s">
        <v>23</v>
      </c>
      <c r="L131" s="14">
        <f>D131-I131</f>
        <v>416</v>
      </c>
      <c r="M131" s="1">
        <f t="shared" si="5"/>
        <v>506</v>
      </c>
      <c r="N131" s="1">
        <f t="shared" si="6"/>
        <v>596</v>
      </c>
    </row>
    <row r="132" spans="1:14" x14ac:dyDescent="0.2">
      <c r="A132" s="2"/>
      <c r="B132" s="43">
        <v>2.1999999999999999E-2</v>
      </c>
      <c r="C132" s="42">
        <v>2.1999999999999999E-2</v>
      </c>
      <c r="D132" s="23">
        <v>45108</v>
      </c>
      <c r="E132" s="18" t="s">
        <v>133</v>
      </c>
      <c r="F132" s="18" t="s">
        <v>18</v>
      </c>
      <c r="G132" s="18" t="s">
        <v>19</v>
      </c>
      <c r="H132" s="18">
        <v>55407</v>
      </c>
      <c r="I132" s="23">
        <v>44670</v>
      </c>
      <c r="J132" s="23">
        <v>45191</v>
      </c>
      <c r="K132" s="32" t="s">
        <v>17</v>
      </c>
      <c r="L132" s="14">
        <f>D132-I132</f>
        <v>438</v>
      </c>
      <c r="M132" s="1">
        <f t="shared" si="5"/>
        <v>528</v>
      </c>
      <c r="N132" s="1">
        <f t="shared" si="6"/>
        <v>618</v>
      </c>
    </row>
    <row r="133" spans="1:14" x14ac:dyDescent="0.2">
      <c r="A133" s="2"/>
      <c r="B133" s="31"/>
      <c r="C133" s="11"/>
      <c r="D133" s="23">
        <v>45108</v>
      </c>
      <c r="E133" s="18" t="s">
        <v>134</v>
      </c>
      <c r="F133" s="18" t="s">
        <v>60</v>
      </c>
      <c r="G133" s="18" t="s">
        <v>16</v>
      </c>
      <c r="H133" s="18">
        <v>22092.45</v>
      </c>
      <c r="I133" s="23">
        <v>44656</v>
      </c>
      <c r="J133" s="23">
        <v>45156</v>
      </c>
      <c r="K133" s="32" t="s">
        <v>17</v>
      </c>
      <c r="L133" s="14">
        <f>D133-I133</f>
        <v>452</v>
      </c>
      <c r="M133" s="1">
        <f t="shared" si="5"/>
        <v>542</v>
      </c>
      <c r="N133" s="1">
        <f t="shared" si="6"/>
        <v>632</v>
      </c>
    </row>
    <row r="134" spans="1:14" x14ac:dyDescent="0.2">
      <c r="A134" s="2"/>
      <c r="B134" s="31"/>
      <c r="C134" s="11"/>
      <c r="D134" s="23">
        <v>45108</v>
      </c>
      <c r="E134" s="18" t="s">
        <v>135</v>
      </c>
      <c r="F134" s="18" t="s">
        <v>55</v>
      </c>
      <c r="G134" s="18" t="s">
        <v>19</v>
      </c>
      <c r="H134" s="18">
        <v>39999.99</v>
      </c>
      <c r="I134" s="23">
        <v>44652</v>
      </c>
      <c r="J134" s="23">
        <v>45294</v>
      </c>
      <c r="K134" s="32" t="s">
        <v>23</v>
      </c>
      <c r="L134" s="14">
        <f>D134-I134</f>
        <v>456</v>
      </c>
      <c r="M134" s="1">
        <f t="shared" si="5"/>
        <v>546</v>
      </c>
      <c r="N134" s="1">
        <f t="shared" si="6"/>
        <v>636</v>
      </c>
    </row>
    <row r="135" spans="1:14" x14ac:dyDescent="0.2">
      <c r="A135" s="2"/>
      <c r="B135" s="31"/>
      <c r="C135" s="11"/>
      <c r="D135" s="23">
        <v>45108</v>
      </c>
      <c r="E135" s="18" t="s">
        <v>136</v>
      </c>
      <c r="F135" s="18" t="s">
        <v>15</v>
      </c>
      <c r="G135" s="18" t="s">
        <v>19</v>
      </c>
      <c r="H135" s="18">
        <v>21163.18</v>
      </c>
      <c r="I135" s="23">
        <v>44638</v>
      </c>
      <c r="J135" s="23">
        <v>45261</v>
      </c>
      <c r="K135" s="32" t="s">
        <v>17</v>
      </c>
      <c r="L135" s="14">
        <f>D135-I135</f>
        <v>470</v>
      </c>
      <c r="M135" s="1">
        <f t="shared" si="5"/>
        <v>560</v>
      </c>
      <c r="N135" s="1">
        <f t="shared" si="6"/>
        <v>650</v>
      </c>
    </row>
    <row r="136" spans="1:14" x14ac:dyDescent="0.2">
      <c r="A136" s="2"/>
      <c r="B136" s="31"/>
      <c r="C136" s="11"/>
      <c r="D136" s="23">
        <v>45108</v>
      </c>
      <c r="E136" s="18" t="s">
        <v>137</v>
      </c>
      <c r="F136" s="18" t="s">
        <v>60</v>
      </c>
      <c r="G136" s="18" t="s">
        <v>16</v>
      </c>
      <c r="H136" s="18">
        <v>213250</v>
      </c>
      <c r="I136" s="23">
        <v>44627</v>
      </c>
      <c r="J136" s="23">
        <v>45184</v>
      </c>
      <c r="K136" s="32" t="s">
        <v>23</v>
      </c>
      <c r="L136" s="14">
        <f>D136-I136</f>
        <v>481</v>
      </c>
      <c r="M136" s="1">
        <f t="shared" si="5"/>
        <v>571</v>
      </c>
      <c r="N136" s="1">
        <f t="shared" si="6"/>
        <v>661</v>
      </c>
    </row>
    <row r="137" spans="1:14" x14ac:dyDescent="0.2">
      <c r="A137" s="2"/>
      <c r="B137" s="31"/>
      <c r="C137" s="11"/>
      <c r="D137" s="23">
        <v>45108</v>
      </c>
      <c r="E137" s="18" t="s">
        <v>138</v>
      </c>
      <c r="F137" s="18" t="s">
        <v>49</v>
      </c>
      <c r="G137" s="18" t="s">
        <v>16</v>
      </c>
      <c r="H137" s="18">
        <v>30111.05</v>
      </c>
      <c r="I137" s="23">
        <v>44636</v>
      </c>
      <c r="J137" s="23">
        <v>45191</v>
      </c>
      <c r="K137" s="32" t="s">
        <v>17</v>
      </c>
      <c r="L137" s="14">
        <f>D137-I137</f>
        <v>472</v>
      </c>
      <c r="M137" s="1">
        <f t="shared" si="5"/>
        <v>562</v>
      </c>
      <c r="N137" s="1">
        <f t="shared" si="6"/>
        <v>652</v>
      </c>
    </row>
    <row r="138" spans="1:14" x14ac:dyDescent="0.2">
      <c r="A138" s="2"/>
      <c r="B138" s="31"/>
      <c r="C138" s="11"/>
      <c r="D138" s="23">
        <v>45108</v>
      </c>
      <c r="E138" s="18" t="s">
        <v>139</v>
      </c>
      <c r="F138" s="18" t="s">
        <v>22</v>
      </c>
      <c r="G138" s="18" t="s">
        <v>16</v>
      </c>
      <c r="H138" s="18">
        <v>37970.959999999999</v>
      </c>
      <c r="I138" s="23">
        <v>44636</v>
      </c>
      <c r="J138" s="23">
        <v>45246</v>
      </c>
      <c r="K138" s="32" t="s">
        <v>17</v>
      </c>
      <c r="L138" s="14">
        <f>D138-I138</f>
        <v>472</v>
      </c>
      <c r="M138" s="1">
        <f t="shared" si="5"/>
        <v>562</v>
      </c>
      <c r="N138" s="1">
        <f t="shared" si="6"/>
        <v>652</v>
      </c>
    </row>
    <row r="139" spans="1:14" x14ac:dyDescent="0.2">
      <c r="A139" s="2"/>
      <c r="B139" s="31"/>
      <c r="C139" s="11"/>
      <c r="D139" s="23">
        <v>45108</v>
      </c>
      <c r="E139" s="18" t="s">
        <v>140</v>
      </c>
      <c r="F139" s="18" t="s">
        <v>55</v>
      </c>
      <c r="G139" s="18" t="s">
        <v>19</v>
      </c>
      <c r="H139" s="18">
        <v>48159.62</v>
      </c>
      <c r="I139" s="23">
        <v>44617</v>
      </c>
      <c r="J139" s="23">
        <v>45211</v>
      </c>
      <c r="K139" s="32" t="s">
        <v>17</v>
      </c>
      <c r="L139" s="14">
        <f>D139-I139</f>
        <v>491</v>
      </c>
      <c r="M139" s="1">
        <f t="shared" ref="M139:M162" si="8">L139+$M$10</f>
        <v>581</v>
      </c>
      <c r="N139" s="1">
        <f t="shared" ref="N139:N162" si="9">L139+$N$10</f>
        <v>671</v>
      </c>
    </row>
    <row r="140" spans="1:14" x14ac:dyDescent="0.2">
      <c r="A140" s="2"/>
      <c r="B140" s="31"/>
      <c r="C140" s="11"/>
      <c r="D140" s="23">
        <v>45108</v>
      </c>
      <c r="E140" s="18" t="s">
        <v>141</v>
      </c>
      <c r="F140" s="18" t="s">
        <v>55</v>
      </c>
      <c r="G140" s="18" t="s">
        <v>16</v>
      </c>
      <c r="H140" s="18">
        <v>178010.4</v>
      </c>
      <c r="I140" s="23">
        <v>44616</v>
      </c>
      <c r="J140" s="23">
        <v>45273</v>
      </c>
      <c r="K140" s="32" t="s">
        <v>23</v>
      </c>
      <c r="L140" s="14">
        <f>D140-I140</f>
        <v>492</v>
      </c>
      <c r="M140" s="1">
        <f t="shared" si="8"/>
        <v>582</v>
      </c>
      <c r="N140" s="1">
        <f t="shared" si="9"/>
        <v>672</v>
      </c>
    </row>
    <row r="141" spans="1:14" x14ac:dyDescent="0.2">
      <c r="A141" s="2"/>
      <c r="B141" s="31"/>
      <c r="C141" s="11"/>
      <c r="D141" s="23">
        <v>45108</v>
      </c>
      <c r="E141" s="18" t="s">
        <v>142</v>
      </c>
      <c r="F141" s="18" t="s">
        <v>22</v>
      </c>
      <c r="G141" s="18" t="s">
        <v>16</v>
      </c>
      <c r="H141" s="18">
        <v>40879</v>
      </c>
      <c r="I141" s="23">
        <v>44602</v>
      </c>
      <c r="J141" s="23">
        <v>45245</v>
      </c>
      <c r="K141" s="32" t="s">
        <v>23</v>
      </c>
      <c r="L141" s="14">
        <f>D141-I141</f>
        <v>506</v>
      </c>
      <c r="M141" s="1">
        <f t="shared" si="8"/>
        <v>596</v>
      </c>
      <c r="N141" s="1">
        <f t="shared" si="9"/>
        <v>686</v>
      </c>
    </row>
    <row r="142" spans="1:14" x14ac:dyDescent="0.2">
      <c r="A142" s="2"/>
      <c r="B142" s="43">
        <v>2.1999999999999999E-2</v>
      </c>
      <c r="C142" s="42">
        <v>2.1999999999999999E-2</v>
      </c>
      <c r="D142" s="23">
        <v>45108</v>
      </c>
      <c r="E142" s="18" t="s">
        <v>143</v>
      </c>
      <c r="F142" s="18" t="s">
        <v>18</v>
      </c>
      <c r="G142" s="18" t="s">
        <v>19</v>
      </c>
      <c r="H142" s="18">
        <v>38578.04</v>
      </c>
      <c r="I142" s="23">
        <v>44581</v>
      </c>
      <c r="J142" s="23">
        <v>45271</v>
      </c>
      <c r="K142" s="32" t="s">
        <v>17</v>
      </c>
      <c r="L142" s="14">
        <f>D142-I142</f>
        <v>527</v>
      </c>
      <c r="M142" s="1">
        <f t="shared" si="8"/>
        <v>617</v>
      </c>
      <c r="N142" s="1">
        <f t="shared" si="9"/>
        <v>707</v>
      </c>
    </row>
    <row r="143" spans="1:14" x14ac:dyDescent="0.2">
      <c r="A143" s="2"/>
      <c r="B143" s="31"/>
      <c r="C143" s="11"/>
      <c r="D143" s="23">
        <v>45108</v>
      </c>
      <c r="E143" s="18" t="s">
        <v>144</v>
      </c>
      <c r="F143" s="18" t="s">
        <v>22</v>
      </c>
      <c r="G143" s="18" t="s">
        <v>16</v>
      </c>
      <c r="H143" s="18">
        <v>68968.66</v>
      </c>
      <c r="I143" s="23">
        <v>44581</v>
      </c>
      <c r="J143" s="23">
        <v>45380</v>
      </c>
      <c r="K143" s="32" t="s">
        <v>78</v>
      </c>
      <c r="L143" s="14">
        <f>D143-I143</f>
        <v>527</v>
      </c>
      <c r="M143" s="1">
        <f t="shared" si="8"/>
        <v>617</v>
      </c>
      <c r="N143" s="1">
        <f t="shared" si="9"/>
        <v>707</v>
      </c>
    </row>
    <row r="144" spans="1:14" x14ac:dyDescent="0.2">
      <c r="A144" s="2"/>
      <c r="B144" s="31"/>
      <c r="C144" s="11"/>
      <c r="D144" s="23">
        <v>45108</v>
      </c>
      <c r="E144" s="18" t="s">
        <v>145</v>
      </c>
      <c r="F144" s="18" t="s">
        <v>22</v>
      </c>
      <c r="G144" s="18" t="s">
        <v>19</v>
      </c>
      <c r="H144" s="18">
        <v>106000</v>
      </c>
      <c r="I144" s="23">
        <v>44545</v>
      </c>
      <c r="J144" s="23">
        <v>45397</v>
      </c>
      <c r="K144" s="32" t="s">
        <v>17</v>
      </c>
      <c r="L144" s="14">
        <f>D144-I144</f>
        <v>563</v>
      </c>
      <c r="M144" s="1">
        <f t="shared" si="8"/>
        <v>653</v>
      </c>
      <c r="N144" s="1">
        <f t="shared" si="9"/>
        <v>743</v>
      </c>
    </row>
    <row r="145" spans="1:14" x14ac:dyDescent="0.2">
      <c r="A145" s="2"/>
      <c r="B145" s="31"/>
      <c r="C145" s="11"/>
      <c r="D145" s="23">
        <v>45108</v>
      </c>
      <c r="E145" s="18" t="s">
        <v>146</v>
      </c>
      <c r="F145" s="18" t="s">
        <v>15</v>
      </c>
      <c r="G145" s="18" t="s">
        <v>16</v>
      </c>
      <c r="H145" s="18">
        <v>53200</v>
      </c>
      <c r="I145" s="23">
        <v>44540</v>
      </c>
      <c r="J145" s="23">
        <v>45408</v>
      </c>
      <c r="K145" s="32" t="s">
        <v>17</v>
      </c>
      <c r="L145" s="14">
        <f>D145-I145</f>
        <v>568</v>
      </c>
      <c r="M145" s="1">
        <f t="shared" si="8"/>
        <v>658</v>
      </c>
      <c r="N145" s="1">
        <f t="shared" si="9"/>
        <v>748</v>
      </c>
    </row>
    <row r="146" spans="1:14" x14ac:dyDescent="0.2">
      <c r="A146" s="2"/>
      <c r="B146" s="43">
        <v>2.1999999999999999E-2</v>
      </c>
      <c r="C146" s="42">
        <v>2.1999999999999999E-2</v>
      </c>
      <c r="D146" s="23">
        <v>45108</v>
      </c>
      <c r="E146" s="18" t="s">
        <v>147</v>
      </c>
      <c r="F146" s="18" t="s">
        <v>18</v>
      </c>
      <c r="G146" s="18" t="s">
        <v>16</v>
      </c>
      <c r="H146" s="18">
        <v>28806.41</v>
      </c>
      <c r="I146" s="23">
        <v>44504</v>
      </c>
      <c r="J146" s="23">
        <v>45199</v>
      </c>
      <c r="K146" s="32" t="s">
        <v>17</v>
      </c>
      <c r="L146" s="14">
        <f>D146-I146</f>
        <v>604</v>
      </c>
      <c r="M146" s="1">
        <f t="shared" si="8"/>
        <v>694</v>
      </c>
      <c r="N146" s="1">
        <f t="shared" si="9"/>
        <v>784</v>
      </c>
    </row>
    <row r="147" spans="1:14" x14ac:dyDescent="0.2">
      <c r="A147" s="2"/>
      <c r="B147" s="31"/>
      <c r="C147" s="11"/>
      <c r="D147" s="23">
        <v>45108</v>
      </c>
      <c r="E147" s="18" t="s">
        <v>148</v>
      </c>
      <c r="F147" s="18" t="s">
        <v>15</v>
      </c>
      <c r="G147" s="18" t="s">
        <v>19</v>
      </c>
      <c r="H147" s="18">
        <v>91857.36</v>
      </c>
      <c r="I147" s="23">
        <v>44447</v>
      </c>
      <c r="J147" s="23">
        <v>45272</v>
      </c>
      <c r="K147" s="32" t="s">
        <v>17</v>
      </c>
      <c r="L147" s="14">
        <f>D147-I147</f>
        <v>661</v>
      </c>
      <c r="M147" s="1">
        <f t="shared" si="8"/>
        <v>751</v>
      </c>
      <c r="N147" s="1">
        <f t="shared" si="9"/>
        <v>841</v>
      </c>
    </row>
    <row r="148" spans="1:14" x14ac:dyDescent="0.2">
      <c r="A148" s="2"/>
      <c r="B148" s="31"/>
      <c r="C148" s="11"/>
      <c r="D148" s="23">
        <v>45108</v>
      </c>
      <c r="E148" s="18" t="s">
        <v>149</v>
      </c>
      <c r="F148" s="18" t="s">
        <v>15</v>
      </c>
      <c r="G148" s="18" t="s">
        <v>16</v>
      </c>
      <c r="H148" s="18">
        <v>130887.91</v>
      </c>
      <c r="I148" s="23">
        <v>44426</v>
      </c>
      <c r="J148" s="23">
        <v>45294</v>
      </c>
      <c r="K148" s="32" t="s">
        <v>23</v>
      </c>
      <c r="L148" s="14">
        <f>D148-I148</f>
        <v>682</v>
      </c>
      <c r="M148" s="1">
        <f t="shared" si="8"/>
        <v>772</v>
      </c>
      <c r="N148" s="1">
        <f t="shared" si="9"/>
        <v>862</v>
      </c>
    </row>
    <row r="149" spans="1:14" x14ac:dyDescent="0.2">
      <c r="A149" s="2"/>
      <c r="B149" s="43">
        <v>2.1999999999999999E-2</v>
      </c>
      <c r="C149" s="42">
        <v>2.1999999999999999E-2</v>
      </c>
      <c r="D149" s="23">
        <v>45108</v>
      </c>
      <c r="E149" s="18" t="s">
        <v>150</v>
      </c>
      <c r="F149" s="18" t="s">
        <v>18</v>
      </c>
      <c r="G149" s="18" t="s">
        <v>16</v>
      </c>
      <c r="H149" s="18">
        <v>137636.68</v>
      </c>
      <c r="I149" s="23">
        <v>44404</v>
      </c>
      <c r="J149" s="23">
        <v>45245</v>
      </c>
      <c r="K149" s="32" t="s">
        <v>23</v>
      </c>
      <c r="L149" s="14">
        <f>D149-I149</f>
        <v>704</v>
      </c>
      <c r="M149" s="1">
        <f t="shared" si="8"/>
        <v>794</v>
      </c>
      <c r="N149" s="1">
        <f t="shared" si="9"/>
        <v>884</v>
      </c>
    </row>
    <row r="150" spans="1:14" x14ac:dyDescent="0.2">
      <c r="A150" s="2"/>
      <c r="B150" s="31"/>
      <c r="C150" s="11"/>
      <c r="D150" s="23">
        <v>45108</v>
      </c>
      <c r="E150" s="18" t="s">
        <v>151</v>
      </c>
      <c r="F150" s="18" t="s">
        <v>15</v>
      </c>
      <c r="G150" s="18" t="s">
        <v>16</v>
      </c>
      <c r="H150" s="18">
        <v>107419.48</v>
      </c>
      <c r="I150" s="23">
        <v>44368</v>
      </c>
      <c r="J150" s="23">
        <v>45294</v>
      </c>
      <c r="K150" s="32" t="s">
        <v>17</v>
      </c>
      <c r="L150" s="14">
        <f>D150-I150</f>
        <v>740</v>
      </c>
      <c r="M150" s="1">
        <f t="shared" si="8"/>
        <v>830</v>
      </c>
      <c r="N150" s="1">
        <f t="shared" si="9"/>
        <v>920</v>
      </c>
    </row>
    <row r="151" spans="1:14" x14ac:dyDescent="0.2">
      <c r="A151" s="2"/>
      <c r="B151" s="43">
        <v>7.3000000000000001E-3</v>
      </c>
      <c r="C151" s="42">
        <v>7.3000000000000001E-3</v>
      </c>
      <c r="D151" s="23">
        <v>45108</v>
      </c>
      <c r="E151" s="18" t="s">
        <v>152</v>
      </c>
      <c r="F151" s="18" t="s">
        <v>18</v>
      </c>
      <c r="G151" s="18" t="s">
        <v>19</v>
      </c>
      <c r="H151" s="18">
        <v>58451.89</v>
      </c>
      <c r="I151" s="23">
        <v>44348</v>
      </c>
      <c r="J151" s="23">
        <v>45336</v>
      </c>
      <c r="K151" s="32" t="s">
        <v>17</v>
      </c>
      <c r="L151" s="14">
        <f>D151-I151</f>
        <v>760</v>
      </c>
      <c r="M151" s="1">
        <f t="shared" si="8"/>
        <v>850</v>
      </c>
      <c r="N151" s="1">
        <f t="shared" si="9"/>
        <v>940</v>
      </c>
    </row>
    <row r="152" spans="1:14" x14ac:dyDescent="0.2">
      <c r="A152" s="2"/>
      <c r="B152" s="31"/>
      <c r="C152" s="11"/>
      <c r="D152" s="23">
        <v>45108</v>
      </c>
      <c r="E152" s="18" t="s">
        <v>153</v>
      </c>
      <c r="F152" s="18" t="s">
        <v>60</v>
      </c>
      <c r="G152" s="18" t="s">
        <v>16</v>
      </c>
      <c r="H152" s="18">
        <v>37092.46</v>
      </c>
      <c r="I152" s="23">
        <v>44326</v>
      </c>
      <c r="J152" s="23">
        <v>45250</v>
      </c>
      <c r="K152" s="32" t="s">
        <v>17</v>
      </c>
      <c r="L152" s="14">
        <f>D152-I152</f>
        <v>782</v>
      </c>
      <c r="M152" s="1">
        <f t="shared" si="8"/>
        <v>872</v>
      </c>
      <c r="N152" s="1">
        <f t="shared" si="9"/>
        <v>962</v>
      </c>
    </row>
    <row r="153" spans="1:14" x14ac:dyDescent="0.2">
      <c r="A153" s="2"/>
      <c r="B153" s="31"/>
      <c r="C153" s="11"/>
      <c r="D153" s="23">
        <v>45108</v>
      </c>
      <c r="E153" s="18" t="s">
        <v>154</v>
      </c>
      <c r="F153" s="18" t="s">
        <v>49</v>
      </c>
      <c r="G153" s="18" t="s">
        <v>16</v>
      </c>
      <c r="H153" s="18">
        <v>123554.86</v>
      </c>
      <c r="I153" s="23">
        <v>44316</v>
      </c>
      <c r="J153" s="23">
        <v>45121</v>
      </c>
      <c r="K153" s="32" t="s">
        <v>23</v>
      </c>
      <c r="L153" s="14">
        <f>D153-I153</f>
        <v>792</v>
      </c>
      <c r="M153" s="1">
        <f t="shared" si="8"/>
        <v>882</v>
      </c>
      <c r="N153" s="1">
        <f t="shared" si="9"/>
        <v>972</v>
      </c>
    </row>
    <row r="154" spans="1:14" x14ac:dyDescent="0.2">
      <c r="A154" s="2"/>
      <c r="B154" s="43">
        <v>7.3000000000000001E-3</v>
      </c>
      <c r="C154" s="42">
        <v>7.3000000000000001E-3</v>
      </c>
      <c r="D154" s="23">
        <v>45108</v>
      </c>
      <c r="E154" s="18" t="s">
        <v>155</v>
      </c>
      <c r="F154" s="18" t="s">
        <v>18</v>
      </c>
      <c r="G154" s="18" t="s">
        <v>19</v>
      </c>
      <c r="H154" s="18">
        <v>52503.63</v>
      </c>
      <c r="I154" s="23">
        <v>44313</v>
      </c>
      <c r="J154" s="23">
        <v>45337</v>
      </c>
      <c r="K154" s="32" t="s">
        <v>17</v>
      </c>
      <c r="L154" s="14">
        <f>D154-I154</f>
        <v>795</v>
      </c>
      <c r="M154" s="1">
        <f t="shared" si="8"/>
        <v>885</v>
      </c>
      <c r="N154" s="1">
        <f t="shared" si="9"/>
        <v>975</v>
      </c>
    </row>
    <row r="155" spans="1:14" x14ac:dyDescent="0.2">
      <c r="A155" s="2"/>
      <c r="B155" s="43">
        <v>7.3000000000000001E-3</v>
      </c>
      <c r="C155" s="42">
        <v>7.3000000000000001E-3</v>
      </c>
      <c r="D155" s="23">
        <v>45108</v>
      </c>
      <c r="E155" s="18" t="s">
        <v>156</v>
      </c>
      <c r="F155" s="18" t="s">
        <v>18</v>
      </c>
      <c r="G155" s="18" t="s">
        <v>16</v>
      </c>
      <c r="H155" s="18">
        <v>52664.62</v>
      </c>
      <c r="I155" s="23">
        <v>44302</v>
      </c>
      <c r="J155" s="23">
        <v>45254</v>
      </c>
      <c r="K155" s="32" t="s">
        <v>17</v>
      </c>
      <c r="L155" s="14">
        <f>D155-I155</f>
        <v>806</v>
      </c>
      <c r="M155" s="1">
        <f t="shared" si="8"/>
        <v>896</v>
      </c>
      <c r="N155" s="1">
        <f t="shared" si="9"/>
        <v>986</v>
      </c>
    </row>
    <row r="156" spans="1:14" x14ac:dyDescent="0.2">
      <c r="A156" s="2"/>
      <c r="B156" s="43">
        <v>7.3000000000000001E-3</v>
      </c>
      <c r="C156" s="42">
        <v>7.3000000000000001E-3</v>
      </c>
      <c r="D156" s="23">
        <v>45108</v>
      </c>
      <c r="E156" s="18" t="s">
        <v>157</v>
      </c>
      <c r="F156" s="18" t="s">
        <v>18</v>
      </c>
      <c r="G156" s="18" t="s">
        <v>16</v>
      </c>
      <c r="H156" s="18">
        <v>25031.19</v>
      </c>
      <c r="I156" s="23">
        <v>44302</v>
      </c>
      <c r="J156" s="23">
        <v>45365</v>
      </c>
      <c r="K156" s="32" t="s">
        <v>17</v>
      </c>
      <c r="L156" s="14">
        <f>D156-I156</f>
        <v>806</v>
      </c>
      <c r="M156" s="1">
        <f t="shared" si="8"/>
        <v>896</v>
      </c>
      <c r="N156" s="1">
        <f t="shared" si="9"/>
        <v>986</v>
      </c>
    </row>
    <row r="157" spans="1:14" x14ac:dyDescent="0.2">
      <c r="A157" s="2"/>
      <c r="B157" s="43">
        <v>7.3000000000000001E-3</v>
      </c>
      <c r="C157" s="44">
        <v>0</v>
      </c>
      <c r="D157" s="23">
        <v>45108</v>
      </c>
      <c r="E157" s="18" t="s">
        <v>158</v>
      </c>
      <c r="F157" s="18" t="s">
        <v>18</v>
      </c>
      <c r="G157" s="18" t="s">
        <v>16</v>
      </c>
      <c r="H157" s="18">
        <v>62965</v>
      </c>
      <c r="I157" s="23">
        <v>44267</v>
      </c>
      <c r="J157" s="23">
        <v>45275</v>
      </c>
      <c r="K157" s="32" t="s">
        <v>23</v>
      </c>
      <c r="L157" s="14">
        <f>D157-I157</f>
        <v>841</v>
      </c>
      <c r="M157" s="1">
        <f t="shared" si="8"/>
        <v>931</v>
      </c>
      <c r="N157" s="1">
        <f t="shared" si="9"/>
        <v>1021</v>
      </c>
    </row>
    <row r="158" spans="1:14" x14ac:dyDescent="0.2">
      <c r="A158" s="2"/>
      <c r="B158" s="43">
        <v>7.3000000000000001E-3</v>
      </c>
      <c r="C158" s="44">
        <v>0</v>
      </c>
      <c r="D158" s="23">
        <v>45108</v>
      </c>
      <c r="E158" s="18" t="s">
        <v>159</v>
      </c>
      <c r="F158" s="18" t="s">
        <v>18</v>
      </c>
      <c r="G158" s="18" t="s">
        <v>16</v>
      </c>
      <c r="H158" s="18">
        <v>75578.990000000005</v>
      </c>
      <c r="I158" s="23">
        <v>44258</v>
      </c>
      <c r="J158" s="23">
        <v>45309</v>
      </c>
      <c r="K158" s="32" t="s">
        <v>17</v>
      </c>
      <c r="L158" s="14">
        <f>D158-I158</f>
        <v>850</v>
      </c>
      <c r="M158" s="1">
        <f t="shared" si="8"/>
        <v>940</v>
      </c>
      <c r="N158" s="1">
        <f t="shared" si="9"/>
        <v>1030</v>
      </c>
    </row>
    <row r="159" spans="1:14" x14ac:dyDescent="0.2">
      <c r="A159" s="2"/>
      <c r="B159" s="45">
        <v>0</v>
      </c>
      <c r="C159" s="44">
        <v>0</v>
      </c>
      <c r="D159" s="23">
        <v>45108</v>
      </c>
      <c r="E159" s="18" t="s">
        <v>160</v>
      </c>
      <c r="F159" s="18" t="s">
        <v>18</v>
      </c>
      <c r="G159" s="18" t="s">
        <v>19</v>
      </c>
      <c r="H159" s="18">
        <v>81073.320000000007</v>
      </c>
      <c r="I159" s="23">
        <v>44090</v>
      </c>
      <c r="J159" s="23">
        <v>45231</v>
      </c>
      <c r="K159" s="32" t="s">
        <v>17</v>
      </c>
      <c r="L159" s="14">
        <f>D159-I159</f>
        <v>1018</v>
      </c>
      <c r="M159" s="1">
        <f t="shared" si="8"/>
        <v>1108</v>
      </c>
      <c r="N159" s="1">
        <f t="shared" si="9"/>
        <v>1198</v>
      </c>
    </row>
    <row r="160" spans="1:14" x14ac:dyDescent="0.2">
      <c r="A160" s="2"/>
      <c r="B160" s="45">
        <v>0</v>
      </c>
      <c r="C160" s="44">
        <v>0</v>
      </c>
      <c r="D160" s="23">
        <v>45108</v>
      </c>
      <c r="E160" s="18" t="s">
        <v>161</v>
      </c>
      <c r="F160" s="18" t="s">
        <v>18</v>
      </c>
      <c r="G160" s="18" t="s">
        <v>16</v>
      </c>
      <c r="H160" s="18">
        <v>33890</v>
      </c>
      <c r="I160" s="23">
        <v>44034</v>
      </c>
      <c r="J160" s="23">
        <v>45283</v>
      </c>
      <c r="K160" s="32" t="s">
        <v>17</v>
      </c>
      <c r="L160" s="14">
        <f>D160-I160</f>
        <v>1074</v>
      </c>
      <c r="M160" s="1">
        <f t="shared" si="8"/>
        <v>1164</v>
      </c>
      <c r="N160" s="1">
        <f t="shared" si="9"/>
        <v>1254</v>
      </c>
    </row>
    <row r="161" spans="1:14" x14ac:dyDescent="0.2">
      <c r="A161" s="2"/>
      <c r="B161" s="31"/>
      <c r="C161" s="11"/>
      <c r="D161" s="23">
        <v>45108</v>
      </c>
      <c r="E161" s="18" t="s">
        <v>162</v>
      </c>
      <c r="F161" s="18" t="s">
        <v>15</v>
      </c>
      <c r="G161" s="18" t="s">
        <v>19</v>
      </c>
      <c r="H161" s="18">
        <v>30240</v>
      </c>
      <c r="I161" s="23">
        <v>43973</v>
      </c>
      <c r="J161" s="23">
        <v>45435</v>
      </c>
      <c r="K161" s="32" t="s">
        <v>23</v>
      </c>
      <c r="L161" s="14">
        <f t="shared" ref="L152:L162" si="10">D161-I161</f>
        <v>1135</v>
      </c>
      <c r="M161" s="1">
        <f t="shared" si="8"/>
        <v>1225</v>
      </c>
      <c r="N161" s="1">
        <f t="shared" si="9"/>
        <v>1315</v>
      </c>
    </row>
    <row r="162" spans="1:14" x14ac:dyDescent="0.2">
      <c r="A162" s="2"/>
      <c r="B162" s="33"/>
      <c r="C162" s="34"/>
      <c r="D162" s="25">
        <v>45108</v>
      </c>
      <c r="E162" s="26" t="s">
        <v>163</v>
      </c>
      <c r="F162" s="26" t="s">
        <v>22</v>
      </c>
      <c r="G162" s="26" t="s">
        <v>19</v>
      </c>
      <c r="H162" s="26">
        <v>197832.4</v>
      </c>
      <c r="I162" s="25">
        <v>43910</v>
      </c>
      <c r="J162" s="25">
        <v>45229</v>
      </c>
      <c r="K162" s="35" t="s">
        <v>17</v>
      </c>
      <c r="L162" s="14">
        <f t="shared" si="10"/>
        <v>1198</v>
      </c>
      <c r="M162" s="1">
        <f t="shared" si="8"/>
        <v>1288</v>
      </c>
      <c r="N162" s="1">
        <f t="shared" si="9"/>
        <v>1378</v>
      </c>
    </row>
    <row r="163" spans="1:14" x14ac:dyDescent="0.2">
      <c r="B163" s="15"/>
      <c r="C163" s="15"/>
      <c r="D163" s="28"/>
      <c r="E163" s="29"/>
      <c r="F163" s="29"/>
      <c r="G163" s="29"/>
      <c r="H163" s="29"/>
      <c r="I163" s="28"/>
      <c r="J163" s="28"/>
      <c r="K163" s="29"/>
    </row>
  </sheetData>
  <autoFilter ref="B10:L162" xr:uid="{96DD32A6-896A-AE45-BE06-87C5B57FFA30}"/>
  <sortState xmlns:xlrd2="http://schemas.microsoft.com/office/spreadsheetml/2017/richdata2" ref="B10:N160">
    <sortCondition ref="M10:M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Culbertson</dc:creator>
  <cp:lastModifiedBy>Bahaa Joudieh</cp:lastModifiedBy>
  <dcterms:created xsi:type="dcterms:W3CDTF">2023-11-20T16:17:49Z</dcterms:created>
  <dcterms:modified xsi:type="dcterms:W3CDTF">2023-12-02T19:29:20Z</dcterms:modified>
</cp:coreProperties>
</file>