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2"/>
  <workbookPr hidePivotFieldList="1" defaultThemeVersion="166925"/>
  <mc:AlternateContent xmlns:mc="http://schemas.openxmlformats.org/markup-compatibility/2006">
    <mc:Choice Requires="x15">
      <x15ac:absPath xmlns:x15ac="http://schemas.microsoft.com/office/spreadsheetml/2010/11/ac" url="L:\"/>
    </mc:Choice>
  </mc:AlternateContent>
  <xr:revisionPtr revIDLastSave="0" documentId="13_ncr:1_{19B42A8C-972A-4604-AFFE-F01F13E21BC8}" xr6:coauthVersionLast="43" xr6:coauthVersionMax="43" xr10:uidLastSave="{00000000-0000-0000-0000-000000000000}"/>
  <bookViews>
    <workbookView xWindow="-120" yWindow="-120" windowWidth="20730" windowHeight="11160" firstSheet="1" activeTab="4" xr2:uid="{EB91A9A1-3372-4FCC-B658-31BBE830E3B1}"/>
  </bookViews>
  <sheets>
    <sheet name="Sheet1" sheetId="1" r:id="rId1"/>
    <sheet name="Sheet5" sheetId="5" r:id="rId2"/>
    <sheet name="Sheet6" sheetId="6" r:id="rId3"/>
    <sheet name="Sheet7" sheetId="7" r:id="rId4"/>
    <sheet name="Sheet4" sheetId="4" r:id="rId5"/>
    <sheet name="Sheet8" sheetId="8" r:id="rId6"/>
    <sheet name="Sheet9" sheetId="10" r:id="rId7"/>
    <sheet name="Sheet2" sheetId="2" r:id="rId8"/>
  </sheets>
  <definedNames>
    <definedName name="ExternalData_1" localSheetId="7" hidden="1">Sheet2!$A$1:$I$701</definedName>
    <definedName name="Slicer_Country">#N/A</definedName>
    <definedName name="Slicer_Product">#N/A</definedName>
    <definedName name="Slicer_Segment">#N/A</definedName>
    <definedName name="Slicer_Year">#N/A</definedName>
  </definedNames>
  <calcPr calcId="181029"/>
  <pivotCaches>
    <pivotCache cacheId="0" r:id="rId9"/>
    <pivotCache cacheId="1" r:id="rId10"/>
    <pivotCache cacheId="2" r:id="rId11"/>
    <pivotCache cacheId="3"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8" i="1" l="1"/>
  <c r="C16" i="1"/>
  <c r="B16" i="1"/>
  <c r="C15" i="1"/>
  <c r="B15" i="1"/>
  <c r="C14" i="1"/>
  <c r="B14" i="1"/>
  <c r="C13" i="1"/>
  <c r="B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1F4F1F-0CB7-46EC-90A9-C40C137A7FFC}" keepAlive="1" name="Query - financials" description="Connection to the 'financials' query in the workbook." type="5" refreshedVersion="6" background="1" saveData="1">
    <dbPr connection="Provider=Microsoft.Mashup.OleDb.1;Data Source=$Workbook$;Location=financials;Extended Properties=&quot;&quot;" command="SELECT * FROM [financials]"/>
  </connection>
</connections>
</file>

<file path=xl/sharedStrings.xml><?xml version="1.0" encoding="utf-8"?>
<sst xmlns="http://schemas.openxmlformats.org/spreadsheetml/2006/main" count="2863" uniqueCount="53">
  <si>
    <t>year</t>
  </si>
  <si>
    <t>profit</t>
  </si>
  <si>
    <t>loss</t>
  </si>
  <si>
    <t>Sum of loss</t>
  </si>
  <si>
    <t>Sum of profit</t>
  </si>
  <si>
    <t>(All)</t>
  </si>
  <si>
    <t>Count of year</t>
  </si>
  <si>
    <t>sum</t>
  </si>
  <si>
    <t>average</t>
  </si>
  <si>
    <t>max</t>
  </si>
  <si>
    <t>min</t>
  </si>
  <si>
    <t>Segment</t>
  </si>
  <si>
    <t>Country</t>
  </si>
  <si>
    <t>Product</t>
  </si>
  <si>
    <t>Units Sold</t>
  </si>
  <si>
    <t>Sale Price</t>
  </si>
  <si>
    <t xml:space="preserve"> Sales</t>
  </si>
  <si>
    <t>Profit</t>
  </si>
  <si>
    <t>Month Name</t>
  </si>
  <si>
    <t>Year</t>
  </si>
  <si>
    <t>Government</t>
  </si>
  <si>
    <t>Canada</t>
  </si>
  <si>
    <t>Carretera</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</si>
  <si>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</si>
  <si>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</si>
  <si>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</si>
  <si>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</si>
  <si>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</si>
  <si>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</si>
  <si>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</si>
  <si>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</si>
  <si>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</si>
  <si>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</si>
  <si>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</si>
  <si>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</si>
  <si>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</si>
  <si>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</si>
  <si>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</si>
  <si>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</si>
  <si>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</si>
  <si>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</si>
  <si>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</si>
  <si>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</si>
  <si>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</si>
  <si>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</si>
  <si>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</si>
  <si>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</si>
  <si>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May</t>
  </si>
  <si>
    <t>Sum of Profit</t>
  </si>
  <si>
    <t>Sum of  Sales</t>
  </si>
  <si>
    <t>FINANCE SAMPLE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</si>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</sst>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4" x14ac:knownFonts="1">
    <font>
      <sz val="11"/>
      <color theme="1"/>
      <name val="Calibri"/>
      <family val="2"/>
      <scheme val="minor"/>
    </font>
    <font>
      <sz val="8"/>
      <name val="Calibri"/>
      <family val="2"/>
      <scheme val="minor"/>
    </font>
    <font>
      <sz val="36"/>
      <color theme="1"/>
      <name val="Calibri"/>
      <family val="2"/>
      <scheme val="minor"/>
    </font>
    <font>
      <b/>
      <sz val="36"/>
      <color theme="9" tint="0.3999755851924192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2" fillId="0" borderId="0" xfId="0" applyFont="1"/>
    <xf numFmtId="164" fontId="0" fillId="0" borderId="0" xfId="0" applyNumberFormat="1"/>
    <xf numFmtId="4" fontId="0" fillId="0" borderId="0" xfId="0" applyNumberFormat="1"/>
    <xf numFmtId="3" fontId="0" fillId="0" borderId="0" xfId="0" applyNumberFormat="1"/>
    <xf numFmtId="165" fontId="0" fillId="0" borderId="0" xfId="0" applyNumberFormat="1"/>
    <xf numFmtId="0" fontId="3" fillId="2" borderId="0" xfId="0" applyFont="1" applyFill="1" applyAlignment="1">
      <alignment horizontal="center"/>
    </xf>
    <xf numFmtId="0" fontId="0" fillId="3" borderId="0" xfId="0" applyFill="1"/>
  </cellXfs>
  <cellStyles count="1">
    <cellStyle name="Normal" xfId="0" builtinId="0"/>
  </cellStyles>
  <dxfs count="7">
    <dxf>
      <numFmt numFmtId="0" formatCode="General"/>
    </dxf>
    <dxf>
      <numFmt numFmtId="4" formatCode="#,##0.00"/>
    </dxf>
    <dxf>
      <numFmt numFmtId="165" formatCode="&quot;$&quot;#,##0"/>
    </dxf>
    <dxf>
      <numFmt numFmtId="3"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Count of year</c:v>
                </c:pt>
              </c:strCache>
            </c:strRef>
          </c:tx>
          <c:spPr>
            <a:solidFill>
              <a:schemeClr val="accent1"/>
            </a:solidFill>
            <a:ln>
              <a:noFill/>
            </a:ln>
            <a:effectLst/>
          </c:spPr>
          <c:invertIfNegative val="0"/>
          <c:cat>
            <c:strRef>
              <c:f>Sheet1!$I$4</c:f>
              <c:strCache>
                <c:ptCount val="1"/>
                <c:pt idx="0">
                  <c:v>Total</c:v>
                </c:pt>
              </c:strCache>
            </c:strRef>
          </c:cat>
          <c:val>
            <c:numRef>
              <c:f>Sheet1!$I$4</c:f>
              <c:numCache>
                <c:formatCode>General</c:formatCode>
                <c:ptCount val="1"/>
                <c:pt idx="0">
                  <c:v>1</c:v>
                </c:pt>
              </c:numCache>
            </c:numRef>
          </c:val>
          <c:extLst>
            <c:ext xmlns:c16="http://schemas.microsoft.com/office/drawing/2014/chart" uri="{C3380CC4-5D6E-409C-BE32-E72D297353CC}">
              <c16:uniqueId val="{00000000-68B5-4922-A9CE-FD35C63C446D}"/>
            </c:ext>
          </c:extLst>
        </c:ser>
        <c:ser>
          <c:idx val="1"/>
          <c:order val="1"/>
          <c:tx>
            <c:strRef>
              <c:f>Sheet1!$J$3</c:f>
              <c:strCache>
                <c:ptCount val="1"/>
                <c:pt idx="0">
                  <c:v>Sum of loss</c:v>
                </c:pt>
              </c:strCache>
            </c:strRef>
          </c:tx>
          <c:spPr>
            <a:solidFill>
              <a:schemeClr val="accent2"/>
            </a:solidFill>
            <a:ln>
              <a:noFill/>
            </a:ln>
            <a:effectLst/>
          </c:spPr>
          <c:invertIfNegative val="0"/>
          <c:cat>
            <c:strRef>
              <c:f>Sheet1!$I$4</c:f>
              <c:strCache>
                <c:ptCount val="1"/>
                <c:pt idx="0">
                  <c:v>Total</c:v>
                </c:pt>
              </c:strCache>
            </c:strRef>
          </c:cat>
          <c:val>
            <c:numRef>
              <c:f>Sheet1!$J$4</c:f>
              <c:numCache>
                <c:formatCode>General</c:formatCode>
                <c:ptCount val="1"/>
                <c:pt idx="0">
                  <c:v>57000</c:v>
                </c:pt>
              </c:numCache>
            </c:numRef>
          </c:val>
          <c:extLst>
            <c:ext xmlns:c16="http://schemas.microsoft.com/office/drawing/2014/chart" uri="{C3380CC4-5D6E-409C-BE32-E72D297353CC}">
              <c16:uniqueId val="{00000001-68B5-4922-A9CE-FD35C63C446D}"/>
            </c:ext>
          </c:extLst>
        </c:ser>
        <c:ser>
          <c:idx val="2"/>
          <c:order val="2"/>
          <c:tx>
            <c:strRef>
              <c:f>Sheet1!$K$3</c:f>
              <c:strCache>
                <c:ptCount val="1"/>
                <c:pt idx="0">
                  <c:v>Sum of profit</c:v>
                </c:pt>
              </c:strCache>
            </c:strRef>
          </c:tx>
          <c:spPr>
            <a:solidFill>
              <a:schemeClr val="accent3"/>
            </a:solidFill>
            <a:ln>
              <a:noFill/>
            </a:ln>
            <a:effectLst/>
          </c:spPr>
          <c:invertIfNegative val="0"/>
          <c:cat>
            <c:strRef>
              <c:f>Sheet1!$I$4</c:f>
              <c:strCache>
                <c:ptCount val="1"/>
                <c:pt idx="0">
                  <c:v>Total</c:v>
                </c:pt>
              </c:strCache>
            </c:strRef>
          </c:cat>
          <c:val>
            <c:numRef>
              <c:f>Sheet1!$K$4</c:f>
              <c:numCache>
                <c:formatCode>General</c:formatCode>
                <c:ptCount val="1"/>
                <c:pt idx="0">
                  <c:v>800000</c:v>
                </c:pt>
              </c:numCache>
            </c:numRef>
          </c:val>
          <c:extLst>
            <c:ext xmlns:c16="http://schemas.microsoft.com/office/drawing/2014/chart" uri="{C3380CC4-5D6E-409C-BE32-E72D297353CC}">
              <c16:uniqueId val="{00000002-68B5-4922-A9CE-FD35C63C446D}"/>
            </c:ext>
          </c:extLst>
        </c:ser>
        <c:dLbls>
          <c:showLegendKey val="0"/>
          <c:showVal val="0"/>
          <c:showCatName val="0"/>
          <c:showSerName val="0"/>
          <c:showPercent val="0"/>
          <c:showBubbleSize val="0"/>
        </c:dLbls>
        <c:gapWidth val="219"/>
        <c:overlap val="-27"/>
        <c:axId val="871193952"/>
        <c:axId val="876018880"/>
      </c:barChart>
      <c:catAx>
        <c:axId val="87119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18880"/>
        <c:crosses val="autoZero"/>
        <c:auto val="1"/>
        <c:lblAlgn val="ctr"/>
        <c:lblOffset val="100"/>
        <c:noMultiLvlLbl val="0"/>
      </c:catAx>
      <c:valAx>
        <c:axId val="87601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[Book1.xlsx]Sheet5!PivotTable17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Profit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c:f>
              <c:strCache>
                <c:ptCount val="6"/>
                <c:pt idx="0">
                  <c:v>Amarilla</c:v>
                </c:pt>
                <c:pt idx="1">
                  <c:v>Carretera</c:v>
                </c:pt>
                <c:pt idx="2">
                  <c:v>Montana</c:v>
                </c:pt>
                <c:pt idx="3">
                  <c:v>Paseo</c:v>
                </c:pt>
                <c:pt idx="4">
                  <c:v>Velo</c:v>
                </c:pt>
                <c:pt idx="5">
                  <c:v>VTT</c:v>
                </c:pt>
              </c:strCache>
            </c:strRef>
          </c:cat>
          <c:val>
            <c:numRef>
              <c:f>Sheet5!$B$4:$B$9</c:f>
              <c:numCache>
                <c:formatCode>General</c:formatCode>
                <c:ptCount val="6"/>
                <c:pt idx="0">
                  <c:v>667867.63</c:v>
                </c:pt>
                <c:pt idx="1">
                  <c:v>388864.89500000002</c:v>
                </c:pt>
                <c:pt idx="2">
                  <c:v>461238.37</c:v>
                </c:pt>
                <c:pt idx="3">
                  <c:v>838748.56</c:v>
                </c:pt>
                <c:pt idx="4">
                  <c:v>707930.2350000001</c:v>
                </c:pt>
                <c:pt idx="5">
                  <c:v>716371.09</c:v>
                </c:pt>
              </c:numCache>
            </c:numRef>
          </c:val>
          <c:extLst>
            <c:ext xmlns:c16="http://schemas.microsoft.com/office/drawing/2014/chart" uri="{C3380CC4-5D6E-409C-BE32-E72D297353CC}">
              <c16:uniqueId val="{00000000-2C01-4189-8F2F-D16594015BBA}"/>
            </c:ext>
          </c:extLst>
        </c:ser>
        <c:dLbls>
          <c:showLegendKey val="0"/>
          <c:showVal val="0"/>
          <c:showCatName val="0"/>
          <c:showSerName val="0"/>
          <c:showPercent val="0"/>
          <c:showBubbleSize val="0"/>
        </c:dLbls>
        <c:gapWidth val="219"/>
        <c:overlap val="-27"/>
        <c:axId val="1735738176"/>
        <c:axId val="1740745920"/>
      </c:barChart>
      <c:catAx>
        <c:axId val="173573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45920"/>
        <c:crosses val="autoZero"/>
        <c:auto val="1"/>
        <c:lblAlgn val="ctr"/>
        <c:lblOffset val="100"/>
        <c:noMultiLvlLbl val="0"/>
      </c:catAx>
      <c:valAx>
        <c:axId val="174074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73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[Book1.xlsx]Sheet6!PivotTable32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vs</a:t>
            </a:r>
            <a:r>
              <a:rPr lang="en-IN" baseline="0"/>
              <a:t> country</a:t>
            </a:r>
            <a:endParaRPr lang="en-IN"/>
          </a:p>
        </c:rich>
      </c:tx>
      <c:layout>
        <c:manualLayout>
          <c:xMode val="edge"/>
          <c:yMode val="edge"/>
          <c:x val="0.33920506675795953"/>
          <c:y val="0.12026707810172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Sheet6!$A$4:$A$8</c:f>
              <c:strCache>
                <c:ptCount val="5"/>
                <c:pt idx="0">
                  <c:v>Canada</c:v>
                </c:pt>
                <c:pt idx="1">
                  <c:v>France</c:v>
                </c:pt>
                <c:pt idx="2">
                  <c:v>Germany</c:v>
                </c:pt>
                <c:pt idx="3">
                  <c:v>Mexico</c:v>
                </c:pt>
                <c:pt idx="4">
                  <c:v>United States of America</c:v>
                </c:pt>
              </c:strCache>
            </c:strRef>
          </c:cat>
          <c:val>
            <c:numRef>
              <c:f>Sheet6!$B$4:$B$8</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9A09-42A9-80F6-459BD3538F4E}"/>
            </c:ext>
          </c:extLst>
        </c:ser>
        <c:dLbls>
          <c:showLegendKey val="0"/>
          <c:showVal val="0"/>
          <c:showCatName val="0"/>
          <c:showSerName val="0"/>
          <c:showPercent val="0"/>
          <c:showBubbleSize val="0"/>
        </c:dLbls>
        <c:gapWidth val="219"/>
        <c:overlap val="-27"/>
        <c:axId val="1509747536"/>
        <c:axId val="1740731360"/>
      </c:barChart>
      <c:catAx>
        <c:axId val="150974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31360"/>
        <c:crosses val="autoZero"/>
        <c:auto val="1"/>
        <c:lblAlgn val="ctr"/>
        <c:lblOffset val="100"/>
        <c:noMultiLvlLbl val="0"/>
      </c:catAx>
      <c:valAx>
        <c:axId val="174073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4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[Book1.xlsx]Sheet7!PivotTable47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Product</a:t>
            </a:r>
            <a:r>
              <a:rPr lang="en-IN" baseline="0"/>
              <a:t> vs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8575" cap="rnd">
              <a:solidFill>
                <a:schemeClr val="accent1"/>
              </a:solidFill>
              <a:round/>
            </a:ln>
            <a:effectLst/>
          </c:spPr>
          <c:marker>
            <c:symbol val="none"/>
          </c:marker>
          <c:cat>
            <c:strRef>
              <c:f>Sheet7!$A$4:$A$9</c:f>
              <c:strCache>
                <c:ptCount val="6"/>
                <c:pt idx="0">
                  <c:v>Amarilla</c:v>
                </c:pt>
                <c:pt idx="1">
                  <c:v>Carretera</c:v>
                </c:pt>
                <c:pt idx="2">
                  <c:v>Montana</c:v>
                </c:pt>
                <c:pt idx="3">
                  <c:v>Paseo</c:v>
                </c:pt>
                <c:pt idx="4">
                  <c:v>Velo</c:v>
                </c:pt>
                <c:pt idx="5">
                  <c:v>VTT</c:v>
                </c:pt>
              </c:strCache>
            </c:strRef>
          </c:cat>
          <c:val>
            <c:numRef>
              <c:f>Sheet7!$B$4:$B$9</c:f>
              <c:numCache>
                <c:formatCode>General</c:formatCode>
                <c:ptCount val="6"/>
                <c:pt idx="0">
                  <c:v>17747116.059999999</c:v>
                </c:pt>
                <c:pt idx="1">
                  <c:v>13815307.885000004</c:v>
                </c:pt>
                <c:pt idx="2">
                  <c:v>15390801.879999995</c:v>
                </c:pt>
                <c:pt idx="3">
                  <c:v>33011143.95000001</c:v>
                </c:pt>
                <c:pt idx="4">
                  <c:v>18250059.465</c:v>
                </c:pt>
                <c:pt idx="5">
                  <c:v>20511921.02</c:v>
                </c:pt>
              </c:numCache>
            </c:numRef>
          </c:val>
          <c:smooth val="0"/>
          <c:extLst>
            <c:ext xmlns:c16="http://schemas.microsoft.com/office/drawing/2014/chart" uri="{C3380CC4-5D6E-409C-BE32-E72D297353CC}">
              <c16:uniqueId val="{00000000-5E44-4341-BBB3-13052BE70AEF}"/>
            </c:ext>
          </c:extLst>
        </c:ser>
        <c:dLbls>
          <c:showLegendKey val="0"/>
          <c:showVal val="0"/>
          <c:showCatName val="0"/>
          <c:showSerName val="0"/>
          <c:showPercent val="0"/>
          <c:showBubbleSize val="0"/>
        </c:dLbls>
        <c:smooth val="0"/>
        <c:axId val="906153808"/>
        <c:axId val="1740733440"/>
      </c:lineChart>
      <c:catAx>
        <c:axId val="90615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33440"/>
        <c:crosses val="autoZero"/>
        <c:auto val="1"/>
        <c:lblAlgn val="ctr"/>
        <c:lblOffset val="100"/>
        <c:noMultiLvlLbl val="0"/>
      </c:catAx>
      <c:valAx>
        <c:axId val="174073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153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[Book1.xlsx]Sheet9!PivotTable2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c:f>
              <c:strCache>
                <c:ptCount val="1"/>
                <c:pt idx="0">
                  <c:v>Sum of Profit</c:v>
                </c:pt>
              </c:strCache>
            </c:strRef>
          </c:tx>
          <c:spPr>
            <a:solidFill>
              <a:schemeClr val="accent1"/>
            </a:solidFill>
            <a:ln>
              <a:noFill/>
            </a:ln>
            <a:effectLst/>
          </c:spPr>
          <c:invertIfNegative val="0"/>
          <c:cat>
            <c:strRef>
              <c:f>Sheet9!$A$2:$A$7</c:f>
              <c:strCache>
                <c:ptCount val="5"/>
                <c:pt idx="0">
                  <c:v>Channel Partners</c:v>
                </c:pt>
                <c:pt idx="1">
                  <c:v>Enterprise</c:v>
                </c:pt>
                <c:pt idx="2">
                  <c:v>Government</c:v>
                </c:pt>
                <c:pt idx="3">
                  <c:v>Midmarket</c:v>
                </c:pt>
                <c:pt idx="4">
                  <c:v>Small Business</c:v>
                </c:pt>
              </c:strCache>
            </c:strRef>
          </c:cat>
          <c:val>
            <c:numRef>
              <c:f>Sheet9!$B$2:$B$7</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D05D-4B4E-9F76-631102A3710B}"/>
            </c:ext>
          </c:extLst>
        </c:ser>
        <c:ser>
          <c:idx val="1"/>
          <c:order val="1"/>
          <c:tx>
            <c:strRef>
              <c:f>Sheet9!$C$1</c:f>
              <c:strCache>
                <c:ptCount val="1"/>
                <c:pt idx="0">
                  <c:v>Sum of  Sales</c:v>
                </c:pt>
              </c:strCache>
            </c:strRef>
          </c:tx>
          <c:spPr>
            <a:solidFill>
              <a:schemeClr val="accent2"/>
            </a:solidFill>
            <a:ln>
              <a:noFill/>
            </a:ln>
            <a:effectLst/>
          </c:spPr>
          <c:invertIfNegative val="0"/>
          <c:cat>
            <c:strRef>
              <c:f>Sheet9!$A$2:$A$7</c:f>
              <c:strCache>
                <c:ptCount val="5"/>
                <c:pt idx="0">
                  <c:v>Channel Partners</c:v>
                </c:pt>
                <c:pt idx="1">
                  <c:v>Enterprise</c:v>
                </c:pt>
                <c:pt idx="2">
                  <c:v>Government</c:v>
                </c:pt>
                <c:pt idx="3">
                  <c:v>Midmarket</c:v>
                </c:pt>
                <c:pt idx="4">
                  <c:v>Small Business</c:v>
                </c:pt>
              </c:strCache>
            </c:strRef>
          </c:cat>
          <c:val>
            <c:numRef>
              <c:f>Sheet9!$C$2:$C$7</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1-D05D-4B4E-9F76-631102A3710B}"/>
            </c:ext>
          </c:extLst>
        </c:ser>
        <c:dLbls>
          <c:showLegendKey val="0"/>
          <c:showVal val="0"/>
          <c:showCatName val="0"/>
          <c:showSerName val="0"/>
          <c:showPercent val="0"/>
          <c:showBubbleSize val="0"/>
        </c:dLbls>
        <c:gapWidth val="219"/>
        <c:overlap val="-27"/>
        <c:axId val="1609387823"/>
        <c:axId val="1605714463"/>
      </c:barChart>
      <c:catAx>
        <c:axId val="160938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714463"/>
        <c:crosses val="autoZero"/>
        <c:auto val="1"/>
        <c:lblAlgn val="ctr"/>
        <c:lblOffset val="100"/>
        <c:noMultiLvlLbl val="0"/>
      </c:catAx>
      <c:valAx>
        <c:axId val="160571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[Book1.xlsx]Sheet8!PivotTable48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Sheet8!$A$3</c:f>
              <c:strCache>
                <c:ptCount val="1"/>
                <c:pt idx="0">
                  <c:v>Sum of  Sales</c:v>
                </c:pt>
              </c:strCache>
            </c:strRef>
          </c:tx>
          <c:spPr>
            <a:solidFill>
              <a:schemeClr val="accent1"/>
            </a:solidFill>
            <a:ln>
              <a:noFill/>
            </a:ln>
            <a:effectLst/>
          </c:spPr>
          <c:invertIfNegative val="0"/>
          <c:cat>
            <c:strRef>
              <c:f>Sheet8!$A$4</c:f>
              <c:strCache>
                <c:ptCount val="1"/>
                <c:pt idx="0">
                  <c:v>Total</c:v>
                </c:pt>
              </c:strCache>
            </c:strRef>
          </c:cat>
          <c:val>
            <c:numRef>
              <c:f>Sheet8!$A$4</c:f>
              <c:numCache>
                <c:formatCode>"$"#,##0.00</c:formatCode>
                <c:ptCount val="1"/>
                <c:pt idx="0">
                  <c:v>118726350.25999992</c:v>
                </c:pt>
              </c:numCache>
            </c:numRef>
          </c:val>
          <c:extLst>
            <c:ext xmlns:c16="http://schemas.microsoft.com/office/drawing/2014/chart" uri="{C3380CC4-5D6E-409C-BE32-E72D297353CC}">
              <c16:uniqueId val="{00000000-6808-4927-96A7-CC48C8F170C8}"/>
            </c:ext>
          </c:extLst>
        </c:ser>
        <c:ser>
          <c:idx val="1"/>
          <c:order val="1"/>
          <c:tx>
            <c:strRef>
              <c:f>Sheet8!$B$3</c:f>
              <c:strCache>
                <c:ptCount val="1"/>
                <c:pt idx="0">
                  <c:v>Sum of Profit</c:v>
                </c:pt>
              </c:strCache>
            </c:strRef>
          </c:tx>
          <c:spPr>
            <a:solidFill>
              <a:schemeClr val="accent2"/>
            </a:solidFill>
            <a:ln>
              <a:noFill/>
            </a:ln>
            <a:effectLst/>
          </c:spPr>
          <c:invertIfNegative val="0"/>
          <c:cat>
            <c:strRef>
              <c:f>Sheet8!$A$4</c:f>
              <c:strCache>
                <c:ptCount val="1"/>
                <c:pt idx="0">
                  <c:v>Total</c:v>
                </c:pt>
              </c:strCache>
            </c:strRef>
          </c:cat>
          <c:val>
            <c:numRef>
              <c:f>Sheet8!$B$4</c:f>
              <c:numCache>
                <c:formatCode>"$"#,##0.00</c:formatCode>
                <c:ptCount val="1"/>
                <c:pt idx="0">
                  <c:v>16893702.260000009</c:v>
                </c:pt>
              </c:numCache>
            </c:numRef>
          </c:val>
          <c:extLst>
            <c:ext xmlns:c16="http://schemas.microsoft.com/office/drawing/2014/chart" uri="{C3380CC4-5D6E-409C-BE32-E72D297353CC}">
              <c16:uniqueId val="{00000001-6808-4927-96A7-CC48C8F170C8}"/>
            </c:ext>
          </c:extLst>
        </c:ser>
        <c:dLbls>
          <c:showLegendKey val="0"/>
          <c:showVal val="0"/>
          <c:showCatName val="0"/>
          <c:showSerName val="0"/>
          <c:showPercent val="0"/>
          <c:showBubbleSize val="0"/>
        </c:dLbls>
        <c:gapWidth val="219"/>
        <c:overlap val="-27"/>
        <c:axId val="1835969840"/>
        <c:axId val="1504897168"/>
      </c:barChart>
      <c:catAx>
        <c:axId val="183596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97168"/>
        <c:crosses val="autoZero"/>
        <c:auto val="1"/>
        <c:lblAlgn val="ctr"/>
        <c:lblOffset val="100"/>
        <c:noMultiLvlLbl val="0"/>
      </c:catAx>
      <c:valAx>
        <c:axId val="1504897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96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495300</xdr:colOff>
      <xdr:row>4</xdr:row>
      <xdr:rowOff>33337</xdr:rowOff>
    </xdr:from>
    <xdr:to>
      <xdr:col>10</xdr:col>
      <xdr:colOff>428625</xdr:colOff>
      <xdr:row>18</xdr:row>
      <xdr:rowOff>109537</xdr:rowOff>
    </xdr:to>
    <xdr:graphicFrame macro="">
      <xdr:nvGraphicFramePr>
        <xdr:cNvPr id="2" name="Chart 1">
          <a:extLst>
            <a:ext uri="{FF2B5EF4-FFF2-40B4-BE49-F238E27FC236}">
              <a16:creationId xmlns:a16="http://schemas.microsoft.com/office/drawing/2014/main" id="{3DBB7904-E65E-48A7-845F-9BA2321C5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9525</xdr:colOff>
      <xdr:row>1</xdr:row>
      <xdr:rowOff>123825</xdr:rowOff>
    </xdr:from>
    <xdr:to>
      <xdr:col>0</xdr:col>
      <xdr:colOff>1381125</xdr:colOff>
      <xdr:row>9</xdr:row>
      <xdr:rowOff>133350</xdr:rowOff>
    </xdr:to>
    <mc:AlternateContent xmlns:mc="http://schemas.openxmlformats.org/markup-compatibility/2006" xmlns:sle15="http://schemas.microsoft.com/office/drawing/2012/slicer">
      <mc:Choice Requires="sle15">
        <xdr:graphicFrame macro="">
          <xdr:nvGraphicFramePr>
            <xdr:cNvPr id="2" name="Segment 1">
              <a:extLst>
                <a:ext uri="{FF2B5EF4-FFF2-40B4-BE49-F238E27FC236}">
                  <a16:creationId xmlns:a16="http://schemas.microsoft.com/office/drawing/2014/main" id="{6E203D33-13DA-405B-969D-36687A89E802}"/>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9525" y="533401"/>
              <a:ext cx="1085850" cy="17144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1228725</xdr:colOff>
      <xdr:row>10</xdr:row>
      <xdr:rowOff>9525</xdr:rowOff>
    </xdr:from>
    <xdr:to>
      <xdr:col>0</xdr:col>
      <xdr:colOff>2505075</xdr:colOff>
      <xdr:row>18</xdr:row>
      <xdr:rowOff>142875</xdr:rowOff>
    </xdr:to>
    <mc:AlternateContent xmlns:mc="http://schemas.openxmlformats.org/markup-compatibility/2006" xmlns:sle15="http://schemas.microsoft.com/office/drawing/2012/slicer">
      <mc:Choice Requires="sle15">
        <xdr:graphicFrame macro="">
          <xdr:nvGraphicFramePr>
            <xdr:cNvPr id="3" name="Country 1">
              <a:extLst>
                <a:ext uri="{FF2B5EF4-FFF2-40B4-BE49-F238E27FC236}">
                  <a16:creationId xmlns:a16="http://schemas.microsoft.com/office/drawing/2014/main" id="{C9F0252F-031F-45DE-A711-71194BA8731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28725" y="2314575"/>
              <a:ext cx="1276350" cy="16573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9</xdr:row>
      <xdr:rowOff>171450</xdr:rowOff>
    </xdr:from>
    <xdr:to>
      <xdr:col>0</xdr:col>
      <xdr:colOff>1152525</xdr:colOff>
      <xdr:row>20</xdr:row>
      <xdr:rowOff>76199</xdr:rowOff>
    </xdr:to>
    <mc:AlternateContent xmlns:mc="http://schemas.openxmlformats.org/markup-compatibility/2006" xmlns:sle15="http://schemas.microsoft.com/office/drawing/2012/slicer">
      <mc:Choice Requires="sle15">
        <xdr:graphicFrame macro="">
          <xdr:nvGraphicFramePr>
            <xdr:cNvPr id="4" name="Product 1">
              <a:extLst>
                <a:ext uri="{FF2B5EF4-FFF2-40B4-BE49-F238E27FC236}">
                  <a16:creationId xmlns:a16="http://schemas.microsoft.com/office/drawing/2014/main" id="{D7CF3210-8FCA-4516-BE9A-DCC71903ED4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2286000"/>
              <a:ext cx="1152525" cy="20002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1457325</xdr:colOff>
      <xdr:row>2</xdr:row>
      <xdr:rowOff>19050</xdr:rowOff>
    </xdr:from>
    <xdr:to>
      <xdr:col>0</xdr:col>
      <xdr:colOff>2447925</xdr:colOff>
      <xdr:row>7</xdr:row>
      <xdr:rowOff>57150</xdr:rowOff>
    </xdr:to>
    <mc:AlternateContent xmlns:mc="http://schemas.openxmlformats.org/markup-compatibility/2006" xmlns:sle15="http://schemas.microsoft.com/office/drawing/2012/slicer">
      <mc:Choice Requires="sle15">
        <xdr:graphicFrame macro="">
          <xdr:nvGraphicFramePr>
            <xdr:cNvPr id="5" name="Year 1">
              <a:extLst>
                <a:ext uri="{FF2B5EF4-FFF2-40B4-BE49-F238E27FC236}">
                  <a16:creationId xmlns:a16="http://schemas.microsoft.com/office/drawing/2014/main" id="{7B0856E6-1602-47B4-BCEE-9CF07C56F21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57325" y="800100"/>
              <a:ext cx="990600" cy="9906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295275</xdr:colOff>
      <xdr:row>1</xdr:row>
      <xdr:rowOff>9525</xdr:rowOff>
    </xdr:from>
    <xdr:to>
      <xdr:col>11</xdr:col>
      <xdr:colOff>85725</xdr:colOff>
      <xdr:row>17</xdr:row>
      <xdr:rowOff>104775</xdr:rowOff>
    </xdr:to>
    <xdr:graphicFrame macro="">
      <xdr:nvGraphicFramePr>
        <xdr:cNvPr id="6" name="Chart 5">
          <a:extLst>
            <a:ext uri="{FF2B5EF4-FFF2-40B4-BE49-F238E27FC236}">
              <a16:creationId xmlns:a16="http://schemas.microsoft.com/office/drawing/2014/main" id="{F5C36615-79C4-4013-BD8C-B7714AEA3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2590800</xdr:colOff>
      <xdr:row>1</xdr:row>
      <xdr:rowOff>9525</xdr:rowOff>
    </xdr:from>
    <xdr:to>
      <xdr:col>5</xdr:col>
      <xdr:colOff>219075</xdr:colOff>
      <xdr:row>17</xdr:row>
      <xdr:rowOff>76200</xdr:rowOff>
    </xdr:to>
    <xdr:graphicFrame macro="">
      <xdr:nvGraphicFramePr>
        <xdr:cNvPr id="7" name="Chart 6">
          <a:extLst>
            <a:ext uri="{FF2B5EF4-FFF2-40B4-BE49-F238E27FC236}">
              <a16:creationId xmlns:a16="http://schemas.microsoft.com/office/drawing/2014/main" id="{634856CF-4CB4-477C-8F31-25EBD23EA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2628899</xdr:colOff>
      <xdr:row>17</xdr:row>
      <xdr:rowOff>161925</xdr:rowOff>
    </xdr:from>
    <xdr:to>
      <xdr:col>5</xdr:col>
      <xdr:colOff>9524</xdr:colOff>
      <xdr:row>32</xdr:row>
      <xdr:rowOff>47625</xdr:rowOff>
    </xdr:to>
    <xdr:graphicFrame macro="">
      <xdr:nvGraphicFramePr>
        <xdr:cNvPr id="10" name="Chart 9">
          <a:extLst>
            <a:ext uri="{FF2B5EF4-FFF2-40B4-BE49-F238E27FC236}">
              <a16:creationId xmlns:a16="http://schemas.microsoft.com/office/drawing/2014/main" id="{6232771A-B76E-4098-9112-4F6C8DAB2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485775</xdr:colOff>
      <xdr:row>1</xdr:row>
      <xdr:rowOff>180974</xdr:rowOff>
    </xdr:from>
    <xdr:to>
      <xdr:col>15</xdr:col>
      <xdr:colOff>238125</xdr:colOff>
      <xdr:row>8</xdr:row>
      <xdr:rowOff>57149</xdr:rowOff>
    </xdr:to>
    <xdr:sp macro="" textlink="">
      <xdr:nvSpPr>
        <xdr:cNvPr id="8" name="Rectangle: Rounded Corners 7">
          <a:extLst>
            <a:ext uri="{FF2B5EF4-FFF2-40B4-BE49-F238E27FC236}">
              <a16:creationId xmlns:a16="http://schemas.microsoft.com/office/drawing/2014/main" id="{FF477223-2B2E-4B35-A366-B21812E5C8DF}"/>
            </a:ext>
          </a:extLst>
        </xdr:cNvPr>
        <xdr:cNvSpPr/>
      </xdr:nvSpPr>
      <xdr:spPr>
        <a:xfrm>
          <a:off x="10086975" y="771524"/>
          <a:ext cx="2190750" cy="120967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114300</xdr:colOff>
      <xdr:row>2</xdr:row>
      <xdr:rowOff>95249</xdr:rowOff>
    </xdr:from>
    <xdr:to>
      <xdr:col>15</xdr:col>
      <xdr:colOff>47625</xdr:colOff>
      <xdr:row>4</xdr:row>
      <xdr:rowOff>95250</xdr:rowOff>
    </xdr:to>
    <xdr:sp macro="" textlink="">
      <xdr:nvSpPr>
        <xdr:cNvPr id="9" name="TextBox 8">
          <a:extLst>
            <a:ext uri="{FF2B5EF4-FFF2-40B4-BE49-F238E27FC236}">
              <a16:creationId xmlns:a16="http://schemas.microsoft.com/office/drawing/2014/main" id="{F37083C1-542F-42B0-B717-5CA2C2906153}"/>
            </a:ext>
          </a:extLst>
        </xdr:cNvPr>
        <xdr:cNvSpPr txBox="1"/>
      </xdr:nvSpPr>
      <xdr:spPr>
        <a:xfrm>
          <a:off x="10325100" y="876299"/>
          <a:ext cx="1762125" cy="381001"/>
        </a:xfrm>
        <a:prstGeom prst="rect">
          <a:avLst/>
        </a:prstGeom>
        <a:solidFill>
          <a:schemeClr val="accent1">
            <a:lumMod val="60000"/>
            <a:lumOff val="40000"/>
          </a:schemeClr>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tx1"/>
              </a:solidFill>
            </a:rPr>
            <a:t>Profit</a:t>
          </a:r>
        </a:p>
      </xdr:txBody>
    </xdr:sp>
    <xdr:clientData/>
  </xdr:twoCellAnchor>
  <xdr:twoCellAnchor>
    <xdr:from>
      <xdr:col>12</xdr:col>
      <xdr:colOff>28575</xdr:colOff>
      <xdr:row>4</xdr:row>
      <xdr:rowOff>142874</xdr:rowOff>
    </xdr:from>
    <xdr:to>
      <xdr:col>15</xdr:col>
      <xdr:colOff>133350</xdr:colOff>
      <xdr:row>7</xdr:row>
      <xdr:rowOff>104775</xdr:rowOff>
    </xdr:to>
    <xdr:sp macro="" textlink="">
      <xdr:nvSpPr>
        <xdr:cNvPr id="11" name="TextBox 10">
          <a:extLst>
            <a:ext uri="{FF2B5EF4-FFF2-40B4-BE49-F238E27FC236}">
              <a16:creationId xmlns:a16="http://schemas.microsoft.com/office/drawing/2014/main" id="{76594E70-C701-41FC-A8C2-C613D6247F58}"/>
            </a:ext>
          </a:extLst>
        </xdr:cNvPr>
        <xdr:cNvSpPr txBox="1"/>
      </xdr:nvSpPr>
      <xdr:spPr>
        <a:xfrm>
          <a:off x="10239375" y="1304924"/>
          <a:ext cx="1933575" cy="533401"/>
        </a:xfrm>
        <a:prstGeom prst="rect">
          <a:avLst/>
        </a:prstGeom>
        <a:solidFill>
          <a:schemeClr val="accent1">
            <a:lumMod val="60000"/>
            <a:lumOff val="40000"/>
          </a:schemeClr>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100" b="1" i="0" u="none" strike="noStrike">
              <a:solidFill>
                <a:schemeClr val="dk1"/>
              </a:solidFill>
              <a:effectLst/>
              <a:latin typeface="+mn-lt"/>
              <a:ea typeface="+mn-ea"/>
              <a:cs typeface="+mn-cs"/>
            </a:rPr>
            <a:t>$16,893,702.26</a:t>
          </a:r>
          <a:r>
            <a:rPr lang="en-IN" sz="2100" b="1"/>
            <a:t> </a:t>
          </a:r>
        </a:p>
      </xdr:txBody>
    </xdr:sp>
    <xdr:clientData/>
  </xdr:twoCellAnchor>
  <xdr:twoCellAnchor>
    <xdr:from>
      <xdr:col>11</xdr:col>
      <xdr:colOff>495300</xdr:colOff>
      <xdr:row>10</xdr:row>
      <xdr:rowOff>85725</xdr:rowOff>
    </xdr:from>
    <xdr:to>
      <xdr:col>15</xdr:col>
      <xdr:colOff>342900</xdr:colOff>
      <xdr:row>16</xdr:row>
      <xdr:rowOff>152400</xdr:rowOff>
    </xdr:to>
    <xdr:sp macro="" textlink="">
      <xdr:nvSpPr>
        <xdr:cNvPr id="17" name="Rectangle: Rounded Corners 16">
          <a:extLst>
            <a:ext uri="{FF2B5EF4-FFF2-40B4-BE49-F238E27FC236}">
              <a16:creationId xmlns:a16="http://schemas.microsoft.com/office/drawing/2014/main" id="{2A25CB5A-358A-4DA3-866C-BB3DDA21917D}"/>
            </a:ext>
          </a:extLst>
        </xdr:cNvPr>
        <xdr:cNvSpPr/>
      </xdr:nvSpPr>
      <xdr:spPr>
        <a:xfrm>
          <a:off x="10096500" y="2390775"/>
          <a:ext cx="2286000" cy="1209675"/>
        </a:xfrm>
        <a:prstGeom prst="round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180975</xdr:colOff>
      <xdr:row>11</xdr:row>
      <xdr:rowOff>47625</xdr:rowOff>
    </xdr:from>
    <xdr:to>
      <xdr:col>14</xdr:col>
      <xdr:colOff>542925</xdr:colOff>
      <xdr:row>13</xdr:row>
      <xdr:rowOff>28575</xdr:rowOff>
    </xdr:to>
    <xdr:sp macro="" textlink="">
      <xdr:nvSpPr>
        <xdr:cNvPr id="21" name="TextBox 20">
          <a:extLst>
            <a:ext uri="{FF2B5EF4-FFF2-40B4-BE49-F238E27FC236}">
              <a16:creationId xmlns:a16="http://schemas.microsoft.com/office/drawing/2014/main" id="{F0BB4956-5DAA-433B-BA95-D9CC7D32DA2F}"/>
            </a:ext>
          </a:extLst>
        </xdr:cNvPr>
        <xdr:cNvSpPr txBox="1"/>
      </xdr:nvSpPr>
      <xdr:spPr>
        <a:xfrm>
          <a:off x="10391775" y="2543175"/>
          <a:ext cx="1581150" cy="361950"/>
        </a:xfrm>
        <a:prstGeom prst="rect">
          <a:avLst/>
        </a:prstGeom>
        <a:solidFill>
          <a:schemeClr val="accent1">
            <a:lumMod val="60000"/>
            <a:lumOff val="40000"/>
          </a:schemeClr>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tx1"/>
              </a:solidFill>
            </a:rPr>
            <a:t>Sale</a:t>
          </a:r>
        </a:p>
      </xdr:txBody>
    </xdr:sp>
    <xdr:clientData/>
  </xdr:twoCellAnchor>
  <xdr:twoCellAnchor>
    <xdr:from>
      <xdr:col>7</xdr:col>
      <xdr:colOff>495299</xdr:colOff>
      <xdr:row>20</xdr:row>
      <xdr:rowOff>161922</xdr:rowOff>
    </xdr:from>
    <xdr:to>
      <xdr:col>7</xdr:col>
      <xdr:colOff>541018</xdr:colOff>
      <xdr:row>21</xdr:row>
      <xdr:rowOff>17141</xdr:rowOff>
    </xdr:to>
    <xdr:sp macro="" textlink="">
      <xdr:nvSpPr>
        <xdr:cNvPr id="22" name="TextBox 21">
          <a:extLst>
            <a:ext uri="{FF2B5EF4-FFF2-40B4-BE49-F238E27FC236}">
              <a16:creationId xmlns:a16="http://schemas.microsoft.com/office/drawing/2014/main" id="{088C92EB-1F18-48A3-A737-EDF7C1CA56EA}"/>
            </a:ext>
          </a:extLst>
        </xdr:cNvPr>
        <xdr:cNvSpPr txBox="1"/>
      </xdr:nvSpPr>
      <xdr:spPr>
        <a:xfrm flipH="1" flipV="1">
          <a:off x="7658099" y="4371972"/>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12</xdr:col>
      <xdr:colOff>95250</xdr:colOff>
      <xdr:row>13</xdr:row>
      <xdr:rowOff>171450</xdr:rowOff>
    </xdr:from>
    <xdr:to>
      <xdr:col>15</xdr:col>
      <xdr:colOff>219075</xdr:colOff>
      <xdr:row>16</xdr:row>
      <xdr:rowOff>9525</xdr:rowOff>
    </xdr:to>
    <xdr:sp macro="" textlink="">
      <xdr:nvSpPr>
        <xdr:cNvPr id="23" name="TextBox 22">
          <a:extLst>
            <a:ext uri="{FF2B5EF4-FFF2-40B4-BE49-F238E27FC236}">
              <a16:creationId xmlns:a16="http://schemas.microsoft.com/office/drawing/2014/main" id="{C029D9CA-EE17-414B-B07E-A46C8AA288F6}"/>
            </a:ext>
          </a:extLst>
        </xdr:cNvPr>
        <xdr:cNvSpPr txBox="1"/>
      </xdr:nvSpPr>
      <xdr:spPr>
        <a:xfrm>
          <a:off x="10306050" y="3048000"/>
          <a:ext cx="1952625" cy="409575"/>
        </a:xfrm>
        <a:prstGeom prst="rect">
          <a:avLst/>
        </a:prstGeom>
        <a:solidFill>
          <a:schemeClr val="accent1">
            <a:lumMod val="60000"/>
            <a:lumOff val="40000"/>
          </a:schemeClr>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100" b="1" i="0" u="none" strike="noStrike">
              <a:solidFill>
                <a:schemeClr val="dk1"/>
              </a:solidFill>
              <a:effectLst/>
              <a:latin typeface="+mn-lt"/>
              <a:ea typeface="+mn-ea"/>
              <a:cs typeface="+mn-cs"/>
            </a:rPr>
            <a:t>$118,726,35.26</a:t>
          </a:r>
          <a:r>
            <a:rPr lang="en-IN" sz="2100" b="1"/>
            <a:t> </a:t>
          </a:r>
        </a:p>
      </xdr:txBody>
    </xdr:sp>
    <xdr:clientData/>
  </xdr:twoCellAnchor>
  <xdr:twoCellAnchor>
    <xdr:from>
      <xdr:col>5</xdr:col>
      <xdr:colOff>142875</xdr:colOff>
      <xdr:row>18</xdr:row>
      <xdr:rowOff>19050</xdr:rowOff>
    </xdr:from>
    <xdr:to>
      <xdr:col>12</xdr:col>
      <xdr:colOff>447675</xdr:colOff>
      <xdr:row>32</xdr:row>
      <xdr:rowOff>95250</xdr:rowOff>
    </xdr:to>
    <xdr:graphicFrame macro="">
      <xdr:nvGraphicFramePr>
        <xdr:cNvPr id="24" name="Chart 23">
          <a:extLst>
            <a:ext uri="{FF2B5EF4-FFF2-40B4-BE49-F238E27FC236}">
              <a16:creationId xmlns:a16="http://schemas.microsoft.com/office/drawing/2014/main" id="{385AE3F0-0334-4525-B135-AF45B5D93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78D884FD-BEFB-4824-BB7B-A5E0776A5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561975</xdr:colOff>
      <xdr:row>11</xdr:row>
      <xdr:rowOff>180975</xdr:rowOff>
    </xdr:from>
    <xdr:to>
      <xdr:col>7</xdr:col>
      <xdr:colOff>942975</xdr:colOff>
      <xdr:row>108</xdr:row>
      <xdr:rowOff>38100</xdr:rowOff>
    </xdr:to>
    <mc:AlternateContent xmlns:mc="http://schemas.openxmlformats.org/markup-compatibility/2006" xmlns:sle15="http://schemas.microsoft.com/office/drawing/2012/slicer">
      <mc:Choice Requires="sle15">
        <xdr:graphicFrame macro="">
          <xdr:nvGraphicFramePr>
            <xdr:cNvPr id="3" name="Segment">
              <a:extLst>
                <a:ext uri="{FF2B5EF4-FFF2-40B4-BE49-F238E27FC236}">
                  <a16:creationId xmlns:a16="http://schemas.microsoft.com/office/drawing/2014/main" id="{EFEE6ED0-C6F4-40C5-A4C7-B041EDCE7DAB}"/>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486400" y="1133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499.646039004627" createdVersion="6" refreshedVersion="6" minRefreshableVersion="3" recordCount="11" xr:uid="{F8FB124E-DBA0-4B77-A236-B5E78E46026D}">
  <cacheSource type="worksheet">
    <worksheetSource ref="A1:C12" sheet="Sheet1"/>
  </cacheSource>
  <cacheFields count="3">
    <cacheField name="year" numFmtId="0">
      <sharedItems containsSemiMixedTypes="0" containsString="0" containsNumber="1" containsInteger="1" minValue="2020" maxValue="2030" count="11">
        <n v="2020"/>
        <n v="2021"/>
        <n v="2022"/>
        <n v="2023"/>
        <n v="2024"/>
        <n v="2025"/>
        <n v="2026"/>
        <n v="2027"/>
        <n v="2028"/>
        <n v="2029"/>
        <n v="2030"/>
      </sharedItems>
    </cacheField>
    <cacheField name="profit" numFmtId="0">
      <sharedItems containsSemiMixedTypes="0" containsString="0" containsNumber="1" containsInteger="1" minValue="70000" maxValue="5000000"/>
    </cacheField>
    <cacheField name="loss" numFmtId="0">
      <sharedItems containsSemiMixedTypes="0" containsString="0" containsNumber="1" containsInteger="1" minValue="27000" maxValue="57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499.665843287039" createdVersion="6" refreshedVersion="6" minRefreshableVersion="3" recordCount="700" xr:uid="{4A76CE5F-B3CA-4834-8718-B99948BE95FB}">
  <cacheSource type="worksheet">
    <worksheetSource name="financials"/>
  </cacheSource>
  <cacheFields count="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Units Sold" numFmtId="0">
      <sharedItems containsSemiMixedTypes="0" containsString="0" containsNumber="1" minValue="200" maxValue="4492.5"/>
    </cacheField>
    <cacheField name="Sale Price" numFmtId="0">
      <sharedItems containsSemiMixedTypes="0" containsString="0" containsNumber="1" containsInteger="1" minValue="7" maxValue="350"/>
    </cacheField>
    <cacheField name=" Sales" numFmtId="0">
      <sharedItems containsSemiMixedTypes="0" containsString="0" containsNumber="1" minValue="1655.08" maxValue="1159200"/>
    </cacheField>
    <cacheField name="Profit" numFmtId="0">
      <sharedItems containsSemiMixedTypes="0" containsString="0" containsNumber="1" minValue="-40617.5" maxValue="262200"/>
    </cacheField>
    <cacheField name="Month Name" numFmtId="0">
      <sharedItems/>
    </cacheField>
    <cacheField name="Year" numFmtId="0">
      <sharedItems containsSemiMixedTypes="0" containsString="0" containsNumber="1" containsInteger="1" minValue="2013" maxValue="201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499.666636226852" createdVersion="6" refreshedVersion="6" minRefreshableVersion="3" recordCount="700" xr:uid="{8BFB2996-FFCB-4420-9305-F2353DF36B87}">
  <cacheSource type="worksheet">
    <worksheetSource name="financials"/>
  </cacheSource>
  <cacheFields count="9">
    <cacheField name="Segment" numFmtId="0">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Units Sold" numFmtId="0">
      <sharedItems containsSemiMixedTypes="0" containsString="0" containsNumber="1" minValue="200" maxValue="4492.5"/>
    </cacheField>
    <cacheField name="Sale Price" numFmtId="0">
      <sharedItems containsSemiMixedTypes="0" containsString="0" containsNumber="1" containsInteger="1" minValue="7" maxValue="350"/>
    </cacheField>
    <cacheField name=" Sales" numFmtId="0">
      <sharedItems containsSemiMixedTypes="0" containsString="0" containsNumber="1" minValue="1655.08" maxValue="1159200"/>
    </cacheField>
    <cacheField name="Profit" numFmtId="0">
      <sharedItems containsSemiMixedTypes="0" containsString="0" containsNumber="1" minValue="-40617.5" maxValue="262200"/>
    </cacheField>
    <cacheField name="Month Name" numFmtId="0">
      <sharedItems/>
    </cacheField>
    <cacheField name="Year" numFmtId="0">
      <sharedItems containsSemiMixedTypes="0" containsString="0" containsNumber="1" containsInteger="1" minValue="2013" maxValue="201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499.670892592592" createdVersion="6" refreshedVersion="6" minRefreshableVersion="3" recordCount="700" xr:uid="{73F27A43-5E24-484F-B459-3465DC66B4D1}">
  <cacheSource type="worksheet">
    <worksheetSource name="financials"/>
  </cacheSource>
  <cacheFields count="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Units Sold" numFmtId="0">
      <sharedItems containsSemiMixedTypes="0" containsString="0" containsNumber="1" minValue="200" maxValue="4492.5"/>
    </cacheField>
    <cacheField name="Sale Price" numFmtId="0">
      <sharedItems containsSemiMixedTypes="0" containsString="0" containsNumber="1" containsInteger="1" minValue="7" maxValue="350"/>
    </cacheField>
    <cacheField name=" Sales" numFmtId="0">
      <sharedItems containsSemiMixedTypes="0" containsString="0" containsNumber="1" minValue="1655.08" maxValue="1159200"/>
    </cacheField>
    <cacheField name="Profit" numFmtId="0">
      <sharedItems containsSemiMixedTypes="0" containsString="0" containsNumber="1" minValue="-40617.5" maxValue="262200"/>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70000"/>
    <n v="30000"/>
  </r>
  <r>
    <x v="1"/>
    <n v="77000"/>
    <n v="32000"/>
  </r>
  <r>
    <x v="2"/>
    <n v="85000"/>
    <n v="35000"/>
  </r>
  <r>
    <x v="3"/>
    <n v="100000"/>
    <n v="27000"/>
  </r>
  <r>
    <x v="4"/>
    <n v="800000"/>
    <n v="57000"/>
  </r>
  <r>
    <x v="5"/>
    <n v="1500000"/>
    <n v="30005"/>
  </r>
  <r>
    <x v="6"/>
    <n v="2200000"/>
    <n v="30006"/>
  </r>
  <r>
    <x v="7"/>
    <n v="2900000"/>
    <n v="30007"/>
  </r>
  <r>
    <x v="8"/>
    <n v="3600000"/>
    <n v="30008"/>
  </r>
  <r>
    <x v="9"/>
    <n v="4300000"/>
    <n v="30009"/>
  </r>
  <r>
    <x v="10"/>
    <n v="5000000"/>
    <n v="300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618.5"/>
    <n v="20"/>
    <n v="32370"/>
    <n v="16185"/>
    <s v="January"/>
    <n v="2014"/>
  </r>
  <r>
    <x v="0"/>
    <x v="1"/>
    <x v="0"/>
    <n v="1321"/>
    <n v="20"/>
    <n v="26420"/>
    <n v="13210"/>
    <s v="January"/>
    <n v="2014"/>
  </r>
  <r>
    <x v="1"/>
    <x v="2"/>
    <x v="0"/>
    <n v="2178"/>
    <n v="15"/>
    <n v="32670"/>
    <n v="10890"/>
    <s v="June"/>
    <n v="2014"/>
  </r>
  <r>
    <x v="1"/>
    <x v="1"/>
    <x v="0"/>
    <n v="888"/>
    <n v="15"/>
    <n v="13320"/>
    <n v="4440"/>
    <s v="June"/>
    <n v="2014"/>
  </r>
  <r>
    <x v="1"/>
    <x v="3"/>
    <x v="0"/>
    <n v="2470"/>
    <n v="15"/>
    <n v="37050"/>
    <n v="12350"/>
    <s v="June"/>
    <n v="2014"/>
  </r>
  <r>
    <x v="0"/>
    <x v="1"/>
    <x v="0"/>
    <n v="1513"/>
    <n v="350"/>
    <n v="529550"/>
    <n v="136170"/>
    <s v="December"/>
    <n v="2014"/>
  </r>
  <r>
    <x v="1"/>
    <x v="1"/>
    <x v="1"/>
    <n v="921"/>
    <n v="15"/>
    <n v="13815"/>
    <n v="4605"/>
    <s v="March"/>
    <n v="2014"/>
  </r>
  <r>
    <x v="2"/>
    <x v="0"/>
    <x v="1"/>
    <n v="2518"/>
    <n v="12"/>
    <n v="30216"/>
    <n v="22662"/>
    <s v="June"/>
    <n v="2014"/>
  </r>
  <r>
    <x v="0"/>
    <x v="2"/>
    <x v="1"/>
    <n v="1899"/>
    <n v="20"/>
    <n v="37980"/>
    <n v="18990"/>
    <s v="June"/>
    <n v="2014"/>
  </r>
  <r>
    <x v="2"/>
    <x v="1"/>
    <x v="1"/>
    <n v="1545"/>
    <n v="12"/>
    <n v="18540"/>
    <n v="13905"/>
    <s v="June"/>
    <n v="2014"/>
  </r>
  <r>
    <x v="1"/>
    <x v="3"/>
    <x v="1"/>
    <n v="2470"/>
    <n v="15"/>
    <n v="37050"/>
    <n v="12350"/>
    <s v="June"/>
    <n v="2014"/>
  </r>
  <r>
    <x v="3"/>
    <x v="0"/>
    <x v="1"/>
    <n v="2665.5"/>
    <n v="125"/>
    <n v="333187.5"/>
    <n v="13327.5"/>
    <s v="July"/>
    <n v="2014"/>
  </r>
  <r>
    <x v="4"/>
    <x v="3"/>
    <x v="1"/>
    <n v="958"/>
    <n v="300"/>
    <n v="287400"/>
    <n v="47900"/>
    <s v="August"/>
    <n v="2014"/>
  </r>
  <r>
    <x v="0"/>
    <x v="1"/>
    <x v="1"/>
    <n v="2146"/>
    <n v="7"/>
    <n v="15022"/>
    <n v="4292"/>
    <s v="September"/>
    <n v="2014"/>
  </r>
  <r>
    <x v="3"/>
    <x v="0"/>
    <x v="1"/>
    <n v="345"/>
    <n v="125"/>
    <n v="43125"/>
    <n v="1725"/>
    <s v="October"/>
    <n v="2013"/>
  </r>
  <r>
    <x v="1"/>
    <x v="4"/>
    <x v="1"/>
    <n v="615"/>
    <n v="15"/>
    <n v="9225"/>
    <n v="3075"/>
    <s v="December"/>
    <n v="2014"/>
  </r>
  <r>
    <x v="0"/>
    <x v="0"/>
    <x v="2"/>
    <n v="292"/>
    <n v="20"/>
    <n v="5840"/>
    <n v="2920"/>
    <s v="February"/>
    <n v="2014"/>
  </r>
  <r>
    <x v="1"/>
    <x v="3"/>
    <x v="2"/>
    <n v="974"/>
    <n v="15"/>
    <n v="14610"/>
    <n v="4870"/>
    <s v="February"/>
    <n v="2014"/>
  </r>
  <r>
    <x v="2"/>
    <x v="0"/>
    <x v="2"/>
    <n v="2518"/>
    <n v="12"/>
    <n v="30216"/>
    <n v="22662"/>
    <s v="June"/>
    <n v="2014"/>
  </r>
  <r>
    <x v="0"/>
    <x v="1"/>
    <x v="2"/>
    <n v="1006"/>
    <n v="350"/>
    <n v="352100"/>
    <n v="90540"/>
    <s v="June"/>
    <n v="2014"/>
  </r>
  <r>
    <x v="2"/>
    <x v="1"/>
    <x v="2"/>
    <n v="367"/>
    <n v="12"/>
    <n v="4404"/>
    <n v="3303"/>
    <s v="July"/>
    <n v="2014"/>
  </r>
  <r>
    <x v="0"/>
    <x v="3"/>
    <x v="2"/>
    <n v="883"/>
    <n v="7"/>
    <n v="6181"/>
    <n v="1766"/>
    <s v="August"/>
    <n v="2014"/>
  </r>
  <r>
    <x v="1"/>
    <x v="2"/>
    <x v="2"/>
    <n v="549"/>
    <n v="15"/>
    <n v="8235"/>
    <n v="2745"/>
    <s v="September"/>
    <n v="2013"/>
  </r>
  <r>
    <x v="4"/>
    <x v="3"/>
    <x v="2"/>
    <n v="788"/>
    <n v="300"/>
    <n v="236400"/>
    <n v="39400"/>
    <s v="September"/>
    <n v="2013"/>
  </r>
  <r>
    <x v="1"/>
    <x v="3"/>
    <x v="2"/>
    <n v="2472"/>
    <n v="15"/>
    <n v="37080"/>
    <n v="12360"/>
    <s v="September"/>
    <n v="2014"/>
  </r>
  <r>
    <x v="0"/>
    <x v="4"/>
    <x v="2"/>
    <n v="1143"/>
    <n v="7"/>
    <n v="8001"/>
    <n v="2286"/>
    <s v="October"/>
    <n v="2014"/>
  </r>
  <r>
    <x v="0"/>
    <x v="0"/>
    <x v="2"/>
    <n v="1725"/>
    <n v="350"/>
    <n v="603750"/>
    <n v="155250"/>
    <s v="November"/>
    <n v="2013"/>
  </r>
  <r>
    <x v="2"/>
    <x v="4"/>
    <x v="2"/>
    <n v="912"/>
    <n v="12"/>
    <n v="10944"/>
    <n v="8208"/>
    <s v="November"/>
    <n v="2013"/>
  </r>
  <r>
    <x v="1"/>
    <x v="0"/>
    <x v="2"/>
    <n v="2152"/>
    <n v="15"/>
    <n v="32280"/>
    <n v="10760"/>
    <s v="December"/>
    <n v="2013"/>
  </r>
  <r>
    <x v="0"/>
    <x v="0"/>
    <x v="2"/>
    <n v="1817"/>
    <n v="20"/>
    <n v="36340"/>
    <n v="18170"/>
    <s v="December"/>
    <n v="2014"/>
  </r>
  <r>
    <x v="0"/>
    <x v="1"/>
    <x v="2"/>
    <n v="1513"/>
    <n v="350"/>
    <n v="529550"/>
    <n v="136170"/>
    <s v="December"/>
    <n v="2014"/>
  </r>
  <r>
    <x v="0"/>
    <x v="3"/>
    <x v="3"/>
    <n v="1493"/>
    <n v="7"/>
    <n v="10451"/>
    <n v="2986"/>
    <s v="January"/>
    <n v="2014"/>
  </r>
  <r>
    <x v="3"/>
    <x v="2"/>
    <x v="3"/>
    <n v="1804"/>
    <n v="125"/>
    <n v="225500"/>
    <n v="9020"/>
    <s v="February"/>
    <n v="2014"/>
  </r>
  <r>
    <x v="2"/>
    <x v="1"/>
    <x v="3"/>
    <n v="2161"/>
    <n v="12"/>
    <n v="25932"/>
    <n v="19449"/>
    <s v="March"/>
    <n v="2014"/>
  </r>
  <r>
    <x v="0"/>
    <x v="1"/>
    <x v="3"/>
    <n v="1006"/>
    <n v="350"/>
    <n v="352100"/>
    <n v="90540"/>
    <s v="June"/>
    <n v="2014"/>
  </r>
  <r>
    <x v="2"/>
    <x v="1"/>
    <x v="3"/>
    <n v="1545"/>
    <n v="12"/>
    <n v="18540"/>
    <n v="13905"/>
    <s v="June"/>
    <n v="2014"/>
  </r>
  <r>
    <x v="3"/>
    <x v="4"/>
    <x v="3"/>
    <n v="2821"/>
    <n v="125"/>
    <n v="352625"/>
    <n v="14105"/>
    <s v="August"/>
    <n v="2014"/>
  </r>
  <r>
    <x v="3"/>
    <x v="0"/>
    <x v="3"/>
    <n v="345"/>
    <n v="125"/>
    <n v="43125"/>
    <n v="1725"/>
    <s v="October"/>
    <n v="2013"/>
  </r>
  <r>
    <x v="4"/>
    <x v="0"/>
    <x v="4"/>
    <n v="2001"/>
    <n v="300"/>
    <n v="600300"/>
    <n v="100050"/>
    <s v="February"/>
    <n v="2014"/>
  </r>
  <r>
    <x v="2"/>
    <x v="1"/>
    <x v="4"/>
    <n v="2838"/>
    <n v="12"/>
    <n v="34056"/>
    <n v="25542"/>
    <s v="April"/>
    <n v="2014"/>
  </r>
  <r>
    <x v="1"/>
    <x v="2"/>
    <x v="4"/>
    <n v="2178"/>
    <n v="15"/>
    <n v="32670"/>
    <n v="10890"/>
    <s v="June"/>
    <n v="2014"/>
  </r>
  <r>
    <x v="1"/>
    <x v="1"/>
    <x v="4"/>
    <n v="888"/>
    <n v="15"/>
    <n v="13320"/>
    <n v="4440"/>
    <s v="June"/>
    <n v="2014"/>
  </r>
  <r>
    <x v="0"/>
    <x v="2"/>
    <x v="4"/>
    <n v="1527"/>
    <n v="350"/>
    <n v="534450"/>
    <n v="137430"/>
    <s v="September"/>
    <n v="2013"/>
  </r>
  <r>
    <x v="4"/>
    <x v="2"/>
    <x v="4"/>
    <n v="2151"/>
    <n v="300"/>
    <n v="645300"/>
    <n v="107550"/>
    <s v="September"/>
    <n v="2014"/>
  </r>
  <r>
    <x v="0"/>
    <x v="0"/>
    <x v="4"/>
    <n v="1817"/>
    <n v="20"/>
    <n v="36340"/>
    <n v="18170"/>
    <s v="December"/>
    <n v="2014"/>
  </r>
  <r>
    <x v="0"/>
    <x v="2"/>
    <x v="5"/>
    <n v="2750"/>
    <n v="350"/>
    <n v="962500"/>
    <n v="247500"/>
    <s v="February"/>
    <n v="2014"/>
  </r>
  <r>
    <x v="2"/>
    <x v="4"/>
    <x v="5"/>
    <n v="1953"/>
    <n v="12"/>
    <n v="23436"/>
    <n v="17577"/>
    <s v="April"/>
    <n v="2014"/>
  </r>
  <r>
    <x v="3"/>
    <x v="1"/>
    <x v="5"/>
    <n v="4219.5"/>
    <n v="125"/>
    <n v="527437.5"/>
    <n v="21097.5"/>
    <s v="April"/>
    <n v="2014"/>
  </r>
  <r>
    <x v="0"/>
    <x v="2"/>
    <x v="5"/>
    <n v="1899"/>
    <n v="20"/>
    <n v="37980"/>
    <n v="18990"/>
    <s v="June"/>
    <n v="2014"/>
  </r>
  <r>
    <x v="0"/>
    <x v="1"/>
    <x v="5"/>
    <n v="1686"/>
    <n v="7"/>
    <n v="11802"/>
    <n v="3372"/>
    <s v="July"/>
    <n v="2014"/>
  </r>
  <r>
    <x v="2"/>
    <x v="4"/>
    <x v="5"/>
    <n v="2141"/>
    <n v="12"/>
    <n v="25692"/>
    <n v="19269"/>
    <s v="August"/>
    <n v="2014"/>
  </r>
  <r>
    <x v="0"/>
    <x v="4"/>
    <x v="5"/>
    <n v="1143"/>
    <n v="7"/>
    <n v="8001"/>
    <n v="2286"/>
    <s v="October"/>
    <n v="2014"/>
  </r>
  <r>
    <x v="1"/>
    <x v="4"/>
    <x v="5"/>
    <n v="615"/>
    <n v="15"/>
    <n v="9225"/>
    <n v="3075"/>
    <s v="December"/>
    <n v="2014"/>
  </r>
  <r>
    <x v="0"/>
    <x v="2"/>
    <x v="2"/>
    <n v="3945"/>
    <n v="7"/>
    <n v="27338.850000000002"/>
    <n v="7613.8500000000022"/>
    <s v="January"/>
    <n v="2014"/>
  </r>
  <r>
    <x v="1"/>
    <x v="2"/>
    <x v="2"/>
    <n v="2296"/>
    <n v="15"/>
    <n v="34095.599999999999"/>
    <n v="11135.599999999999"/>
    <s v="February"/>
    <n v="2014"/>
  </r>
  <r>
    <x v="0"/>
    <x v="2"/>
    <x v="2"/>
    <n v="1030"/>
    <n v="7"/>
    <n v="7137.9"/>
    <n v="1987.8999999999996"/>
    <s v="May"/>
    <n v="2014"/>
  </r>
  <r>
    <x v="0"/>
    <x v="2"/>
    <x v="3"/>
    <n v="639"/>
    <n v="7"/>
    <n v="4428.2700000000004"/>
    <n v="1233.2700000000004"/>
    <s v="November"/>
    <n v="2014"/>
  </r>
  <r>
    <x v="0"/>
    <x v="0"/>
    <x v="4"/>
    <n v="1326"/>
    <n v="7"/>
    <n v="9189.18"/>
    <n v="2559.1800000000003"/>
    <s v="March"/>
    <n v="2014"/>
  </r>
  <r>
    <x v="2"/>
    <x v="4"/>
    <x v="0"/>
    <n v="1858"/>
    <n v="12"/>
    <n v="22073.040000000001"/>
    <n v="16499.04"/>
    <s v="February"/>
    <n v="2014"/>
  </r>
  <r>
    <x v="0"/>
    <x v="3"/>
    <x v="0"/>
    <n v="1210"/>
    <n v="350"/>
    <n v="419265"/>
    <n v="104665"/>
    <s v="March"/>
    <n v="2014"/>
  </r>
  <r>
    <x v="0"/>
    <x v="4"/>
    <x v="0"/>
    <n v="2529"/>
    <n v="7"/>
    <n v="17525.97"/>
    <n v="4880.9699999999993"/>
    <s v="July"/>
    <n v="2014"/>
  </r>
  <r>
    <x v="2"/>
    <x v="0"/>
    <x v="0"/>
    <n v="1445"/>
    <n v="12"/>
    <n v="17166.599999999999"/>
    <n v="12831.599999999999"/>
    <s v="September"/>
    <n v="2014"/>
  </r>
  <r>
    <x v="3"/>
    <x v="4"/>
    <x v="0"/>
    <n v="330"/>
    <n v="125"/>
    <n v="40837.5"/>
    <n v="1237.5"/>
    <s v="September"/>
    <n v="2013"/>
  </r>
  <r>
    <x v="2"/>
    <x v="2"/>
    <x v="0"/>
    <n v="2671"/>
    <n v="12"/>
    <n v="31731.48"/>
    <n v="23718.48"/>
    <s v="September"/>
    <n v="2014"/>
  </r>
  <r>
    <x v="2"/>
    <x v="1"/>
    <x v="0"/>
    <n v="766"/>
    <n v="12"/>
    <n v="9100.08"/>
    <n v="6802.08"/>
    <s v="October"/>
    <n v="2013"/>
  </r>
  <r>
    <x v="4"/>
    <x v="3"/>
    <x v="0"/>
    <n v="494"/>
    <n v="300"/>
    <n v="146718"/>
    <n v="23218"/>
    <s v="October"/>
    <n v="2013"/>
  </r>
  <r>
    <x v="0"/>
    <x v="3"/>
    <x v="0"/>
    <n v="1397"/>
    <n v="350"/>
    <n v="484060.5"/>
    <n v="120840.5"/>
    <s v="October"/>
    <n v="2014"/>
  </r>
  <r>
    <x v="0"/>
    <x v="2"/>
    <x v="0"/>
    <n v="2155"/>
    <n v="350"/>
    <n v="746707.5"/>
    <n v="186407.5"/>
    <s v="December"/>
    <n v="2014"/>
  </r>
  <r>
    <x v="1"/>
    <x v="3"/>
    <x v="1"/>
    <n v="2214"/>
    <n v="15"/>
    <n v="32877.9"/>
    <n v="10737.900000000001"/>
    <s v="March"/>
    <n v="2014"/>
  </r>
  <r>
    <x v="4"/>
    <x v="4"/>
    <x v="1"/>
    <n v="2301"/>
    <n v="300"/>
    <n v="683397"/>
    <n v="108147"/>
    <s v="April"/>
    <n v="2014"/>
  </r>
  <r>
    <x v="0"/>
    <x v="2"/>
    <x v="1"/>
    <n v="1375.5"/>
    <n v="20"/>
    <n v="27234.899999999998"/>
    <n v="13479.899999999998"/>
    <s v="July"/>
    <n v="2014"/>
  </r>
  <r>
    <x v="0"/>
    <x v="0"/>
    <x v="1"/>
    <n v="1830"/>
    <n v="7"/>
    <n v="12681.9"/>
    <n v="3531.8999999999996"/>
    <s v="August"/>
    <n v="2014"/>
  </r>
  <r>
    <x v="4"/>
    <x v="4"/>
    <x v="1"/>
    <n v="2498"/>
    <n v="300"/>
    <n v="741906"/>
    <n v="117406"/>
    <s v="September"/>
    <n v="2013"/>
  </r>
  <r>
    <x v="3"/>
    <x v="4"/>
    <x v="1"/>
    <n v="663"/>
    <n v="125"/>
    <n v="82046.25"/>
    <n v="2486.25"/>
    <s v="October"/>
    <n v="2013"/>
  </r>
  <r>
    <x v="1"/>
    <x v="4"/>
    <x v="2"/>
    <n v="1514"/>
    <n v="15"/>
    <n v="22482.9"/>
    <n v="7342.9000000000015"/>
    <s v="February"/>
    <n v="2014"/>
  </r>
  <r>
    <x v="0"/>
    <x v="4"/>
    <x v="2"/>
    <n v="4492.5"/>
    <n v="7"/>
    <n v="31133.024999999998"/>
    <n v="8670.5249999999978"/>
    <s v="April"/>
    <n v="2014"/>
  </r>
  <r>
    <x v="3"/>
    <x v="4"/>
    <x v="2"/>
    <n v="727"/>
    <n v="125"/>
    <n v="89966.25"/>
    <n v="2726.25"/>
    <s v="June"/>
    <n v="2014"/>
  </r>
  <r>
    <x v="3"/>
    <x v="2"/>
    <x v="2"/>
    <n v="787"/>
    <n v="125"/>
    <n v="97391.25"/>
    <n v="2951.25"/>
    <s v="June"/>
    <n v="2014"/>
  </r>
  <r>
    <x v="3"/>
    <x v="3"/>
    <x v="2"/>
    <n v="1823"/>
    <n v="125"/>
    <n v="225596.25"/>
    <n v="6836.25"/>
    <s v="July"/>
    <n v="2014"/>
  </r>
  <r>
    <x v="1"/>
    <x v="1"/>
    <x v="2"/>
    <n v="747"/>
    <n v="15"/>
    <n v="11092.95"/>
    <n v="3622.9500000000007"/>
    <s v="September"/>
    <n v="2014"/>
  </r>
  <r>
    <x v="2"/>
    <x v="1"/>
    <x v="2"/>
    <n v="766"/>
    <n v="12"/>
    <n v="9100.08"/>
    <n v="6802.08"/>
    <s v="October"/>
    <n v="2013"/>
  </r>
  <r>
    <x v="4"/>
    <x v="4"/>
    <x v="2"/>
    <n v="2905"/>
    <n v="300"/>
    <n v="862785"/>
    <n v="136535"/>
    <s v="November"/>
    <n v="2014"/>
  </r>
  <r>
    <x v="0"/>
    <x v="2"/>
    <x v="2"/>
    <n v="2155"/>
    <n v="350"/>
    <n v="746707.5"/>
    <n v="186407.5"/>
    <s v="December"/>
    <n v="2014"/>
  </r>
  <r>
    <x v="0"/>
    <x v="2"/>
    <x v="3"/>
    <n v="3864"/>
    <n v="20"/>
    <n v="76507.200000000012"/>
    <n v="37867.200000000004"/>
    <s v="April"/>
    <n v="2014"/>
  </r>
  <r>
    <x v="0"/>
    <x v="3"/>
    <x v="3"/>
    <n v="362"/>
    <n v="7"/>
    <n v="2508.66"/>
    <n v="698.65999999999985"/>
    <s v="May"/>
    <n v="2014"/>
  </r>
  <r>
    <x v="3"/>
    <x v="0"/>
    <x v="3"/>
    <n v="923"/>
    <n v="125"/>
    <n v="114221.25"/>
    <n v="3461.25"/>
    <s v="August"/>
    <n v="2014"/>
  </r>
  <r>
    <x v="3"/>
    <x v="4"/>
    <x v="3"/>
    <n v="663"/>
    <n v="125"/>
    <n v="82046.25"/>
    <n v="2486.25"/>
    <s v="October"/>
    <n v="2013"/>
  </r>
  <r>
    <x v="0"/>
    <x v="0"/>
    <x v="3"/>
    <n v="2092"/>
    <n v="7"/>
    <n v="14497.56"/>
    <n v="4037.5599999999995"/>
    <s v="November"/>
    <n v="2013"/>
  </r>
  <r>
    <x v="0"/>
    <x v="1"/>
    <x v="4"/>
    <n v="263"/>
    <n v="7"/>
    <n v="1822.59"/>
    <n v="507.58999999999992"/>
    <s v="March"/>
    <n v="2014"/>
  </r>
  <r>
    <x v="0"/>
    <x v="0"/>
    <x v="4"/>
    <n v="943.5"/>
    <n v="350"/>
    <n v="326922.75"/>
    <n v="81612.75"/>
    <s v="April"/>
    <n v="2014"/>
  </r>
  <r>
    <x v="3"/>
    <x v="4"/>
    <x v="4"/>
    <n v="727"/>
    <n v="125"/>
    <n v="89966.25"/>
    <n v="2726.25"/>
    <s v="June"/>
    <n v="2014"/>
  </r>
  <r>
    <x v="3"/>
    <x v="2"/>
    <x v="4"/>
    <n v="787"/>
    <n v="125"/>
    <n v="97391.25"/>
    <n v="2951.25"/>
    <s v="June"/>
    <n v="2014"/>
  </r>
  <r>
    <x v="4"/>
    <x v="1"/>
    <x v="4"/>
    <n v="986"/>
    <n v="300"/>
    <n v="292842"/>
    <n v="46342"/>
    <s v="September"/>
    <n v="2014"/>
  </r>
  <r>
    <x v="4"/>
    <x v="3"/>
    <x v="4"/>
    <n v="494"/>
    <n v="300"/>
    <n v="146718"/>
    <n v="23218"/>
    <s v="October"/>
    <n v="2013"/>
  </r>
  <r>
    <x v="0"/>
    <x v="3"/>
    <x v="4"/>
    <n v="1397"/>
    <n v="350"/>
    <n v="484060.5"/>
    <n v="120840.5"/>
    <s v="October"/>
    <n v="2014"/>
  </r>
  <r>
    <x v="3"/>
    <x v="2"/>
    <x v="4"/>
    <n v="1744"/>
    <n v="125"/>
    <n v="215820"/>
    <n v="6540"/>
    <s v="November"/>
    <n v="2014"/>
  </r>
  <r>
    <x v="2"/>
    <x v="4"/>
    <x v="5"/>
    <n v="1989"/>
    <n v="12"/>
    <n v="23629.32"/>
    <n v="17662.32"/>
    <s v="September"/>
    <n v="2013"/>
  </r>
  <r>
    <x v="1"/>
    <x v="2"/>
    <x v="5"/>
    <n v="321"/>
    <n v="15"/>
    <n v="4766.8500000000004"/>
    <n v="1556.8500000000004"/>
    <s v="November"/>
    <n v="2013"/>
  </r>
  <r>
    <x v="3"/>
    <x v="0"/>
    <x v="0"/>
    <n v="742.5"/>
    <n v="125"/>
    <n v="90956.25"/>
    <n v="1856.25"/>
    <s v="April"/>
    <n v="2014"/>
  </r>
  <r>
    <x v="2"/>
    <x v="0"/>
    <x v="0"/>
    <n v="1295"/>
    <n v="12"/>
    <n v="15229.2"/>
    <n v="11344.2"/>
    <s v="October"/>
    <n v="2014"/>
  </r>
  <r>
    <x v="4"/>
    <x v="1"/>
    <x v="0"/>
    <n v="214"/>
    <n v="300"/>
    <n v="62916"/>
    <n v="9416"/>
    <s v="October"/>
    <n v="2013"/>
  </r>
  <r>
    <x v="0"/>
    <x v="2"/>
    <x v="0"/>
    <n v="2145"/>
    <n v="7"/>
    <n v="14714.7"/>
    <n v="3989.7000000000007"/>
    <s v="November"/>
    <n v="2013"/>
  </r>
  <r>
    <x v="0"/>
    <x v="0"/>
    <x v="0"/>
    <n v="2852"/>
    <n v="350"/>
    <n v="978236"/>
    <n v="236716"/>
    <s v="December"/>
    <n v="2014"/>
  </r>
  <r>
    <x v="2"/>
    <x v="4"/>
    <x v="1"/>
    <n v="1142"/>
    <n v="12"/>
    <n v="13429.92"/>
    <n v="10003.92"/>
    <s v="June"/>
    <n v="2014"/>
  </r>
  <r>
    <x v="0"/>
    <x v="4"/>
    <x v="1"/>
    <n v="1566"/>
    <n v="20"/>
    <n v="30693.599999999999"/>
    <n v="15033.599999999999"/>
    <s v="October"/>
    <n v="2014"/>
  </r>
  <r>
    <x v="2"/>
    <x v="3"/>
    <x v="1"/>
    <n v="690"/>
    <n v="12"/>
    <n v="8114.4"/>
    <n v="6044.4"/>
    <s v="November"/>
    <n v="2014"/>
  </r>
  <r>
    <x v="3"/>
    <x v="3"/>
    <x v="1"/>
    <n v="1660"/>
    <n v="125"/>
    <n v="203350"/>
    <n v="4150"/>
    <s v="November"/>
    <n v="2013"/>
  </r>
  <r>
    <x v="1"/>
    <x v="0"/>
    <x v="2"/>
    <n v="2363"/>
    <n v="15"/>
    <n v="34736.1"/>
    <n v="11106.099999999999"/>
    <s v="February"/>
    <n v="2014"/>
  </r>
  <r>
    <x v="4"/>
    <x v="2"/>
    <x v="2"/>
    <n v="918"/>
    <n v="300"/>
    <n v="269892"/>
    <n v="40392"/>
    <s v="May"/>
    <n v="2014"/>
  </r>
  <r>
    <x v="4"/>
    <x v="1"/>
    <x v="2"/>
    <n v="1728"/>
    <n v="300"/>
    <n v="508032"/>
    <n v="76032"/>
    <s v="May"/>
    <n v="2014"/>
  </r>
  <r>
    <x v="2"/>
    <x v="4"/>
    <x v="2"/>
    <n v="1142"/>
    <n v="12"/>
    <n v="13429.92"/>
    <n v="10003.92"/>
    <s v="June"/>
    <n v="2014"/>
  </r>
  <r>
    <x v="3"/>
    <x v="3"/>
    <x v="2"/>
    <n v="662"/>
    <n v="125"/>
    <n v="81095"/>
    <n v="1655"/>
    <s v="June"/>
    <n v="2014"/>
  </r>
  <r>
    <x v="2"/>
    <x v="0"/>
    <x v="2"/>
    <n v="1295"/>
    <n v="12"/>
    <n v="15229.2"/>
    <n v="11344.2"/>
    <s v="October"/>
    <n v="2014"/>
  </r>
  <r>
    <x v="3"/>
    <x v="1"/>
    <x v="2"/>
    <n v="809"/>
    <n v="125"/>
    <n v="99102.5"/>
    <n v="2022.5"/>
    <s v="October"/>
    <n v="2013"/>
  </r>
  <r>
    <x v="3"/>
    <x v="3"/>
    <x v="2"/>
    <n v="2145"/>
    <n v="125"/>
    <n v="262762.5"/>
    <n v="5362.5"/>
    <s v="October"/>
    <n v="2013"/>
  </r>
  <r>
    <x v="2"/>
    <x v="2"/>
    <x v="2"/>
    <n v="1785"/>
    <n v="12"/>
    <n v="20991.599999999999"/>
    <n v="15636.599999999999"/>
    <s v="November"/>
    <n v="2013"/>
  </r>
  <r>
    <x v="4"/>
    <x v="0"/>
    <x v="2"/>
    <n v="1916"/>
    <n v="300"/>
    <n v="563304"/>
    <n v="84304"/>
    <s v="December"/>
    <n v="2014"/>
  </r>
  <r>
    <x v="0"/>
    <x v="0"/>
    <x v="2"/>
    <n v="2852"/>
    <n v="350"/>
    <n v="978236"/>
    <n v="236716"/>
    <s v="December"/>
    <n v="2014"/>
  </r>
  <r>
    <x v="3"/>
    <x v="0"/>
    <x v="2"/>
    <n v="2729"/>
    <n v="125"/>
    <n v="334302.5"/>
    <n v="6822.5"/>
    <s v="December"/>
    <n v="2014"/>
  </r>
  <r>
    <x v="1"/>
    <x v="4"/>
    <x v="2"/>
    <n v="1925"/>
    <n v="15"/>
    <n v="28297.5"/>
    <n v="9047.5"/>
    <s v="December"/>
    <n v="2013"/>
  </r>
  <r>
    <x v="0"/>
    <x v="4"/>
    <x v="2"/>
    <n v="2013"/>
    <n v="7"/>
    <n v="13809.18"/>
    <n v="3744.1800000000003"/>
    <s v="December"/>
    <n v="2013"/>
  </r>
  <r>
    <x v="2"/>
    <x v="2"/>
    <x v="2"/>
    <n v="1055"/>
    <n v="12"/>
    <n v="12406.8"/>
    <n v="9241.7999999999993"/>
    <s v="December"/>
    <n v="2014"/>
  </r>
  <r>
    <x v="2"/>
    <x v="3"/>
    <x v="2"/>
    <n v="1084"/>
    <n v="12"/>
    <n v="12747.84"/>
    <n v="9495.84"/>
    <s v="December"/>
    <n v="2014"/>
  </r>
  <r>
    <x v="0"/>
    <x v="4"/>
    <x v="3"/>
    <n v="1566"/>
    <n v="20"/>
    <n v="30693.599999999999"/>
    <n v="15033.599999999999"/>
    <s v="October"/>
    <n v="2014"/>
  </r>
  <r>
    <x v="0"/>
    <x v="1"/>
    <x v="3"/>
    <n v="2966"/>
    <n v="350"/>
    <n v="1017338"/>
    <n v="246178"/>
    <s v="October"/>
    <n v="2013"/>
  </r>
  <r>
    <x v="0"/>
    <x v="1"/>
    <x v="3"/>
    <n v="2877"/>
    <n v="350"/>
    <n v="986811"/>
    <n v="238791"/>
    <s v="October"/>
    <n v="2014"/>
  </r>
  <r>
    <x v="3"/>
    <x v="1"/>
    <x v="3"/>
    <n v="809"/>
    <n v="125"/>
    <n v="99102.5"/>
    <n v="2022.5"/>
    <s v="October"/>
    <n v="2013"/>
  </r>
  <r>
    <x v="3"/>
    <x v="3"/>
    <x v="3"/>
    <n v="2145"/>
    <n v="125"/>
    <n v="262762.5"/>
    <n v="5362.5"/>
    <s v="October"/>
    <n v="2013"/>
  </r>
  <r>
    <x v="2"/>
    <x v="2"/>
    <x v="3"/>
    <n v="1055"/>
    <n v="12"/>
    <n v="12406.8"/>
    <n v="9241.7999999999993"/>
    <s v="December"/>
    <n v="2014"/>
  </r>
  <r>
    <x v="0"/>
    <x v="3"/>
    <x v="3"/>
    <n v="544"/>
    <n v="20"/>
    <n v="10662.4"/>
    <n v="5222.3999999999996"/>
    <s v="December"/>
    <n v="2013"/>
  </r>
  <r>
    <x v="2"/>
    <x v="3"/>
    <x v="3"/>
    <n v="1084"/>
    <n v="12"/>
    <n v="12747.84"/>
    <n v="9495.84"/>
    <s v="December"/>
    <n v="2014"/>
  </r>
  <r>
    <x v="3"/>
    <x v="3"/>
    <x v="4"/>
    <n v="662"/>
    <n v="125"/>
    <n v="81095"/>
    <n v="1655"/>
    <s v="June"/>
    <n v="2014"/>
  </r>
  <r>
    <x v="4"/>
    <x v="1"/>
    <x v="4"/>
    <n v="214"/>
    <n v="300"/>
    <n v="62916"/>
    <n v="9416"/>
    <s v="October"/>
    <n v="2013"/>
  </r>
  <r>
    <x v="0"/>
    <x v="1"/>
    <x v="4"/>
    <n v="2877"/>
    <n v="350"/>
    <n v="986811"/>
    <n v="238791"/>
    <s v="October"/>
    <n v="2014"/>
  </r>
  <r>
    <x v="3"/>
    <x v="0"/>
    <x v="4"/>
    <n v="2729"/>
    <n v="125"/>
    <n v="334302.5"/>
    <n v="6822.5"/>
    <s v="December"/>
    <n v="2014"/>
  </r>
  <r>
    <x v="0"/>
    <x v="4"/>
    <x v="4"/>
    <n v="266"/>
    <n v="350"/>
    <n v="91238"/>
    <n v="22078"/>
    <s v="December"/>
    <n v="2013"/>
  </r>
  <r>
    <x v="0"/>
    <x v="3"/>
    <x v="4"/>
    <n v="1940"/>
    <n v="350"/>
    <n v="665420"/>
    <n v="161020"/>
    <s v="December"/>
    <n v="2013"/>
  </r>
  <r>
    <x v="4"/>
    <x v="1"/>
    <x v="5"/>
    <n v="259"/>
    <n v="300"/>
    <n v="76146"/>
    <n v="11396"/>
    <s v="March"/>
    <n v="2014"/>
  </r>
  <r>
    <x v="4"/>
    <x v="3"/>
    <x v="5"/>
    <n v="1101"/>
    <n v="300"/>
    <n v="323694"/>
    <n v="48444"/>
    <s v="March"/>
    <n v="2014"/>
  </r>
  <r>
    <x v="3"/>
    <x v="1"/>
    <x v="5"/>
    <n v="2276"/>
    <n v="125"/>
    <n v="278810"/>
    <n v="5690"/>
    <s v="May"/>
    <n v="2014"/>
  </r>
  <r>
    <x v="0"/>
    <x v="1"/>
    <x v="5"/>
    <n v="2966"/>
    <n v="350"/>
    <n v="1017338"/>
    <n v="246178"/>
    <s v="October"/>
    <n v="2013"/>
  </r>
  <r>
    <x v="0"/>
    <x v="4"/>
    <x v="5"/>
    <n v="1236"/>
    <n v="20"/>
    <n v="24225.599999999999"/>
    <n v="11865.599999999999"/>
    <s v="November"/>
    <n v="2014"/>
  </r>
  <r>
    <x v="0"/>
    <x v="2"/>
    <x v="5"/>
    <n v="941"/>
    <n v="20"/>
    <n v="18443.599999999999"/>
    <n v="9033.5999999999985"/>
    <s v="November"/>
    <n v="2014"/>
  </r>
  <r>
    <x v="4"/>
    <x v="0"/>
    <x v="5"/>
    <n v="1916"/>
    <n v="300"/>
    <n v="563304"/>
    <n v="84304"/>
    <s v="December"/>
    <n v="2014"/>
  </r>
  <r>
    <x v="3"/>
    <x v="2"/>
    <x v="0"/>
    <n v="4243.5"/>
    <n v="125"/>
    <n v="514524.375"/>
    <n v="5304.375"/>
    <s v="April"/>
    <n v="2014"/>
  </r>
  <r>
    <x v="0"/>
    <x v="1"/>
    <x v="0"/>
    <n v="2580"/>
    <n v="20"/>
    <n v="50052"/>
    <n v="24252"/>
    <s v="April"/>
    <n v="2014"/>
  </r>
  <r>
    <x v="4"/>
    <x v="1"/>
    <x v="0"/>
    <n v="689"/>
    <n v="300"/>
    <n v="200499"/>
    <n v="28249"/>
    <s v="June"/>
    <n v="2014"/>
  </r>
  <r>
    <x v="2"/>
    <x v="4"/>
    <x v="0"/>
    <n v="1947"/>
    <n v="12"/>
    <n v="22663.08"/>
    <n v="16822.080000000002"/>
    <s v="September"/>
    <n v="2014"/>
  </r>
  <r>
    <x v="2"/>
    <x v="0"/>
    <x v="0"/>
    <n v="908"/>
    <n v="12"/>
    <n v="10569.12"/>
    <n v="7845.1200000000008"/>
    <s v="December"/>
    <n v="2013"/>
  </r>
  <r>
    <x v="0"/>
    <x v="1"/>
    <x v="1"/>
    <n v="1958"/>
    <n v="7"/>
    <n v="13294.82"/>
    <n v="3504.8199999999997"/>
    <s v="February"/>
    <n v="2014"/>
  </r>
  <r>
    <x v="2"/>
    <x v="2"/>
    <x v="1"/>
    <n v="1901"/>
    <n v="12"/>
    <n v="22127.64"/>
    <n v="16424.64"/>
    <s v="June"/>
    <n v="2014"/>
  </r>
  <r>
    <x v="0"/>
    <x v="2"/>
    <x v="1"/>
    <n v="544"/>
    <n v="7"/>
    <n v="3693.76"/>
    <n v="973.76000000000022"/>
    <s v="September"/>
    <n v="2014"/>
  </r>
  <r>
    <x v="0"/>
    <x v="1"/>
    <x v="1"/>
    <n v="1797"/>
    <n v="350"/>
    <n v="610081.5"/>
    <n v="142861.5"/>
    <s v="September"/>
    <n v="2013"/>
  </r>
  <r>
    <x v="3"/>
    <x v="2"/>
    <x v="1"/>
    <n v="1287"/>
    <n v="125"/>
    <n v="156048.75"/>
    <n v="1608.75"/>
    <s v="December"/>
    <n v="2014"/>
  </r>
  <r>
    <x v="3"/>
    <x v="1"/>
    <x v="1"/>
    <n v="1706"/>
    <n v="125"/>
    <n v="206852.5"/>
    <n v="2132.5"/>
    <s v="December"/>
    <n v="2014"/>
  </r>
  <r>
    <x v="4"/>
    <x v="2"/>
    <x v="2"/>
    <n v="2434.5"/>
    <n v="300"/>
    <n v="708439.5"/>
    <n v="99814.5"/>
    <s v="January"/>
    <n v="2014"/>
  </r>
  <r>
    <x v="3"/>
    <x v="0"/>
    <x v="2"/>
    <n v="1774"/>
    <n v="125"/>
    <n v="215097.5"/>
    <n v="2217.5"/>
    <s v="March"/>
    <n v="2014"/>
  </r>
  <r>
    <x v="2"/>
    <x v="2"/>
    <x v="2"/>
    <n v="1901"/>
    <n v="12"/>
    <n v="22127.64"/>
    <n v="16424.64"/>
    <s v="June"/>
    <n v="2014"/>
  </r>
  <r>
    <x v="4"/>
    <x v="1"/>
    <x v="2"/>
    <n v="689"/>
    <n v="300"/>
    <n v="200499"/>
    <n v="28249"/>
    <s v="June"/>
    <n v="2014"/>
  </r>
  <r>
    <x v="3"/>
    <x v="1"/>
    <x v="2"/>
    <n v="1570"/>
    <n v="125"/>
    <n v="190362.5"/>
    <n v="1962.5"/>
    <s v="June"/>
    <n v="2014"/>
  </r>
  <r>
    <x v="2"/>
    <x v="4"/>
    <x v="2"/>
    <n v="1369.5"/>
    <n v="12"/>
    <n v="15940.98"/>
    <n v="11832.48"/>
    <s v="July"/>
    <n v="2014"/>
  </r>
  <r>
    <x v="3"/>
    <x v="0"/>
    <x v="2"/>
    <n v="2009"/>
    <n v="125"/>
    <n v="243591.25"/>
    <n v="2511.25"/>
    <s v="October"/>
    <n v="2014"/>
  </r>
  <r>
    <x v="1"/>
    <x v="1"/>
    <x v="2"/>
    <n v="1945"/>
    <n v="15"/>
    <n v="28299.75"/>
    <n v="8849.75"/>
    <s v="October"/>
    <n v="2013"/>
  </r>
  <r>
    <x v="3"/>
    <x v="2"/>
    <x v="2"/>
    <n v="1287"/>
    <n v="125"/>
    <n v="156048.75"/>
    <n v="1608.75"/>
    <s v="December"/>
    <n v="2014"/>
  </r>
  <r>
    <x v="3"/>
    <x v="1"/>
    <x v="2"/>
    <n v="1706"/>
    <n v="125"/>
    <n v="206852.5"/>
    <n v="2132.5"/>
    <s v="December"/>
    <n v="2014"/>
  </r>
  <r>
    <x v="3"/>
    <x v="0"/>
    <x v="3"/>
    <n v="2009"/>
    <n v="125"/>
    <n v="243591.25"/>
    <n v="2511.25"/>
    <s v="October"/>
    <n v="2014"/>
  </r>
  <r>
    <x v="4"/>
    <x v="4"/>
    <x v="4"/>
    <n v="2844"/>
    <n v="300"/>
    <n v="827604"/>
    <n v="116604"/>
    <s v="February"/>
    <n v="2014"/>
  </r>
  <r>
    <x v="2"/>
    <x v="3"/>
    <x v="4"/>
    <n v="1916"/>
    <n v="12"/>
    <n v="22302.240000000002"/>
    <n v="16554.240000000002"/>
    <s v="April"/>
    <n v="2014"/>
  </r>
  <r>
    <x v="3"/>
    <x v="1"/>
    <x v="4"/>
    <n v="1570"/>
    <n v="125"/>
    <n v="190362.5"/>
    <n v="1962.5"/>
    <s v="June"/>
    <n v="2014"/>
  </r>
  <r>
    <x v="4"/>
    <x v="0"/>
    <x v="4"/>
    <n v="1874"/>
    <n v="300"/>
    <n v="545334"/>
    <n v="76834"/>
    <s v="August"/>
    <n v="2014"/>
  </r>
  <r>
    <x v="0"/>
    <x v="3"/>
    <x v="4"/>
    <n v="1642"/>
    <n v="350"/>
    <n v="557459"/>
    <n v="130539"/>
    <s v="August"/>
    <n v="2014"/>
  </r>
  <r>
    <x v="1"/>
    <x v="1"/>
    <x v="4"/>
    <n v="1945"/>
    <n v="15"/>
    <n v="28299.75"/>
    <n v="8849.75"/>
    <s v="October"/>
    <n v="2013"/>
  </r>
  <r>
    <x v="0"/>
    <x v="0"/>
    <x v="0"/>
    <n v="831"/>
    <n v="20"/>
    <n v="16121.4"/>
    <n v="7811.4"/>
    <s v="May"/>
    <n v="2014"/>
  </r>
  <r>
    <x v="0"/>
    <x v="3"/>
    <x v="2"/>
    <n v="1760"/>
    <n v="7"/>
    <n v="11950.4"/>
    <n v="3150.3999999999996"/>
    <s v="September"/>
    <n v="2013"/>
  </r>
  <r>
    <x v="0"/>
    <x v="0"/>
    <x v="3"/>
    <n v="3850.5"/>
    <n v="20"/>
    <n v="74699.700000000012"/>
    <n v="36194.700000000004"/>
    <s v="April"/>
    <n v="2014"/>
  </r>
  <r>
    <x v="2"/>
    <x v="1"/>
    <x v="4"/>
    <n v="2479"/>
    <n v="12"/>
    <n v="28855.56"/>
    <n v="21418.560000000001"/>
    <s v="January"/>
    <n v="2014"/>
  </r>
  <r>
    <x v="1"/>
    <x v="3"/>
    <x v="1"/>
    <n v="2031"/>
    <n v="15"/>
    <n v="29246.400000000001"/>
    <n v="8936.4000000000015"/>
    <s v="October"/>
    <n v="2014"/>
  </r>
  <r>
    <x v="1"/>
    <x v="3"/>
    <x v="2"/>
    <n v="2031"/>
    <n v="15"/>
    <n v="29246.400000000001"/>
    <n v="8936.4000000000015"/>
    <s v="October"/>
    <n v="2014"/>
  </r>
  <r>
    <x v="1"/>
    <x v="2"/>
    <x v="2"/>
    <n v="2261"/>
    <n v="15"/>
    <n v="32558.400000000001"/>
    <n v="9948.4000000000015"/>
    <s v="December"/>
    <n v="2013"/>
  </r>
  <r>
    <x v="0"/>
    <x v="4"/>
    <x v="3"/>
    <n v="736"/>
    <n v="20"/>
    <n v="14131.2"/>
    <n v="6771.2000000000007"/>
    <s v="September"/>
    <n v="2013"/>
  </r>
  <r>
    <x v="0"/>
    <x v="0"/>
    <x v="0"/>
    <n v="2851"/>
    <n v="7"/>
    <n v="19158.72"/>
    <n v="4903.7200000000012"/>
    <s v="October"/>
    <n v="2013"/>
  </r>
  <r>
    <x v="4"/>
    <x v="1"/>
    <x v="0"/>
    <n v="2021"/>
    <n v="300"/>
    <n v="582048"/>
    <n v="76798"/>
    <s v="October"/>
    <n v="2014"/>
  </r>
  <r>
    <x v="0"/>
    <x v="4"/>
    <x v="0"/>
    <n v="274"/>
    <n v="350"/>
    <n v="92064"/>
    <n v="20824"/>
    <s v="December"/>
    <n v="2014"/>
  </r>
  <r>
    <x v="1"/>
    <x v="0"/>
    <x v="1"/>
    <n v="1967"/>
    <n v="15"/>
    <n v="28324.799999999999"/>
    <n v="8654.7999999999993"/>
    <s v="March"/>
    <n v="2014"/>
  </r>
  <r>
    <x v="4"/>
    <x v="1"/>
    <x v="1"/>
    <n v="1859"/>
    <n v="300"/>
    <n v="535392"/>
    <n v="70642"/>
    <s v="August"/>
    <n v="2014"/>
  </r>
  <r>
    <x v="0"/>
    <x v="0"/>
    <x v="1"/>
    <n v="2851"/>
    <n v="7"/>
    <n v="19158.72"/>
    <n v="4903.7200000000012"/>
    <s v="October"/>
    <n v="2013"/>
  </r>
  <r>
    <x v="4"/>
    <x v="1"/>
    <x v="1"/>
    <n v="2021"/>
    <n v="300"/>
    <n v="582048"/>
    <n v="76798"/>
    <s v="October"/>
    <n v="2014"/>
  </r>
  <r>
    <x v="3"/>
    <x v="3"/>
    <x v="1"/>
    <n v="1138"/>
    <n v="125"/>
    <n v="136560"/>
    <n v="0"/>
    <s v="December"/>
    <n v="2014"/>
  </r>
  <r>
    <x v="0"/>
    <x v="0"/>
    <x v="2"/>
    <n v="4251"/>
    <n v="7"/>
    <n v="28566.720000000001"/>
    <n v="7311.7199999999993"/>
    <s v="January"/>
    <n v="2014"/>
  </r>
  <r>
    <x v="3"/>
    <x v="1"/>
    <x v="2"/>
    <n v="795"/>
    <n v="125"/>
    <n v="95400"/>
    <n v="0"/>
    <s v="March"/>
    <n v="2014"/>
  </r>
  <r>
    <x v="4"/>
    <x v="1"/>
    <x v="2"/>
    <n v="1414.5"/>
    <n v="300"/>
    <n v="407376"/>
    <n v="53751"/>
    <s v="April"/>
    <n v="2014"/>
  </r>
  <r>
    <x v="4"/>
    <x v="4"/>
    <x v="2"/>
    <n v="2918"/>
    <n v="300"/>
    <n v="840384"/>
    <n v="110884"/>
    <s v="May"/>
    <n v="2014"/>
  </r>
  <r>
    <x v="0"/>
    <x v="4"/>
    <x v="2"/>
    <n v="3450"/>
    <n v="350"/>
    <n v="1159200"/>
    <n v="262200"/>
    <s v="July"/>
    <n v="2014"/>
  </r>
  <r>
    <x v="3"/>
    <x v="2"/>
    <x v="2"/>
    <n v="2988"/>
    <n v="125"/>
    <n v="358560"/>
    <n v="0"/>
    <s v="July"/>
    <n v="2014"/>
  </r>
  <r>
    <x v="1"/>
    <x v="0"/>
    <x v="2"/>
    <n v="218"/>
    <n v="15"/>
    <n v="3139.2"/>
    <n v="959.19999999999982"/>
    <s v="September"/>
    <n v="2014"/>
  </r>
  <r>
    <x v="0"/>
    <x v="0"/>
    <x v="2"/>
    <n v="2074"/>
    <n v="20"/>
    <n v="39820.800000000003"/>
    <n v="19080.800000000003"/>
    <s v="September"/>
    <n v="2014"/>
  </r>
  <r>
    <x v="0"/>
    <x v="4"/>
    <x v="2"/>
    <n v="1056"/>
    <n v="20"/>
    <n v="20275.2"/>
    <n v="9715.2000000000007"/>
    <s v="September"/>
    <n v="2014"/>
  </r>
  <r>
    <x v="1"/>
    <x v="4"/>
    <x v="2"/>
    <n v="671"/>
    <n v="15"/>
    <n v="9662.4"/>
    <n v="2952.3999999999996"/>
    <s v="October"/>
    <n v="2013"/>
  </r>
  <r>
    <x v="1"/>
    <x v="3"/>
    <x v="2"/>
    <n v="1514"/>
    <n v="15"/>
    <n v="21801.599999999999"/>
    <n v="6661.5999999999985"/>
    <s v="October"/>
    <n v="2013"/>
  </r>
  <r>
    <x v="0"/>
    <x v="4"/>
    <x v="2"/>
    <n v="274"/>
    <n v="350"/>
    <n v="92064"/>
    <n v="20824"/>
    <s v="December"/>
    <n v="2014"/>
  </r>
  <r>
    <x v="3"/>
    <x v="3"/>
    <x v="2"/>
    <n v="1138"/>
    <n v="125"/>
    <n v="136560"/>
    <n v="0"/>
    <s v="December"/>
    <n v="2014"/>
  </r>
  <r>
    <x v="2"/>
    <x v="4"/>
    <x v="3"/>
    <n v="1465"/>
    <n v="12"/>
    <n v="16876.8"/>
    <n v="12481.8"/>
    <s v="March"/>
    <n v="2014"/>
  </r>
  <r>
    <x v="0"/>
    <x v="0"/>
    <x v="3"/>
    <n v="2646"/>
    <n v="20"/>
    <n v="50803.199999999997"/>
    <n v="24343.199999999997"/>
    <s v="September"/>
    <n v="2013"/>
  </r>
  <r>
    <x v="0"/>
    <x v="2"/>
    <x v="3"/>
    <n v="2177"/>
    <n v="350"/>
    <n v="731472"/>
    <n v="165452"/>
    <s v="October"/>
    <n v="2014"/>
  </r>
  <r>
    <x v="2"/>
    <x v="2"/>
    <x v="4"/>
    <n v="866"/>
    <n v="12"/>
    <n v="9976.32"/>
    <n v="7378.32"/>
    <s v="May"/>
    <n v="2014"/>
  </r>
  <r>
    <x v="0"/>
    <x v="4"/>
    <x v="4"/>
    <n v="349"/>
    <n v="350"/>
    <n v="117264"/>
    <n v="26524"/>
    <s v="September"/>
    <n v="2013"/>
  </r>
  <r>
    <x v="0"/>
    <x v="2"/>
    <x v="4"/>
    <n v="2177"/>
    <n v="350"/>
    <n v="731472"/>
    <n v="165452"/>
    <s v="October"/>
    <n v="2014"/>
  </r>
  <r>
    <x v="1"/>
    <x v="3"/>
    <x v="4"/>
    <n v="1514"/>
    <n v="15"/>
    <n v="21801.599999999999"/>
    <n v="6661.5999999999985"/>
    <s v="October"/>
    <n v="2013"/>
  </r>
  <r>
    <x v="0"/>
    <x v="3"/>
    <x v="5"/>
    <n v="1865"/>
    <n v="350"/>
    <n v="626640"/>
    <n v="141740"/>
    <s v="February"/>
    <n v="2014"/>
  </r>
  <r>
    <x v="3"/>
    <x v="3"/>
    <x v="5"/>
    <n v="1074"/>
    <n v="125"/>
    <n v="128880"/>
    <n v="0"/>
    <s v="April"/>
    <n v="2014"/>
  </r>
  <r>
    <x v="0"/>
    <x v="1"/>
    <x v="5"/>
    <n v="1907"/>
    <n v="350"/>
    <n v="640752"/>
    <n v="144932"/>
    <s v="September"/>
    <n v="2014"/>
  </r>
  <r>
    <x v="1"/>
    <x v="4"/>
    <x v="5"/>
    <n v="671"/>
    <n v="15"/>
    <n v="9662.4"/>
    <n v="2952.3999999999996"/>
    <s v="October"/>
    <n v="2013"/>
  </r>
  <r>
    <x v="0"/>
    <x v="0"/>
    <x v="5"/>
    <n v="1778"/>
    <n v="350"/>
    <n v="597408"/>
    <n v="135128"/>
    <s v="December"/>
    <n v="2013"/>
  </r>
  <r>
    <x v="0"/>
    <x v="1"/>
    <x v="1"/>
    <n v="1159"/>
    <n v="7"/>
    <n v="7707.35"/>
    <n v="1912.3500000000004"/>
    <s v="October"/>
    <n v="2013"/>
  </r>
  <r>
    <x v="0"/>
    <x v="1"/>
    <x v="2"/>
    <n v="1372"/>
    <n v="7"/>
    <n v="9123.7999999999993"/>
    <n v="2263.7999999999993"/>
    <s v="January"/>
    <n v="2014"/>
  </r>
  <r>
    <x v="0"/>
    <x v="0"/>
    <x v="2"/>
    <n v="2349"/>
    <n v="7"/>
    <n v="15620.85"/>
    <n v="3875.8500000000004"/>
    <s v="September"/>
    <n v="2013"/>
  </r>
  <r>
    <x v="0"/>
    <x v="3"/>
    <x v="2"/>
    <n v="2689"/>
    <n v="7"/>
    <n v="17881.849999999999"/>
    <n v="4436.8499999999985"/>
    <s v="October"/>
    <n v="2014"/>
  </r>
  <r>
    <x v="2"/>
    <x v="0"/>
    <x v="2"/>
    <n v="2431"/>
    <n v="12"/>
    <n v="27713.4"/>
    <n v="20420.400000000001"/>
    <s v="December"/>
    <n v="2014"/>
  </r>
  <r>
    <x v="2"/>
    <x v="0"/>
    <x v="3"/>
    <n v="2431"/>
    <n v="12"/>
    <n v="27713.4"/>
    <n v="20420.400000000001"/>
    <s v="December"/>
    <n v="2014"/>
  </r>
  <r>
    <x v="0"/>
    <x v="3"/>
    <x v="4"/>
    <n v="2689"/>
    <n v="7"/>
    <n v="17881.849999999999"/>
    <n v="4436.8499999999985"/>
    <s v="October"/>
    <n v="2014"/>
  </r>
  <r>
    <x v="0"/>
    <x v="3"/>
    <x v="5"/>
    <n v="1683"/>
    <n v="7"/>
    <n v="11191.95"/>
    <n v="2776.9500000000007"/>
    <s v="July"/>
    <n v="2014"/>
  </r>
  <r>
    <x v="2"/>
    <x v="3"/>
    <x v="5"/>
    <n v="1123"/>
    <n v="12"/>
    <n v="12802.2"/>
    <n v="9433.2000000000007"/>
    <s v="August"/>
    <n v="2014"/>
  </r>
  <r>
    <x v="0"/>
    <x v="1"/>
    <x v="5"/>
    <n v="1159"/>
    <n v="7"/>
    <n v="7707.35"/>
    <n v="1912.3500000000004"/>
    <s v="October"/>
    <n v="2013"/>
  </r>
  <r>
    <x v="2"/>
    <x v="2"/>
    <x v="0"/>
    <n v="1865"/>
    <n v="12"/>
    <n v="21261"/>
    <n v="15666"/>
    <s v="February"/>
    <n v="2014"/>
  </r>
  <r>
    <x v="2"/>
    <x v="1"/>
    <x v="0"/>
    <n v="1116"/>
    <n v="12"/>
    <n v="12722.4"/>
    <n v="9374.4"/>
    <s v="February"/>
    <n v="2014"/>
  </r>
  <r>
    <x v="0"/>
    <x v="2"/>
    <x v="0"/>
    <n v="1563"/>
    <n v="20"/>
    <n v="29697"/>
    <n v="14067"/>
    <s v="May"/>
    <n v="2014"/>
  </r>
  <r>
    <x v="4"/>
    <x v="4"/>
    <x v="0"/>
    <n v="991"/>
    <n v="300"/>
    <n v="282435"/>
    <n v="34685"/>
    <s v="June"/>
    <n v="2014"/>
  </r>
  <r>
    <x v="0"/>
    <x v="1"/>
    <x v="0"/>
    <n v="1016"/>
    <n v="7"/>
    <n v="6756.4"/>
    <n v="1676.3999999999996"/>
    <s v="November"/>
    <n v="2013"/>
  </r>
  <r>
    <x v="1"/>
    <x v="3"/>
    <x v="0"/>
    <n v="2791"/>
    <n v="15"/>
    <n v="39771.75"/>
    <n v="11861.75"/>
    <s v="November"/>
    <n v="2014"/>
  </r>
  <r>
    <x v="0"/>
    <x v="4"/>
    <x v="0"/>
    <n v="570"/>
    <n v="7"/>
    <n v="3790.5"/>
    <n v="940.5"/>
    <s v="December"/>
    <n v="2014"/>
  </r>
  <r>
    <x v="0"/>
    <x v="2"/>
    <x v="0"/>
    <n v="2487"/>
    <n v="7"/>
    <n v="16538.55"/>
    <n v="4103.5499999999993"/>
    <s v="December"/>
    <n v="2014"/>
  </r>
  <r>
    <x v="0"/>
    <x v="2"/>
    <x v="1"/>
    <n v="1384.5"/>
    <n v="350"/>
    <n v="460346.25"/>
    <n v="100376.25"/>
    <s v="January"/>
    <n v="2014"/>
  </r>
  <r>
    <x v="3"/>
    <x v="4"/>
    <x v="1"/>
    <n v="3627"/>
    <n v="125"/>
    <n v="430706.25"/>
    <n v="-4533.75"/>
    <s v="July"/>
    <n v="2014"/>
  </r>
  <r>
    <x v="0"/>
    <x v="3"/>
    <x v="1"/>
    <n v="720"/>
    <n v="350"/>
    <n v="239400"/>
    <n v="52200"/>
    <s v="September"/>
    <n v="2013"/>
  </r>
  <r>
    <x v="2"/>
    <x v="1"/>
    <x v="1"/>
    <n v="2342"/>
    <n v="12"/>
    <n v="26698.799999999999"/>
    <n v="19672.8"/>
    <s v="November"/>
    <n v="2014"/>
  </r>
  <r>
    <x v="4"/>
    <x v="3"/>
    <x v="1"/>
    <n v="1100"/>
    <n v="300"/>
    <n v="313500"/>
    <n v="38500"/>
    <s v="December"/>
    <n v="2013"/>
  </r>
  <r>
    <x v="0"/>
    <x v="2"/>
    <x v="2"/>
    <n v="1303"/>
    <n v="20"/>
    <n v="24757"/>
    <n v="11727"/>
    <s v="February"/>
    <n v="2014"/>
  </r>
  <r>
    <x v="3"/>
    <x v="4"/>
    <x v="2"/>
    <n v="2992"/>
    <n v="125"/>
    <n v="355300"/>
    <n v="-3740"/>
    <s v="March"/>
    <n v="2014"/>
  </r>
  <r>
    <x v="3"/>
    <x v="2"/>
    <x v="2"/>
    <n v="2385"/>
    <n v="125"/>
    <n v="283218.75"/>
    <n v="-2981.25"/>
    <s v="March"/>
    <n v="2014"/>
  </r>
  <r>
    <x v="4"/>
    <x v="3"/>
    <x v="2"/>
    <n v="1607"/>
    <n v="300"/>
    <n v="457995"/>
    <n v="56245"/>
    <s v="April"/>
    <n v="2014"/>
  </r>
  <r>
    <x v="0"/>
    <x v="4"/>
    <x v="2"/>
    <n v="2327"/>
    <n v="7"/>
    <n v="15474.55"/>
    <n v="3839.5499999999993"/>
    <s v="May"/>
    <n v="2014"/>
  </r>
  <r>
    <x v="4"/>
    <x v="4"/>
    <x v="2"/>
    <n v="991"/>
    <n v="300"/>
    <n v="282435"/>
    <n v="34685"/>
    <s v="June"/>
    <n v="2014"/>
  </r>
  <r>
    <x v="0"/>
    <x v="4"/>
    <x v="2"/>
    <n v="602"/>
    <n v="350"/>
    <n v="200165"/>
    <n v="43645"/>
    <s v="June"/>
    <n v="2014"/>
  </r>
  <r>
    <x v="1"/>
    <x v="2"/>
    <x v="2"/>
    <n v="2620"/>
    <n v="15"/>
    <n v="37335"/>
    <n v="11135"/>
    <s v="September"/>
    <n v="2014"/>
  </r>
  <r>
    <x v="0"/>
    <x v="0"/>
    <x v="2"/>
    <n v="1228"/>
    <n v="350"/>
    <n v="408310"/>
    <n v="89030"/>
    <s v="October"/>
    <n v="2013"/>
  </r>
  <r>
    <x v="0"/>
    <x v="0"/>
    <x v="2"/>
    <n v="1389"/>
    <n v="20"/>
    <n v="26391"/>
    <n v="12501"/>
    <s v="October"/>
    <n v="2013"/>
  </r>
  <r>
    <x v="3"/>
    <x v="4"/>
    <x v="2"/>
    <n v="861"/>
    <n v="125"/>
    <n v="102243.75"/>
    <n v="-1076.25"/>
    <s v="October"/>
    <n v="2014"/>
  </r>
  <r>
    <x v="3"/>
    <x v="2"/>
    <x v="2"/>
    <n v="704"/>
    <n v="125"/>
    <n v="83600"/>
    <n v="-880"/>
    <s v="October"/>
    <n v="2013"/>
  </r>
  <r>
    <x v="0"/>
    <x v="0"/>
    <x v="2"/>
    <n v="1802"/>
    <n v="20"/>
    <n v="34238"/>
    <n v="16218"/>
    <s v="December"/>
    <n v="2013"/>
  </r>
  <r>
    <x v="0"/>
    <x v="4"/>
    <x v="2"/>
    <n v="2663"/>
    <n v="20"/>
    <n v="50597"/>
    <n v="23967"/>
    <s v="December"/>
    <n v="2014"/>
  </r>
  <r>
    <x v="0"/>
    <x v="2"/>
    <x v="2"/>
    <n v="2136"/>
    <n v="7"/>
    <n v="14204.4"/>
    <n v="3524.3999999999996"/>
    <s v="December"/>
    <n v="2013"/>
  </r>
  <r>
    <x v="1"/>
    <x v="1"/>
    <x v="2"/>
    <n v="2116"/>
    <n v="15"/>
    <n v="30153"/>
    <n v="8993"/>
    <s v="December"/>
    <n v="2013"/>
  </r>
  <r>
    <x v="1"/>
    <x v="4"/>
    <x v="3"/>
    <n v="555"/>
    <n v="15"/>
    <n v="7908.75"/>
    <n v="2358.75"/>
    <s v="January"/>
    <n v="2014"/>
  </r>
  <r>
    <x v="1"/>
    <x v="3"/>
    <x v="3"/>
    <n v="2861"/>
    <n v="15"/>
    <n v="40769.25"/>
    <n v="12159.25"/>
    <s v="January"/>
    <n v="2014"/>
  </r>
  <r>
    <x v="3"/>
    <x v="1"/>
    <x v="3"/>
    <n v="807"/>
    <n v="125"/>
    <n v="95831.25"/>
    <n v="-1008.75"/>
    <s v="February"/>
    <n v="2014"/>
  </r>
  <r>
    <x v="0"/>
    <x v="4"/>
    <x v="3"/>
    <n v="602"/>
    <n v="350"/>
    <n v="200165"/>
    <n v="43645"/>
    <s v="June"/>
    <n v="2014"/>
  </r>
  <r>
    <x v="0"/>
    <x v="4"/>
    <x v="3"/>
    <n v="2832"/>
    <n v="20"/>
    <n v="53808"/>
    <n v="25488"/>
    <s v="August"/>
    <n v="2014"/>
  </r>
  <r>
    <x v="0"/>
    <x v="2"/>
    <x v="3"/>
    <n v="1579"/>
    <n v="20"/>
    <n v="30001"/>
    <n v="14211"/>
    <s v="August"/>
    <n v="2014"/>
  </r>
  <r>
    <x v="3"/>
    <x v="4"/>
    <x v="3"/>
    <n v="861"/>
    <n v="125"/>
    <n v="102243.75"/>
    <n v="-1076.25"/>
    <s v="October"/>
    <n v="2014"/>
  </r>
  <r>
    <x v="3"/>
    <x v="2"/>
    <x v="3"/>
    <n v="704"/>
    <n v="125"/>
    <n v="83600"/>
    <n v="-880"/>
    <s v="October"/>
    <n v="2013"/>
  </r>
  <r>
    <x v="0"/>
    <x v="2"/>
    <x v="3"/>
    <n v="1033"/>
    <n v="20"/>
    <n v="19627"/>
    <n v="9297"/>
    <s v="December"/>
    <n v="2013"/>
  </r>
  <r>
    <x v="4"/>
    <x v="1"/>
    <x v="3"/>
    <n v="1250"/>
    <n v="300"/>
    <n v="356250"/>
    <n v="43750"/>
    <s v="December"/>
    <n v="2014"/>
  </r>
  <r>
    <x v="0"/>
    <x v="0"/>
    <x v="4"/>
    <n v="1389"/>
    <n v="20"/>
    <n v="26391"/>
    <n v="12501"/>
    <s v="October"/>
    <n v="2013"/>
  </r>
  <r>
    <x v="0"/>
    <x v="4"/>
    <x v="4"/>
    <n v="1265"/>
    <n v="20"/>
    <n v="24035"/>
    <n v="11385"/>
    <s v="November"/>
    <n v="2013"/>
  </r>
  <r>
    <x v="0"/>
    <x v="1"/>
    <x v="4"/>
    <n v="2297"/>
    <n v="20"/>
    <n v="43643"/>
    <n v="20673"/>
    <s v="November"/>
    <n v="2013"/>
  </r>
  <r>
    <x v="0"/>
    <x v="4"/>
    <x v="4"/>
    <n v="2663"/>
    <n v="20"/>
    <n v="50597"/>
    <n v="23967"/>
    <s v="December"/>
    <n v="2014"/>
  </r>
  <r>
    <x v="0"/>
    <x v="4"/>
    <x v="4"/>
    <n v="570"/>
    <n v="7"/>
    <n v="3790.5"/>
    <n v="940.5"/>
    <s v="December"/>
    <n v="2014"/>
  </r>
  <r>
    <x v="0"/>
    <x v="2"/>
    <x v="4"/>
    <n v="2487"/>
    <n v="7"/>
    <n v="16538.55"/>
    <n v="4103.5499999999993"/>
    <s v="December"/>
    <n v="2014"/>
  </r>
  <r>
    <x v="0"/>
    <x v="1"/>
    <x v="5"/>
    <n v="1350"/>
    <n v="350"/>
    <n v="448875"/>
    <n v="97875"/>
    <s v="February"/>
    <n v="2014"/>
  </r>
  <r>
    <x v="0"/>
    <x v="0"/>
    <x v="5"/>
    <n v="552"/>
    <n v="350"/>
    <n v="183540"/>
    <n v="40020"/>
    <s v="August"/>
    <n v="2014"/>
  </r>
  <r>
    <x v="0"/>
    <x v="0"/>
    <x v="5"/>
    <n v="1228"/>
    <n v="350"/>
    <n v="408310"/>
    <n v="89030"/>
    <s v="October"/>
    <n v="2013"/>
  </r>
  <r>
    <x v="4"/>
    <x v="1"/>
    <x v="5"/>
    <n v="1250"/>
    <n v="300"/>
    <n v="356250"/>
    <n v="43750"/>
    <s v="December"/>
    <n v="2014"/>
  </r>
  <r>
    <x v="1"/>
    <x v="2"/>
    <x v="2"/>
    <n v="3801"/>
    <n v="15"/>
    <n v="53594.100000000006"/>
    <n v="15584.100000000002"/>
    <s v="April"/>
    <n v="2014"/>
  </r>
  <r>
    <x v="0"/>
    <x v="4"/>
    <x v="0"/>
    <n v="1117.5"/>
    <n v="20"/>
    <n v="21009"/>
    <n v="9834"/>
    <s v="January"/>
    <n v="2014"/>
  </r>
  <r>
    <x v="1"/>
    <x v="0"/>
    <x v="0"/>
    <n v="2844"/>
    <n v="15"/>
    <n v="40100.400000000001"/>
    <n v="11660.400000000001"/>
    <s v="June"/>
    <n v="2014"/>
  </r>
  <r>
    <x v="2"/>
    <x v="3"/>
    <x v="0"/>
    <n v="562"/>
    <n v="12"/>
    <n v="6339.36"/>
    <n v="4653.3599999999997"/>
    <s v="September"/>
    <n v="2014"/>
  </r>
  <r>
    <x v="2"/>
    <x v="0"/>
    <x v="0"/>
    <n v="2299"/>
    <n v="12"/>
    <n v="25932.720000000001"/>
    <n v="19035.72"/>
    <s v="October"/>
    <n v="2013"/>
  </r>
  <r>
    <x v="1"/>
    <x v="4"/>
    <x v="0"/>
    <n v="2030"/>
    <n v="15"/>
    <n v="28623"/>
    <n v="8323"/>
    <s v="November"/>
    <n v="2014"/>
  </r>
  <r>
    <x v="0"/>
    <x v="4"/>
    <x v="0"/>
    <n v="263"/>
    <n v="7"/>
    <n v="1730.54"/>
    <n v="415.53999999999996"/>
    <s v="November"/>
    <n v="2013"/>
  </r>
  <r>
    <x v="3"/>
    <x v="1"/>
    <x v="0"/>
    <n v="887"/>
    <n v="125"/>
    <n v="104222.5"/>
    <n v="-2217.5"/>
    <s v="December"/>
    <n v="2013"/>
  </r>
  <r>
    <x v="0"/>
    <x v="3"/>
    <x v="1"/>
    <n v="980"/>
    <n v="350"/>
    <n v="322420"/>
    <n v="67620"/>
    <s v="April"/>
    <n v="2014"/>
  </r>
  <r>
    <x v="0"/>
    <x v="1"/>
    <x v="1"/>
    <n v="1460"/>
    <n v="350"/>
    <n v="480340"/>
    <n v="100740"/>
    <s v="May"/>
    <n v="2014"/>
  </r>
  <r>
    <x v="0"/>
    <x v="2"/>
    <x v="1"/>
    <n v="1403"/>
    <n v="7"/>
    <n v="9231.74"/>
    <n v="2216.7399999999998"/>
    <s v="October"/>
    <n v="2013"/>
  </r>
  <r>
    <x v="2"/>
    <x v="4"/>
    <x v="1"/>
    <n v="2723"/>
    <n v="12"/>
    <n v="30715.439999999999"/>
    <n v="22546.44"/>
    <s v="November"/>
    <n v="2014"/>
  </r>
  <r>
    <x v="0"/>
    <x v="2"/>
    <x v="2"/>
    <n v="1496"/>
    <n v="350"/>
    <n v="492184"/>
    <n v="103224"/>
    <s v="June"/>
    <n v="2014"/>
  </r>
  <r>
    <x v="2"/>
    <x v="0"/>
    <x v="2"/>
    <n v="2299"/>
    <n v="12"/>
    <n v="25932.720000000001"/>
    <n v="19035.72"/>
    <s v="October"/>
    <n v="2013"/>
  </r>
  <r>
    <x v="0"/>
    <x v="4"/>
    <x v="2"/>
    <n v="727"/>
    <n v="350"/>
    <n v="239183"/>
    <n v="50163"/>
    <s v="October"/>
    <n v="2013"/>
  </r>
  <r>
    <x v="3"/>
    <x v="0"/>
    <x v="3"/>
    <n v="952"/>
    <n v="125"/>
    <n v="111860"/>
    <n v="-2380"/>
    <s v="February"/>
    <n v="2014"/>
  </r>
  <r>
    <x v="3"/>
    <x v="4"/>
    <x v="3"/>
    <n v="2755"/>
    <n v="125"/>
    <n v="323712.5"/>
    <n v="-6887.5"/>
    <s v="February"/>
    <n v="2014"/>
  </r>
  <r>
    <x v="1"/>
    <x v="1"/>
    <x v="3"/>
    <n v="1530"/>
    <n v="15"/>
    <n v="21573"/>
    <n v="6273"/>
    <s v="May"/>
    <n v="2014"/>
  </r>
  <r>
    <x v="0"/>
    <x v="2"/>
    <x v="3"/>
    <n v="1496"/>
    <n v="350"/>
    <n v="492184"/>
    <n v="103224"/>
    <s v="June"/>
    <n v="2014"/>
  </r>
  <r>
    <x v="0"/>
    <x v="3"/>
    <x v="3"/>
    <n v="1498"/>
    <n v="7"/>
    <n v="9856.84"/>
    <n v="2366.84"/>
    <s v="June"/>
    <n v="2014"/>
  </r>
  <r>
    <x v="4"/>
    <x v="2"/>
    <x v="3"/>
    <n v="1221"/>
    <n v="300"/>
    <n v="344322"/>
    <n v="39072"/>
    <s v="October"/>
    <n v="2013"/>
  </r>
  <r>
    <x v="0"/>
    <x v="2"/>
    <x v="3"/>
    <n v="2076"/>
    <n v="350"/>
    <n v="683004"/>
    <n v="143244"/>
    <s v="October"/>
    <n v="2013"/>
  </r>
  <r>
    <x v="1"/>
    <x v="0"/>
    <x v="4"/>
    <n v="2844"/>
    <n v="15"/>
    <n v="40100.400000000001"/>
    <n v="11660.400000000001"/>
    <s v="June"/>
    <n v="2014"/>
  </r>
  <r>
    <x v="0"/>
    <x v="3"/>
    <x v="4"/>
    <n v="1498"/>
    <n v="7"/>
    <n v="9856.84"/>
    <n v="2366.84"/>
    <s v="June"/>
    <n v="2014"/>
  </r>
  <r>
    <x v="4"/>
    <x v="2"/>
    <x v="4"/>
    <n v="1221"/>
    <n v="300"/>
    <n v="344322"/>
    <n v="39072"/>
    <s v="October"/>
    <n v="2013"/>
  </r>
  <r>
    <x v="0"/>
    <x v="3"/>
    <x v="4"/>
    <n v="1123"/>
    <n v="20"/>
    <n v="21112.400000000001"/>
    <n v="9882.4000000000015"/>
    <s v="November"/>
    <n v="2013"/>
  </r>
  <r>
    <x v="4"/>
    <x v="0"/>
    <x v="4"/>
    <n v="2436"/>
    <n v="300"/>
    <n v="686952"/>
    <n v="77952"/>
    <s v="December"/>
    <n v="2013"/>
  </r>
  <r>
    <x v="3"/>
    <x v="2"/>
    <x v="5"/>
    <n v="1987.5"/>
    <n v="125"/>
    <n v="233531.25"/>
    <n v="-4968.75"/>
    <s v="January"/>
    <n v="2014"/>
  </r>
  <r>
    <x v="0"/>
    <x v="3"/>
    <x v="5"/>
    <n v="1679"/>
    <n v="350"/>
    <n v="552391"/>
    <n v="115851"/>
    <s v="September"/>
    <n v="2014"/>
  </r>
  <r>
    <x v="0"/>
    <x v="4"/>
    <x v="5"/>
    <n v="727"/>
    <n v="350"/>
    <n v="239183"/>
    <n v="50163"/>
    <s v="October"/>
    <n v="2013"/>
  </r>
  <r>
    <x v="0"/>
    <x v="2"/>
    <x v="5"/>
    <n v="1403"/>
    <n v="7"/>
    <n v="9231.74"/>
    <n v="2216.7399999999998"/>
    <s v="October"/>
    <n v="2013"/>
  </r>
  <r>
    <x v="0"/>
    <x v="2"/>
    <x v="5"/>
    <n v="2076"/>
    <n v="350"/>
    <n v="683004"/>
    <n v="143244"/>
    <s v="October"/>
    <n v="2013"/>
  </r>
  <r>
    <x v="0"/>
    <x v="2"/>
    <x v="1"/>
    <n v="1757"/>
    <n v="20"/>
    <n v="33031.599999999999"/>
    <n v="15461.599999999999"/>
    <s v="October"/>
    <n v="2013"/>
  </r>
  <r>
    <x v="1"/>
    <x v="4"/>
    <x v="2"/>
    <n v="2198"/>
    <n v="15"/>
    <n v="30991.8"/>
    <n v="9011.7999999999993"/>
    <s v="August"/>
    <n v="2014"/>
  </r>
  <r>
    <x v="1"/>
    <x v="1"/>
    <x v="2"/>
    <n v="1743"/>
    <n v="15"/>
    <n v="24576.3"/>
    <n v="7146.2999999999993"/>
    <s v="August"/>
    <n v="2014"/>
  </r>
  <r>
    <x v="1"/>
    <x v="4"/>
    <x v="2"/>
    <n v="1153"/>
    <n v="15"/>
    <n v="16257.3"/>
    <n v="4727.2999999999993"/>
    <s v="October"/>
    <n v="2014"/>
  </r>
  <r>
    <x v="0"/>
    <x v="2"/>
    <x v="2"/>
    <n v="1757"/>
    <n v="20"/>
    <n v="33031.599999999999"/>
    <n v="15461.599999999999"/>
    <s v="October"/>
    <n v="2013"/>
  </r>
  <r>
    <x v="0"/>
    <x v="1"/>
    <x v="3"/>
    <n v="1001"/>
    <n v="20"/>
    <n v="18818.8"/>
    <n v="8808.7999999999993"/>
    <s v="August"/>
    <n v="2014"/>
  </r>
  <r>
    <x v="0"/>
    <x v="3"/>
    <x v="3"/>
    <n v="1333"/>
    <n v="7"/>
    <n v="8771.14"/>
    <n v="2106.1399999999994"/>
    <s v="November"/>
    <n v="2014"/>
  </r>
  <r>
    <x v="1"/>
    <x v="4"/>
    <x v="4"/>
    <n v="1153"/>
    <n v="15"/>
    <n v="16257.3"/>
    <n v="4727.2999999999993"/>
    <s v="October"/>
    <n v="2014"/>
  </r>
  <r>
    <x v="2"/>
    <x v="3"/>
    <x v="0"/>
    <n v="727"/>
    <n v="12"/>
    <n v="8113.32"/>
    <n v="5932.32"/>
    <s v="February"/>
    <n v="2014"/>
  </r>
  <r>
    <x v="2"/>
    <x v="0"/>
    <x v="0"/>
    <n v="1884"/>
    <n v="12"/>
    <n v="21025.439999999999"/>
    <n v="15373.439999999999"/>
    <s v="August"/>
    <n v="2014"/>
  </r>
  <r>
    <x v="0"/>
    <x v="3"/>
    <x v="0"/>
    <n v="1834"/>
    <n v="20"/>
    <n v="34112.400000000001"/>
    <n v="15772.400000000001"/>
    <s v="September"/>
    <n v="2013"/>
  </r>
  <r>
    <x v="2"/>
    <x v="3"/>
    <x v="1"/>
    <n v="2340"/>
    <n v="12"/>
    <n v="26114.400000000001"/>
    <n v="19094.400000000001"/>
    <s v="January"/>
    <n v="2014"/>
  </r>
  <r>
    <x v="2"/>
    <x v="2"/>
    <x v="1"/>
    <n v="2342"/>
    <n v="12"/>
    <n v="26136.720000000001"/>
    <n v="19110.72"/>
    <s v="November"/>
    <n v="2014"/>
  </r>
  <r>
    <x v="0"/>
    <x v="2"/>
    <x v="2"/>
    <n v="1031"/>
    <n v="7"/>
    <n v="6711.81"/>
    <n v="1556.8100000000004"/>
    <s v="September"/>
    <n v="2013"/>
  </r>
  <r>
    <x v="1"/>
    <x v="0"/>
    <x v="3"/>
    <n v="1262"/>
    <n v="15"/>
    <n v="17604.900000000001"/>
    <n v="4984.9000000000015"/>
    <s v="May"/>
    <n v="2014"/>
  </r>
  <r>
    <x v="0"/>
    <x v="0"/>
    <x v="3"/>
    <n v="1135"/>
    <n v="7"/>
    <n v="7388.85"/>
    <n v="1713.8500000000004"/>
    <s v="June"/>
    <n v="2014"/>
  </r>
  <r>
    <x v="0"/>
    <x v="4"/>
    <x v="3"/>
    <n v="547"/>
    <n v="7"/>
    <n v="3560.9700000000003"/>
    <n v="825.97000000000025"/>
    <s v="November"/>
    <n v="2014"/>
  </r>
  <r>
    <x v="0"/>
    <x v="0"/>
    <x v="3"/>
    <n v="1582"/>
    <n v="7"/>
    <n v="10298.82"/>
    <n v="2388.8199999999997"/>
    <s v="December"/>
    <n v="2014"/>
  </r>
  <r>
    <x v="2"/>
    <x v="2"/>
    <x v="4"/>
    <n v="1738.5"/>
    <n v="12"/>
    <n v="19401.66"/>
    <n v="14186.16"/>
    <s v="April"/>
    <n v="2014"/>
  </r>
  <r>
    <x v="2"/>
    <x v="1"/>
    <x v="4"/>
    <n v="2215"/>
    <n v="12"/>
    <n v="24719.4"/>
    <n v="18074.400000000001"/>
    <s v="September"/>
    <n v="2013"/>
  </r>
  <r>
    <x v="0"/>
    <x v="0"/>
    <x v="4"/>
    <n v="1582"/>
    <n v="7"/>
    <n v="10298.82"/>
    <n v="2388.8199999999997"/>
    <s v="December"/>
    <n v="2014"/>
  </r>
  <r>
    <x v="0"/>
    <x v="0"/>
    <x v="5"/>
    <n v="1135"/>
    <n v="7"/>
    <n v="7388.85"/>
    <n v="1713.8500000000004"/>
    <s v="June"/>
    <n v="2014"/>
  </r>
  <r>
    <x v="0"/>
    <x v="4"/>
    <x v="0"/>
    <n v="1761"/>
    <n v="350"/>
    <n v="573205.5"/>
    <n v="115345.5"/>
    <s v="March"/>
    <n v="2014"/>
  </r>
  <r>
    <x v="4"/>
    <x v="2"/>
    <x v="0"/>
    <n v="448"/>
    <n v="300"/>
    <n v="124992"/>
    <n v="12992"/>
    <s v="June"/>
    <n v="2014"/>
  </r>
  <r>
    <x v="4"/>
    <x v="2"/>
    <x v="0"/>
    <n v="2181"/>
    <n v="300"/>
    <n v="608499"/>
    <n v="63249"/>
    <s v="October"/>
    <n v="2014"/>
  </r>
  <r>
    <x v="0"/>
    <x v="2"/>
    <x v="1"/>
    <n v="1976"/>
    <n v="20"/>
    <n v="36753.599999999999"/>
    <n v="16993.599999999999"/>
    <s v="October"/>
    <n v="2014"/>
  </r>
  <r>
    <x v="4"/>
    <x v="2"/>
    <x v="1"/>
    <n v="2181"/>
    <n v="300"/>
    <n v="608499"/>
    <n v="63249"/>
    <s v="October"/>
    <n v="2014"/>
  </r>
  <r>
    <x v="3"/>
    <x v="1"/>
    <x v="1"/>
    <n v="2500"/>
    <n v="125"/>
    <n v="290625"/>
    <n v="-9375"/>
    <s v="November"/>
    <n v="2013"/>
  </r>
  <r>
    <x v="4"/>
    <x v="0"/>
    <x v="2"/>
    <n v="1702"/>
    <n v="300"/>
    <n v="474858"/>
    <n v="49358"/>
    <s v="May"/>
    <n v="2014"/>
  </r>
  <r>
    <x v="4"/>
    <x v="2"/>
    <x v="2"/>
    <n v="448"/>
    <n v="300"/>
    <n v="124992"/>
    <n v="12992"/>
    <s v="June"/>
    <n v="2014"/>
  </r>
  <r>
    <x v="3"/>
    <x v="1"/>
    <x v="2"/>
    <n v="3513"/>
    <n v="125"/>
    <n v="408386.25"/>
    <n v="-13173.75"/>
    <s v="July"/>
    <n v="2014"/>
  </r>
  <r>
    <x v="1"/>
    <x v="2"/>
    <x v="2"/>
    <n v="2101"/>
    <n v="15"/>
    <n v="29308.95"/>
    <n v="8298.9500000000007"/>
    <s v="August"/>
    <n v="2014"/>
  </r>
  <r>
    <x v="1"/>
    <x v="4"/>
    <x v="2"/>
    <n v="2931"/>
    <n v="15"/>
    <n v="40887.449999999997"/>
    <n v="11577.449999999997"/>
    <s v="September"/>
    <n v="2013"/>
  </r>
  <r>
    <x v="0"/>
    <x v="2"/>
    <x v="2"/>
    <n v="1535"/>
    <n v="20"/>
    <n v="28551"/>
    <n v="13201"/>
    <s v="September"/>
    <n v="2014"/>
  </r>
  <r>
    <x v="4"/>
    <x v="1"/>
    <x v="2"/>
    <n v="1123"/>
    <n v="300"/>
    <n v="313317"/>
    <n v="32567"/>
    <s v="September"/>
    <n v="2013"/>
  </r>
  <r>
    <x v="4"/>
    <x v="0"/>
    <x v="2"/>
    <n v="1404"/>
    <n v="300"/>
    <n v="391716"/>
    <n v="40716"/>
    <s v="November"/>
    <n v="2013"/>
  </r>
  <r>
    <x v="2"/>
    <x v="3"/>
    <x v="2"/>
    <n v="2763"/>
    <n v="12"/>
    <n v="30835.08"/>
    <n v="22546.080000000002"/>
    <s v="November"/>
    <n v="2013"/>
  </r>
  <r>
    <x v="0"/>
    <x v="1"/>
    <x v="2"/>
    <n v="2125"/>
    <n v="7"/>
    <n v="13833.75"/>
    <n v="3208.75"/>
    <s v="December"/>
    <n v="2013"/>
  </r>
  <r>
    <x v="4"/>
    <x v="2"/>
    <x v="3"/>
    <n v="1659"/>
    <n v="300"/>
    <n v="462861"/>
    <n v="48111"/>
    <s v="July"/>
    <n v="2014"/>
  </r>
  <r>
    <x v="0"/>
    <x v="3"/>
    <x v="3"/>
    <n v="609"/>
    <n v="20"/>
    <n v="11327.4"/>
    <n v="5237.3999999999996"/>
    <s v="August"/>
    <n v="2014"/>
  </r>
  <r>
    <x v="3"/>
    <x v="1"/>
    <x v="3"/>
    <n v="2087"/>
    <n v="125"/>
    <n v="242613.75"/>
    <n v="-7826.25"/>
    <s v="September"/>
    <n v="2014"/>
  </r>
  <r>
    <x v="0"/>
    <x v="2"/>
    <x v="3"/>
    <n v="1976"/>
    <n v="20"/>
    <n v="36753.599999999999"/>
    <n v="16993.599999999999"/>
    <s v="October"/>
    <n v="2014"/>
  </r>
  <r>
    <x v="0"/>
    <x v="4"/>
    <x v="3"/>
    <n v="1421"/>
    <n v="20"/>
    <n v="26430.6"/>
    <n v="12220.599999999999"/>
    <s v="December"/>
    <n v="2013"/>
  </r>
  <r>
    <x v="4"/>
    <x v="4"/>
    <x v="3"/>
    <n v="1372"/>
    <n v="300"/>
    <n v="382788"/>
    <n v="39788"/>
    <s v="December"/>
    <n v="2014"/>
  </r>
  <r>
    <x v="0"/>
    <x v="1"/>
    <x v="3"/>
    <n v="588"/>
    <n v="20"/>
    <n v="10936.8"/>
    <n v="5056.7999999999993"/>
    <s v="December"/>
    <n v="2013"/>
  </r>
  <r>
    <x v="2"/>
    <x v="0"/>
    <x v="4"/>
    <n v="3244.5"/>
    <n v="12"/>
    <n v="36208.620000000003"/>
    <n v="26475.120000000003"/>
    <s v="January"/>
    <n v="2014"/>
  </r>
  <r>
    <x v="4"/>
    <x v="2"/>
    <x v="4"/>
    <n v="959"/>
    <n v="300"/>
    <n v="267561"/>
    <n v="27811"/>
    <s v="February"/>
    <n v="2014"/>
  </r>
  <r>
    <x v="4"/>
    <x v="3"/>
    <x v="4"/>
    <n v="2747"/>
    <n v="300"/>
    <n v="766413"/>
    <n v="79663"/>
    <s v="February"/>
    <n v="2014"/>
  </r>
  <r>
    <x v="3"/>
    <x v="0"/>
    <x v="5"/>
    <n v="1645"/>
    <n v="125"/>
    <n v="191231.25"/>
    <n v="-6168.75"/>
    <s v="May"/>
    <n v="2014"/>
  </r>
  <r>
    <x v="0"/>
    <x v="2"/>
    <x v="5"/>
    <n v="2876"/>
    <n v="350"/>
    <n v="936138"/>
    <n v="188378"/>
    <s v="September"/>
    <n v="2014"/>
  </r>
  <r>
    <x v="3"/>
    <x v="1"/>
    <x v="5"/>
    <n v="994"/>
    <n v="125"/>
    <n v="115552.5"/>
    <n v="-3727.5"/>
    <s v="September"/>
    <n v="2013"/>
  </r>
  <r>
    <x v="0"/>
    <x v="0"/>
    <x v="5"/>
    <n v="1118"/>
    <n v="20"/>
    <n v="20794.8"/>
    <n v="9614.7999999999993"/>
    <s v="November"/>
    <n v="2014"/>
  </r>
  <r>
    <x v="4"/>
    <x v="4"/>
    <x v="5"/>
    <n v="1372"/>
    <n v="300"/>
    <n v="382788"/>
    <n v="39788"/>
    <s v="December"/>
    <n v="2014"/>
  </r>
  <r>
    <x v="0"/>
    <x v="0"/>
    <x v="1"/>
    <n v="488"/>
    <n v="7"/>
    <n v="3142.7200000000003"/>
    <n v="702.72000000000025"/>
    <s v="February"/>
    <n v="2014"/>
  </r>
  <r>
    <x v="0"/>
    <x v="4"/>
    <x v="1"/>
    <n v="1282"/>
    <n v="20"/>
    <n v="23588.799999999999"/>
    <n v="10768.8"/>
    <s v="June"/>
    <n v="2014"/>
  </r>
  <r>
    <x v="0"/>
    <x v="0"/>
    <x v="2"/>
    <n v="257"/>
    <n v="7"/>
    <n v="1655.08"/>
    <n v="370.07999999999993"/>
    <s v="May"/>
    <n v="2014"/>
  </r>
  <r>
    <x v="0"/>
    <x v="4"/>
    <x v="5"/>
    <n v="1282"/>
    <n v="20"/>
    <n v="23588.799999999999"/>
    <n v="10768.8"/>
    <s v="June"/>
    <n v="2014"/>
  </r>
  <r>
    <x v="3"/>
    <x v="3"/>
    <x v="0"/>
    <n v="1540"/>
    <n v="125"/>
    <n v="177100"/>
    <n v="-7700"/>
    <s v="August"/>
    <n v="2014"/>
  </r>
  <r>
    <x v="1"/>
    <x v="2"/>
    <x v="0"/>
    <n v="490"/>
    <n v="15"/>
    <n v="6762"/>
    <n v="1862"/>
    <s v="November"/>
    <n v="2014"/>
  </r>
  <r>
    <x v="0"/>
    <x v="3"/>
    <x v="0"/>
    <n v="1362"/>
    <n v="350"/>
    <n v="438564"/>
    <n v="84444"/>
    <s v="December"/>
    <n v="2014"/>
  </r>
  <r>
    <x v="1"/>
    <x v="2"/>
    <x v="1"/>
    <n v="2501"/>
    <n v="15"/>
    <n v="34513.800000000003"/>
    <n v="9503.8000000000029"/>
    <s v="March"/>
    <n v="2014"/>
  </r>
  <r>
    <x v="0"/>
    <x v="0"/>
    <x v="1"/>
    <n v="708"/>
    <n v="20"/>
    <n v="13027.2"/>
    <n v="5947.2000000000007"/>
    <s v="June"/>
    <n v="2014"/>
  </r>
  <r>
    <x v="0"/>
    <x v="1"/>
    <x v="1"/>
    <n v="645"/>
    <n v="20"/>
    <n v="11868"/>
    <n v="5418"/>
    <s v="July"/>
    <n v="2014"/>
  </r>
  <r>
    <x v="4"/>
    <x v="2"/>
    <x v="1"/>
    <n v="1562"/>
    <n v="300"/>
    <n v="431112"/>
    <n v="40612"/>
    <s v="August"/>
    <n v="2014"/>
  </r>
  <r>
    <x v="4"/>
    <x v="0"/>
    <x v="1"/>
    <n v="1283"/>
    <n v="300"/>
    <n v="354108"/>
    <n v="33358"/>
    <s v="September"/>
    <n v="2013"/>
  </r>
  <r>
    <x v="1"/>
    <x v="1"/>
    <x v="1"/>
    <n v="711"/>
    <n v="15"/>
    <n v="9811.7999999999993"/>
    <n v="2701.7999999999993"/>
    <s v="December"/>
    <n v="2014"/>
  </r>
  <r>
    <x v="3"/>
    <x v="3"/>
    <x v="2"/>
    <n v="1114"/>
    <n v="125"/>
    <n v="128110"/>
    <n v="-5570"/>
    <s v="March"/>
    <n v="2014"/>
  </r>
  <r>
    <x v="0"/>
    <x v="1"/>
    <x v="2"/>
    <n v="1259"/>
    <n v="7"/>
    <n v="8107.96"/>
    <n v="1812.96"/>
    <s v="April"/>
    <n v="2014"/>
  </r>
  <r>
    <x v="0"/>
    <x v="1"/>
    <x v="2"/>
    <n v="1095"/>
    <n v="7"/>
    <n v="7051.8"/>
    <n v="1576.8000000000002"/>
    <s v="May"/>
    <n v="2014"/>
  </r>
  <r>
    <x v="0"/>
    <x v="1"/>
    <x v="2"/>
    <n v="1366"/>
    <n v="20"/>
    <n v="25134.400000000001"/>
    <n v="11474.400000000001"/>
    <s v="June"/>
    <n v="2014"/>
  </r>
  <r>
    <x v="4"/>
    <x v="3"/>
    <x v="2"/>
    <n v="2460"/>
    <n v="300"/>
    <n v="678960"/>
    <n v="63960"/>
    <s v="June"/>
    <n v="2014"/>
  </r>
  <r>
    <x v="0"/>
    <x v="4"/>
    <x v="2"/>
    <n v="678"/>
    <n v="7"/>
    <n v="4366.32"/>
    <n v="976.31999999999971"/>
    <s v="August"/>
    <n v="2014"/>
  </r>
  <r>
    <x v="0"/>
    <x v="1"/>
    <x v="2"/>
    <n v="1598"/>
    <n v="7"/>
    <n v="10291.120000000001"/>
    <n v="2301.1200000000008"/>
    <s v="August"/>
    <n v="2014"/>
  </r>
  <r>
    <x v="0"/>
    <x v="1"/>
    <x v="2"/>
    <n v="2409"/>
    <n v="7"/>
    <n v="15513.96"/>
    <n v="3468.9599999999991"/>
    <s v="September"/>
    <n v="2013"/>
  </r>
  <r>
    <x v="0"/>
    <x v="1"/>
    <x v="2"/>
    <n v="1934"/>
    <n v="20"/>
    <n v="35585.599999999999"/>
    <n v="16245.599999999999"/>
    <s v="September"/>
    <n v="2014"/>
  </r>
  <r>
    <x v="0"/>
    <x v="3"/>
    <x v="2"/>
    <n v="2993"/>
    <n v="20"/>
    <n v="55071.199999999997"/>
    <n v="25141.199999999997"/>
    <s v="September"/>
    <n v="2014"/>
  </r>
  <r>
    <x v="0"/>
    <x v="1"/>
    <x v="2"/>
    <n v="2146"/>
    <n v="350"/>
    <n v="691012"/>
    <n v="133052"/>
    <s v="November"/>
    <n v="2013"/>
  </r>
  <r>
    <x v="0"/>
    <x v="3"/>
    <x v="2"/>
    <n v="1946"/>
    <n v="7"/>
    <n v="12532.24"/>
    <n v="2802.24"/>
    <s v="December"/>
    <n v="2013"/>
  </r>
  <r>
    <x v="0"/>
    <x v="3"/>
    <x v="2"/>
    <n v="1362"/>
    <n v="350"/>
    <n v="438564"/>
    <n v="84444"/>
    <s v="December"/>
    <n v="2014"/>
  </r>
  <r>
    <x v="2"/>
    <x v="0"/>
    <x v="3"/>
    <n v="598"/>
    <n v="12"/>
    <n v="6601.92"/>
    <n v="4807.92"/>
    <s v="March"/>
    <n v="2014"/>
  </r>
  <r>
    <x v="0"/>
    <x v="4"/>
    <x v="3"/>
    <n v="2907"/>
    <n v="7"/>
    <n v="18721.080000000002"/>
    <n v="4186.0800000000017"/>
    <s v="June"/>
    <n v="2014"/>
  </r>
  <r>
    <x v="0"/>
    <x v="1"/>
    <x v="3"/>
    <n v="2338"/>
    <n v="7"/>
    <n v="15056.72"/>
    <n v="3366.7199999999993"/>
    <s v="June"/>
    <n v="2014"/>
  </r>
  <r>
    <x v="4"/>
    <x v="2"/>
    <x v="3"/>
    <n v="386"/>
    <n v="300"/>
    <n v="106536"/>
    <n v="10036"/>
    <s v="November"/>
    <n v="2013"/>
  </r>
  <r>
    <x v="4"/>
    <x v="3"/>
    <x v="3"/>
    <n v="635"/>
    <n v="300"/>
    <n v="175260"/>
    <n v="16510"/>
    <s v="December"/>
    <n v="2014"/>
  </r>
  <r>
    <x v="0"/>
    <x v="2"/>
    <x v="4"/>
    <n v="574.5"/>
    <n v="350"/>
    <n v="184989"/>
    <n v="35619"/>
    <s v="April"/>
    <n v="2014"/>
  </r>
  <r>
    <x v="0"/>
    <x v="1"/>
    <x v="4"/>
    <n v="2338"/>
    <n v="7"/>
    <n v="15056.72"/>
    <n v="3366.7199999999993"/>
    <s v="June"/>
    <n v="2014"/>
  </r>
  <r>
    <x v="0"/>
    <x v="2"/>
    <x v="4"/>
    <n v="381"/>
    <n v="350"/>
    <n v="122682"/>
    <n v="23622"/>
    <s v="August"/>
    <n v="2014"/>
  </r>
  <r>
    <x v="0"/>
    <x v="1"/>
    <x v="4"/>
    <n v="422"/>
    <n v="350"/>
    <n v="135884"/>
    <n v="26164"/>
    <s v="August"/>
    <n v="2014"/>
  </r>
  <r>
    <x v="4"/>
    <x v="0"/>
    <x v="4"/>
    <n v="2134"/>
    <n v="300"/>
    <n v="588984"/>
    <n v="55484"/>
    <s v="September"/>
    <n v="2014"/>
  </r>
  <r>
    <x v="4"/>
    <x v="4"/>
    <x v="4"/>
    <n v="808"/>
    <n v="300"/>
    <n v="223008"/>
    <n v="21008"/>
    <s v="December"/>
    <n v="2013"/>
  </r>
  <r>
    <x v="0"/>
    <x v="0"/>
    <x v="5"/>
    <n v="708"/>
    <n v="20"/>
    <n v="13027.2"/>
    <n v="5947.2000000000007"/>
    <s v="June"/>
    <n v="2014"/>
  </r>
  <r>
    <x v="0"/>
    <x v="4"/>
    <x v="5"/>
    <n v="2907"/>
    <n v="7"/>
    <n v="18721.080000000002"/>
    <n v="4186.0800000000017"/>
    <s v="June"/>
    <n v="2014"/>
  </r>
  <r>
    <x v="0"/>
    <x v="1"/>
    <x v="5"/>
    <n v="1366"/>
    <n v="20"/>
    <n v="25134.400000000001"/>
    <n v="11474.400000000001"/>
    <s v="June"/>
    <n v="2014"/>
  </r>
  <r>
    <x v="4"/>
    <x v="3"/>
    <x v="5"/>
    <n v="2460"/>
    <n v="300"/>
    <n v="678960"/>
    <n v="63960"/>
    <s v="June"/>
    <n v="2014"/>
  </r>
  <r>
    <x v="0"/>
    <x v="1"/>
    <x v="5"/>
    <n v="1520"/>
    <n v="20"/>
    <n v="27968"/>
    <n v="12768"/>
    <s v="November"/>
    <n v="2014"/>
  </r>
  <r>
    <x v="1"/>
    <x v="1"/>
    <x v="5"/>
    <n v="711"/>
    <n v="15"/>
    <n v="9811.7999999999993"/>
    <n v="2701.7999999999993"/>
    <s v="December"/>
    <n v="2014"/>
  </r>
  <r>
    <x v="2"/>
    <x v="3"/>
    <x v="5"/>
    <n v="1375"/>
    <n v="12"/>
    <n v="15180"/>
    <n v="11055"/>
    <s v="December"/>
    <n v="2013"/>
  </r>
  <r>
    <x v="4"/>
    <x v="3"/>
    <x v="5"/>
    <n v="635"/>
    <n v="300"/>
    <n v="175260"/>
    <n v="16510"/>
    <s v="December"/>
    <n v="2014"/>
  </r>
  <r>
    <x v="0"/>
    <x v="4"/>
    <x v="4"/>
    <n v="436.5"/>
    <n v="20"/>
    <n v="8031.5999999999995"/>
    <n v="3666.5999999999995"/>
    <s v="July"/>
    <n v="2014"/>
  </r>
  <r>
    <x v="4"/>
    <x v="0"/>
    <x v="0"/>
    <n v="1094"/>
    <n v="300"/>
    <n v="298662"/>
    <n v="25162"/>
    <s v="June"/>
    <n v="2014"/>
  </r>
  <r>
    <x v="2"/>
    <x v="3"/>
    <x v="0"/>
    <n v="367"/>
    <n v="12"/>
    <n v="4007.64"/>
    <n v="2906.64"/>
    <s v="October"/>
    <n v="2013"/>
  </r>
  <r>
    <x v="4"/>
    <x v="0"/>
    <x v="1"/>
    <n v="3802.5"/>
    <n v="300"/>
    <n v="1038082.5"/>
    <n v="87457.5"/>
    <s v="April"/>
    <n v="2014"/>
  </r>
  <r>
    <x v="0"/>
    <x v="2"/>
    <x v="1"/>
    <n v="1666"/>
    <n v="350"/>
    <n v="530621"/>
    <n v="97461"/>
    <s v="May"/>
    <n v="2014"/>
  </r>
  <r>
    <x v="4"/>
    <x v="2"/>
    <x v="1"/>
    <n v="322"/>
    <n v="300"/>
    <n v="87906"/>
    <n v="7406"/>
    <s v="September"/>
    <n v="2013"/>
  </r>
  <r>
    <x v="2"/>
    <x v="0"/>
    <x v="1"/>
    <n v="2321"/>
    <n v="12"/>
    <n v="25345.32"/>
    <n v="18382.32"/>
    <s v="November"/>
    <n v="2014"/>
  </r>
  <r>
    <x v="3"/>
    <x v="2"/>
    <x v="1"/>
    <n v="1857"/>
    <n v="125"/>
    <n v="211233.75"/>
    <n v="-11606.25"/>
    <s v="November"/>
    <n v="2013"/>
  </r>
  <r>
    <x v="0"/>
    <x v="0"/>
    <x v="1"/>
    <n v="1611"/>
    <n v="7"/>
    <n v="10262.07"/>
    <n v="2207.0699999999997"/>
    <s v="December"/>
    <n v="2013"/>
  </r>
  <r>
    <x v="3"/>
    <x v="4"/>
    <x v="1"/>
    <n v="2797"/>
    <n v="125"/>
    <n v="318158.75"/>
    <n v="-17481.25"/>
    <s v="December"/>
    <n v="2014"/>
  </r>
  <r>
    <x v="4"/>
    <x v="1"/>
    <x v="1"/>
    <n v="334"/>
    <n v="300"/>
    <n v="91182"/>
    <n v="7682"/>
    <s v="December"/>
    <n v="2013"/>
  </r>
  <r>
    <x v="4"/>
    <x v="3"/>
    <x v="2"/>
    <n v="2565"/>
    <n v="300"/>
    <n v="700245"/>
    <n v="58995"/>
    <s v="January"/>
    <n v="2014"/>
  </r>
  <r>
    <x v="0"/>
    <x v="3"/>
    <x v="2"/>
    <n v="2417"/>
    <n v="350"/>
    <n v="769814.5"/>
    <n v="141394.5"/>
    <s v="January"/>
    <n v="2014"/>
  </r>
  <r>
    <x v="1"/>
    <x v="4"/>
    <x v="2"/>
    <n v="3675"/>
    <n v="15"/>
    <n v="50163.75"/>
    <n v="13413.75"/>
    <s v="April"/>
    <n v="2014"/>
  </r>
  <r>
    <x v="4"/>
    <x v="0"/>
    <x v="2"/>
    <n v="1094"/>
    <n v="300"/>
    <n v="298662"/>
    <n v="25162"/>
    <s v="June"/>
    <n v="2014"/>
  </r>
  <r>
    <x v="1"/>
    <x v="2"/>
    <x v="2"/>
    <n v="1227"/>
    <n v="15"/>
    <n v="16748.55"/>
    <n v="4478.5499999999993"/>
    <s v="October"/>
    <n v="2014"/>
  </r>
  <r>
    <x v="2"/>
    <x v="3"/>
    <x v="2"/>
    <n v="367"/>
    <n v="12"/>
    <n v="4007.64"/>
    <n v="2906.64"/>
    <s v="October"/>
    <n v="2013"/>
  </r>
  <r>
    <x v="4"/>
    <x v="2"/>
    <x v="2"/>
    <n v="1324"/>
    <n v="300"/>
    <n v="361452"/>
    <n v="30452"/>
    <s v="November"/>
    <n v="2014"/>
  </r>
  <r>
    <x v="2"/>
    <x v="1"/>
    <x v="2"/>
    <n v="1775"/>
    <n v="12"/>
    <n v="19383"/>
    <n v="14058"/>
    <s v="November"/>
    <n v="2013"/>
  </r>
  <r>
    <x v="3"/>
    <x v="4"/>
    <x v="2"/>
    <n v="2797"/>
    <n v="125"/>
    <n v="318158.75"/>
    <n v="-17481.25"/>
    <s v="December"/>
    <n v="2014"/>
  </r>
  <r>
    <x v="1"/>
    <x v="3"/>
    <x v="3"/>
    <n v="245"/>
    <n v="15"/>
    <n v="3344.25"/>
    <n v="894.25"/>
    <s v="May"/>
    <n v="2014"/>
  </r>
  <r>
    <x v="4"/>
    <x v="0"/>
    <x v="3"/>
    <n v="3793.5"/>
    <n v="300"/>
    <n v="1035625.5"/>
    <n v="87250.5"/>
    <s v="July"/>
    <n v="2014"/>
  </r>
  <r>
    <x v="0"/>
    <x v="1"/>
    <x v="3"/>
    <n v="1307"/>
    <n v="350"/>
    <n v="416279.5"/>
    <n v="76459.5"/>
    <s v="July"/>
    <n v="2014"/>
  </r>
  <r>
    <x v="3"/>
    <x v="0"/>
    <x v="3"/>
    <n v="567"/>
    <n v="125"/>
    <n v="64496.25"/>
    <n v="-3543.75"/>
    <s v="September"/>
    <n v="2014"/>
  </r>
  <r>
    <x v="3"/>
    <x v="3"/>
    <x v="3"/>
    <n v="2110"/>
    <n v="125"/>
    <n v="240012.5"/>
    <n v="-13187.5"/>
    <s v="September"/>
    <n v="2014"/>
  </r>
  <r>
    <x v="0"/>
    <x v="0"/>
    <x v="3"/>
    <n v="1269"/>
    <n v="350"/>
    <n v="404176.5"/>
    <n v="74236.5"/>
    <s v="October"/>
    <n v="2014"/>
  </r>
  <r>
    <x v="2"/>
    <x v="4"/>
    <x v="4"/>
    <n v="1956"/>
    <n v="12"/>
    <n v="21359.52"/>
    <n v="15491.52"/>
    <s v="January"/>
    <n v="2014"/>
  </r>
  <r>
    <x v="4"/>
    <x v="1"/>
    <x v="4"/>
    <n v="2659"/>
    <n v="300"/>
    <n v="725907"/>
    <n v="61157"/>
    <s v="February"/>
    <n v="2014"/>
  </r>
  <r>
    <x v="0"/>
    <x v="4"/>
    <x v="4"/>
    <n v="1351.5"/>
    <n v="350"/>
    <n v="430452.75"/>
    <n v="79062.75"/>
    <s v="April"/>
    <n v="2014"/>
  </r>
  <r>
    <x v="2"/>
    <x v="1"/>
    <x v="4"/>
    <n v="880"/>
    <n v="12"/>
    <n v="9609.6"/>
    <n v="6969.6"/>
    <s v="May"/>
    <n v="2014"/>
  </r>
  <r>
    <x v="4"/>
    <x v="4"/>
    <x v="4"/>
    <n v="1867"/>
    <n v="300"/>
    <n v="509691"/>
    <n v="42941"/>
    <s v="September"/>
    <n v="2014"/>
  </r>
  <r>
    <x v="2"/>
    <x v="2"/>
    <x v="4"/>
    <n v="2234"/>
    <n v="12"/>
    <n v="24395.279999999999"/>
    <n v="17693.28"/>
    <s v="September"/>
    <n v="2013"/>
  </r>
  <r>
    <x v="1"/>
    <x v="2"/>
    <x v="4"/>
    <n v="1227"/>
    <n v="15"/>
    <n v="16748.55"/>
    <n v="4478.5499999999993"/>
    <s v="October"/>
    <n v="2014"/>
  </r>
  <r>
    <x v="3"/>
    <x v="3"/>
    <x v="4"/>
    <n v="877"/>
    <n v="125"/>
    <n v="99758.75"/>
    <n v="-5481.25"/>
    <s v="November"/>
    <n v="2014"/>
  </r>
  <r>
    <x v="0"/>
    <x v="4"/>
    <x v="5"/>
    <n v="2071"/>
    <n v="350"/>
    <n v="659613.5"/>
    <n v="121153.5"/>
    <s v="September"/>
    <n v="2014"/>
  </r>
  <r>
    <x v="0"/>
    <x v="0"/>
    <x v="5"/>
    <n v="1269"/>
    <n v="350"/>
    <n v="404176.5"/>
    <n v="74236.5"/>
    <s v="October"/>
    <n v="2014"/>
  </r>
  <r>
    <x v="1"/>
    <x v="1"/>
    <x v="5"/>
    <n v="970"/>
    <n v="15"/>
    <n v="13240.5"/>
    <n v="3540.5"/>
    <s v="November"/>
    <n v="2013"/>
  </r>
  <r>
    <x v="0"/>
    <x v="3"/>
    <x v="5"/>
    <n v="1694"/>
    <n v="20"/>
    <n v="30830.799999999999"/>
    <n v="13890.8"/>
    <s v="November"/>
    <n v="2014"/>
  </r>
  <r>
    <x v="0"/>
    <x v="1"/>
    <x v="0"/>
    <n v="663"/>
    <n v="20"/>
    <n v="12066.6"/>
    <n v="5436.6"/>
    <s v="May"/>
    <n v="2014"/>
  </r>
  <r>
    <x v="0"/>
    <x v="0"/>
    <x v="0"/>
    <n v="819"/>
    <n v="7"/>
    <n v="5217.03"/>
    <n v="1122.03"/>
    <s v="July"/>
    <n v="2014"/>
  </r>
  <r>
    <x v="2"/>
    <x v="1"/>
    <x v="0"/>
    <n v="1580"/>
    <n v="12"/>
    <n v="17253.599999999999"/>
    <n v="12513.599999999999"/>
    <s v="September"/>
    <n v="2014"/>
  </r>
  <r>
    <x v="0"/>
    <x v="3"/>
    <x v="0"/>
    <n v="521"/>
    <n v="7"/>
    <n v="3318.77"/>
    <n v="713.77"/>
    <s v="December"/>
    <n v="2014"/>
  </r>
  <r>
    <x v="0"/>
    <x v="4"/>
    <x v="2"/>
    <n v="973"/>
    <n v="20"/>
    <n v="17708.599999999999"/>
    <n v="7978.5999999999985"/>
    <s v="March"/>
    <n v="2014"/>
  </r>
  <r>
    <x v="0"/>
    <x v="3"/>
    <x v="2"/>
    <n v="1038"/>
    <n v="20"/>
    <n v="18891.599999999999"/>
    <n v="8511.5999999999985"/>
    <s v="June"/>
    <n v="2014"/>
  </r>
  <r>
    <x v="0"/>
    <x v="1"/>
    <x v="2"/>
    <n v="360"/>
    <n v="7"/>
    <n v="2293.1999999999998"/>
    <n v="493.19999999999982"/>
    <s v="October"/>
    <n v="2014"/>
  </r>
  <r>
    <x v="2"/>
    <x v="2"/>
    <x v="3"/>
    <n v="1967"/>
    <n v="12"/>
    <n v="21479.64"/>
    <n v="15578.64"/>
    <s v="March"/>
    <n v="2014"/>
  </r>
  <r>
    <x v="1"/>
    <x v="3"/>
    <x v="3"/>
    <n v="2628"/>
    <n v="15"/>
    <n v="35872.199999999997"/>
    <n v="9592.1999999999971"/>
    <s v="April"/>
    <n v="2014"/>
  </r>
  <r>
    <x v="0"/>
    <x v="1"/>
    <x v="4"/>
    <n v="360"/>
    <n v="7"/>
    <n v="2293.1999999999998"/>
    <n v="493.19999999999982"/>
    <s v="October"/>
    <n v="2014"/>
  </r>
  <r>
    <x v="0"/>
    <x v="2"/>
    <x v="4"/>
    <n v="2682"/>
    <n v="20"/>
    <n v="48812.4"/>
    <n v="21992.400000000001"/>
    <s v="November"/>
    <n v="2013"/>
  </r>
  <r>
    <x v="0"/>
    <x v="3"/>
    <x v="4"/>
    <n v="521"/>
    <n v="7"/>
    <n v="3318.77"/>
    <n v="713.77"/>
    <s v="December"/>
    <n v="2014"/>
  </r>
  <r>
    <x v="0"/>
    <x v="3"/>
    <x v="5"/>
    <n v="1038"/>
    <n v="20"/>
    <n v="18891.599999999999"/>
    <n v="8511.5999999999985"/>
    <s v="June"/>
    <n v="2014"/>
  </r>
  <r>
    <x v="1"/>
    <x v="0"/>
    <x v="5"/>
    <n v="1630.5"/>
    <n v="15"/>
    <n v="22256.324999999997"/>
    <n v="5951.3249999999989"/>
    <s v="July"/>
    <n v="2014"/>
  </r>
  <r>
    <x v="2"/>
    <x v="2"/>
    <x v="5"/>
    <n v="306"/>
    <n v="12"/>
    <n v="3341.52"/>
    <n v="2423.52"/>
    <s v="December"/>
    <n v="2013"/>
  </r>
  <r>
    <x v="2"/>
    <x v="4"/>
    <x v="0"/>
    <n v="386"/>
    <n v="12"/>
    <n v="4168.8"/>
    <n v="3010.8"/>
    <s v="October"/>
    <n v="2013"/>
  </r>
  <r>
    <x v="0"/>
    <x v="4"/>
    <x v="1"/>
    <n v="2328"/>
    <n v="7"/>
    <n v="14666.4"/>
    <n v="3026.3999999999996"/>
    <s v="September"/>
    <n v="2014"/>
  </r>
  <r>
    <x v="2"/>
    <x v="4"/>
    <x v="2"/>
    <n v="386"/>
    <n v="12"/>
    <n v="4168.8"/>
    <n v="3010.8"/>
    <s v="October"/>
    <n v="2013"/>
  </r>
  <r>
    <x v="3"/>
    <x v="4"/>
    <x v="0"/>
    <n v="3445.5"/>
    <n v="125"/>
    <n v="387618.75"/>
    <n v="-25841.25"/>
    <s v="April"/>
    <n v="2014"/>
  </r>
  <r>
    <x v="3"/>
    <x v="2"/>
    <x v="0"/>
    <n v="1482"/>
    <n v="125"/>
    <n v="166725"/>
    <n v="-11115"/>
    <s v="December"/>
    <n v="2013"/>
  </r>
  <r>
    <x v="0"/>
    <x v="4"/>
    <x v="1"/>
    <n v="2313"/>
    <n v="350"/>
    <n v="728595"/>
    <n v="127215"/>
    <s v="May"/>
    <n v="2014"/>
  </r>
  <r>
    <x v="3"/>
    <x v="4"/>
    <x v="1"/>
    <n v="1804"/>
    <n v="125"/>
    <n v="202950"/>
    <n v="-13530"/>
    <s v="November"/>
    <n v="2013"/>
  </r>
  <r>
    <x v="1"/>
    <x v="2"/>
    <x v="1"/>
    <n v="2072"/>
    <n v="15"/>
    <n v="27972"/>
    <n v="7252"/>
    <s v="December"/>
    <n v="2014"/>
  </r>
  <r>
    <x v="0"/>
    <x v="2"/>
    <x v="2"/>
    <n v="1954"/>
    <n v="20"/>
    <n v="35172"/>
    <n v="15632"/>
    <s v="March"/>
    <n v="2014"/>
  </r>
  <r>
    <x v="4"/>
    <x v="3"/>
    <x v="2"/>
    <n v="591"/>
    <n v="300"/>
    <n v="159570"/>
    <n v="11820"/>
    <s v="May"/>
    <n v="2014"/>
  </r>
  <r>
    <x v="1"/>
    <x v="2"/>
    <x v="2"/>
    <n v="2167"/>
    <n v="15"/>
    <n v="29254.5"/>
    <n v="7584.5"/>
    <s v="October"/>
    <n v="2013"/>
  </r>
  <r>
    <x v="0"/>
    <x v="1"/>
    <x v="2"/>
    <n v="241"/>
    <n v="20"/>
    <n v="4338"/>
    <n v="1928"/>
    <s v="October"/>
    <n v="2014"/>
  </r>
  <r>
    <x v="1"/>
    <x v="1"/>
    <x v="3"/>
    <n v="681"/>
    <n v="15"/>
    <n v="9193.5"/>
    <n v="2383.5"/>
    <s v="January"/>
    <n v="2014"/>
  </r>
  <r>
    <x v="1"/>
    <x v="1"/>
    <x v="3"/>
    <n v="510"/>
    <n v="15"/>
    <n v="6885"/>
    <n v="1785"/>
    <s v="April"/>
    <n v="2014"/>
  </r>
  <r>
    <x v="1"/>
    <x v="4"/>
    <x v="3"/>
    <n v="790"/>
    <n v="15"/>
    <n v="10665"/>
    <n v="2765"/>
    <s v="May"/>
    <n v="2014"/>
  </r>
  <r>
    <x v="0"/>
    <x v="2"/>
    <x v="3"/>
    <n v="639"/>
    <n v="350"/>
    <n v="201285"/>
    <n v="35145"/>
    <s v="July"/>
    <n v="2014"/>
  </r>
  <r>
    <x v="3"/>
    <x v="4"/>
    <x v="3"/>
    <n v="1596"/>
    <n v="125"/>
    <n v="179550"/>
    <n v="-11970"/>
    <s v="September"/>
    <n v="2014"/>
  </r>
  <r>
    <x v="4"/>
    <x v="4"/>
    <x v="3"/>
    <n v="2294"/>
    <n v="300"/>
    <n v="619380"/>
    <n v="45880"/>
    <s v="October"/>
    <n v="2013"/>
  </r>
  <r>
    <x v="0"/>
    <x v="1"/>
    <x v="3"/>
    <n v="241"/>
    <n v="20"/>
    <n v="4338"/>
    <n v="1928"/>
    <s v="October"/>
    <n v="2014"/>
  </r>
  <r>
    <x v="0"/>
    <x v="1"/>
    <x v="3"/>
    <n v="2665"/>
    <n v="7"/>
    <n v="16789.5"/>
    <n v="3464.5"/>
    <s v="November"/>
    <n v="2014"/>
  </r>
  <r>
    <x v="3"/>
    <x v="0"/>
    <x v="3"/>
    <n v="1916"/>
    <n v="125"/>
    <n v="215550"/>
    <n v="-14370"/>
    <s v="December"/>
    <n v="2013"/>
  </r>
  <r>
    <x v="4"/>
    <x v="2"/>
    <x v="3"/>
    <n v="853"/>
    <n v="300"/>
    <n v="230310"/>
    <n v="17060"/>
    <s v="December"/>
    <n v="2014"/>
  </r>
  <r>
    <x v="3"/>
    <x v="3"/>
    <x v="4"/>
    <n v="341"/>
    <n v="125"/>
    <n v="38362.5"/>
    <n v="-2557.5"/>
    <s v="May"/>
    <n v="2014"/>
  </r>
  <r>
    <x v="1"/>
    <x v="3"/>
    <x v="4"/>
    <n v="641"/>
    <n v="15"/>
    <n v="8653.5"/>
    <n v="2243.5"/>
    <s v="July"/>
    <n v="2014"/>
  </r>
  <r>
    <x v="0"/>
    <x v="4"/>
    <x v="4"/>
    <n v="2807"/>
    <n v="350"/>
    <n v="884205"/>
    <n v="154385"/>
    <s v="August"/>
    <n v="2014"/>
  </r>
  <r>
    <x v="4"/>
    <x v="3"/>
    <x v="4"/>
    <n v="432"/>
    <n v="300"/>
    <n v="116640"/>
    <n v="8640"/>
    <s v="September"/>
    <n v="2014"/>
  </r>
  <r>
    <x v="4"/>
    <x v="4"/>
    <x v="4"/>
    <n v="2294"/>
    <n v="300"/>
    <n v="619380"/>
    <n v="45880"/>
    <s v="October"/>
    <n v="2013"/>
  </r>
  <r>
    <x v="1"/>
    <x v="2"/>
    <x v="4"/>
    <n v="2167"/>
    <n v="15"/>
    <n v="29254.5"/>
    <n v="7584.5"/>
    <s v="October"/>
    <n v="2013"/>
  </r>
  <r>
    <x v="3"/>
    <x v="0"/>
    <x v="4"/>
    <n v="2529"/>
    <n v="125"/>
    <n v="284512.5"/>
    <n v="-18967.5"/>
    <s v="November"/>
    <n v="2014"/>
  </r>
  <r>
    <x v="0"/>
    <x v="1"/>
    <x v="4"/>
    <n v="1870"/>
    <n v="350"/>
    <n v="589050"/>
    <n v="102850"/>
    <s v="December"/>
    <n v="2013"/>
  </r>
  <r>
    <x v="3"/>
    <x v="4"/>
    <x v="5"/>
    <n v="579"/>
    <n v="125"/>
    <n v="65137.5"/>
    <n v="-4342.5"/>
    <s v="January"/>
    <n v="2014"/>
  </r>
  <r>
    <x v="0"/>
    <x v="0"/>
    <x v="5"/>
    <n v="2240"/>
    <n v="350"/>
    <n v="705600"/>
    <n v="123200"/>
    <s v="February"/>
    <n v="2014"/>
  </r>
  <r>
    <x v="4"/>
    <x v="4"/>
    <x v="5"/>
    <n v="2993"/>
    <n v="300"/>
    <n v="808110"/>
    <n v="59860"/>
    <s v="March"/>
    <n v="2014"/>
  </r>
  <r>
    <x v="2"/>
    <x v="0"/>
    <x v="5"/>
    <n v="3520.5"/>
    <n v="12"/>
    <n v="38021.399999999994"/>
    <n v="27459.899999999998"/>
    <s v="April"/>
    <n v="2014"/>
  </r>
  <r>
    <x v="0"/>
    <x v="3"/>
    <x v="5"/>
    <n v="2039"/>
    <n v="20"/>
    <n v="36702"/>
    <n v="16312"/>
    <s v="May"/>
    <n v="2014"/>
  </r>
  <r>
    <x v="2"/>
    <x v="1"/>
    <x v="5"/>
    <n v="2574"/>
    <n v="12"/>
    <n v="27799.200000000001"/>
    <n v="20077.2"/>
    <s v="August"/>
    <n v="2014"/>
  </r>
  <r>
    <x v="0"/>
    <x v="0"/>
    <x v="5"/>
    <n v="707"/>
    <n v="350"/>
    <n v="222705"/>
    <n v="38885"/>
    <s v="September"/>
    <n v="2014"/>
  </r>
  <r>
    <x v="1"/>
    <x v="2"/>
    <x v="5"/>
    <n v="2072"/>
    <n v="15"/>
    <n v="27972"/>
    <n v="7252"/>
    <s v="December"/>
    <n v="2014"/>
  </r>
  <r>
    <x v="4"/>
    <x v="2"/>
    <x v="5"/>
    <n v="853"/>
    <n v="300"/>
    <n v="230310"/>
    <n v="17060"/>
    <s v="December"/>
    <n v="2014"/>
  </r>
  <r>
    <x v="2"/>
    <x v="2"/>
    <x v="0"/>
    <n v="1198"/>
    <n v="12"/>
    <n v="12794.64"/>
    <n v="9200.64"/>
    <s v="October"/>
    <n v="2013"/>
  </r>
  <r>
    <x v="0"/>
    <x v="2"/>
    <x v="2"/>
    <n v="2532"/>
    <n v="7"/>
    <n v="15774.36"/>
    <n v="3114.3599999999997"/>
    <s v="April"/>
    <n v="2014"/>
  </r>
  <r>
    <x v="2"/>
    <x v="2"/>
    <x v="2"/>
    <n v="1198"/>
    <n v="12"/>
    <n v="12794.64"/>
    <n v="9200.64"/>
    <s v="October"/>
    <n v="2013"/>
  </r>
  <r>
    <x v="1"/>
    <x v="0"/>
    <x v="3"/>
    <n v="384"/>
    <n v="15"/>
    <n v="5126.3999999999996"/>
    <n v="1286.3999999999999"/>
    <s v="January"/>
    <n v="2014"/>
  </r>
  <r>
    <x v="2"/>
    <x v="1"/>
    <x v="3"/>
    <n v="472"/>
    <n v="12"/>
    <n v="5040.96"/>
    <n v="3624.96"/>
    <s v="October"/>
    <n v="2014"/>
  </r>
  <r>
    <x v="0"/>
    <x v="4"/>
    <x v="4"/>
    <n v="1579"/>
    <n v="7"/>
    <n v="9837.17"/>
    <n v="1942.17"/>
    <s v="March"/>
    <n v="2014"/>
  </r>
  <r>
    <x v="2"/>
    <x v="3"/>
    <x v="4"/>
    <n v="1005"/>
    <n v="12"/>
    <n v="10733.4"/>
    <n v="7718.4"/>
    <s v="September"/>
    <n v="2013"/>
  </r>
  <r>
    <x v="1"/>
    <x v="4"/>
    <x v="5"/>
    <n v="3199.5"/>
    <n v="15"/>
    <n v="42713.324999999997"/>
    <n v="10718.324999999999"/>
    <s v="July"/>
    <n v="2014"/>
  </r>
  <r>
    <x v="2"/>
    <x v="1"/>
    <x v="5"/>
    <n v="472"/>
    <n v="12"/>
    <n v="5040.96"/>
    <n v="3624.96"/>
    <s v="October"/>
    <n v="2014"/>
  </r>
  <r>
    <x v="2"/>
    <x v="0"/>
    <x v="0"/>
    <n v="1937"/>
    <n v="12"/>
    <n v="20687.16"/>
    <n v="14876.16"/>
    <s v="February"/>
    <n v="2014"/>
  </r>
  <r>
    <x v="0"/>
    <x v="1"/>
    <x v="0"/>
    <n v="792"/>
    <n v="350"/>
    <n v="246708"/>
    <n v="40788"/>
    <s v="March"/>
    <n v="2014"/>
  </r>
  <r>
    <x v="4"/>
    <x v="1"/>
    <x v="0"/>
    <n v="2811"/>
    <n v="300"/>
    <n v="750537"/>
    <n v="47787"/>
    <s v="July"/>
    <n v="2014"/>
  </r>
  <r>
    <x v="3"/>
    <x v="2"/>
    <x v="0"/>
    <n v="2441"/>
    <n v="125"/>
    <n v="271561.25"/>
    <n v="-21358.75"/>
    <s v="October"/>
    <n v="2014"/>
  </r>
  <r>
    <x v="1"/>
    <x v="0"/>
    <x v="0"/>
    <n v="1560"/>
    <n v="15"/>
    <n v="20826"/>
    <n v="5226"/>
    <s v="November"/>
    <n v="2013"/>
  </r>
  <r>
    <x v="0"/>
    <x v="3"/>
    <x v="0"/>
    <n v="2706"/>
    <n v="7"/>
    <n v="16858.38"/>
    <n v="3328.380000000001"/>
    <s v="November"/>
    <n v="2013"/>
  </r>
  <r>
    <x v="0"/>
    <x v="1"/>
    <x v="1"/>
    <n v="766"/>
    <n v="350"/>
    <n v="238609"/>
    <n v="39449"/>
    <s v="January"/>
    <n v="2014"/>
  </r>
  <r>
    <x v="0"/>
    <x v="1"/>
    <x v="1"/>
    <n v="2992"/>
    <n v="20"/>
    <n v="53257.599999999999"/>
    <n v="23337.599999999999"/>
    <s v="October"/>
    <n v="2013"/>
  </r>
  <r>
    <x v="1"/>
    <x v="3"/>
    <x v="1"/>
    <n v="2157"/>
    <n v="15"/>
    <n v="28795.95"/>
    <n v="7225.9500000000007"/>
    <s v="December"/>
    <n v="2014"/>
  </r>
  <r>
    <x v="4"/>
    <x v="0"/>
    <x v="2"/>
    <n v="873"/>
    <n v="300"/>
    <n v="233091"/>
    <n v="14841"/>
    <s v="January"/>
    <n v="2014"/>
  </r>
  <r>
    <x v="0"/>
    <x v="3"/>
    <x v="2"/>
    <n v="1122"/>
    <n v="20"/>
    <n v="19971.599999999999"/>
    <n v="8751.5999999999985"/>
    <s v="March"/>
    <n v="2014"/>
  </r>
  <r>
    <x v="0"/>
    <x v="0"/>
    <x v="2"/>
    <n v="2104.5"/>
    <n v="350"/>
    <n v="655551.75"/>
    <n v="108381.75"/>
    <s v="July"/>
    <n v="2014"/>
  </r>
  <r>
    <x v="2"/>
    <x v="0"/>
    <x v="2"/>
    <n v="4026"/>
    <n v="12"/>
    <n v="42997.68"/>
    <n v="30919.68"/>
    <s v="July"/>
    <n v="2014"/>
  </r>
  <r>
    <x v="2"/>
    <x v="2"/>
    <x v="2"/>
    <n v="2425.5"/>
    <n v="12"/>
    <n v="25904.340000000004"/>
    <n v="18627.840000000004"/>
    <s v="July"/>
    <n v="2014"/>
  </r>
  <r>
    <x v="0"/>
    <x v="0"/>
    <x v="2"/>
    <n v="2394"/>
    <n v="20"/>
    <n v="42613.2"/>
    <n v="18673.199999999997"/>
    <s v="August"/>
    <n v="2014"/>
  </r>
  <r>
    <x v="1"/>
    <x v="3"/>
    <x v="2"/>
    <n v="1984"/>
    <n v="15"/>
    <n v="26486.400000000001"/>
    <n v="6646.4000000000015"/>
    <s v="August"/>
    <n v="2014"/>
  </r>
  <r>
    <x v="3"/>
    <x v="2"/>
    <x v="2"/>
    <n v="2441"/>
    <n v="125"/>
    <n v="271561.25"/>
    <n v="-21358.75"/>
    <s v="October"/>
    <n v="2014"/>
  </r>
  <r>
    <x v="0"/>
    <x v="1"/>
    <x v="2"/>
    <n v="2992"/>
    <n v="20"/>
    <n v="53257.599999999999"/>
    <n v="23337.599999999999"/>
    <s v="October"/>
    <n v="2013"/>
  </r>
  <r>
    <x v="4"/>
    <x v="0"/>
    <x v="2"/>
    <n v="1366"/>
    <n v="300"/>
    <n v="364722"/>
    <n v="23222"/>
    <s v="November"/>
    <n v="2014"/>
  </r>
  <r>
    <x v="0"/>
    <x v="2"/>
    <x v="3"/>
    <n v="2805"/>
    <n v="20"/>
    <n v="49929"/>
    <n v="21879"/>
    <s v="September"/>
    <n v="2013"/>
  </r>
  <r>
    <x v="1"/>
    <x v="3"/>
    <x v="3"/>
    <n v="655"/>
    <n v="15"/>
    <n v="8744.25"/>
    <n v="2194.25"/>
    <s v="September"/>
    <n v="2013"/>
  </r>
  <r>
    <x v="0"/>
    <x v="3"/>
    <x v="3"/>
    <n v="344"/>
    <n v="350"/>
    <n v="107156"/>
    <n v="17716"/>
    <s v="October"/>
    <n v="2013"/>
  </r>
  <r>
    <x v="0"/>
    <x v="0"/>
    <x v="3"/>
    <n v="1808"/>
    <n v="7"/>
    <n v="11263.84"/>
    <n v="2223.84"/>
    <s v="November"/>
    <n v="2014"/>
  </r>
  <r>
    <x v="2"/>
    <x v="2"/>
    <x v="4"/>
    <n v="1734"/>
    <n v="12"/>
    <n v="18519.12"/>
    <n v="13317.119999999999"/>
    <s v="January"/>
    <n v="2014"/>
  </r>
  <r>
    <x v="3"/>
    <x v="3"/>
    <x v="4"/>
    <n v="554"/>
    <n v="125"/>
    <n v="61632.5"/>
    <n v="-4847.5"/>
    <s v="January"/>
    <n v="2014"/>
  </r>
  <r>
    <x v="0"/>
    <x v="0"/>
    <x v="4"/>
    <n v="2935"/>
    <n v="20"/>
    <n v="52243"/>
    <n v="22893"/>
    <s v="November"/>
    <n v="2013"/>
  </r>
  <r>
    <x v="3"/>
    <x v="1"/>
    <x v="5"/>
    <n v="3165"/>
    <n v="125"/>
    <n v="352106.25"/>
    <n v="-27693.75"/>
    <s v="January"/>
    <n v="2014"/>
  </r>
  <r>
    <x v="0"/>
    <x v="3"/>
    <x v="5"/>
    <n v="2629"/>
    <n v="20"/>
    <n v="46796.2"/>
    <n v="20506.199999999997"/>
    <s v="January"/>
    <n v="2014"/>
  </r>
  <r>
    <x v="3"/>
    <x v="2"/>
    <x v="5"/>
    <n v="1433"/>
    <n v="125"/>
    <n v="159421.25"/>
    <n v="-12538.75"/>
    <s v="May"/>
    <n v="2014"/>
  </r>
  <r>
    <x v="3"/>
    <x v="3"/>
    <x v="5"/>
    <n v="947"/>
    <n v="125"/>
    <n v="105353.75"/>
    <n v="-8286.25"/>
    <s v="September"/>
    <n v="2013"/>
  </r>
  <r>
    <x v="0"/>
    <x v="3"/>
    <x v="5"/>
    <n v="344"/>
    <n v="350"/>
    <n v="107156"/>
    <n v="17716"/>
    <s v="October"/>
    <n v="2013"/>
  </r>
  <r>
    <x v="1"/>
    <x v="3"/>
    <x v="5"/>
    <n v="2157"/>
    <n v="15"/>
    <n v="28795.95"/>
    <n v="7225.9500000000007"/>
    <s v="December"/>
    <n v="2014"/>
  </r>
  <r>
    <x v="0"/>
    <x v="4"/>
    <x v="2"/>
    <n v="380"/>
    <n v="7"/>
    <n v="2367.4"/>
    <n v="467.40000000000009"/>
    <s v="September"/>
    <n v="2013"/>
  </r>
  <r>
    <x v="0"/>
    <x v="3"/>
    <x v="0"/>
    <n v="886"/>
    <n v="350"/>
    <n v="272888"/>
    <n v="42528"/>
    <s v="June"/>
    <n v="2014"/>
  </r>
  <r>
    <x v="3"/>
    <x v="0"/>
    <x v="0"/>
    <n v="2416"/>
    <n v="125"/>
    <n v="265760"/>
    <n v="-24160"/>
    <s v="September"/>
    <n v="2013"/>
  </r>
  <r>
    <x v="3"/>
    <x v="3"/>
    <x v="0"/>
    <n v="2156"/>
    <n v="125"/>
    <n v="237160"/>
    <n v="-21560"/>
    <s v="October"/>
    <n v="2014"/>
  </r>
  <r>
    <x v="1"/>
    <x v="0"/>
    <x v="0"/>
    <n v="2689"/>
    <n v="15"/>
    <n v="35494.800000000003"/>
    <n v="8604.8000000000029"/>
    <s v="November"/>
    <n v="2014"/>
  </r>
  <r>
    <x v="1"/>
    <x v="4"/>
    <x v="1"/>
    <n v="677"/>
    <n v="15"/>
    <n v="8936.4"/>
    <n v="2166.3999999999996"/>
    <s v="March"/>
    <n v="2014"/>
  </r>
  <r>
    <x v="4"/>
    <x v="2"/>
    <x v="1"/>
    <n v="1773"/>
    <n v="300"/>
    <n v="468072"/>
    <n v="24822"/>
    <s v="April"/>
    <n v="2014"/>
  </r>
  <r>
    <x v="0"/>
    <x v="3"/>
    <x v="1"/>
    <n v="2420"/>
    <n v="7"/>
    <n v="14907.2"/>
    <n v="2807.2000000000007"/>
    <s v="September"/>
    <n v="2014"/>
  </r>
  <r>
    <x v="0"/>
    <x v="0"/>
    <x v="1"/>
    <n v="2734"/>
    <n v="7"/>
    <n v="16841.439999999999"/>
    <n v="3171.4399999999987"/>
    <s v="October"/>
    <n v="2014"/>
  </r>
  <r>
    <x v="0"/>
    <x v="3"/>
    <x v="1"/>
    <n v="1715"/>
    <n v="20"/>
    <n v="30184"/>
    <n v="13034"/>
    <s v="October"/>
    <n v="2013"/>
  </r>
  <r>
    <x v="4"/>
    <x v="2"/>
    <x v="1"/>
    <n v="1186"/>
    <n v="300"/>
    <n v="313104"/>
    <n v="16604"/>
    <s v="December"/>
    <n v="2013"/>
  </r>
  <r>
    <x v="4"/>
    <x v="4"/>
    <x v="2"/>
    <n v="3495"/>
    <n v="300"/>
    <n v="922680"/>
    <n v="48930"/>
    <s v="January"/>
    <n v="2014"/>
  </r>
  <r>
    <x v="0"/>
    <x v="3"/>
    <x v="2"/>
    <n v="886"/>
    <n v="350"/>
    <n v="272888"/>
    <n v="42528"/>
    <s v="June"/>
    <n v="2014"/>
  </r>
  <r>
    <x v="3"/>
    <x v="3"/>
    <x v="2"/>
    <n v="2156"/>
    <n v="125"/>
    <n v="237160"/>
    <n v="-21560"/>
    <s v="October"/>
    <n v="2014"/>
  </r>
  <r>
    <x v="0"/>
    <x v="3"/>
    <x v="2"/>
    <n v="905"/>
    <n v="20"/>
    <n v="15928"/>
    <n v="6878"/>
    <s v="October"/>
    <n v="2014"/>
  </r>
  <r>
    <x v="0"/>
    <x v="3"/>
    <x v="2"/>
    <n v="1715"/>
    <n v="20"/>
    <n v="30184"/>
    <n v="13034"/>
    <s v="October"/>
    <n v="2013"/>
  </r>
  <r>
    <x v="0"/>
    <x v="2"/>
    <x v="2"/>
    <n v="1594"/>
    <n v="350"/>
    <n v="490952"/>
    <n v="76512"/>
    <s v="November"/>
    <n v="2014"/>
  </r>
  <r>
    <x v="4"/>
    <x v="1"/>
    <x v="2"/>
    <n v="1359"/>
    <n v="300"/>
    <n v="358776"/>
    <n v="19026"/>
    <s v="November"/>
    <n v="2014"/>
  </r>
  <r>
    <x v="4"/>
    <x v="3"/>
    <x v="2"/>
    <n v="2150"/>
    <n v="300"/>
    <n v="567600"/>
    <n v="30100"/>
    <s v="November"/>
    <n v="2014"/>
  </r>
  <r>
    <x v="0"/>
    <x v="3"/>
    <x v="2"/>
    <n v="1197"/>
    <n v="350"/>
    <n v="368676"/>
    <n v="57456"/>
    <s v="November"/>
    <n v="2014"/>
  </r>
  <r>
    <x v="1"/>
    <x v="3"/>
    <x v="2"/>
    <n v="380"/>
    <n v="15"/>
    <n v="5016"/>
    <n v="1216"/>
    <s v="December"/>
    <n v="2013"/>
  </r>
  <r>
    <x v="0"/>
    <x v="3"/>
    <x v="2"/>
    <n v="1233"/>
    <n v="20"/>
    <n v="21700.799999999999"/>
    <n v="9370.7999999999993"/>
    <s v="December"/>
    <n v="2014"/>
  </r>
  <r>
    <x v="0"/>
    <x v="3"/>
    <x v="3"/>
    <n v="1395"/>
    <n v="350"/>
    <n v="429660"/>
    <n v="66960"/>
    <s v="July"/>
    <n v="2014"/>
  </r>
  <r>
    <x v="0"/>
    <x v="4"/>
    <x v="3"/>
    <n v="986"/>
    <n v="350"/>
    <n v="303688"/>
    <n v="47328"/>
    <s v="October"/>
    <n v="2014"/>
  </r>
  <r>
    <x v="0"/>
    <x v="3"/>
    <x v="3"/>
    <n v="905"/>
    <n v="20"/>
    <n v="15928"/>
    <n v="6878"/>
    <s v="October"/>
    <n v="2014"/>
  </r>
  <r>
    <x v="2"/>
    <x v="0"/>
    <x v="4"/>
    <n v="2109"/>
    <n v="12"/>
    <n v="22271.040000000001"/>
    <n v="15944.04"/>
    <s v="May"/>
    <n v="2014"/>
  </r>
  <r>
    <x v="1"/>
    <x v="2"/>
    <x v="4"/>
    <n v="3874.5"/>
    <n v="15"/>
    <n v="51143.399999999994"/>
    <n v="12398.399999999998"/>
    <s v="July"/>
    <n v="2014"/>
  </r>
  <r>
    <x v="0"/>
    <x v="0"/>
    <x v="4"/>
    <n v="623"/>
    <n v="350"/>
    <n v="191884"/>
    <n v="29904"/>
    <s v="September"/>
    <n v="2013"/>
  </r>
  <r>
    <x v="0"/>
    <x v="4"/>
    <x v="4"/>
    <n v="986"/>
    <n v="350"/>
    <n v="303688"/>
    <n v="47328"/>
    <s v="October"/>
    <n v="2014"/>
  </r>
  <r>
    <x v="3"/>
    <x v="4"/>
    <x v="4"/>
    <n v="2387"/>
    <n v="125"/>
    <n v="262570"/>
    <n v="-23870"/>
    <s v="November"/>
    <n v="2014"/>
  </r>
  <r>
    <x v="0"/>
    <x v="3"/>
    <x v="4"/>
    <n v="1233"/>
    <n v="20"/>
    <n v="21700.799999999999"/>
    <n v="9370.7999999999993"/>
    <s v="December"/>
    <n v="2014"/>
  </r>
  <r>
    <x v="0"/>
    <x v="4"/>
    <x v="5"/>
    <n v="270"/>
    <n v="350"/>
    <n v="83160"/>
    <n v="12960"/>
    <s v="February"/>
    <n v="2014"/>
  </r>
  <r>
    <x v="0"/>
    <x v="2"/>
    <x v="5"/>
    <n v="3421.5"/>
    <n v="7"/>
    <n v="21076.44"/>
    <n v="3968.9399999999987"/>
    <s v="July"/>
    <n v="2014"/>
  </r>
  <r>
    <x v="0"/>
    <x v="0"/>
    <x v="5"/>
    <n v="2734"/>
    <n v="7"/>
    <n v="16841.439999999999"/>
    <n v="3171.4399999999987"/>
    <s v="October"/>
    <n v="2014"/>
  </r>
  <r>
    <x v="1"/>
    <x v="4"/>
    <x v="5"/>
    <n v="2548"/>
    <n v="15"/>
    <n v="33633.599999999999"/>
    <n v="8153.5999999999985"/>
    <s v="November"/>
    <n v="2013"/>
  </r>
  <r>
    <x v="0"/>
    <x v="2"/>
    <x v="0"/>
    <n v="2521.5"/>
    <n v="20"/>
    <n v="44378.399999999994"/>
    <n v="19163.399999999998"/>
    <s v="January"/>
    <n v="2014"/>
  </r>
  <r>
    <x v="2"/>
    <x v="3"/>
    <x v="1"/>
    <n v="2661"/>
    <n v="12"/>
    <n v="28100.16"/>
    <n v="20117.16"/>
    <s v="May"/>
    <n v="2014"/>
  </r>
  <r>
    <x v="0"/>
    <x v="1"/>
    <x v="2"/>
    <n v="1531"/>
    <n v="20"/>
    <n v="26945.599999999999"/>
    <n v="11635.599999999999"/>
    <s v="December"/>
    <n v="2014"/>
  </r>
  <r>
    <x v="0"/>
    <x v="2"/>
    <x v="4"/>
    <n v="1491"/>
    <n v="7"/>
    <n v="9184.56"/>
    <n v="1729.5599999999995"/>
    <s v="March"/>
    <n v="2014"/>
  </r>
  <r>
    <x v="0"/>
    <x v="1"/>
    <x v="4"/>
    <n v="1531"/>
    <n v="20"/>
    <n v="26945.599999999999"/>
    <n v="11635.599999999999"/>
    <s v="December"/>
    <n v="2014"/>
  </r>
  <r>
    <x v="2"/>
    <x v="0"/>
    <x v="5"/>
    <n v="2761"/>
    <n v="12"/>
    <n v="29156.16"/>
    <n v="20873.16"/>
    <s v="September"/>
    <n v="2013"/>
  </r>
  <r>
    <x v="1"/>
    <x v="4"/>
    <x v="0"/>
    <n v="2567"/>
    <n v="15"/>
    <n v="33499.35"/>
    <n v="7829.3499999999985"/>
    <s v="June"/>
    <n v="2014"/>
  </r>
  <r>
    <x v="1"/>
    <x v="4"/>
    <x v="4"/>
    <n v="2567"/>
    <n v="15"/>
    <n v="33499.35"/>
    <n v="7829.3499999999985"/>
    <s v="June"/>
    <n v="2014"/>
  </r>
  <r>
    <x v="0"/>
    <x v="0"/>
    <x v="0"/>
    <n v="923"/>
    <n v="350"/>
    <n v="281053.5"/>
    <n v="41073.5"/>
    <s v="March"/>
    <n v="2014"/>
  </r>
  <r>
    <x v="0"/>
    <x v="2"/>
    <x v="0"/>
    <n v="1790"/>
    <n v="350"/>
    <n v="545055"/>
    <n v="79655"/>
    <s v="March"/>
    <n v="2014"/>
  </r>
  <r>
    <x v="0"/>
    <x v="1"/>
    <x v="0"/>
    <n v="442"/>
    <n v="20"/>
    <n v="7690.8"/>
    <n v="3270.8"/>
    <s v="September"/>
    <n v="2013"/>
  </r>
  <r>
    <x v="0"/>
    <x v="4"/>
    <x v="1"/>
    <n v="982.5"/>
    <n v="350"/>
    <n v="299171.25"/>
    <n v="43721.25"/>
    <s v="January"/>
    <n v="2014"/>
  </r>
  <r>
    <x v="0"/>
    <x v="4"/>
    <x v="1"/>
    <n v="1298"/>
    <n v="7"/>
    <n v="7904.82"/>
    <n v="1414.8199999999997"/>
    <s v="February"/>
    <n v="2014"/>
  </r>
  <r>
    <x v="2"/>
    <x v="3"/>
    <x v="1"/>
    <n v="604"/>
    <n v="12"/>
    <n v="6305.76"/>
    <n v="4493.76"/>
    <s v="June"/>
    <n v="2014"/>
  </r>
  <r>
    <x v="0"/>
    <x v="3"/>
    <x v="1"/>
    <n v="2255"/>
    <n v="20"/>
    <n v="39237"/>
    <n v="16687"/>
    <s v="July"/>
    <n v="2014"/>
  </r>
  <r>
    <x v="0"/>
    <x v="0"/>
    <x v="1"/>
    <n v="1249"/>
    <n v="20"/>
    <n v="21732.6"/>
    <n v="9242.5999999999985"/>
    <s v="October"/>
    <n v="2014"/>
  </r>
  <r>
    <x v="0"/>
    <x v="4"/>
    <x v="2"/>
    <n v="1438.5"/>
    <n v="7"/>
    <n v="8760.4650000000001"/>
    <n v="1567.9649999999992"/>
    <s v="January"/>
    <n v="2014"/>
  </r>
  <r>
    <x v="4"/>
    <x v="1"/>
    <x v="2"/>
    <n v="807"/>
    <n v="300"/>
    <n v="210627"/>
    <n v="8877"/>
    <s v="January"/>
    <n v="2014"/>
  </r>
  <r>
    <x v="0"/>
    <x v="4"/>
    <x v="2"/>
    <n v="2641"/>
    <n v="20"/>
    <n v="45953.4"/>
    <n v="19543.400000000001"/>
    <s v="February"/>
    <n v="2014"/>
  </r>
  <r>
    <x v="0"/>
    <x v="1"/>
    <x v="2"/>
    <n v="2708"/>
    <n v="20"/>
    <n v="47119.199999999997"/>
    <n v="20039.199999999997"/>
    <s v="February"/>
    <n v="2014"/>
  </r>
  <r>
    <x v="0"/>
    <x v="0"/>
    <x v="2"/>
    <n v="2632"/>
    <n v="350"/>
    <n v="801444"/>
    <n v="117124"/>
    <s v="June"/>
    <n v="2014"/>
  </r>
  <r>
    <x v="3"/>
    <x v="0"/>
    <x v="2"/>
    <n v="1583"/>
    <n v="125"/>
    <n v="172151.25"/>
    <n v="-17808.75"/>
    <s v="June"/>
    <n v="2014"/>
  </r>
  <r>
    <x v="2"/>
    <x v="3"/>
    <x v="2"/>
    <n v="571"/>
    <n v="12"/>
    <n v="5961.24"/>
    <n v="4248.24"/>
    <s v="July"/>
    <n v="2014"/>
  </r>
  <r>
    <x v="0"/>
    <x v="2"/>
    <x v="2"/>
    <n v="2696"/>
    <n v="7"/>
    <n v="16418.64"/>
    <n v="2938.6399999999994"/>
    <s v="August"/>
    <n v="2014"/>
  </r>
  <r>
    <x v="1"/>
    <x v="0"/>
    <x v="2"/>
    <n v="1565"/>
    <n v="15"/>
    <n v="20423.25"/>
    <n v="4773.25"/>
    <s v="October"/>
    <n v="2014"/>
  </r>
  <r>
    <x v="0"/>
    <x v="0"/>
    <x v="2"/>
    <n v="1249"/>
    <n v="20"/>
    <n v="21732.6"/>
    <n v="9242.5999999999985"/>
    <s v="October"/>
    <n v="2014"/>
  </r>
  <r>
    <x v="0"/>
    <x v="1"/>
    <x v="2"/>
    <n v="357"/>
    <n v="350"/>
    <n v="108706.5"/>
    <n v="15886.5"/>
    <s v="November"/>
    <n v="2014"/>
  </r>
  <r>
    <x v="2"/>
    <x v="1"/>
    <x v="2"/>
    <n v="1013"/>
    <n v="12"/>
    <n v="10575.72"/>
    <n v="7536.7199999999993"/>
    <s v="December"/>
    <n v="2014"/>
  </r>
  <r>
    <x v="1"/>
    <x v="2"/>
    <x v="3"/>
    <n v="3997.5"/>
    <n v="15"/>
    <n v="52167.375"/>
    <n v="12192.375"/>
    <s v="January"/>
    <n v="2014"/>
  </r>
  <r>
    <x v="0"/>
    <x v="0"/>
    <x v="3"/>
    <n v="2632"/>
    <n v="350"/>
    <n v="801444"/>
    <n v="117124"/>
    <s v="June"/>
    <n v="2014"/>
  </r>
  <r>
    <x v="0"/>
    <x v="2"/>
    <x v="3"/>
    <n v="1190"/>
    <n v="7"/>
    <n v="7247.1"/>
    <n v="1297.1000000000004"/>
    <s v="June"/>
    <n v="2014"/>
  </r>
  <r>
    <x v="2"/>
    <x v="3"/>
    <x v="3"/>
    <n v="604"/>
    <n v="12"/>
    <n v="6305.76"/>
    <n v="4493.76"/>
    <s v="June"/>
    <n v="2014"/>
  </r>
  <r>
    <x v="1"/>
    <x v="1"/>
    <x v="3"/>
    <n v="660"/>
    <n v="15"/>
    <n v="8613"/>
    <n v="2013"/>
    <s v="September"/>
    <n v="2013"/>
  </r>
  <r>
    <x v="2"/>
    <x v="3"/>
    <x v="3"/>
    <n v="410"/>
    <n v="12"/>
    <n v="4280.3999999999996"/>
    <n v="3050.3999999999996"/>
    <s v="October"/>
    <n v="2014"/>
  </r>
  <r>
    <x v="4"/>
    <x v="3"/>
    <x v="3"/>
    <n v="2605"/>
    <n v="300"/>
    <n v="679905"/>
    <n v="28655"/>
    <s v="November"/>
    <n v="2013"/>
  </r>
  <r>
    <x v="2"/>
    <x v="1"/>
    <x v="3"/>
    <n v="1013"/>
    <n v="12"/>
    <n v="10575.72"/>
    <n v="7536.7199999999993"/>
    <s v="December"/>
    <n v="2014"/>
  </r>
  <r>
    <x v="3"/>
    <x v="0"/>
    <x v="4"/>
    <n v="1583"/>
    <n v="125"/>
    <n v="172151.25"/>
    <n v="-17808.75"/>
    <s v="June"/>
    <n v="2014"/>
  </r>
  <r>
    <x v="1"/>
    <x v="0"/>
    <x v="4"/>
    <n v="1565"/>
    <n v="15"/>
    <n v="20423.25"/>
    <n v="4773.25"/>
    <s v="October"/>
    <n v="2014"/>
  </r>
  <r>
    <x v="3"/>
    <x v="0"/>
    <x v="5"/>
    <n v="1659"/>
    <n v="125"/>
    <n v="180416.25"/>
    <n v="-18663.75"/>
    <s v="January"/>
    <n v="2014"/>
  </r>
  <r>
    <x v="0"/>
    <x v="2"/>
    <x v="5"/>
    <n v="1190"/>
    <n v="7"/>
    <n v="7247.1"/>
    <n v="1297.1000000000004"/>
    <s v="June"/>
    <n v="2014"/>
  </r>
  <r>
    <x v="2"/>
    <x v="3"/>
    <x v="5"/>
    <n v="410"/>
    <n v="12"/>
    <n v="4280.3999999999996"/>
    <n v="3050.3999999999996"/>
    <s v="October"/>
    <n v="2014"/>
  </r>
  <r>
    <x v="2"/>
    <x v="1"/>
    <x v="5"/>
    <n v="1770"/>
    <n v="12"/>
    <n v="18478.8"/>
    <n v="13168.8"/>
    <s v="December"/>
    <n v="2013"/>
  </r>
  <r>
    <x v="0"/>
    <x v="3"/>
    <x v="0"/>
    <n v="2579"/>
    <n v="20"/>
    <n v="44358.8"/>
    <n v="18568.800000000003"/>
    <s v="April"/>
    <n v="2014"/>
  </r>
  <r>
    <x v="0"/>
    <x v="4"/>
    <x v="0"/>
    <n v="1743"/>
    <n v="20"/>
    <n v="29979.599999999999"/>
    <n v="12549.599999999999"/>
    <s v="May"/>
    <n v="2014"/>
  </r>
  <r>
    <x v="0"/>
    <x v="4"/>
    <x v="0"/>
    <n v="2996"/>
    <n v="7"/>
    <n v="18035.919999999998"/>
    <n v="3055.9199999999983"/>
    <s v="October"/>
    <n v="2013"/>
  </r>
  <r>
    <x v="0"/>
    <x v="1"/>
    <x v="0"/>
    <n v="280"/>
    <n v="7"/>
    <n v="1685.6"/>
    <n v="285.59999999999991"/>
    <s v="December"/>
    <n v="2014"/>
  </r>
  <r>
    <x v="0"/>
    <x v="2"/>
    <x v="1"/>
    <n v="293"/>
    <n v="7"/>
    <n v="1763.8600000000001"/>
    <n v="298.86000000000013"/>
    <s v="February"/>
    <n v="2014"/>
  </r>
  <r>
    <x v="0"/>
    <x v="4"/>
    <x v="1"/>
    <n v="2996"/>
    <n v="7"/>
    <n v="18035.919999999998"/>
    <n v="3055.9199999999983"/>
    <s v="October"/>
    <n v="2013"/>
  </r>
  <r>
    <x v="1"/>
    <x v="1"/>
    <x v="2"/>
    <n v="278"/>
    <n v="15"/>
    <n v="3586.2"/>
    <n v="806.19999999999982"/>
    <s v="February"/>
    <n v="2014"/>
  </r>
  <r>
    <x v="0"/>
    <x v="0"/>
    <x v="2"/>
    <n v="2428"/>
    <n v="20"/>
    <n v="41761.599999999999"/>
    <n v="17481.599999999999"/>
    <s v="March"/>
    <n v="2014"/>
  </r>
  <r>
    <x v="1"/>
    <x v="4"/>
    <x v="2"/>
    <n v="1767"/>
    <n v="15"/>
    <n v="22794.3"/>
    <n v="5124.2999999999993"/>
    <s v="September"/>
    <n v="2014"/>
  </r>
  <r>
    <x v="2"/>
    <x v="2"/>
    <x v="2"/>
    <n v="1393"/>
    <n v="12"/>
    <n v="14375.76"/>
    <n v="10196.76"/>
    <s v="October"/>
    <n v="2014"/>
  </r>
  <r>
    <x v="0"/>
    <x v="1"/>
    <x v="4"/>
    <n v="280"/>
    <n v="7"/>
    <n v="1685.6"/>
    <n v="285.59999999999991"/>
    <s v="December"/>
    <n v="2014"/>
  </r>
  <r>
    <x v="2"/>
    <x v="2"/>
    <x v="5"/>
    <n v="1393"/>
    <n v="12"/>
    <n v="14375.76"/>
    <n v="10196.76"/>
    <s v="October"/>
    <n v="2014"/>
  </r>
  <r>
    <x v="2"/>
    <x v="4"/>
    <x v="5"/>
    <n v="2015"/>
    <n v="12"/>
    <n v="20794.8"/>
    <n v="14749.8"/>
    <s v="December"/>
    <n v="2013"/>
  </r>
  <r>
    <x v="4"/>
    <x v="3"/>
    <x v="0"/>
    <n v="801"/>
    <n v="300"/>
    <n v="206658"/>
    <n v="6408"/>
    <s v="July"/>
    <n v="2014"/>
  </r>
  <r>
    <x v="3"/>
    <x v="2"/>
    <x v="0"/>
    <n v="1023"/>
    <n v="125"/>
    <n v="109972.5"/>
    <n v="-12787.5"/>
    <s v="September"/>
    <n v="2013"/>
  </r>
  <r>
    <x v="4"/>
    <x v="0"/>
    <x v="0"/>
    <n v="1496"/>
    <n v="300"/>
    <n v="385968"/>
    <n v="11968"/>
    <s v="October"/>
    <n v="2014"/>
  </r>
  <r>
    <x v="4"/>
    <x v="4"/>
    <x v="0"/>
    <n v="1010"/>
    <n v="300"/>
    <n v="260580"/>
    <n v="8080"/>
    <s v="October"/>
    <n v="2014"/>
  </r>
  <r>
    <x v="1"/>
    <x v="1"/>
    <x v="0"/>
    <n v="1513"/>
    <n v="15"/>
    <n v="19517.7"/>
    <n v="4387.7000000000007"/>
    <s v="November"/>
    <n v="2014"/>
  </r>
  <r>
    <x v="1"/>
    <x v="0"/>
    <x v="0"/>
    <n v="2300"/>
    <n v="15"/>
    <n v="29670"/>
    <n v="6670"/>
    <s v="December"/>
    <n v="2014"/>
  </r>
  <r>
    <x v="3"/>
    <x v="3"/>
    <x v="0"/>
    <n v="2821"/>
    <n v="125"/>
    <n v="303257.5"/>
    <n v="-35262.5"/>
    <s v="December"/>
    <n v="2013"/>
  </r>
  <r>
    <x v="0"/>
    <x v="0"/>
    <x v="1"/>
    <n v="2227.5"/>
    <n v="350"/>
    <n v="670477.5"/>
    <n v="91327.5"/>
    <s v="January"/>
    <n v="2014"/>
  </r>
  <r>
    <x v="0"/>
    <x v="1"/>
    <x v="1"/>
    <n v="1199"/>
    <n v="350"/>
    <n v="360899"/>
    <n v="49159"/>
    <s v="April"/>
    <n v="2014"/>
  </r>
  <r>
    <x v="0"/>
    <x v="0"/>
    <x v="1"/>
    <n v="200"/>
    <n v="350"/>
    <n v="60200"/>
    <n v="8200"/>
    <s v="May"/>
    <n v="2014"/>
  </r>
  <r>
    <x v="0"/>
    <x v="0"/>
    <x v="1"/>
    <n v="388"/>
    <n v="7"/>
    <n v="2335.7600000000002"/>
    <n v="395.76000000000022"/>
    <s v="September"/>
    <n v="2014"/>
  </r>
  <r>
    <x v="0"/>
    <x v="3"/>
    <x v="1"/>
    <n v="1727"/>
    <n v="7"/>
    <n v="10396.540000000001"/>
    <n v="1761.5400000000009"/>
    <s v="October"/>
    <n v="2013"/>
  </r>
  <r>
    <x v="1"/>
    <x v="0"/>
    <x v="1"/>
    <n v="2300"/>
    <n v="15"/>
    <n v="29670"/>
    <n v="6670"/>
    <s v="December"/>
    <n v="2014"/>
  </r>
  <r>
    <x v="0"/>
    <x v="3"/>
    <x v="2"/>
    <n v="260"/>
    <n v="20"/>
    <n v="4472"/>
    <n v="1872"/>
    <s v="February"/>
    <n v="2014"/>
  </r>
  <r>
    <x v="1"/>
    <x v="0"/>
    <x v="2"/>
    <n v="2470"/>
    <n v="15"/>
    <n v="31863"/>
    <n v="7163"/>
    <s v="September"/>
    <n v="2013"/>
  </r>
  <r>
    <x v="1"/>
    <x v="0"/>
    <x v="2"/>
    <n v="1743"/>
    <n v="15"/>
    <n v="22484.7"/>
    <n v="5054.7000000000007"/>
    <s v="October"/>
    <n v="2013"/>
  </r>
  <r>
    <x v="2"/>
    <x v="4"/>
    <x v="2"/>
    <n v="2914"/>
    <n v="12"/>
    <n v="30072.48"/>
    <n v="21330.48"/>
    <s v="October"/>
    <n v="2014"/>
  </r>
  <r>
    <x v="0"/>
    <x v="2"/>
    <x v="2"/>
    <n v="1731"/>
    <n v="7"/>
    <n v="10420.619999999999"/>
    <n v="1765.619999999999"/>
    <s v="October"/>
    <n v="2014"/>
  </r>
  <r>
    <x v="0"/>
    <x v="0"/>
    <x v="2"/>
    <n v="700"/>
    <n v="350"/>
    <n v="210700"/>
    <n v="28700"/>
    <s v="November"/>
    <n v="2014"/>
  </r>
  <r>
    <x v="2"/>
    <x v="0"/>
    <x v="2"/>
    <n v="2222"/>
    <n v="12"/>
    <n v="22931.040000000001"/>
    <n v="16265.04"/>
    <s v="November"/>
    <n v="2013"/>
  </r>
  <r>
    <x v="0"/>
    <x v="4"/>
    <x v="2"/>
    <n v="1177"/>
    <n v="350"/>
    <n v="354277"/>
    <n v="48257"/>
    <s v="November"/>
    <n v="2014"/>
  </r>
  <r>
    <x v="0"/>
    <x v="2"/>
    <x v="2"/>
    <n v="1922"/>
    <n v="350"/>
    <n v="578522"/>
    <n v="78802"/>
    <s v="November"/>
    <n v="2013"/>
  </r>
  <r>
    <x v="3"/>
    <x v="3"/>
    <x v="3"/>
    <n v="1575"/>
    <n v="125"/>
    <n v="169312.5"/>
    <n v="-19687.5"/>
    <s v="February"/>
    <n v="2014"/>
  </r>
  <r>
    <x v="0"/>
    <x v="4"/>
    <x v="3"/>
    <n v="606"/>
    <n v="20"/>
    <n v="10423.200000000001"/>
    <n v="4363.2000000000007"/>
    <s v="April"/>
    <n v="2014"/>
  </r>
  <r>
    <x v="4"/>
    <x v="4"/>
    <x v="3"/>
    <n v="2460"/>
    <n v="300"/>
    <n v="634680"/>
    <n v="19680"/>
    <s v="July"/>
    <n v="2014"/>
  </r>
  <r>
    <x v="4"/>
    <x v="0"/>
    <x v="3"/>
    <n v="269"/>
    <n v="300"/>
    <n v="69402"/>
    <n v="2152"/>
    <s v="October"/>
    <n v="2013"/>
  </r>
  <r>
    <x v="4"/>
    <x v="1"/>
    <x v="3"/>
    <n v="2536"/>
    <n v="300"/>
    <n v="654288"/>
    <n v="20288"/>
    <s v="November"/>
    <n v="2013"/>
  </r>
  <r>
    <x v="0"/>
    <x v="3"/>
    <x v="4"/>
    <n v="2903"/>
    <n v="7"/>
    <n v="17476.060000000001"/>
    <n v="2961.0600000000013"/>
    <s v="March"/>
    <n v="2014"/>
  </r>
  <r>
    <x v="4"/>
    <x v="4"/>
    <x v="4"/>
    <n v="2541"/>
    <n v="300"/>
    <n v="655578"/>
    <n v="20328"/>
    <s v="August"/>
    <n v="2014"/>
  </r>
  <r>
    <x v="4"/>
    <x v="0"/>
    <x v="4"/>
    <n v="269"/>
    <n v="300"/>
    <n v="69402"/>
    <n v="2152"/>
    <s v="October"/>
    <n v="2013"/>
  </r>
  <r>
    <x v="4"/>
    <x v="0"/>
    <x v="4"/>
    <n v="1496"/>
    <n v="300"/>
    <n v="385968"/>
    <n v="11968"/>
    <s v="October"/>
    <n v="2014"/>
  </r>
  <r>
    <x v="4"/>
    <x v="4"/>
    <x v="4"/>
    <n v="1010"/>
    <n v="300"/>
    <n v="260580"/>
    <n v="8080"/>
    <s v="October"/>
    <n v="2014"/>
  </r>
  <r>
    <x v="0"/>
    <x v="2"/>
    <x v="4"/>
    <n v="1281"/>
    <n v="350"/>
    <n v="385581"/>
    <n v="52521"/>
    <s v="December"/>
    <n v="2013"/>
  </r>
  <r>
    <x v="4"/>
    <x v="0"/>
    <x v="5"/>
    <n v="888"/>
    <n v="300"/>
    <n v="229104"/>
    <n v="7104"/>
    <s v="March"/>
    <n v="2014"/>
  </r>
  <r>
    <x v="3"/>
    <x v="4"/>
    <x v="5"/>
    <n v="2844"/>
    <n v="125"/>
    <n v="305730"/>
    <n v="-35550"/>
    <s v="May"/>
    <n v="2014"/>
  </r>
  <r>
    <x v="2"/>
    <x v="2"/>
    <x v="5"/>
    <n v="2475"/>
    <n v="12"/>
    <n v="25542"/>
    <n v="18117"/>
    <s v="August"/>
    <n v="2014"/>
  </r>
  <r>
    <x v="1"/>
    <x v="0"/>
    <x v="5"/>
    <n v="1743"/>
    <n v="15"/>
    <n v="22484.7"/>
    <n v="5054.7000000000007"/>
    <s v="October"/>
    <n v="2013"/>
  </r>
  <r>
    <x v="2"/>
    <x v="4"/>
    <x v="5"/>
    <n v="2914"/>
    <n v="12"/>
    <n v="30072.48"/>
    <n v="21330.48"/>
    <s v="October"/>
    <n v="2014"/>
  </r>
  <r>
    <x v="0"/>
    <x v="2"/>
    <x v="5"/>
    <n v="1731"/>
    <n v="7"/>
    <n v="10420.619999999999"/>
    <n v="1765.619999999999"/>
    <s v="October"/>
    <n v="2014"/>
  </r>
  <r>
    <x v="0"/>
    <x v="3"/>
    <x v="5"/>
    <n v="1727"/>
    <n v="7"/>
    <n v="10396.540000000001"/>
    <n v="1761.5400000000009"/>
    <s v="October"/>
    <n v="2013"/>
  </r>
  <r>
    <x v="1"/>
    <x v="3"/>
    <x v="5"/>
    <n v="1870"/>
    <n v="15"/>
    <n v="24123"/>
    <n v="5423"/>
    <s v="November"/>
    <n v="2013"/>
  </r>
  <r>
    <x v="3"/>
    <x v="2"/>
    <x v="0"/>
    <n v="1174"/>
    <n v="125"/>
    <n v="124737.5"/>
    <n v="-16142.5"/>
    <s v="August"/>
    <n v="2014"/>
  </r>
  <r>
    <x v="3"/>
    <x v="1"/>
    <x v="0"/>
    <n v="2767"/>
    <n v="125"/>
    <n v="293993.75"/>
    <n v="-38046.25"/>
    <s v="August"/>
    <n v="2014"/>
  </r>
  <r>
    <x v="3"/>
    <x v="1"/>
    <x v="0"/>
    <n v="1085"/>
    <n v="125"/>
    <n v="115281.25"/>
    <n v="-14918.75"/>
    <s v="October"/>
    <n v="2014"/>
  </r>
  <r>
    <x v="4"/>
    <x v="3"/>
    <x v="1"/>
    <n v="546"/>
    <n v="300"/>
    <n v="139230"/>
    <n v="2730"/>
    <s v="October"/>
    <n v="2014"/>
  </r>
  <r>
    <x v="0"/>
    <x v="1"/>
    <x v="2"/>
    <n v="1158"/>
    <n v="20"/>
    <n v="19686"/>
    <n v="8106"/>
    <s v="March"/>
    <n v="2014"/>
  </r>
  <r>
    <x v="1"/>
    <x v="0"/>
    <x v="2"/>
    <n v="1614"/>
    <n v="15"/>
    <n v="20578.5"/>
    <n v="4438.5"/>
    <s v="April"/>
    <n v="2014"/>
  </r>
  <r>
    <x v="0"/>
    <x v="3"/>
    <x v="2"/>
    <n v="2535"/>
    <n v="7"/>
    <n v="15083.25"/>
    <n v="2408.25"/>
    <s v="April"/>
    <n v="2014"/>
  </r>
  <r>
    <x v="0"/>
    <x v="3"/>
    <x v="2"/>
    <n v="2851"/>
    <n v="350"/>
    <n v="848172.5"/>
    <n v="106912.5"/>
    <s v="May"/>
    <n v="2014"/>
  </r>
  <r>
    <x v="1"/>
    <x v="0"/>
    <x v="2"/>
    <n v="2559"/>
    <n v="15"/>
    <n v="32627.25"/>
    <n v="7037.25"/>
    <s v="August"/>
    <n v="2014"/>
  </r>
  <r>
    <x v="0"/>
    <x v="4"/>
    <x v="2"/>
    <n v="267"/>
    <n v="20"/>
    <n v="4539"/>
    <n v="1869"/>
    <s v="October"/>
    <n v="2013"/>
  </r>
  <r>
    <x v="3"/>
    <x v="1"/>
    <x v="2"/>
    <n v="1085"/>
    <n v="125"/>
    <n v="115281.25"/>
    <n v="-14918.75"/>
    <s v="October"/>
    <n v="2014"/>
  </r>
  <r>
    <x v="1"/>
    <x v="1"/>
    <x v="2"/>
    <n v="1175"/>
    <n v="15"/>
    <n v="14981.25"/>
    <n v="3231.25"/>
    <s v="October"/>
    <n v="2014"/>
  </r>
  <r>
    <x v="0"/>
    <x v="4"/>
    <x v="2"/>
    <n v="2007"/>
    <n v="350"/>
    <n v="597082.5"/>
    <n v="75262.5"/>
    <s v="November"/>
    <n v="2013"/>
  </r>
  <r>
    <x v="0"/>
    <x v="3"/>
    <x v="2"/>
    <n v="2151"/>
    <n v="350"/>
    <n v="639922.5"/>
    <n v="80662.5"/>
    <s v="November"/>
    <n v="2013"/>
  </r>
  <r>
    <x v="2"/>
    <x v="4"/>
    <x v="2"/>
    <n v="914"/>
    <n v="12"/>
    <n v="9322.7999999999993"/>
    <n v="6580.7999999999993"/>
    <s v="December"/>
    <n v="2014"/>
  </r>
  <r>
    <x v="0"/>
    <x v="2"/>
    <x v="2"/>
    <n v="293"/>
    <n v="20"/>
    <n v="4981"/>
    <n v="2051"/>
    <s v="December"/>
    <n v="2014"/>
  </r>
  <r>
    <x v="2"/>
    <x v="3"/>
    <x v="3"/>
    <n v="500"/>
    <n v="12"/>
    <n v="5100"/>
    <n v="3600"/>
    <s v="March"/>
    <n v="2014"/>
  </r>
  <r>
    <x v="1"/>
    <x v="2"/>
    <x v="3"/>
    <n v="2826"/>
    <n v="15"/>
    <n v="36031.5"/>
    <n v="7771.5"/>
    <s v="May"/>
    <n v="2014"/>
  </r>
  <r>
    <x v="3"/>
    <x v="2"/>
    <x v="3"/>
    <n v="663"/>
    <n v="125"/>
    <n v="70443.75"/>
    <n v="-9116.25"/>
    <s v="September"/>
    <n v="2014"/>
  </r>
  <r>
    <x v="4"/>
    <x v="4"/>
    <x v="3"/>
    <n v="2574"/>
    <n v="300"/>
    <n v="656370"/>
    <n v="12870"/>
    <s v="November"/>
    <n v="2013"/>
  </r>
  <r>
    <x v="3"/>
    <x v="4"/>
    <x v="3"/>
    <n v="2438"/>
    <n v="125"/>
    <n v="259037.5"/>
    <n v="-33522.5"/>
    <s v="December"/>
    <n v="2013"/>
  </r>
  <r>
    <x v="2"/>
    <x v="4"/>
    <x v="3"/>
    <n v="914"/>
    <n v="12"/>
    <n v="9322.7999999999993"/>
    <n v="6580.7999999999993"/>
    <s v="December"/>
    <n v="2014"/>
  </r>
  <r>
    <x v="0"/>
    <x v="0"/>
    <x v="4"/>
    <n v="865.5"/>
    <n v="20"/>
    <n v="14713.5"/>
    <n v="6058.5"/>
    <s v="July"/>
    <n v="2014"/>
  </r>
  <r>
    <x v="1"/>
    <x v="1"/>
    <x v="4"/>
    <n v="492"/>
    <n v="15"/>
    <n v="6273"/>
    <n v="1353"/>
    <s v="July"/>
    <n v="2014"/>
  </r>
  <r>
    <x v="0"/>
    <x v="4"/>
    <x v="4"/>
    <n v="267"/>
    <n v="20"/>
    <n v="4539"/>
    <n v="1869"/>
    <s v="October"/>
    <n v="2013"/>
  </r>
  <r>
    <x v="1"/>
    <x v="1"/>
    <x v="4"/>
    <n v="1175"/>
    <n v="15"/>
    <n v="14981.25"/>
    <n v="3231.25"/>
    <s v="October"/>
    <n v="2014"/>
  </r>
  <r>
    <x v="3"/>
    <x v="0"/>
    <x v="4"/>
    <n v="2954"/>
    <n v="125"/>
    <n v="313862.5"/>
    <n v="-40617.5"/>
    <s v="November"/>
    <n v="2013"/>
  </r>
  <r>
    <x v="3"/>
    <x v="1"/>
    <x v="4"/>
    <n v="552"/>
    <n v="125"/>
    <n v="58650"/>
    <n v="-7590"/>
    <s v="November"/>
    <n v="2014"/>
  </r>
  <r>
    <x v="0"/>
    <x v="2"/>
    <x v="4"/>
    <n v="293"/>
    <n v="20"/>
    <n v="4981"/>
    <n v="2051"/>
    <s v="December"/>
    <n v="2014"/>
  </r>
  <r>
    <x v="4"/>
    <x v="2"/>
    <x v="5"/>
    <n v="2475"/>
    <n v="300"/>
    <n v="631125"/>
    <n v="12375"/>
    <s v="March"/>
    <n v="2014"/>
  </r>
  <r>
    <x v="4"/>
    <x v="3"/>
    <x v="5"/>
    <n v="546"/>
    <n v="300"/>
    <n v="139230"/>
    <n v="2730"/>
    <s v="October"/>
    <n v="2014"/>
  </r>
  <r>
    <x v="0"/>
    <x v="3"/>
    <x v="1"/>
    <n v="1368"/>
    <n v="7"/>
    <n v="8139.6"/>
    <n v="1299.6000000000004"/>
    <s v="February"/>
    <n v="2014"/>
  </r>
  <r>
    <x v="0"/>
    <x v="0"/>
    <x v="2"/>
    <n v="723"/>
    <n v="7"/>
    <n v="4301.8500000000004"/>
    <n v="686.85000000000014"/>
    <s v="April"/>
    <n v="2014"/>
  </r>
  <r>
    <x v="2"/>
    <x v="4"/>
    <x v="4"/>
    <n v="1806"/>
    <n v="12"/>
    <n v="18421.2"/>
    <n v="13003.2"/>
    <s v="May"/>
    <n v="201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n v="1618.5"/>
    <n v="20"/>
    <n v="32370"/>
    <n v="16185"/>
    <s v="January"/>
    <n v="2014"/>
  </r>
  <r>
    <s v="Government"/>
    <x v="1"/>
    <x v="0"/>
    <n v="1321"/>
    <n v="20"/>
    <n v="26420"/>
    <n v="13210"/>
    <s v="January"/>
    <n v="2014"/>
  </r>
  <r>
    <s v="Midmarket"/>
    <x v="2"/>
    <x v="0"/>
    <n v="2178"/>
    <n v="15"/>
    <n v="32670"/>
    <n v="10890"/>
    <s v="June"/>
    <n v="2014"/>
  </r>
  <r>
    <s v="Midmarket"/>
    <x v="1"/>
    <x v="0"/>
    <n v="888"/>
    <n v="15"/>
    <n v="13320"/>
    <n v="4440"/>
    <s v="June"/>
    <n v="2014"/>
  </r>
  <r>
    <s v="Midmarket"/>
    <x v="3"/>
    <x v="0"/>
    <n v="2470"/>
    <n v="15"/>
    <n v="37050"/>
    <n v="12350"/>
    <s v="June"/>
    <n v="2014"/>
  </r>
  <r>
    <s v="Government"/>
    <x v="1"/>
    <x v="0"/>
    <n v="1513"/>
    <n v="350"/>
    <n v="529550"/>
    <n v="136170"/>
    <s v="December"/>
    <n v="2014"/>
  </r>
  <r>
    <s v="Midmarket"/>
    <x v="1"/>
    <x v="1"/>
    <n v="921"/>
    <n v="15"/>
    <n v="13815"/>
    <n v="4605"/>
    <s v="March"/>
    <n v="2014"/>
  </r>
  <r>
    <s v="Channel Partners"/>
    <x v="0"/>
    <x v="1"/>
    <n v="2518"/>
    <n v="12"/>
    <n v="30216"/>
    <n v="22662"/>
    <s v="June"/>
    <n v="2014"/>
  </r>
  <r>
    <s v="Government"/>
    <x v="2"/>
    <x v="1"/>
    <n v="1899"/>
    <n v="20"/>
    <n v="37980"/>
    <n v="18990"/>
    <s v="June"/>
    <n v="2014"/>
  </r>
  <r>
    <s v="Channel Partners"/>
    <x v="1"/>
    <x v="1"/>
    <n v="1545"/>
    <n v="12"/>
    <n v="18540"/>
    <n v="13905"/>
    <s v="June"/>
    <n v="2014"/>
  </r>
  <r>
    <s v="Midmarket"/>
    <x v="3"/>
    <x v="1"/>
    <n v="2470"/>
    <n v="15"/>
    <n v="37050"/>
    <n v="12350"/>
    <s v="June"/>
    <n v="2014"/>
  </r>
  <r>
    <s v="Enterprise"/>
    <x v="0"/>
    <x v="1"/>
    <n v="2665.5"/>
    <n v="125"/>
    <n v="333187.5"/>
    <n v="13327.5"/>
    <s v="July"/>
    <n v="2014"/>
  </r>
  <r>
    <s v="Small Business"/>
    <x v="3"/>
    <x v="1"/>
    <n v="958"/>
    <n v="300"/>
    <n v="287400"/>
    <n v="47900"/>
    <s v="August"/>
    <n v="2014"/>
  </r>
  <r>
    <s v="Government"/>
    <x v="1"/>
    <x v="1"/>
    <n v="2146"/>
    <n v="7"/>
    <n v="15022"/>
    <n v="4292"/>
    <s v="September"/>
    <n v="2014"/>
  </r>
  <r>
    <s v="Enterprise"/>
    <x v="0"/>
    <x v="1"/>
    <n v="345"/>
    <n v="125"/>
    <n v="43125"/>
    <n v="1725"/>
    <s v="October"/>
    <n v="2013"/>
  </r>
  <r>
    <s v="Midmarket"/>
    <x v="4"/>
    <x v="1"/>
    <n v="615"/>
    <n v="15"/>
    <n v="9225"/>
    <n v="3075"/>
    <s v="December"/>
    <n v="2014"/>
  </r>
  <r>
    <s v="Government"/>
    <x v="0"/>
    <x v="2"/>
    <n v="292"/>
    <n v="20"/>
    <n v="5840"/>
    <n v="2920"/>
    <s v="February"/>
    <n v="2014"/>
  </r>
  <r>
    <s v="Midmarket"/>
    <x v="3"/>
    <x v="2"/>
    <n v="974"/>
    <n v="15"/>
    <n v="14610"/>
    <n v="4870"/>
    <s v="February"/>
    <n v="2014"/>
  </r>
  <r>
    <s v="Channel Partners"/>
    <x v="0"/>
    <x v="2"/>
    <n v="2518"/>
    <n v="12"/>
    <n v="30216"/>
    <n v="22662"/>
    <s v="June"/>
    <n v="2014"/>
  </r>
  <r>
    <s v="Government"/>
    <x v="1"/>
    <x v="2"/>
    <n v="1006"/>
    <n v="350"/>
    <n v="352100"/>
    <n v="90540"/>
    <s v="June"/>
    <n v="2014"/>
  </r>
  <r>
    <s v="Channel Partners"/>
    <x v="1"/>
    <x v="2"/>
    <n v="367"/>
    <n v="12"/>
    <n v="4404"/>
    <n v="3303"/>
    <s v="July"/>
    <n v="2014"/>
  </r>
  <r>
    <s v="Government"/>
    <x v="3"/>
    <x v="2"/>
    <n v="883"/>
    <n v="7"/>
    <n v="6181"/>
    <n v="1766"/>
    <s v="August"/>
    <n v="2014"/>
  </r>
  <r>
    <s v="Midmarket"/>
    <x v="2"/>
    <x v="2"/>
    <n v="549"/>
    <n v="15"/>
    <n v="8235"/>
    <n v="2745"/>
    <s v="September"/>
    <n v="2013"/>
  </r>
  <r>
    <s v="Small Business"/>
    <x v="3"/>
    <x v="2"/>
    <n v="788"/>
    <n v="300"/>
    <n v="236400"/>
    <n v="39400"/>
    <s v="September"/>
    <n v="2013"/>
  </r>
  <r>
    <s v="Midmarket"/>
    <x v="3"/>
    <x v="2"/>
    <n v="2472"/>
    <n v="15"/>
    <n v="37080"/>
    <n v="12360"/>
    <s v="September"/>
    <n v="2014"/>
  </r>
  <r>
    <s v="Government"/>
    <x v="4"/>
    <x v="2"/>
    <n v="1143"/>
    <n v="7"/>
    <n v="8001"/>
    <n v="2286"/>
    <s v="October"/>
    <n v="2014"/>
  </r>
  <r>
    <s v="Government"/>
    <x v="0"/>
    <x v="2"/>
    <n v="1725"/>
    <n v="350"/>
    <n v="603750"/>
    <n v="155250"/>
    <s v="November"/>
    <n v="2013"/>
  </r>
  <r>
    <s v="Channel Partners"/>
    <x v="4"/>
    <x v="2"/>
    <n v="912"/>
    <n v="12"/>
    <n v="10944"/>
    <n v="8208"/>
    <s v="November"/>
    <n v="2013"/>
  </r>
  <r>
    <s v="Midmarket"/>
    <x v="0"/>
    <x v="2"/>
    <n v="2152"/>
    <n v="15"/>
    <n v="32280"/>
    <n v="10760"/>
    <s v="December"/>
    <n v="2013"/>
  </r>
  <r>
    <s v="Government"/>
    <x v="0"/>
    <x v="2"/>
    <n v="1817"/>
    <n v="20"/>
    <n v="36340"/>
    <n v="18170"/>
    <s v="December"/>
    <n v="2014"/>
  </r>
  <r>
    <s v="Government"/>
    <x v="1"/>
    <x v="2"/>
    <n v="1513"/>
    <n v="350"/>
    <n v="529550"/>
    <n v="136170"/>
    <s v="December"/>
    <n v="2014"/>
  </r>
  <r>
    <s v="Government"/>
    <x v="3"/>
    <x v="3"/>
    <n v="1493"/>
    <n v="7"/>
    <n v="10451"/>
    <n v="2986"/>
    <s v="January"/>
    <n v="2014"/>
  </r>
  <r>
    <s v="Enterprise"/>
    <x v="2"/>
    <x v="3"/>
    <n v="1804"/>
    <n v="125"/>
    <n v="225500"/>
    <n v="9020"/>
    <s v="February"/>
    <n v="2014"/>
  </r>
  <r>
    <s v="Channel Partners"/>
    <x v="1"/>
    <x v="3"/>
    <n v="2161"/>
    <n v="12"/>
    <n v="25932"/>
    <n v="19449"/>
    <s v="March"/>
    <n v="2014"/>
  </r>
  <r>
    <s v="Government"/>
    <x v="1"/>
    <x v="3"/>
    <n v="1006"/>
    <n v="350"/>
    <n v="352100"/>
    <n v="90540"/>
    <s v="June"/>
    <n v="2014"/>
  </r>
  <r>
    <s v="Channel Partners"/>
    <x v="1"/>
    <x v="3"/>
    <n v="1545"/>
    <n v="12"/>
    <n v="18540"/>
    <n v="13905"/>
    <s v="June"/>
    <n v="2014"/>
  </r>
  <r>
    <s v="Enterprise"/>
    <x v="4"/>
    <x v="3"/>
    <n v="2821"/>
    <n v="125"/>
    <n v="352625"/>
    <n v="14105"/>
    <s v="August"/>
    <n v="2014"/>
  </r>
  <r>
    <s v="Enterprise"/>
    <x v="0"/>
    <x v="3"/>
    <n v="345"/>
    <n v="125"/>
    <n v="43125"/>
    <n v="1725"/>
    <s v="October"/>
    <n v="2013"/>
  </r>
  <r>
    <s v="Small Business"/>
    <x v="0"/>
    <x v="4"/>
    <n v="2001"/>
    <n v="300"/>
    <n v="600300"/>
    <n v="100050"/>
    <s v="February"/>
    <n v="2014"/>
  </r>
  <r>
    <s v="Channel Partners"/>
    <x v="1"/>
    <x v="4"/>
    <n v="2838"/>
    <n v="12"/>
    <n v="34056"/>
    <n v="25542"/>
    <s v="April"/>
    <n v="2014"/>
  </r>
  <r>
    <s v="Midmarket"/>
    <x v="2"/>
    <x v="4"/>
    <n v="2178"/>
    <n v="15"/>
    <n v="32670"/>
    <n v="10890"/>
    <s v="June"/>
    <n v="2014"/>
  </r>
  <r>
    <s v="Midmarket"/>
    <x v="1"/>
    <x v="4"/>
    <n v="888"/>
    <n v="15"/>
    <n v="13320"/>
    <n v="4440"/>
    <s v="June"/>
    <n v="2014"/>
  </r>
  <r>
    <s v="Government"/>
    <x v="2"/>
    <x v="4"/>
    <n v="1527"/>
    <n v="350"/>
    <n v="534450"/>
    <n v="137430"/>
    <s v="September"/>
    <n v="2013"/>
  </r>
  <r>
    <s v="Small Business"/>
    <x v="2"/>
    <x v="4"/>
    <n v="2151"/>
    <n v="300"/>
    <n v="645300"/>
    <n v="107550"/>
    <s v="September"/>
    <n v="2014"/>
  </r>
  <r>
    <s v="Government"/>
    <x v="0"/>
    <x v="4"/>
    <n v="1817"/>
    <n v="20"/>
    <n v="36340"/>
    <n v="18170"/>
    <s v="December"/>
    <n v="2014"/>
  </r>
  <r>
    <s v="Government"/>
    <x v="2"/>
    <x v="5"/>
    <n v="2750"/>
    <n v="350"/>
    <n v="962500"/>
    <n v="247500"/>
    <s v="February"/>
    <n v="2014"/>
  </r>
  <r>
    <s v="Channel Partners"/>
    <x v="4"/>
    <x v="5"/>
    <n v="1953"/>
    <n v="12"/>
    <n v="23436"/>
    <n v="17577"/>
    <s v="April"/>
    <n v="2014"/>
  </r>
  <r>
    <s v="Enterprise"/>
    <x v="1"/>
    <x v="5"/>
    <n v="4219.5"/>
    <n v="125"/>
    <n v="527437.5"/>
    <n v="21097.5"/>
    <s v="April"/>
    <n v="2014"/>
  </r>
  <r>
    <s v="Government"/>
    <x v="2"/>
    <x v="5"/>
    <n v="1899"/>
    <n v="20"/>
    <n v="37980"/>
    <n v="18990"/>
    <s v="June"/>
    <n v="2014"/>
  </r>
  <r>
    <s v="Government"/>
    <x v="1"/>
    <x v="5"/>
    <n v="1686"/>
    <n v="7"/>
    <n v="11802"/>
    <n v="3372"/>
    <s v="July"/>
    <n v="2014"/>
  </r>
  <r>
    <s v="Channel Partners"/>
    <x v="4"/>
    <x v="5"/>
    <n v="2141"/>
    <n v="12"/>
    <n v="25692"/>
    <n v="19269"/>
    <s v="August"/>
    <n v="2014"/>
  </r>
  <r>
    <s v="Government"/>
    <x v="4"/>
    <x v="5"/>
    <n v="1143"/>
    <n v="7"/>
    <n v="8001"/>
    <n v="2286"/>
    <s v="October"/>
    <n v="2014"/>
  </r>
  <r>
    <s v="Midmarket"/>
    <x v="4"/>
    <x v="5"/>
    <n v="615"/>
    <n v="15"/>
    <n v="9225"/>
    <n v="3075"/>
    <s v="December"/>
    <n v="2014"/>
  </r>
  <r>
    <s v="Government"/>
    <x v="2"/>
    <x v="2"/>
    <n v="3945"/>
    <n v="7"/>
    <n v="27338.850000000002"/>
    <n v="7613.8500000000022"/>
    <s v="January"/>
    <n v="2014"/>
  </r>
  <r>
    <s v="Midmarket"/>
    <x v="2"/>
    <x v="2"/>
    <n v="2296"/>
    <n v="15"/>
    <n v="34095.599999999999"/>
    <n v="11135.599999999999"/>
    <s v="February"/>
    <n v="2014"/>
  </r>
  <r>
    <s v="Government"/>
    <x v="2"/>
    <x v="2"/>
    <n v="1030"/>
    <n v="7"/>
    <n v="7137.9"/>
    <n v="1987.8999999999996"/>
    <s v="May"/>
    <n v="2014"/>
  </r>
  <r>
    <s v="Government"/>
    <x v="2"/>
    <x v="3"/>
    <n v="639"/>
    <n v="7"/>
    <n v="4428.2700000000004"/>
    <n v="1233.2700000000004"/>
    <s v="November"/>
    <n v="2014"/>
  </r>
  <r>
    <s v="Government"/>
    <x v="0"/>
    <x v="4"/>
    <n v="1326"/>
    <n v="7"/>
    <n v="9189.18"/>
    <n v="2559.1800000000003"/>
    <s v="March"/>
    <n v="2014"/>
  </r>
  <r>
    <s v="Channel Partners"/>
    <x v="4"/>
    <x v="0"/>
    <n v="1858"/>
    <n v="12"/>
    <n v="22073.040000000001"/>
    <n v="16499.04"/>
    <s v="February"/>
    <n v="2014"/>
  </r>
  <r>
    <s v="Government"/>
    <x v="3"/>
    <x v="0"/>
    <n v="1210"/>
    <n v="350"/>
    <n v="419265"/>
    <n v="104665"/>
    <s v="March"/>
    <n v="2014"/>
  </r>
  <r>
    <s v="Government"/>
    <x v="4"/>
    <x v="0"/>
    <n v="2529"/>
    <n v="7"/>
    <n v="17525.97"/>
    <n v="4880.9699999999993"/>
    <s v="July"/>
    <n v="2014"/>
  </r>
  <r>
    <s v="Channel Partners"/>
    <x v="0"/>
    <x v="0"/>
    <n v="1445"/>
    <n v="12"/>
    <n v="17166.599999999999"/>
    <n v="12831.599999999999"/>
    <s v="September"/>
    <n v="2014"/>
  </r>
  <r>
    <s v="Enterprise"/>
    <x v="4"/>
    <x v="0"/>
    <n v="330"/>
    <n v="125"/>
    <n v="40837.5"/>
    <n v="1237.5"/>
    <s v="September"/>
    <n v="2013"/>
  </r>
  <r>
    <s v="Channel Partners"/>
    <x v="2"/>
    <x v="0"/>
    <n v="2671"/>
    <n v="12"/>
    <n v="31731.48"/>
    <n v="23718.48"/>
    <s v="September"/>
    <n v="2014"/>
  </r>
  <r>
    <s v="Channel Partners"/>
    <x v="1"/>
    <x v="0"/>
    <n v="766"/>
    <n v="12"/>
    <n v="9100.08"/>
    <n v="6802.08"/>
    <s v="October"/>
    <n v="2013"/>
  </r>
  <r>
    <s v="Small Business"/>
    <x v="3"/>
    <x v="0"/>
    <n v="494"/>
    <n v="300"/>
    <n v="146718"/>
    <n v="23218"/>
    <s v="October"/>
    <n v="2013"/>
  </r>
  <r>
    <s v="Government"/>
    <x v="3"/>
    <x v="0"/>
    <n v="1397"/>
    <n v="350"/>
    <n v="484060.5"/>
    <n v="120840.5"/>
    <s v="October"/>
    <n v="2014"/>
  </r>
  <r>
    <s v="Government"/>
    <x v="2"/>
    <x v="0"/>
    <n v="2155"/>
    <n v="350"/>
    <n v="746707.5"/>
    <n v="186407.5"/>
    <s v="December"/>
    <n v="2014"/>
  </r>
  <r>
    <s v="Midmarket"/>
    <x v="3"/>
    <x v="1"/>
    <n v="2214"/>
    <n v="15"/>
    <n v="32877.9"/>
    <n v="10737.900000000001"/>
    <s v="March"/>
    <n v="2014"/>
  </r>
  <r>
    <s v="Small Business"/>
    <x v="4"/>
    <x v="1"/>
    <n v="2301"/>
    <n v="300"/>
    <n v="683397"/>
    <n v="108147"/>
    <s v="April"/>
    <n v="2014"/>
  </r>
  <r>
    <s v="Government"/>
    <x v="2"/>
    <x v="1"/>
    <n v="1375.5"/>
    <n v="20"/>
    <n v="27234.899999999998"/>
    <n v="13479.899999999998"/>
    <s v="July"/>
    <n v="2014"/>
  </r>
  <r>
    <s v="Government"/>
    <x v="0"/>
    <x v="1"/>
    <n v="1830"/>
    <n v="7"/>
    <n v="12681.9"/>
    <n v="3531.8999999999996"/>
    <s v="August"/>
    <n v="2014"/>
  </r>
  <r>
    <s v="Small Business"/>
    <x v="4"/>
    <x v="1"/>
    <n v="2498"/>
    <n v="300"/>
    <n v="741906"/>
    <n v="117406"/>
    <s v="September"/>
    <n v="2013"/>
  </r>
  <r>
    <s v="Enterprise"/>
    <x v="4"/>
    <x v="1"/>
    <n v="663"/>
    <n v="125"/>
    <n v="82046.25"/>
    <n v="2486.25"/>
    <s v="October"/>
    <n v="2013"/>
  </r>
  <r>
    <s v="Midmarket"/>
    <x v="4"/>
    <x v="2"/>
    <n v="1514"/>
    <n v="15"/>
    <n v="22482.9"/>
    <n v="7342.9000000000015"/>
    <s v="February"/>
    <n v="2014"/>
  </r>
  <r>
    <s v="Government"/>
    <x v="4"/>
    <x v="2"/>
    <n v="4492.5"/>
    <n v="7"/>
    <n v="31133.024999999998"/>
    <n v="8670.5249999999978"/>
    <s v="April"/>
    <n v="2014"/>
  </r>
  <r>
    <s v="Enterprise"/>
    <x v="4"/>
    <x v="2"/>
    <n v="727"/>
    <n v="125"/>
    <n v="89966.25"/>
    <n v="2726.25"/>
    <s v="June"/>
    <n v="2014"/>
  </r>
  <r>
    <s v="Enterprise"/>
    <x v="2"/>
    <x v="2"/>
    <n v="787"/>
    <n v="125"/>
    <n v="97391.25"/>
    <n v="2951.25"/>
    <s v="June"/>
    <n v="2014"/>
  </r>
  <r>
    <s v="Enterprise"/>
    <x v="3"/>
    <x v="2"/>
    <n v="1823"/>
    <n v="125"/>
    <n v="225596.25"/>
    <n v="6836.25"/>
    <s v="July"/>
    <n v="2014"/>
  </r>
  <r>
    <s v="Midmarket"/>
    <x v="1"/>
    <x v="2"/>
    <n v="747"/>
    <n v="15"/>
    <n v="11092.95"/>
    <n v="3622.9500000000007"/>
    <s v="September"/>
    <n v="2014"/>
  </r>
  <r>
    <s v="Channel Partners"/>
    <x v="1"/>
    <x v="2"/>
    <n v="766"/>
    <n v="12"/>
    <n v="9100.08"/>
    <n v="6802.08"/>
    <s v="October"/>
    <n v="2013"/>
  </r>
  <r>
    <s v="Small Business"/>
    <x v="4"/>
    <x v="2"/>
    <n v="2905"/>
    <n v="300"/>
    <n v="862785"/>
    <n v="136535"/>
    <s v="November"/>
    <n v="2014"/>
  </r>
  <r>
    <s v="Government"/>
    <x v="2"/>
    <x v="2"/>
    <n v="2155"/>
    <n v="350"/>
    <n v="746707.5"/>
    <n v="186407.5"/>
    <s v="December"/>
    <n v="2014"/>
  </r>
  <r>
    <s v="Government"/>
    <x v="2"/>
    <x v="3"/>
    <n v="3864"/>
    <n v="20"/>
    <n v="76507.200000000012"/>
    <n v="37867.200000000004"/>
    <s v="April"/>
    <n v="2014"/>
  </r>
  <r>
    <s v="Government"/>
    <x v="3"/>
    <x v="3"/>
    <n v="362"/>
    <n v="7"/>
    <n v="2508.66"/>
    <n v="698.65999999999985"/>
    <s v="May"/>
    <n v="2014"/>
  </r>
  <r>
    <s v="Enterprise"/>
    <x v="0"/>
    <x v="3"/>
    <n v="923"/>
    <n v="125"/>
    <n v="114221.25"/>
    <n v="3461.25"/>
    <s v="August"/>
    <n v="2014"/>
  </r>
  <r>
    <s v="Enterprise"/>
    <x v="4"/>
    <x v="3"/>
    <n v="663"/>
    <n v="125"/>
    <n v="82046.25"/>
    <n v="2486.25"/>
    <s v="October"/>
    <n v="2013"/>
  </r>
  <r>
    <s v="Government"/>
    <x v="0"/>
    <x v="3"/>
    <n v="2092"/>
    <n v="7"/>
    <n v="14497.56"/>
    <n v="4037.5599999999995"/>
    <s v="November"/>
    <n v="2013"/>
  </r>
  <r>
    <s v="Government"/>
    <x v="1"/>
    <x v="4"/>
    <n v="263"/>
    <n v="7"/>
    <n v="1822.59"/>
    <n v="507.58999999999992"/>
    <s v="March"/>
    <n v="2014"/>
  </r>
  <r>
    <s v="Government"/>
    <x v="0"/>
    <x v="4"/>
    <n v="943.5"/>
    <n v="350"/>
    <n v="326922.75"/>
    <n v="81612.75"/>
    <s v="April"/>
    <n v="2014"/>
  </r>
  <r>
    <s v="Enterprise"/>
    <x v="4"/>
    <x v="4"/>
    <n v="727"/>
    <n v="125"/>
    <n v="89966.25"/>
    <n v="2726.25"/>
    <s v="June"/>
    <n v="2014"/>
  </r>
  <r>
    <s v="Enterprise"/>
    <x v="2"/>
    <x v="4"/>
    <n v="787"/>
    <n v="125"/>
    <n v="97391.25"/>
    <n v="2951.25"/>
    <s v="June"/>
    <n v="2014"/>
  </r>
  <r>
    <s v="Small Business"/>
    <x v="1"/>
    <x v="4"/>
    <n v="986"/>
    <n v="300"/>
    <n v="292842"/>
    <n v="46342"/>
    <s v="September"/>
    <n v="2014"/>
  </r>
  <r>
    <s v="Small Business"/>
    <x v="3"/>
    <x v="4"/>
    <n v="494"/>
    <n v="300"/>
    <n v="146718"/>
    <n v="23218"/>
    <s v="October"/>
    <n v="2013"/>
  </r>
  <r>
    <s v="Government"/>
    <x v="3"/>
    <x v="4"/>
    <n v="1397"/>
    <n v="350"/>
    <n v="484060.5"/>
    <n v="120840.5"/>
    <s v="October"/>
    <n v="2014"/>
  </r>
  <r>
    <s v="Enterprise"/>
    <x v="2"/>
    <x v="4"/>
    <n v="1744"/>
    <n v="125"/>
    <n v="215820"/>
    <n v="6540"/>
    <s v="November"/>
    <n v="2014"/>
  </r>
  <r>
    <s v="Channel Partners"/>
    <x v="4"/>
    <x v="5"/>
    <n v="1989"/>
    <n v="12"/>
    <n v="23629.32"/>
    <n v="17662.32"/>
    <s v="September"/>
    <n v="2013"/>
  </r>
  <r>
    <s v="Midmarket"/>
    <x v="2"/>
    <x v="5"/>
    <n v="321"/>
    <n v="15"/>
    <n v="4766.8500000000004"/>
    <n v="1556.8500000000004"/>
    <s v="November"/>
    <n v="2013"/>
  </r>
  <r>
    <s v="Enterprise"/>
    <x v="0"/>
    <x v="0"/>
    <n v="742.5"/>
    <n v="125"/>
    <n v="90956.25"/>
    <n v="1856.25"/>
    <s v="April"/>
    <n v="2014"/>
  </r>
  <r>
    <s v="Channel Partners"/>
    <x v="0"/>
    <x v="0"/>
    <n v="1295"/>
    <n v="12"/>
    <n v="15229.2"/>
    <n v="11344.2"/>
    <s v="October"/>
    <n v="2014"/>
  </r>
  <r>
    <s v="Small Business"/>
    <x v="1"/>
    <x v="0"/>
    <n v="214"/>
    <n v="300"/>
    <n v="62916"/>
    <n v="9416"/>
    <s v="October"/>
    <n v="2013"/>
  </r>
  <r>
    <s v="Government"/>
    <x v="2"/>
    <x v="0"/>
    <n v="2145"/>
    <n v="7"/>
    <n v="14714.7"/>
    <n v="3989.7000000000007"/>
    <s v="November"/>
    <n v="2013"/>
  </r>
  <r>
    <s v="Government"/>
    <x v="0"/>
    <x v="0"/>
    <n v="2852"/>
    <n v="350"/>
    <n v="978236"/>
    <n v="236716"/>
    <s v="December"/>
    <n v="2014"/>
  </r>
  <r>
    <s v="Channel Partners"/>
    <x v="4"/>
    <x v="1"/>
    <n v="1142"/>
    <n v="12"/>
    <n v="13429.92"/>
    <n v="10003.92"/>
    <s v="June"/>
    <n v="2014"/>
  </r>
  <r>
    <s v="Government"/>
    <x v="4"/>
    <x v="1"/>
    <n v="1566"/>
    <n v="20"/>
    <n v="30693.599999999999"/>
    <n v="15033.599999999999"/>
    <s v="October"/>
    <n v="2014"/>
  </r>
  <r>
    <s v="Channel Partners"/>
    <x v="3"/>
    <x v="1"/>
    <n v="690"/>
    <n v="12"/>
    <n v="8114.4"/>
    <n v="6044.4"/>
    <s v="November"/>
    <n v="2014"/>
  </r>
  <r>
    <s v="Enterprise"/>
    <x v="3"/>
    <x v="1"/>
    <n v="1660"/>
    <n v="125"/>
    <n v="203350"/>
    <n v="4150"/>
    <s v="November"/>
    <n v="2013"/>
  </r>
  <r>
    <s v="Midmarket"/>
    <x v="0"/>
    <x v="2"/>
    <n v="2363"/>
    <n v="15"/>
    <n v="34736.1"/>
    <n v="11106.099999999999"/>
    <s v="February"/>
    <n v="2014"/>
  </r>
  <r>
    <s v="Small Business"/>
    <x v="2"/>
    <x v="2"/>
    <n v="918"/>
    <n v="300"/>
    <n v="269892"/>
    <n v="40392"/>
    <s v="May"/>
    <n v="2014"/>
  </r>
  <r>
    <s v="Small Business"/>
    <x v="1"/>
    <x v="2"/>
    <n v="1728"/>
    <n v="300"/>
    <n v="508032"/>
    <n v="76032"/>
    <s v="May"/>
    <n v="2014"/>
  </r>
  <r>
    <s v="Channel Partners"/>
    <x v="4"/>
    <x v="2"/>
    <n v="1142"/>
    <n v="12"/>
    <n v="13429.92"/>
    <n v="10003.92"/>
    <s v="June"/>
    <n v="2014"/>
  </r>
  <r>
    <s v="Enterprise"/>
    <x v="3"/>
    <x v="2"/>
    <n v="662"/>
    <n v="125"/>
    <n v="81095"/>
    <n v="1655"/>
    <s v="June"/>
    <n v="2014"/>
  </r>
  <r>
    <s v="Channel Partners"/>
    <x v="0"/>
    <x v="2"/>
    <n v="1295"/>
    <n v="12"/>
    <n v="15229.2"/>
    <n v="11344.2"/>
    <s v="October"/>
    <n v="2014"/>
  </r>
  <r>
    <s v="Enterprise"/>
    <x v="1"/>
    <x v="2"/>
    <n v="809"/>
    <n v="125"/>
    <n v="99102.5"/>
    <n v="2022.5"/>
    <s v="October"/>
    <n v="2013"/>
  </r>
  <r>
    <s v="Enterprise"/>
    <x v="3"/>
    <x v="2"/>
    <n v="2145"/>
    <n v="125"/>
    <n v="262762.5"/>
    <n v="5362.5"/>
    <s v="October"/>
    <n v="2013"/>
  </r>
  <r>
    <s v="Channel Partners"/>
    <x v="2"/>
    <x v="2"/>
    <n v="1785"/>
    <n v="12"/>
    <n v="20991.599999999999"/>
    <n v="15636.599999999999"/>
    <s v="November"/>
    <n v="2013"/>
  </r>
  <r>
    <s v="Small Business"/>
    <x v="0"/>
    <x v="2"/>
    <n v="1916"/>
    <n v="300"/>
    <n v="563304"/>
    <n v="84304"/>
    <s v="December"/>
    <n v="2014"/>
  </r>
  <r>
    <s v="Government"/>
    <x v="0"/>
    <x v="2"/>
    <n v="2852"/>
    <n v="350"/>
    <n v="978236"/>
    <n v="236716"/>
    <s v="December"/>
    <n v="2014"/>
  </r>
  <r>
    <s v="Enterprise"/>
    <x v="0"/>
    <x v="2"/>
    <n v="2729"/>
    <n v="125"/>
    <n v="334302.5"/>
    <n v="6822.5"/>
    <s v="December"/>
    <n v="2014"/>
  </r>
  <r>
    <s v="Midmarket"/>
    <x v="4"/>
    <x v="2"/>
    <n v="1925"/>
    <n v="15"/>
    <n v="28297.5"/>
    <n v="9047.5"/>
    <s v="December"/>
    <n v="2013"/>
  </r>
  <r>
    <s v="Government"/>
    <x v="4"/>
    <x v="2"/>
    <n v="2013"/>
    <n v="7"/>
    <n v="13809.18"/>
    <n v="3744.1800000000003"/>
    <s v="December"/>
    <n v="2013"/>
  </r>
  <r>
    <s v="Channel Partners"/>
    <x v="2"/>
    <x v="2"/>
    <n v="1055"/>
    <n v="12"/>
    <n v="12406.8"/>
    <n v="9241.7999999999993"/>
    <s v="December"/>
    <n v="2014"/>
  </r>
  <r>
    <s v="Channel Partners"/>
    <x v="3"/>
    <x v="2"/>
    <n v="1084"/>
    <n v="12"/>
    <n v="12747.84"/>
    <n v="9495.84"/>
    <s v="December"/>
    <n v="2014"/>
  </r>
  <r>
    <s v="Government"/>
    <x v="4"/>
    <x v="3"/>
    <n v="1566"/>
    <n v="20"/>
    <n v="30693.599999999999"/>
    <n v="15033.599999999999"/>
    <s v="October"/>
    <n v="2014"/>
  </r>
  <r>
    <s v="Government"/>
    <x v="1"/>
    <x v="3"/>
    <n v="2966"/>
    <n v="350"/>
    <n v="1017338"/>
    <n v="246178"/>
    <s v="October"/>
    <n v="2013"/>
  </r>
  <r>
    <s v="Government"/>
    <x v="1"/>
    <x v="3"/>
    <n v="2877"/>
    <n v="350"/>
    <n v="986811"/>
    <n v="238791"/>
    <s v="October"/>
    <n v="2014"/>
  </r>
  <r>
    <s v="Enterprise"/>
    <x v="1"/>
    <x v="3"/>
    <n v="809"/>
    <n v="125"/>
    <n v="99102.5"/>
    <n v="2022.5"/>
    <s v="October"/>
    <n v="2013"/>
  </r>
  <r>
    <s v="Enterprise"/>
    <x v="3"/>
    <x v="3"/>
    <n v="2145"/>
    <n v="125"/>
    <n v="262762.5"/>
    <n v="5362.5"/>
    <s v="October"/>
    <n v="2013"/>
  </r>
  <r>
    <s v="Channel Partners"/>
    <x v="2"/>
    <x v="3"/>
    <n v="1055"/>
    <n v="12"/>
    <n v="12406.8"/>
    <n v="9241.7999999999993"/>
    <s v="December"/>
    <n v="2014"/>
  </r>
  <r>
    <s v="Government"/>
    <x v="3"/>
    <x v="3"/>
    <n v="544"/>
    <n v="20"/>
    <n v="10662.4"/>
    <n v="5222.3999999999996"/>
    <s v="December"/>
    <n v="2013"/>
  </r>
  <r>
    <s v="Channel Partners"/>
    <x v="3"/>
    <x v="3"/>
    <n v="1084"/>
    <n v="12"/>
    <n v="12747.84"/>
    <n v="9495.84"/>
    <s v="December"/>
    <n v="2014"/>
  </r>
  <r>
    <s v="Enterprise"/>
    <x v="3"/>
    <x v="4"/>
    <n v="662"/>
    <n v="125"/>
    <n v="81095"/>
    <n v="1655"/>
    <s v="June"/>
    <n v="2014"/>
  </r>
  <r>
    <s v="Small Business"/>
    <x v="1"/>
    <x v="4"/>
    <n v="214"/>
    <n v="300"/>
    <n v="62916"/>
    <n v="9416"/>
    <s v="October"/>
    <n v="2013"/>
  </r>
  <r>
    <s v="Government"/>
    <x v="1"/>
    <x v="4"/>
    <n v="2877"/>
    <n v="350"/>
    <n v="986811"/>
    <n v="238791"/>
    <s v="October"/>
    <n v="2014"/>
  </r>
  <r>
    <s v="Enterprise"/>
    <x v="0"/>
    <x v="4"/>
    <n v="2729"/>
    <n v="125"/>
    <n v="334302.5"/>
    <n v="6822.5"/>
    <s v="December"/>
    <n v="2014"/>
  </r>
  <r>
    <s v="Government"/>
    <x v="4"/>
    <x v="4"/>
    <n v="266"/>
    <n v="350"/>
    <n v="91238"/>
    <n v="22078"/>
    <s v="December"/>
    <n v="2013"/>
  </r>
  <r>
    <s v="Government"/>
    <x v="3"/>
    <x v="4"/>
    <n v="1940"/>
    <n v="350"/>
    <n v="665420"/>
    <n v="161020"/>
    <s v="December"/>
    <n v="2013"/>
  </r>
  <r>
    <s v="Small Business"/>
    <x v="1"/>
    <x v="5"/>
    <n v="259"/>
    <n v="300"/>
    <n v="76146"/>
    <n v="11396"/>
    <s v="March"/>
    <n v="2014"/>
  </r>
  <r>
    <s v="Small Business"/>
    <x v="3"/>
    <x v="5"/>
    <n v="1101"/>
    <n v="300"/>
    <n v="323694"/>
    <n v="48444"/>
    <s v="March"/>
    <n v="2014"/>
  </r>
  <r>
    <s v="Enterprise"/>
    <x v="1"/>
    <x v="5"/>
    <n v="2276"/>
    <n v="125"/>
    <n v="278810"/>
    <n v="5690"/>
    <s v="May"/>
    <n v="2014"/>
  </r>
  <r>
    <s v="Government"/>
    <x v="1"/>
    <x v="5"/>
    <n v="2966"/>
    <n v="350"/>
    <n v="1017338"/>
    <n v="246178"/>
    <s v="October"/>
    <n v="2013"/>
  </r>
  <r>
    <s v="Government"/>
    <x v="4"/>
    <x v="5"/>
    <n v="1236"/>
    <n v="20"/>
    <n v="24225.599999999999"/>
    <n v="11865.599999999999"/>
    <s v="November"/>
    <n v="2014"/>
  </r>
  <r>
    <s v="Government"/>
    <x v="2"/>
    <x v="5"/>
    <n v="941"/>
    <n v="20"/>
    <n v="18443.599999999999"/>
    <n v="9033.5999999999985"/>
    <s v="November"/>
    <n v="2014"/>
  </r>
  <r>
    <s v="Small Business"/>
    <x v="0"/>
    <x v="5"/>
    <n v="1916"/>
    <n v="300"/>
    <n v="563304"/>
    <n v="84304"/>
    <s v="December"/>
    <n v="2014"/>
  </r>
  <r>
    <s v="Enterprise"/>
    <x v="2"/>
    <x v="0"/>
    <n v="4243.5"/>
    <n v="125"/>
    <n v="514524.375"/>
    <n v="5304.375"/>
    <s v="April"/>
    <n v="2014"/>
  </r>
  <r>
    <s v="Government"/>
    <x v="1"/>
    <x v="0"/>
    <n v="2580"/>
    <n v="20"/>
    <n v="50052"/>
    <n v="24252"/>
    <s v="April"/>
    <n v="2014"/>
  </r>
  <r>
    <s v="Small Business"/>
    <x v="1"/>
    <x v="0"/>
    <n v="689"/>
    <n v="300"/>
    <n v="200499"/>
    <n v="28249"/>
    <s v="June"/>
    <n v="2014"/>
  </r>
  <r>
    <s v="Channel Partners"/>
    <x v="4"/>
    <x v="0"/>
    <n v="1947"/>
    <n v="12"/>
    <n v="22663.08"/>
    <n v="16822.080000000002"/>
    <s v="September"/>
    <n v="2014"/>
  </r>
  <r>
    <s v="Channel Partners"/>
    <x v="0"/>
    <x v="0"/>
    <n v="908"/>
    <n v="12"/>
    <n v="10569.12"/>
    <n v="7845.1200000000008"/>
    <s v="December"/>
    <n v="2013"/>
  </r>
  <r>
    <s v="Government"/>
    <x v="1"/>
    <x v="1"/>
    <n v="1958"/>
    <n v="7"/>
    <n v="13294.82"/>
    <n v="3504.8199999999997"/>
    <s v="February"/>
    <n v="2014"/>
  </r>
  <r>
    <s v="Channel Partners"/>
    <x v="2"/>
    <x v="1"/>
    <n v="1901"/>
    <n v="12"/>
    <n v="22127.64"/>
    <n v="16424.64"/>
    <s v="June"/>
    <n v="2014"/>
  </r>
  <r>
    <s v="Government"/>
    <x v="2"/>
    <x v="1"/>
    <n v="544"/>
    <n v="7"/>
    <n v="3693.76"/>
    <n v="973.76000000000022"/>
    <s v="September"/>
    <n v="2014"/>
  </r>
  <r>
    <s v="Government"/>
    <x v="1"/>
    <x v="1"/>
    <n v="1797"/>
    <n v="350"/>
    <n v="610081.5"/>
    <n v="142861.5"/>
    <s v="September"/>
    <n v="2013"/>
  </r>
  <r>
    <s v="Enterprise"/>
    <x v="2"/>
    <x v="1"/>
    <n v="1287"/>
    <n v="125"/>
    <n v="156048.75"/>
    <n v="1608.75"/>
    <s v="December"/>
    <n v="2014"/>
  </r>
  <r>
    <s v="Enterprise"/>
    <x v="1"/>
    <x v="1"/>
    <n v="1706"/>
    <n v="125"/>
    <n v="206852.5"/>
    <n v="2132.5"/>
    <s v="December"/>
    <n v="2014"/>
  </r>
  <r>
    <s v="Small Business"/>
    <x v="2"/>
    <x v="2"/>
    <n v="2434.5"/>
    <n v="300"/>
    <n v="708439.5"/>
    <n v="99814.5"/>
    <s v="January"/>
    <n v="2014"/>
  </r>
  <r>
    <s v="Enterprise"/>
    <x v="0"/>
    <x v="2"/>
    <n v="1774"/>
    <n v="125"/>
    <n v="215097.5"/>
    <n v="2217.5"/>
    <s v="March"/>
    <n v="2014"/>
  </r>
  <r>
    <s v="Channel Partners"/>
    <x v="2"/>
    <x v="2"/>
    <n v="1901"/>
    <n v="12"/>
    <n v="22127.64"/>
    <n v="16424.64"/>
    <s v="June"/>
    <n v="2014"/>
  </r>
  <r>
    <s v="Small Business"/>
    <x v="1"/>
    <x v="2"/>
    <n v="689"/>
    <n v="300"/>
    <n v="200499"/>
    <n v="28249"/>
    <s v="June"/>
    <n v="2014"/>
  </r>
  <r>
    <s v="Enterprise"/>
    <x v="1"/>
    <x v="2"/>
    <n v="1570"/>
    <n v="125"/>
    <n v="190362.5"/>
    <n v="1962.5"/>
    <s v="June"/>
    <n v="2014"/>
  </r>
  <r>
    <s v="Channel Partners"/>
    <x v="4"/>
    <x v="2"/>
    <n v="1369.5"/>
    <n v="12"/>
    <n v="15940.98"/>
    <n v="11832.48"/>
    <s v="July"/>
    <n v="2014"/>
  </r>
  <r>
    <s v="Enterprise"/>
    <x v="0"/>
    <x v="2"/>
    <n v="2009"/>
    <n v="125"/>
    <n v="243591.25"/>
    <n v="2511.25"/>
    <s v="October"/>
    <n v="2014"/>
  </r>
  <r>
    <s v="Midmarket"/>
    <x v="1"/>
    <x v="2"/>
    <n v="1945"/>
    <n v="15"/>
    <n v="28299.75"/>
    <n v="8849.75"/>
    <s v="October"/>
    <n v="2013"/>
  </r>
  <r>
    <s v="Enterprise"/>
    <x v="2"/>
    <x v="2"/>
    <n v="1287"/>
    <n v="125"/>
    <n v="156048.75"/>
    <n v="1608.75"/>
    <s v="December"/>
    <n v="2014"/>
  </r>
  <r>
    <s v="Enterprise"/>
    <x v="1"/>
    <x v="2"/>
    <n v="1706"/>
    <n v="125"/>
    <n v="206852.5"/>
    <n v="2132.5"/>
    <s v="December"/>
    <n v="2014"/>
  </r>
  <r>
    <s v="Enterprise"/>
    <x v="0"/>
    <x v="3"/>
    <n v="2009"/>
    <n v="125"/>
    <n v="243591.25"/>
    <n v="2511.25"/>
    <s v="October"/>
    <n v="2014"/>
  </r>
  <r>
    <s v="Small Business"/>
    <x v="4"/>
    <x v="4"/>
    <n v="2844"/>
    <n v="300"/>
    <n v="827604"/>
    <n v="116604"/>
    <s v="February"/>
    <n v="2014"/>
  </r>
  <r>
    <s v="Channel Partners"/>
    <x v="3"/>
    <x v="4"/>
    <n v="1916"/>
    <n v="12"/>
    <n v="22302.240000000002"/>
    <n v="16554.240000000002"/>
    <s v="April"/>
    <n v="2014"/>
  </r>
  <r>
    <s v="Enterprise"/>
    <x v="1"/>
    <x v="4"/>
    <n v="1570"/>
    <n v="125"/>
    <n v="190362.5"/>
    <n v="1962.5"/>
    <s v="June"/>
    <n v="2014"/>
  </r>
  <r>
    <s v="Small Business"/>
    <x v="0"/>
    <x v="4"/>
    <n v="1874"/>
    <n v="300"/>
    <n v="545334"/>
    <n v="76834"/>
    <s v="August"/>
    <n v="2014"/>
  </r>
  <r>
    <s v="Government"/>
    <x v="3"/>
    <x v="4"/>
    <n v="1642"/>
    <n v="350"/>
    <n v="557459"/>
    <n v="130539"/>
    <s v="August"/>
    <n v="2014"/>
  </r>
  <r>
    <s v="Midmarket"/>
    <x v="1"/>
    <x v="4"/>
    <n v="1945"/>
    <n v="15"/>
    <n v="28299.75"/>
    <n v="8849.75"/>
    <s v="October"/>
    <n v="2013"/>
  </r>
  <r>
    <s v="Government"/>
    <x v="0"/>
    <x v="0"/>
    <n v="831"/>
    <n v="20"/>
    <n v="16121.4"/>
    <n v="7811.4"/>
    <s v="May"/>
    <n v="2014"/>
  </r>
  <r>
    <s v="Government"/>
    <x v="3"/>
    <x v="2"/>
    <n v="1760"/>
    <n v="7"/>
    <n v="11950.4"/>
    <n v="3150.3999999999996"/>
    <s v="September"/>
    <n v="2013"/>
  </r>
  <r>
    <s v="Government"/>
    <x v="0"/>
    <x v="3"/>
    <n v="3850.5"/>
    <n v="20"/>
    <n v="74699.700000000012"/>
    <n v="36194.700000000004"/>
    <s v="April"/>
    <n v="2014"/>
  </r>
  <r>
    <s v="Channel Partners"/>
    <x v="1"/>
    <x v="4"/>
    <n v="2479"/>
    <n v="12"/>
    <n v="28855.56"/>
    <n v="21418.560000000001"/>
    <s v="January"/>
    <n v="2014"/>
  </r>
  <r>
    <s v="Midmarket"/>
    <x v="3"/>
    <x v="1"/>
    <n v="2031"/>
    <n v="15"/>
    <n v="29246.400000000001"/>
    <n v="8936.4000000000015"/>
    <s v="October"/>
    <n v="2014"/>
  </r>
  <r>
    <s v="Midmarket"/>
    <x v="3"/>
    <x v="2"/>
    <n v="2031"/>
    <n v="15"/>
    <n v="29246.400000000001"/>
    <n v="8936.4000000000015"/>
    <s v="October"/>
    <n v="2014"/>
  </r>
  <r>
    <s v="Midmarket"/>
    <x v="2"/>
    <x v="2"/>
    <n v="2261"/>
    <n v="15"/>
    <n v="32558.400000000001"/>
    <n v="9948.4000000000015"/>
    <s v="December"/>
    <n v="2013"/>
  </r>
  <r>
    <s v="Government"/>
    <x v="4"/>
    <x v="3"/>
    <n v="736"/>
    <n v="20"/>
    <n v="14131.2"/>
    <n v="6771.2000000000007"/>
    <s v="September"/>
    <n v="2013"/>
  </r>
  <r>
    <s v="Government"/>
    <x v="0"/>
    <x v="0"/>
    <n v="2851"/>
    <n v="7"/>
    <n v="19158.72"/>
    <n v="4903.7200000000012"/>
    <s v="October"/>
    <n v="2013"/>
  </r>
  <r>
    <s v="Small Business"/>
    <x v="1"/>
    <x v="0"/>
    <n v="2021"/>
    <n v="300"/>
    <n v="582048"/>
    <n v="76798"/>
    <s v="October"/>
    <n v="2014"/>
  </r>
  <r>
    <s v="Government"/>
    <x v="4"/>
    <x v="0"/>
    <n v="274"/>
    <n v="350"/>
    <n v="92064"/>
    <n v="20824"/>
    <s v="December"/>
    <n v="2014"/>
  </r>
  <r>
    <s v="Midmarket"/>
    <x v="0"/>
    <x v="1"/>
    <n v="1967"/>
    <n v="15"/>
    <n v="28324.799999999999"/>
    <n v="8654.7999999999993"/>
    <s v="March"/>
    <n v="2014"/>
  </r>
  <r>
    <s v="Small Business"/>
    <x v="1"/>
    <x v="1"/>
    <n v="1859"/>
    <n v="300"/>
    <n v="535392"/>
    <n v="70642"/>
    <s v="August"/>
    <n v="2014"/>
  </r>
  <r>
    <s v="Government"/>
    <x v="0"/>
    <x v="1"/>
    <n v="2851"/>
    <n v="7"/>
    <n v="19158.72"/>
    <n v="4903.7200000000012"/>
    <s v="October"/>
    <n v="2013"/>
  </r>
  <r>
    <s v="Small Business"/>
    <x v="1"/>
    <x v="1"/>
    <n v="2021"/>
    <n v="300"/>
    <n v="582048"/>
    <n v="76798"/>
    <s v="October"/>
    <n v="2014"/>
  </r>
  <r>
    <s v="Enterprise"/>
    <x v="3"/>
    <x v="1"/>
    <n v="1138"/>
    <n v="125"/>
    <n v="136560"/>
    <n v="0"/>
    <s v="December"/>
    <n v="2014"/>
  </r>
  <r>
    <s v="Government"/>
    <x v="0"/>
    <x v="2"/>
    <n v="4251"/>
    <n v="7"/>
    <n v="28566.720000000001"/>
    <n v="7311.7199999999993"/>
    <s v="January"/>
    <n v="2014"/>
  </r>
  <r>
    <s v="Enterprise"/>
    <x v="1"/>
    <x v="2"/>
    <n v="795"/>
    <n v="125"/>
    <n v="95400"/>
    <n v="0"/>
    <s v="March"/>
    <n v="2014"/>
  </r>
  <r>
    <s v="Small Business"/>
    <x v="1"/>
    <x v="2"/>
    <n v="1414.5"/>
    <n v="300"/>
    <n v="407376"/>
    <n v="53751"/>
    <s v="April"/>
    <n v="2014"/>
  </r>
  <r>
    <s v="Small Business"/>
    <x v="4"/>
    <x v="2"/>
    <n v="2918"/>
    <n v="300"/>
    <n v="840384"/>
    <n v="110884"/>
    <s v="May"/>
    <n v="2014"/>
  </r>
  <r>
    <s v="Government"/>
    <x v="4"/>
    <x v="2"/>
    <n v="3450"/>
    <n v="350"/>
    <n v="1159200"/>
    <n v="262200"/>
    <s v="July"/>
    <n v="2014"/>
  </r>
  <r>
    <s v="Enterprise"/>
    <x v="2"/>
    <x v="2"/>
    <n v="2988"/>
    <n v="125"/>
    <n v="358560"/>
    <n v="0"/>
    <s v="July"/>
    <n v="2014"/>
  </r>
  <r>
    <s v="Midmarket"/>
    <x v="0"/>
    <x v="2"/>
    <n v="218"/>
    <n v="15"/>
    <n v="3139.2"/>
    <n v="959.19999999999982"/>
    <s v="September"/>
    <n v="2014"/>
  </r>
  <r>
    <s v="Government"/>
    <x v="0"/>
    <x v="2"/>
    <n v="2074"/>
    <n v="20"/>
    <n v="39820.800000000003"/>
    <n v="19080.800000000003"/>
    <s v="September"/>
    <n v="2014"/>
  </r>
  <r>
    <s v="Government"/>
    <x v="4"/>
    <x v="2"/>
    <n v="1056"/>
    <n v="20"/>
    <n v="20275.2"/>
    <n v="9715.2000000000007"/>
    <s v="September"/>
    <n v="2014"/>
  </r>
  <r>
    <s v="Midmarket"/>
    <x v="4"/>
    <x v="2"/>
    <n v="671"/>
    <n v="15"/>
    <n v="9662.4"/>
    <n v="2952.3999999999996"/>
    <s v="October"/>
    <n v="2013"/>
  </r>
  <r>
    <s v="Midmarket"/>
    <x v="3"/>
    <x v="2"/>
    <n v="1514"/>
    <n v="15"/>
    <n v="21801.599999999999"/>
    <n v="6661.5999999999985"/>
    <s v="October"/>
    <n v="2013"/>
  </r>
  <r>
    <s v="Government"/>
    <x v="4"/>
    <x v="2"/>
    <n v="274"/>
    <n v="350"/>
    <n v="92064"/>
    <n v="20824"/>
    <s v="December"/>
    <n v="2014"/>
  </r>
  <r>
    <s v="Enterprise"/>
    <x v="3"/>
    <x v="2"/>
    <n v="1138"/>
    <n v="125"/>
    <n v="136560"/>
    <n v="0"/>
    <s v="December"/>
    <n v="2014"/>
  </r>
  <r>
    <s v="Channel Partners"/>
    <x v="4"/>
    <x v="3"/>
    <n v="1465"/>
    <n v="12"/>
    <n v="16876.8"/>
    <n v="12481.8"/>
    <s v="March"/>
    <n v="2014"/>
  </r>
  <r>
    <s v="Government"/>
    <x v="0"/>
    <x v="3"/>
    <n v="2646"/>
    <n v="20"/>
    <n v="50803.199999999997"/>
    <n v="24343.199999999997"/>
    <s v="September"/>
    <n v="2013"/>
  </r>
  <r>
    <s v="Government"/>
    <x v="2"/>
    <x v="3"/>
    <n v="2177"/>
    <n v="350"/>
    <n v="731472"/>
    <n v="165452"/>
    <s v="October"/>
    <n v="2014"/>
  </r>
  <r>
    <s v="Channel Partners"/>
    <x v="2"/>
    <x v="4"/>
    <n v="866"/>
    <n v="12"/>
    <n v="9976.32"/>
    <n v="7378.32"/>
    <s v="May"/>
    <n v="2014"/>
  </r>
  <r>
    <s v="Government"/>
    <x v="4"/>
    <x v="4"/>
    <n v="349"/>
    <n v="350"/>
    <n v="117264"/>
    <n v="26524"/>
    <s v="September"/>
    <n v="2013"/>
  </r>
  <r>
    <s v="Government"/>
    <x v="2"/>
    <x v="4"/>
    <n v="2177"/>
    <n v="350"/>
    <n v="731472"/>
    <n v="165452"/>
    <s v="October"/>
    <n v="2014"/>
  </r>
  <r>
    <s v="Midmarket"/>
    <x v="3"/>
    <x v="4"/>
    <n v="1514"/>
    <n v="15"/>
    <n v="21801.599999999999"/>
    <n v="6661.5999999999985"/>
    <s v="October"/>
    <n v="2013"/>
  </r>
  <r>
    <s v="Government"/>
    <x v="3"/>
    <x v="5"/>
    <n v="1865"/>
    <n v="350"/>
    <n v="626640"/>
    <n v="141740"/>
    <s v="February"/>
    <n v="2014"/>
  </r>
  <r>
    <s v="Enterprise"/>
    <x v="3"/>
    <x v="5"/>
    <n v="1074"/>
    <n v="125"/>
    <n v="128880"/>
    <n v="0"/>
    <s v="April"/>
    <n v="2014"/>
  </r>
  <r>
    <s v="Government"/>
    <x v="1"/>
    <x v="5"/>
    <n v="1907"/>
    <n v="350"/>
    <n v="640752"/>
    <n v="144932"/>
    <s v="September"/>
    <n v="2014"/>
  </r>
  <r>
    <s v="Midmarket"/>
    <x v="4"/>
    <x v="5"/>
    <n v="671"/>
    <n v="15"/>
    <n v="9662.4"/>
    <n v="2952.3999999999996"/>
    <s v="October"/>
    <n v="2013"/>
  </r>
  <r>
    <s v="Government"/>
    <x v="0"/>
    <x v="5"/>
    <n v="1778"/>
    <n v="350"/>
    <n v="597408"/>
    <n v="135128"/>
    <s v="December"/>
    <n v="2013"/>
  </r>
  <r>
    <s v="Government"/>
    <x v="1"/>
    <x v="1"/>
    <n v="1159"/>
    <n v="7"/>
    <n v="7707.35"/>
    <n v="1912.3500000000004"/>
    <s v="October"/>
    <n v="2013"/>
  </r>
  <r>
    <s v="Government"/>
    <x v="1"/>
    <x v="2"/>
    <n v="1372"/>
    <n v="7"/>
    <n v="9123.7999999999993"/>
    <n v="2263.7999999999993"/>
    <s v="January"/>
    <n v="2014"/>
  </r>
  <r>
    <s v="Government"/>
    <x v="0"/>
    <x v="2"/>
    <n v="2349"/>
    <n v="7"/>
    <n v="15620.85"/>
    <n v="3875.8500000000004"/>
    <s v="September"/>
    <n v="2013"/>
  </r>
  <r>
    <s v="Government"/>
    <x v="3"/>
    <x v="2"/>
    <n v="2689"/>
    <n v="7"/>
    <n v="17881.849999999999"/>
    <n v="4436.8499999999985"/>
    <s v="October"/>
    <n v="2014"/>
  </r>
  <r>
    <s v="Channel Partners"/>
    <x v="0"/>
    <x v="2"/>
    <n v="2431"/>
    <n v="12"/>
    <n v="27713.4"/>
    <n v="20420.400000000001"/>
    <s v="December"/>
    <n v="2014"/>
  </r>
  <r>
    <s v="Channel Partners"/>
    <x v="0"/>
    <x v="3"/>
    <n v="2431"/>
    <n v="12"/>
    <n v="27713.4"/>
    <n v="20420.400000000001"/>
    <s v="December"/>
    <n v="2014"/>
  </r>
  <r>
    <s v="Government"/>
    <x v="3"/>
    <x v="4"/>
    <n v="2689"/>
    <n v="7"/>
    <n v="17881.849999999999"/>
    <n v="4436.8499999999985"/>
    <s v="October"/>
    <n v="2014"/>
  </r>
  <r>
    <s v="Government"/>
    <x v="3"/>
    <x v="5"/>
    <n v="1683"/>
    <n v="7"/>
    <n v="11191.95"/>
    <n v="2776.9500000000007"/>
    <s v="July"/>
    <n v="2014"/>
  </r>
  <r>
    <s v="Channel Partners"/>
    <x v="3"/>
    <x v="5"/>
    <n v="1123"/>
    <n v="12"/>
    <n v="12802.2"/>
    <n v="9433.2000000000007"/>
    <s v="August"/>
    <n v="2014"/>
  </r>
  <r>
    <s v="Government"/>
    <x v="1"/>
    <x v="5"/>
    <n v="1159"/>
    <n v="7"/>
    <n v="7707.35"/>
    <n v="1912.3500000000004"/>
    <s v="October"/>
    <n v="2013"/>
  </r>
  <r>
    <s v="Channel Partners"/>
    <x v="2"/>
    <x v="0"/>
    <n v="1865"/>
    <n v="12"/>
    <n v="21261"/>
    <n v="15666"/>
    <s v="February"/>
    <n v="2014"/>
  </r>
  <r>
    <s v="Channel Partners"/>
    <x v="1"/>
    <x v="0"/>
    <n v="1116"/>
    <n v="12"/>
    <n v="12722.4"/>
    <n v="9374.4"/>
    <s v="February"/>
    <n v="2014"/>
  </r>
  <r>
    <s v="Government"/>
    <x v="2"/>
    <x v="0"/>
    <n v="1563"/>
    <n v="20"/>
    <n v="29697"/>
    <n v="14067"/>
    <s v="May"/>
    <n v="2014"/>
  </r>
  <r>
    <s v="Small Business"/>
    <x v="4"/>
    <x v="0"/>
    <n v="991"/>
    <n v="300"/>
    <n v="282435"/>
    <n v="34685"/>
    <s v="June"/>
    <n v="2014"/>
  </r>
  <r>
    <s v="Government"/>
    <x v="1"/>
    <x v="0"/>
    <n v="1016"/>
    <n v="7"/>
    <n v="6756.4"/>
    <n v="1676.3999999999996"/>
    <s v="November"/>
    <n v="2013"/>
  </r>
  <r>
    <s v="Midmarket"/>
    <x v="3"/>
    <x v="0"/>
    <n v="2791"/>
    <n v="15"/>
    <n v="39771.75"/>
    <n v="11861.75"/>
    <s v="November"/>
    <n v="2014"/>
  </r>
  <r>
    <s v="Government"/>
    <x v="4"/>
    <x v="0"/>
    <n v="570"/>
    <n v="7"/>
    <n v="3790.5"/>
    <n v="940.5"/>
    <s v="December"/>
    <n v="2014"/>
  </r>
  <r>
    <s v="Government"/>
    <x v="2"/>
    <x v="0"/>
    <n v="2487"/>
    <n v="7"/>
    <n v="16538.55"/>
    <n v="4103.5499999999993"/>
    <s v="December"/>
    <n v="2014"/>
  </r>
  <r>
    <s v="Government"/>
    <x v="2"/>
    <x v="1"/>
    <n v="1384.5"/>
    <n v="350"/>
    <n v="460346.25"/>
    <n v="100376.25"/>
    <s v="January"/>
    <n v="2014"/>
  </r>
  <r>
    <s v="Enterprise"/>
    <x v="4"/>
    <x v="1"/>
    <n v="3627"/>
    <n v="125"/>
    <n v="430706.25"/>
    <n v="-4533.75"/>
    <s v="July"/>
    <n v="2014"/>
  </r>
  <r>
    <s v="Government"/>
    <x v="3"/>
    <x v="1"/>
    <n v="720"/>
    <n v="350"/>
    <n v="239400"/>
    <n v="52200"/>
    <s v="September"/>
    <n v="2013"/>
  </r>
  <r>
    <s v="Channel Partners"/>
    <x v="1"/>
    <x v="1"/>
    <n v="2342"/>
    <n v="12"/>
    <n v="26698.799999999999"/>
    <n v="19672.8"/>
    <s v="November"/>
    <n v="2014"/>
  </r>
  <r>
    <s v="Small Business"/>
    <x v="3"/>
    <x v="1"/>
    <n v="1100"/>
    <n v="300"/>
    <n v="313500"/>
    <n v="38500"/>
    <s v="December"/>
    <n v="2013"/>
  </r>
  <r>
    <s v="Government"/>
    <x v="2"/>
    <x v="2"/>
    <n v="1303"/>
    <n v="20"/>
    <n v="24757"/>
    <n v="11727"/>
    <s v="February"/>
    <n v="2014"/>
  </r>
  <r>
    <s v="Enterprise"/>
    <x v="4"/>
    <x v="2"/>
    <n v="2992"/>
    <n v="125"/>
    <n v="355300"/>
    <n v="-3740"/>
    <s v="March"/>
    <n v="2014"/>
  </r>
  <r>
    <s v="Enterprise"/>
    <x v="2"/>
    <x v="2"/>
    <n v="2385"/>
    <n v="125"/>
    <n v="283218.75"/>
    <n v="-2981.25"/>
    <s v="March"/>
    <n v="2014"/>
  </r>
  <r>
    <s v="Small Business"/>
    <x v="3"/>
    <x v="2"/>
    <n v="1607"/>
    <n v="300"/>
    <n v="457995"/>
    <n v="56245"/>
    <s v="April"/>
    <n v="2014"/>
  </r>
  <r>
    <s v="Government"/>
    <x v="4"/>
    <x v="2"/>
    <n v="2327"/>
    <n v="7"/>
    <n v="15474.55"/>
    <n v="3839.5499999999993"/>
    <s v="May"/>
    <n v="2014"/>
  </r>
  <r>
    <s v="Small Business"/>
    <x v="4"/>
    <x v="2"/>
    <n v="991"/>
    <n v="300"/>
    <n v="282435"/>
    <n v="34685"/>
    <s v="June"/>
    <n v="2014"/>
  </r>
  <r>
    <s v="Government"/>
    <x v="4"/>
    <x v="2"/>
    <n v="602"/>
    <n v="350"/>
    <n v="200165"/>
    <n v="43645"/>
    <s v="June"/>
    <n v="2014"/>
  </r>
  <r>
    <s v="Midmarket"/>
    <x v="2"/>
    <x v="2"/>
    <n v="2620"/>
    <n v="15"/>
    <n v="37335"/>
    <n v="11135"/>
    <s v="September"/>
    <n v="2014"/>
  </r>
  <r>
    <s v="Government"/>
    <x v="0"/>
    <x v="2"/>
    <n v="1228"/>
    <n v="350"/>
    <n v="408310"/>
    <n v="89030"/>
    <s v="October"/>
    <n v="2013"/>
  </r>
  <r>
    <s v="Government"/>
    <x v="0"/>
    <x v="2"/>
    <n v="1389"/>
    <n v="20"/>
    <n v="26391"/>
    <n v="12501"/>
    <s v="October"/>
    <n v="2013"/>
  </r>
  <r>
    <s v="Enterprise"/>
    <x v="4"/>
    <x v="2"/>
    <n v="861"/>
    <n v="125"/>
    <n v="102243.75"/>
    <n v="-1076.25"/>
    <s v="October"/>
    <n v="2014"/>
  </r>
  <r>
    <s v="Enterprise"/>
    <x v="2"/>
    <x v="2"/>
    <n v="704"/>
    <n v="125"/>
    <n v="83600"/>
    <n v="-880"/>
    <s v="October"/>
    <n v="2013"/>
  </r>
  <r>
    <s v="Government"/>
    <x v="0"/>
    <x v="2"/>
    <n v="1802"/>
    <n v="20"/>
    <n v="34238"/>
    <n v="16218"/>
    <s v="December"/>
    <n v="2013"/>
  </r>
  <r>
    <s v="Government"/>
    <x v="4"/>
    <x v="2"/>
    <n v="2663"/>
    <n v="20"/>
    <n v="50597"/>
    <n v="23967"/>
    <s v="December"/>
    <n v="2014"/>
  </r>
  <r>
    <s v="Government"/>
    <x v="2"/>
    <x v="2"/>
    <n v="2136"/>
    <n v="7"/>
    <n v="14204.4"/>
    <n v="3524.3999999999996"/>
    <s v="December"/>
    <n v="2013"/>
  </r>
  <r>
    <s v="Midmarket"/>
    <x v="1"/>
    <x v="2"/>
    <n v="2116"/>
    <n v="15"/>
    <n v="30153"/>
    <n v="8993"/>
    <s v="December"/>
    <n v="2013"/>
  </r>
  <r>
    <s v="Midmarket"/>
    <x v="4"/>
    <x v="3"/>
    <n v="555"/>
    <n v="15"/>
    <n v="7908.75"/>
    <n v="2358.75"/>
    <s v="January"/>
    <n v="2014"/>
  </r>
  <r>
    <s v="Midmarket"/>
    <x v="3"/>
    <x v="3"/>
    <n v="2861"/>
    <n v="15"/>
    <n v="40769.25"/>
    <n v="12159.25"/>
    <s v="January"/>
    <n v="2014"/>
  </r>
  <r>
    <s v="Enterprise"/>
    <x v="1"/>
    <x v="3"/>
    <n v="807"/>
    <n v="125"/>
    <n v="95831.25"/>
    <n v="-1008.75"/>
    <s v="February"/>
    <n v="2014"/>
  </r>
  <r>
    <s v="Government"/>
    <x v="4"/>
    <x v="3"/>
    <n v="602"/>
    <n v="350"/>
    <n v="200165"/>
    <n v="43645"/>
    <s v="June"/>
    <n v="2014"/>
  </r>
  <r>
    <s v="Government"/>
    <x v="4"/>
    <x v="3"/>
    <n v="2832"/>
    <n v="20"/>
    <n v="53808"/>
    <n v="25488"/>
    <s v="August"/>
    <n v="2014"/>
  </r>
  <r>
    <s v="Government"/>
    <x v="2"/>
    <x v="3"/>
    <n v="1579"/>
    <n v="20"/>
    <n v="30001"/>
    <n v="14211"/>
    <s v="August"/>
    <n v="2014"/>
  </r>
  <r>
    <s v="Enterprise"/>
    <x v="4"/>
    <x v="3"/>
    <n v="861"/>
    <n v="125"/>
    <n v="102243.75"/>
    <n v="-1076.25"/>
    <s v="October"/>
    <n v="2014"/>
  </r>
  <r>
    <s v="Enterprise"/>
    <x v="2"/>
    <x v="3"/>
    <n v="704"/>
    <n v="125"/>
    <n v="83600"/>
    <n v="-880"/>
    <s v="October"/>
    <n v="2013"/>
  </r>
  <r>
    <s v="Government"/>
    <x v="2"/>
    <x v="3"/>
    <n v="1033"/>
    <n v="20"/>
    <n v="19627"/>
    <n v="9297"/>
    <s v="December"/>
    <n v="2013"/>
  </r>
  <r>
    <s v="Small Business"/>
    <x v="1"/>
    <x v="3"/>
    <n v="1250"/>
    <n v="300"/>
    <n v="356250"/>
    <n v="43750"/>
    <s v="December"/>
    <n v="2014"/>
  </r>
  <r>
    <s v="Government"/>
    <x v="0"/>
    <x v="4"/>
    <n v="1389"/>
    <n v="20"/>
    <n v="26391"/>
    <n v="12501"/>
    <s v="October"/>
    <n v="2013"/>
  </r>
  <r>
    <s v="Government"/>
    <x v="4"/>
    <x v="4"/>
    <n v="1265"/>
    <n v="20"/>
    <n v="24035"/>
    <n v="11385"/>
    <s v="November"/>
    <n v="2013"/>
  </r>
  <r>
    <s v="Government"/>
    <x v="1"/>
    <x v="4"/>
    <n v="2297"/>
    <n v="20"/>
    <n v="43643"/>
    <n v="20673"/>
    <s v="November"/>
    <n v="2013"/>
  </r>
  <r>
    <s v="Government"/>
    <x v="4"/>
    <x v="4"/>
    <n v="2663"/>
    <n v="20"/>
    <n v="50597"/>
    <n v="23967"/>
    <s v="December"/>
    <n v="2014"/>
  </r>
  <r>
    <s v="Government"/>
    <x v="4"/>
    <x v="4"/>
    <n v="570"/>
    <n v="7"/>
    <n v="3790.5"/>
    <n v="940.5"/>
    <s v="December"/>
    <n v="2014"/>
  </r>
  <r>
    <s v="Government"/>
    <x v="2"/>
    <x v="4"/>
    <n v="2487"/>
    <n v="7"/>
    <n v="16538.55"/>
    <n v="4103.5499999999993"/>
    <s v="December"/>
    <n v="2014"/>
  </r>
  <r>
    <s v="Government"/>
    <x v="1"/>
    <x v="5"/>
    <n v="1350"/>
    <n v="350"/>
    <n v="448875"/>
    <n v="97875"/>
    <s v="February"/>
    <n v="2014"/>
  </r>
  <r>
    <s v="Government"/>
    <x v="0"/>
    <x v="5"/>
    <n v="552"/>
    <n v="350"/>
    <n v="183540"/>
    <n v="40020"/>
    <s v="August"/>
    <n v="2014"/>
  </r>
  <r>
    <s v="Government"/>
    <x v="0"/>
    <x v="5"/>
    <n v="1228"/>
    <n v="350"/>
    <n v="408310"/>
    <n v="89030"/>
    <s v="October"/>
    <n v="2013"/>
  </r>
  <r>
    <s v="Small Business"/>
    <x v="1"/>
    <x v="5"/>
    <n v="1250"/>
    <n v="300"/>
    <n v="356250"/>
    <n v="43750"/>
    <s v="December"/>
    <n v="2014"/>
  </r>
  <r>
    <s v="Midmarket"/>
    <x v="2"/>
    <x v="2"/>
    <n v="3801"/>
    <n v="15"/>
    <n v="53594.100000000006"/>
    <n v="15584.100000000002"/>
    <s v="April"/>
    <n v="2014"/>
  </r>
  <r>
    <s v="Government"/>
    <x v="4"/>
    <x v="0"/>
    <n v="1117.5"/>
    <n v="20"/>
    <n v="21009"/>
    <n v="9834"/>
    <s v="January"/>
    <n v="2014"/>
  </r>
  <r>
    <s v="Midmarket"/>
    <x v="0"/>
    <x v="0"/>
    <n v="2844"/>
    <n v="15"/>
    <n v="40100.400000000001"/>
    <n v="11660.400000000001"/>
    <s v="June"/>
    <n v="2014"/>
  </r>
  <r>
    <s v="Channel Partners"/>
    <x v="3"/>
    <x v="0"/>
    <n v="562"/>
    <n v="12"/>
    <n v="6339.36"/>
    <n v="4653.3599999999997"/>
    <s v="September"/>
    <n v="2014"/>
  </r>
  <r>
    <s v="Channel Partners"/>
    <x v="0"/>
    <x v="0"/>
    <n v="2299"/>
    <n v="12"/>
    <n v="25932.720000000001"/>
    <n v="19035.72"/>
    <s v="October"/>
    <n v="2013"/>
  </r>
  <r>
    <s v="Midmarket"/>
    <x v="4"/>
    <x v="0"/>
    <n v="2030"/>
    <n v="15"/>
    <n v="28623"/>
    <n v="8323"/>
    <s v="November"/>
    <n v="2014"/>
  </r>
  <r>
    <s v="Government"/>
    <x v="4"/>
    <x v="0"/>
    <n v="263"/>
    <n v="7"/>
    <n v="1730.54"/>
    <n v="415.53999999999996"/>
    <s v="November"/>
    <n v="2013"/>
  </r>
  <r>
    <s v="Enterprise"/>
    <x v="1"/>
    <x v="0"/>
    <n v="887"/>
    <n v="125"/>
    <n v="104222.5"/>
    <n v="-2217.5"/>
    <s v="December"/>
    <n v="2013"/>
  </r>
  <r>
    <s v="Government"/>
    <x v="3"/>
    <x v="1"/>
    <n v="980"/>
    <n v="350"/>
    <n v="322420"/>
    <n v="67620"/>
    <s v="April"/>
    <n v="2014"/>
  </r>
  <r>
    <s v="Government"/>
    <x v="1"/>
    <x v="1"/>
    <n v="1460"/>
    <n v="350"/>
    <n v="480340"/>
    <n v="100740"/>
    <s v="May"/>
    <n v="2014"/>
  </r>
  <r>
    <s v="Government"/>
    <x v="2"/>
    <x v="1"/>
    <n v="1403"/>
    <n v="7"/>
    <n v="9231.74"/>
    <n v="2216.7399999999998"/>
    <s v="October"/>
    <n v="2013"/>
  </r>
  <r>
    <s v="Channel Partners"/>
    <x v="4"/>
    <x v="1"/>
    <n v="2723"/>
    <n v="12"/>
    <n v="30715.439999999999"/>
    <n v="22546.44"/>
    <s v="November"/>
    <n v="2014"/>
  </r>
  <r>
    <s v="Government"/>
    <x v="2"/>
    <x v="2"/>
    <n v="1496"/>
    <n v="350"/>
    <n v="492184"/>
    <n v="103224"/>
    <s v="June"/>
    <n v="2014"/>
  </r>
  <r>
    <s v="Channel Partners"/>
    <x v="0"/>
    <x v="2"/>
    <n v="2299"/>
    <n v="12"/>
    <n v="25932.720000000001"/>
    <n v="19035.72"/>
    <s v="October"/>
    <n v="2013"/>
  </r>
  <r>
    <s v="Government"/>
    <x v="4"/>
    <x v="2"/>
    <n v="727"/>
    <n v="350"/>
    <n v="239183"/>
    <n v="50163"/>
    <s v="October"/>
    <n v="2013"/>
  </r>
  <r>
    <s v="Enterprise"/>
    <x v="0"/>
    <x v="3"/>
    <n v="952"/>
    <n v="125"/>
    <n v="111860"/>
    <n v="-2380"/>
    <s v="February"/>
    <n v="2014"/>
  </r>
  <r>
    <s v="Enterprise"/>
    <x v="4"/>
    <x v="3"/>
    <n v="2755"/>
    <n v="125"/>
    <n v="323712.5"/>
    <n v="-6887.5"/>
    <s v="February"/>
    <n v="2014"/>
  </r>
  <r>
    <s v="Midmarket"/>
    <x v="1"/>
    <x v="3"/>
    <n v="1530"/>
    <n v="15"/>
    <n v="21573"/>
    <n v="6273"/>
    <s v="May"/>
    <n v="2014"/>
  </r>
  <r>
    <s v="Government"/>
    <x v="2"/>
    <x v="3"/>
    <n v="1496"/>
    <n v="350"/>
    <n v="492184"/>
    <n v="103224"/>
    <s v="June"/>
    <n v="2014"/>
  </r>
  <r>
    <s v="Government"/>
    <x v="3"/>
    <x v="3"/>
    <n v="1498"/>
    <n v="7"/>
    <n v="9856.84"/>
    <n v="2366.84"/>
    <s v="June"/>
    <n v="2014"/>
  </r>
  <r>
    <s v="Small Business"/>
    <x v="2"/>
    <x v="3"/>
    <n v="1221"/>
    <n v="300"/>
    <n v="344322"/>
    <n v="39072"/>
    <s v="October"/>
    <n v="2013"/>
  </r>
  <r>
    <s v="Government"/>
    <x v="2"/>
    <x v="3"/>
    <n v="2076"/>
    <n v="350"/>
    <n v="683004"/>
    <n v="143244"/>
    <s v="October"/>
    <n v="2013"/>
  </r>
  <r>
    <s v="Midmarket"/>
    <x v="0"/>
    <x v="4"/>
    <n v="2844"/>
    <n v="15"/>
    <n v="40100.400000000001"/>
    <n v="11660.400000000001"/>
    <s v="June"/>
    <n v="2014"/>
  </r>
  <r>
    <s v="Government"/>
    <x v="3"/>
    <x v="4"/>
    <n v="1498"/>
    <n v="7"/>
    <n v="9856.84"/>
    <n v="2366.84"/>
    <s v="June"/>
    <n v="2014"/>
  </r>
  <r>
    <s v="Small Business"/>
    <x v="2"/>
    <x v="4"/>
    <n v="1221"/>
    <n v="300"/>
    <n v="344322"/>
    <n v="39072"/>
    <s v="October"/>
    <n v="2013"/>
  </r>
  <r>
    <s v="Government"/>
    <x v="3"/>
    <x v="4"/>
    <n v="1123"/>
    <n v="20"/>
    <n v="21112.400000000001"/>
    <n v="9882.4000000000015"/>
    <s v="November"/>
    <n v="2013"/>
  </r>
  <r>
    <s v="Small Business"/>
    <x v="0"/>
    <x v="4"/>
    <n v="2436"/>
    <n v="300"/>
    <n v="686952"/>
    <n v="77952"/>
    <s v="December"/>
    <n v="2013"/>
  </r>
  <r>
    <s v="Enterprise"/>
    <x v="2"/>
    <x v="5"/>
    <n v="1987.5"/>
    <n v="125"/>
    <n v="233531.25"/>
    <n v="-4968.75"/>
    <s v="January"/>
    <n v="2014"/>
  </r>
  <r>
    <s v="Government"/>
    <x v="3"/>
    <x v="5"/>
    <n v="1679"/>
    <n v="350"/>
    <n v="552391"/>
    <n v="115851"/>
    <s v="September"/>
    <n v="2014"/>
  </r>
  <r>
    <s v="Government"/>
    <x v="4"/>
    <x v="5"/>
    <n v="727"/>
    <n v="350"/>
    <n v="239183"/>
    <n v="50163"/>
    <s v="October"/>
    <n v="2013"/>
  </r>
  <r>
    <s v="Government"/>
    <x v="2"/>
    <x v="5"/>
    <n v="1403"/>
    <n v="7"/>
    <n v="9231.74"/>
    <n v="2216.7399999999998"/>
    <s v="October"/>
    <n v="2013"/>
  </r>
  <r>
    <s v="Government"/>
    <x v="2"/>
    <x v="5"/>
    <n v="2076"/>
    <n v="350"/>
    <n v="683004"/>
    <n v="143244"/>
    <s v="October"/>
    <n v="2013"/>
  </r>
  <r>
    <s v="Government"/>
    <x v="2"/>
    <x v="1"/>
    <n v="1757"/>
    <n v="20"/>
    <n v="33031.599999999999"/>
    <n v="15461.599999999999"/>
    <s v="October"/>
    <n v="2013"/>
  </r>
  <r>
    <s v="Midmarket"/>
    <x v="4"/>
    <x v="2"/>
    <n v="2198"/>
    <n v="15"/>
    <n v="30991.8"/>
    <n v="9011.7999999999993"/>
    <s v="August"/>
    <n v="2014"/>
  </r>
  <r>
    <s v="Midmarket"/>
    <x v="1"/>
    <x v="2"/>
    <n v="1743"/>
    <n v="15"/>
    <n v="24576.3"/>
    <n v="7146.2999999999993"/>
    <s v="August"/>
    <n v="2014"/>
  </r>
  <r>
    <s v="Midmarket"/>
    <x v="4"/>
    <x v="2"/>
    <n v="1153"/>
    <n v="15"/>
    <n v="16257.3"/>
    <n v="4727.2999999999993"/>
    <s v="October"/>
    <n v="2014"/>
  </r>
  <r>
    <s v="Government"/>
    <x v="2"/>
    <x v="2"/>
    <n v="1757"/>
    <n v="20"/>
    <n v="33031.599999999999"/>
    <n v="15461.599999999999"/>
    <s v="October"/>
    <n v="2013"/>
  </r>
  <r>
    <s v="Government"/>
    <x v="1"/>
    <x v="3"/>
    <n v="1001"/>
    <n v="20"/>
    <n v="18818.8"/>
    <n v="8808.7999999999993"/>
    <s v="August"/>
    <n v="2014"/>
  </r>
  <r>
    <s v="Government"/>
    <x v="3"/>
    <x v="3"/>
    <n v="1333"/>
    <n v="7"/>
    <n v="8771.14"/>
    <n v="2106.1399999999994"/>
    <s v="November"/>
    <n v="2014"/>
  </r>
  <r>
    <s v="Midmarket"/>
    <x v="4"/>
    <x v="4"/>
    <n v="1153"/>
    <n v="15"/>
    <n v="16257.3"/>
    <n v="4727.2999999999993"/>
    <s v="October"/>
    <n v="2014"/>
  </r>
  <r>
    <s v="Channel Partners"/>
    <x v="3"/>
    <x v="0"/>
    <n v="727"/>
    <n v="12"/>
    <n v="8113.32"/>
    <n v="5932.32"/>
    <s v="February"/>
    <n v="2014"/>
  </r>
  <r>
    <s v="Channel Partners"/>
    <x v="0"/>
    <x v="0"/>
    <n v="1884"/>
    <n v="12"/>
    <n v="21025.439999999999"/>
    <n v="15373.439999999999"/>
    <s v="August"/>
    <n v="2014"/>
  </r>
  <r>
    <s v="Government"/>
    <x v="3"/>
    <x v="0"/>
    <n v="1834"/>
    <n v="20"/>
    <n v="34112.400000000001"/>
    <n v="15772.400000000001"/>
    <s v="September"/>
    <n v="2013"/>
  </r>
  <r>
    <s v="Channel Partners"/>
    <x v="3"/>
    <x v="1"/>
    <n v="2340"/>
    <n v="12"/>
    <n v="26114.400000000001"/>
    <n v="19094.400000000001"/>
    <s v="January"/>
    <n v="2014"/>
  </r>
  <r>
    <s v="Channel Partners"/>
    <x v="2"/>
    <x v="1"/>
    <n v="2342"/>
    <n v="12"/>
    <n v="26136.720000000001"/>
    <n v="19110.72"/>
    <s v="November"/>
    <n v="2014"/>
  </r>
  <r>
    <s v="Government"/>
    <x v="2"/>
    <x v="2"/>
    <n v="1031"/>
    <n v="7"/>
    <n v="6711.81"/>
    <n v="1556.8100000000004"/>
    <s v="September"/>
    <n v="2013"/>
  </r>
  <r>
    <s v="Midmarket"/>
    <x v="0"/>
    <x v="3"/>
    <n v="1262"/>
    <n v="15"/>
    <n v="17604.900000000001"/>
    <n v="4984.9000000000015"/>
    <s v="May"/>
    <n v="2014"/>
  </r>
  <r>
    <s v="Government"/>
    <x v="0"/>
    <x v="3"/>
    <n v="1135"/>
    <n v="7"/>
    <n v="7388.85"/>
    <n v="1713.8500000000004"/>
    <s v="June"/>
    <n v="2014"/>
  </r>
  <r>
    <s v="Government"/>
    <x v="4"/>
    <x v="3"/>
    <n v="547"/>
    <n v="7"/>
    <n v="3560.9700000000003"/>
    <n v="825.97000000000025"/>
    <s v="November"/>
    <n v="2014"/>
  </r>
  <r>
    <s v="Government"/>
    <x v="0"/>
    <x v="3"/>
    <n v="1582"/>
    <n v="7"/>
    <n v="10298.82"/>
    <n v="2388.8199999999997"/>
    <s v="December"/>
    <n v="2014"/>
  </r>
  <r>
    <s v="Channel Partners"/>
    <x v="2"/>
    <x v="4"/>
    <n v="1738.5"/>
    <n v="12"/>
    <n v="19401.66"/>
    <n v="14186.16"/>
    <s v="April"/>
    <n v="2014"/>
  </r>
  <r>
    <s v="Channel Partners"/>
    <x v="1"/>
    <x v="4"/>
    <n v="2215"/>
    <n v="12"/>
    <n v="24719.4"/>
    <n v="18074.400000000001"/>
    <s v="September"/>
    <n v="2013"/>
  </r>
  <r>
    <s v="Government"/>
    <x v="0"/>
    <x v="4"/>
    <n v="1582"/>
    <n v="7"/>
    <n v="10298.82"/>
    <n v="2388.8199999999997"/>
    <s v="December"/>
    <n v="2014"/>
  </r>
  <r>
    <s v="Government"/>
    <x v="0"/>
    <x v="5"/>
    <n v="1135"/>
    <n v="7"/>
    <n v="7388.85"/>
    <n v="1713.8500000000004"/>
    <s v="June"/>
    <n v="2014"/>
  </r>
  <r>
    <s v="Government"/>
    <x v="4"/>
    <x v="0"/>
    <n v="1761"/>
    <n v="350"/>
    <n v="573205.5"/>
    <n v="115345.5"/>
    <s v="March"/>
    <n v="2014"/>
  </r>
  <r>
    <s v="Small Business"/>
    <x v="2"/>
    <x v="0"/>
    <n v="448"/>
    <n v="300"/>
    <n v="124992"/>
    <n v="12992"/>
    <s v="June"/>
    <n v="2014"/>
  </r>
  <r>
    <s v="Small Business"/>
    <x v="2"/>
    <x v="0"/>
    <n v="2181"/>
    <n v="300"/>
    <n v="608499"/>
    <n v="63249"/>
    <s v="October"/>
    <n v="2014"/>
  </r>
  <r>
    <s v="Government"/>
    <x v="2"/>
    <x v="1"/>
    <n v="1976"/>
    <n v="20"/>
    <n v="36753.599999999999"/>
    <n v="16993.599999999999"/>
    <s v="October"/>
    <n v="2014"/>
  </r>
  <r>
    <s v="Small Business"/>
    <x v="2"/>
    <x v="1"/>
    <n v="2181"/>
    <n v="300"/>
    <n v="608499"/>
    <n v="63249"/>
    <s v="October"/>
    <n v="2014"/>
  </r>
  <r>
    <s v="Enterprise"/>
    <x v="1"/>
    <x v="1"/>
    <n v="2500"/>
    <n v="125"/>
    <n v="290625"/>
    <n v="-9375"/>
    <s v="November"/>
    <n v="2013"/>
  </r>
  <r>
    <s v="Small Business"/>
    <x v="0"/>
    <x v="2"/>
    <n v="1702"/>
    <n v="300"/>
    <n v="474858"/>
    <n v="49358"/>
    <s v="May"/>
    <n v="2014"/>
  </r>
  <r>
    <s v="Small Business"/>
    <x v="2"/>
    <x v="2"/>
    <n v="448"/>
    <n v="300"/>
    <n v="124992"/>
    <n v="12992"/>
    <s v="June"/>
    <n v="2014"/>
  </r>
  <r>
    <s v="Enterprise"/>
    <x v="1"/>
    <x v="2"/>
    <n v="3513"/>
    <n v="125"/>
    <n v="408386.25"/>
    <n v="-13173.75"/>
    <s v="July"/>
    <n v="2014"/>
  </r>
  <r>
    <s v="Midmarket"/>
    <x v="2"/>
    <x v="2"/>
    <n v="2101"/>
    <n v="15"/>
    <n v="29308.95"/>
    <n v="8298.9500000000007"/>
    <s v="August"/>
    <n v="2014"/>
  </r>
  <r>
    <s v="Midmarket"/>
    <x v="4"/>
    <x v="2"/>
    <n v="2931"/>
    <n v="15"/>
    <n v="40887.449999999997"/>
    <n v="11577.449999999997"/>
    <s v="September"/>
    <n v="2013"/>
  </r>
  <r>
    <s v="Government"/>
    <x v="2"/>
    <x v="2"/>
    <n v="1535"/>
    <n v="20"/>
    <n v="28551"/>
    <n v="13201"/>
    <s v="September"/>
    <n v="2014"/>
  </r>
  <r>
    <s v="Small Business"/>
    <x v="1"/>
    <x v="2"/>
    <n v="1123"/>
    <n v="300"/>
    <n v="313317"/>
    <n v="32567"/>
    <s v="September"/>
    <n v="2013"/>
  </r>
  <r>
    <s v="Small Business"/>
    <x v="0"/>
    <x v="2"/>
    <n v="1404"/>
    <n v="300"/>
    <n v="391716"/>
    <n v="40716"/>
    <s v="November"/>
    <n v="2013"/>
  </r>
  <r>
    <s v="Channel Partners"/>
    <x v="3"/>
    <x v="2"/>
    <n v="2763"/>
    <n v="12"/>
    <n v="30835.08"/>
    <n v="22546.080000000002"/>
    <s v="November"/>
    <n v="2013"/>
  </r>
  <r>
    <s v="Government"/>
    <x v="1"/>
    <x v="2"/>
    <n v="2125"/>
    <n v="7"/>
    <n v="13833.75"/>
    <n v="3208.75"/>
    <s v="December"/>
    <n v="2013"/>
  </r>
  <r>
    <s v="Small Business"/>
    <x v="2"/>
    <x v="3"/>
    <n v="1659"/>
    <n v="300"/>
    <n v="462861"/>
    <n v="48111"/>
    <s v="July"/>
    <n v="2014"/>
  </r>
  <r>
    <s v="Government"/>
    <x v="3"/>
    <x v="3"/>
    <n v="609"/>
    <n v="20"/>
    <n v="11327.4"/>
    <n v="5237.3999999999996"/>
    <s v="August"/>
    <n v="2014"/>
  </r>
  <r>
    <s v="Enterprise"/>
    <x v="1"/>
    <x v="3"/>
    <n v="2087"/>
    <n v="125"/>
    <n v="242613.75"/>
    <n v="-7826.25"/>
    <s v="September"/>
    <n v="2014"/>
  </r>
  <r>
    <s v="Government"/>
    <x v="2"/>
    <x v="3"/>
    <n v="1976"/>
    <n v="20"/>
    <n v="36753.599999999999"/>
    <n v="16993.599999999999"/>
    <s v="October"/>
    <n v="2014"/>
  </r>
  <r>
    <s v="Government"/>
    <x v="4"/>
    <x v="3"/>
    <n v="1421"/>
    <n v="20"/>
    <n v="26430.6"/>
    <n v="12220.599999999999"/>
    <s v="December"/>
    <n v="2013"/>
  </r>
  <r>
    <s v="Small Business"/>
    <x v="4"/>
    <x v="3"/>
    <n v="1372"/>
    <n v="300"/>
    <n v="382788"/>
    <n v="39788"/>
    <s v="December"/>
    <n v="2014"/>
  </r>
  <r>
    <s v="Government"/>
    <x v="1"/>
    <x v="3"/>
    <n v="588"/>
    <n v="20"/>
    <n v="10936.8"/>
    <n v="5056.7999999999993"/>
    <s v="December"/>
    <n v="2013"/>
  </r>
  <r>
    <s v="Channel Partners"/>
    <x v="0"/>
    <x v="4"/>
    <n v="3244.5"/>
    <n v="12"/>
    <n v="36208.620000000003"/>
    <n v="26475.120000000003"/>
    <s v="January"/>
    <n v="2014"/>
  </r>
  <r>
    <s v="Small Business"/>
    <x v="2"/>
    <x v="4"/>
    <n v="959"/>
    <n v="300"/>
    <n v="267561"/>
    <n v="27811"/>
    <s v="February"/>
    <n v="2014"/>
  </r>
  <r>
    <s v="Small Business"/>
    <x v="3"/>
    <x v="4"/>
    <n v="2747"/>
    <n v="300"/>
    <n v="766413"/>
    <n v="79663"/>
    <s v="February"/>
    <n v="2014"/>
  </r>
  <r>
    <s v="Enterprise"/>
    <x v="0"/>
    <x v="5"/>
    <n v="1645"/>
    <n v="125"/>
    <n v="191231.25"/>
    <n v="-6168.75"/>
    <s v="May"/>
    <n v="2014"/>
  </r>
  <r>
    <s v="Government"/>
    <x v="2"/>
    <x v="5"/>
    <n v="2876"/>
    <n v="350"/>
    <n v="936138"/>
    <n v="188378"/>
    <s v="September"/>
    <n v="2014"/>
  </r>
  <r>
    <s v="Enterprise"/>
    <x v="1"/>
    <x v="5"/>
    <n v="994"/>
    <n v="125"/>
    <n v="115552.5"/>
    <n v="-3727.5"/>
    <s v="September"/>
    <n v="2013"/>
  </r>
  <r>
    <s v="Government"/>
    <x v="0"/>
    <x v="5"/>
    <n v="1118"/>
    <n v="20"/>
    <n v="20794.8"/>
    <n v="9614.7999999999993"/>
    <s v="November"/>
    <n v="2014"/>
  </r>
  <r>
    <s v="Small Business"/>
    <x v="4"/>
    <x v="5"/>
    <n v="1372"/>
    <n v="300"/>
    <n v="382788"/>
    <n v="39788"/>
    <s v="December"/>
    <n v="2014"/>
  </r>
  <r>
    <s v="Government"/>
    <x v="0"/>
    <x v="1"/>
    <n v="488"/>
    <n v="7"/>
    <n v="3142.7200000000003"/>
    <n v="702.72000000000025"/>
    <s v="February"/>
    <n v="2014"/>
  </r>
  <r>
    <s v="Government"/>
    <x v="4"/>
    <x v="1"/>
    <n v="1282"/>
    <n v="20"/>
    <n v="23588.799999999999"/>
    <n v="10768.8"/>
    <s v="June"/>
    <n v="2014"/>
  </r>
  <r>
    <s v="Government"/>
    <x v="0"/>
    <x v="2"/>
    <n v="257"/>
    <n v="7"/>
    <n v="1655.08"/>
    <n v="370.07999999999993"/>
    <s v="May"/>
    <n v="2014"/>
  </r>
  <r>
    <s v="Government"/>
    <x v="4"/>
    <x v="5"/>
    <n v="1282"/>
    <n v="20"/>
    <n v="23588.799999999999"/>
    <n v="10768.8"/>
    <s v="June"/>
    <n v="2014"/>
  </r>
  <r>
    <s v="Enterprise"/>
    <x v="3"/>
    <x v="0"/>
    <n v="1540"/>
    <n v="125"/>
    <n v="177100"/>
    <n v="-7700"/>
    <s v="August"/>
    <n v="2014"/>
  </r>
  <r>
    <s v="Midmarket"/>
    <x v="2"/>
    <x v="0"/>
    <n v="490"/>
    <n v="15"/>
    <n v="6762"/>
    <n v="1862"/>
    <s v="November"/>
    <n v="2014"/>
  </r>
  <r>
    <s v="Government"/>
    <x v="3"/>
    <x v="0"/>
    <n v="1362"/>
    <n v="350"/>
    <n v="438564"/>
    <n v="84444"/>
    <s v="December"/>
    <n v="2014"/>
  </r>
  <r>
    <s v="Midmarket"/>
    <x v="2"/>
    <x v="1"/>
    <n v="2501"/>
    <n v="15"/>
    <n v="34513.800000000003"/>
    <n v="9503.8000000000029"/>
    <s v="March"/>
    <n v="2014"/>
  </r>
  <r>
    <s v="Government"/>
    <x v="0"/>
    <x v="1"/>
    <n v="708"/>
    <n v="20"/>
    <n v="13027.2"/>
    <n v="5947.2000000000007"/>
    <s v="June"/>
    <n v="2014"/>
  </r>
  <r>
    <s v="Government"/>
    <x v="1"/>
    <x v="1"/>
    <n v="645"/>
    <n v="20"/>
    <n v="11868"/>
    <n v="5418"/>
    <s v="July"/>
    <n v="2014"/>
  </r>
  <r>
    <s v="Small Business"/>
    <x v="2"/>
    <x v="1"/>
    <n v="1562"/>
    <n v="300"/>
    <n v="431112"/>
    <n v="40612"/>
    <s v="August"/>
    <n v="2014"/>
  </r>
  <r>
    <s v="Small Business"/>
    <x v="0"/>
    <x v="1"/>
    <n v="1283"/>
    <n v="300"/>
    <n v="354108"/>
    <n v="33358"/>
    <s v="September"/>
    <n v="2013"/>
  </r>
  <r>
    <s v="Midmarket"/>
    <x v="1"/>
    <x v="1"/>
    <n v="711"/>
    <n v="15"/>
    <n v="9811.7999999999993"/>
    <n v="2701.7999999999993"/>
    <s v="December"/>
    <n v="2014"/>
  </r>
  <r>
    <s v="Enterprise"/>
    <x v="3"/>
    <x v="2"/>
    <n v="1114"/>
    <n v="125"/>
    <n v="128110"/>
    <n v="-5570"/>
    <s v="March"/>
    <n v="2014"/>
  </r>
  <r>
    <s v="Government"/>
    <x v="1"/>
    <x v="2"/>
    <n v="1259"/>
    <n v="7"/>
    <n v="8107.96"/>
    <n v="1812.96"/>
    <s v="April"/>
    <n v="2014"/>
  </r>
  <r>
    <s v="Government"/>
    <x v="1"/>
    <x v="2"/>
    <n v="1095"/>
    <n v="7"/>
    <n v="7051.8"/>
    <n v="1576.8000000000002"/>
    <s v="May"/>
    <n v="2014"/>
  </r>
  <r>
    <s v="Government"/>
    <x v="1"/>
    <x v="2"/>
    <n v="1366"/>
    <n v="20"/>
    <n v="25134.400000000001"/>
    <n v="11474.400000000001"/>
    <s v="June"/>
    <n v="2014"/>
  </r>
  <r>
    <s v="Small Business"/>
    <x v="3"/>
    <x v="2"/>
    <n v="2460"/>
    <n v="300"/>
    <n v="678960"/>
    <n v="63960"/>
    <s v="June"/>
    <n v="2014"/>
  </r>
  <r>
    <s v="Government"/>
    <x v="4"/>
    <x v="2"/>
    <n v="678"/>
    <n v="7"/>
    <n v="4366.32"/>
    <n v="976.31999999999971"/>
    <s v="August"/>
    <n v="2014"/>
  </r>
  <r>
    <s v="Government"/>
    <x v="1"/>
    <x v="2"/>
    <n v="1598"/>
    <n v="7"/>
    <n v="10291.120000000001"/>
    <n v="2301.1200000000008"/>
    <s v="August"/>
    <n v="2014"/>
  </r>
  <r>
    <s v="Government"/>
    <x v="1"/>
    <x v="2"/>
    <n v="2409"/>
    <n v="7"/>
    <n v="15513.96"/>
    <n v="3468.9599999999991"/>
    <s v="September"/>
    <n v="2013"/>
  </r>
  <r>
    <s v="Government"/>
    <x v="1"/>
    <x v="2"/>
    <n v="1934"/>
    <n v="20"/>
    <n v="35585.599999999999"/>
    <n v="16245.599999999999"/>
    <s v="September"/>
    <n v="2014"/>
  </r>
  <r>
    <s v="Government"/>
    <x v="3"/>
    <x v="2"/>
    <n v="2993"/>
    <n v="20"/>
    <n v="55071.199999999997"/>
    <n v="25141.199999999997"/>
    <s v="September"/>
    <n v="2014"/>
  </r>
  <r>
    <s v="Government"/>
    <x v="1"/>
    <x v="2"/>
    <n v="2146"/>
    <n v="350"/>
    <n v="691012"/>
    <n v="133052"/>
    <s v="November"/>
    <n v="2013"/>
  </r>
  <r>
    <s v="Government"/>
    <x v="3"/>
    <x v="2"/>
    <n v="1946"/>
    <n v="7"/>
    <n v="12532.24"/>
    <n v="2802.24"/>
    <s v="December"/>
    <n v="2013"/>
  </r>
  <r>
    <s v="Government"/>
    <x v="3"/>
    <x v="2"/>
    <n v="1362"/>
    <n v="350"/>
    <n v="438564"/>
    <n v="84444"/>
    <s v="December"/>
    <n v="2014"/>
  </r>
  <r>
    <s v="Channel Partners"/>
    <x v="0"/>
    <x v="3"/>
    <n v="598"/>
    <n v="12"/>
    <n v="6601.92"/>
    <n v="4807.92"/>
    <s v="March"/>
    <n v="2014"/>
  </r>
  <r>
    <s v="Government"/>
    <x v="4"/>
    <x v="3"/>
    <n v="2907"/>
    <n v="7"/>
    <n v="18721.080000000002"/>
    <n v="4186.0800000000017"/>
    <s v="June"/>
    <n v="2014"/>
  </r>
  <r>
    <s v="Government"/>
    <x v="1"/>
    <x v="3"/>
    <n v="2338"/>
    <n v="7"/>
    <n v="15056.72"/>
    <n v="3366.7199999999993"/>
    <s v="June"/>
    <n v="2014"/>
  </r>
  <r>
    <s v="Small Business"/>
    <x v="2"/>
    <x v="3"/>
    <n v="386"/>
    <n v="300"/>
    <n v="106536"/>
    <n v="10036"/>
    <s v="November"/>
    <n v="2013"/>
  </r>
  <r>
    <s v="Small Business"/>
    <x v="3"/>
    <x v="3"/>
    <n v="635"/>
    <n v="300"/>
    <n v="175260"/>
    <n v="16510"/>
    <s v="December"/>
    <n v="2014"/>
  </r>
  <r>
    <s v="Government"/>
    <x v="2"/>
    <x v="4"/>
    <n v="574.5"/>
    <n v="350"/>
    <n v="184989"/>
    <n v="35619"/>
    <s v="April"/>
    <n v="2014"/>
  </r>
  <r>
    <s v="Government"/>
    <x v="1"/>
    <x v="4"/>
    <n v="2338"/>
    <n v="7"/>
    <n v="15056.72"/>
    <n v="3366.7199999999993"/>
    <s v="June"/>
    <n v="2014"/>
  </r>
  <r>
    <s v="Government"/>
    <x v="2"/>
    <x v="4"/>
    <n v="381"/>
    <n v="350"/>
    <n v="122682"/>
    <n v="23622"/>
    <s v="August"/>
    <n v="2014"/>
  </r>
  <r>
    <s v="Government"/>
    <x v="1"/>
    <x v="4"/>
    <n v="422"/>
    <n v="350"/>
    <n v="135884"/>
    <n v="26164"/>
    <s v="August"/>
    <n v="2014"/>
  </r>
  <r>
    <s v="Small Business"/>
    <x v="0"/>
    <x v="4"/>
    <n v="2134"/>
    <n v="300"/>
    <n v="588984"/>
    <n v="55484"/>
    <s v="September"/>
    <n v="2014"/>
  </r>
  <r>
    <s v="Small Business"/>
    <x v="4"/>
    <x v="4"/>
    <n v="808"/>
    <n v="300"/>
    <n v="223008"/>
    <n v="21008"/>
    <s v="December"/>
    <n v="2013"/>
  </r>
  <r>
    <s v="Government"/>
    <x v="0"/>
    <x v="5"/>
    <n v="708"/>
    <n v="20"/>
    <n v="13027.2"/>
    <n v="5947.2000000000007"/>
    <s v="June"/>
    <n v="2014"/>
  </r>
  <r>
    <s v="Government"/>
    <x v="4"/>
    <x v="5"/>
    <n v="2907"/>
    <n v="7"/>
    <n v="18721.080000000002"/>
    <n v="4186.0800000000017"/>
    <s v="June"/>
    <n v="2014"/>
  </r>
  <r>
    <s v="Government"/>
    <x v="1"/>
    <x v="5"/>
    <n v="1366"/>
    <n v="20"/>
    <n v="25134.400000000001"/>
    <n v="11474.400000000001"/>
    <s v="June"/>
    <n v="2014"/>
  </r>
  <r>
    <s v="Small Business"/>
    <x v="3"/>
    <x v="5"/>
    <n v="2460"/>
    <n v="300"/>
    <n v="678960"/>
    <n v="63960"/>
    <s v="June"/>
    <n v="2014"/>
  </r>
  <r>
    <s v="Government"/>
    <x v="1"/>
    <x v="5"/>
    <n v="1520"/>
    <n v="20"/>
    <n v="27968"/>
    <n v="12768"/>
    <s v="November"/>
    <n v="2014"/>
  </r>
  <r>
    <s v="Midmarket"/>
    <x v="1"/>
    <x v="5"/>
    <n v="711"/>
    <n v="15"/>
    <n v="9811.7999999999993"/>
    <n v="2701.7999999999993"/>
    <s v="December"/>
    <n v="2014"/>
  </r>
  <r>
    <s v="Channel Partners"/>
    <x v="3"/>
    <x v="5"/>
    <n v="1375"/>
    <n v="12"/>
    <n v="15180"/>
    <n v="11055"/>
    <s v="December"/>
    <n v="2013"/>
  </r>
  <r>
    <s v="Small Business"/>
    <x v="3"/>
    <x v="5"/>
    <n v="635"/>
    <n v="300"/>
    <n v="175260"/>
    <n v="16510"/>
    <s v="December"/>
    <n v="2014"/>
  </r>
  <r>
    <s v="Government"/>
    <x v="4"/>
    <x v="4"/>
    <n v="436.5"/>
    <n v="20"/>
    <n v="8031.5999999999995"/>
    <n v="3666.5999999999995"/>
    <s v="July"/>
    <n v="2014"/>
  </r>
  <r>
    <s v="Small Business"/>
    <x v="0"/>
    <x v="0"/>
    <n v="1094"/>
    <n v="300"/>
    <n v="298662"/>
    <n v="25162"/>
    <s v="June"/>
    <n v="2014"/>
  </r>
  <r>
    <s v="Channel Partners"/>
    <x v="3"/>
    <x v="0"/>
    <n v="367"/>
    <n v="12"/>
    <n v="4007.64"/>
    <n v="2906.64"/>
    <s v="October"/>
    <n v="2013"/>
  </r>
  <r>
    <s v="Small Business"/>
    <x v="0"/>
    <x v="1"/>
    <n v="3802.5"/>
    <n v="300"/>
    <n v="1038082.5"/>
    <n v="87457.5"/>
    <s v="April"/>
    <n v="2014"/>
  </r>
  <r>
    <s v="Government"/>
    <x v="2"/>
    <x v="1"/>
    <n v="1666"/>
    <n v="350"/>
    <n v="530621"/>
    <n v="97461"/>
    <s v="May"/>
    <n v="2014"/>
  </r>
  <r>
    <s v="Small Business"/>
    <x v="2"/>
    <x v="1"/>
    <n v="322"/>
    <n v="300"/>
    <n v="87906"/>
    <n v="7406"/>
    <s v="September"/>
    <n v="2013"/>
  </r>
  <r>
    <s v="Channel Partners"/>
    <x v="0"/>
    <x v="1"/>
    <n v="2321"/>
    <n v="12"/>
    <n v="25345.32"/>
    <n v="18382.32"/>
    <s v="November"/>
    <n v="2014"/>
  </r>
  <r>
    <s v="Enterprise"/>
    <x v="2"/>
    <x v="1"/>
    <n v="1857"/>
    <n v="125"/>
    <n v="211233.75"/>
    <n v="-11606.25"/>
    <s v="November"/>
    <n v="2013"/>
  </r>
  <r>
    <s v="Government"/>
    <x v="0"/>
    <x v="1"/>
    <n v="1611"/>
    <n v="7"/>
    <n v="10262.07"/>
    <n v="2207.0699999999997"/>
    <s v="December"/>
    <n v="2013"/>
  </r>
  <r>
    <s v="Enterprise"/>
    <x v="4"/>
    <x v="1"/>
    <n v="2797"/>
    <n v="125"/>
    <n v="318158.75"/>
    <n v="-17481.25"/>
    <s v="December"/>
    <n v="2014"/>
  </r>
  <r>
    <s v="Small Business"/>
    <x v="1"/>
    <x v="1"/>
    <n v="334"/>
    <n v="300"/>
    <n v="91182"/>
    <n v="7682"/>
    <s v="December"/>
    <n v="2013"/>
  </r>
  <r>
    <s v="Small Business"/>
    <x v="3"/>
    <x v="2"/>
    <n v="2565"/>
    <n v="300"/>
    <n v="700245"/>
    <n v="58995"/>
    <s v="January"/>
    <n v="2014"/>
  </r>
  <r>
    <s v="Government"/>
    <x v="3"/>
    <x v="2"/>
    <n v="2417"/>
    <n v="350"/>
    <n v="769814.5"/>
    <n v="141394.5"/>
    <s v="January"/>
    <n v="2014"/>
  </r>
  <r>
    <s v="Midmarket"/>
    <x v="4"/>
    <x v="2"/>
    <n v="3675"/>
    <n v="15"/>
    <n v="50163.75"/>
    <n v="13413.75"/>
    <s v="April"/>
    <n v="2014"/>
  </r>
  <r>
    <s v="Small Business"/>
    <x v="0"/>
    <x v="2"/>
    <n v="1094"/>
    <n v="300"/>
    <n v="298662"/>
    <n v="25162"/>
    <s v="June"/>
    <n v="2014"/>
  </r>
  <r>
    <s v="Midmarket"/>
    <x v="2"/>
    <x v="2"/>
    <n v="1227"/>
    <n v="15"/>
    <n v="16748.55"/>
    <n v="4478.5499999999993"/>
    <s v="October"/>
    <n v="2014"/>
  </r>
  <r>
    <s v="Channel Partners"/>
    <x v="3"/>
    <x v="2"/>
    <n v="367"/>
    <n v="12"/>
    <n v="4007.64"/>
    <n v="2906.64"/>
    <s v="October"/>
    <n v="2013"/>
  </r>
  <r>
    <s v="Small Business"/>
    <x v="2"/>
    <x v="2"/>
    <n v="1324"/>
    <n v="300"/>
    <n v="361452"/>
    <n v="30452"/>
    <s v="November"/>
    <n v="2014"/>
  </r>
  <r>
    <s v="Channel Partners"/>
    <x v="1"/>
    <x v="2"/>
    <n v="1775"/>
    <n v="12"/>
    <n v="19383"/>
    <n v="14058"/>
    <s v="November"/>
    <n v="2013"/>
  </r>
  <r>
    <s v="Enterprise"/>
    <x v="4"/>
    <x v="2"/>
    <n v="2797"/>
    <n v="125"/>
    <n v="318158.75"/>
    <n v="-17481.25"/>
    <s v="December"/>
    <n v="2014"/>
  </r>
  <r>
    <s v="Midmarket"/>
    <x v="3"/>
    <x v="3"/>
    <n v="245"/>
    <n v="15"/>
    <n v="3344.25"/>
    <n v="894.25"/>
    <s v="May"/>
    <n v="2014"/>
  </r>
  <r>
    <s v="Small Business"/>
    <x v="0"/>
    <x v="3"/>
    <n v="3793.5"/>
    <n v="300"/>
    <n v="1035625.5"/>
    <n v="87250.5"/>
    <s v="July"/>
    <n v="2014"/>
  </r>
  <r>
    <s v="Government"/>
    <x v="1"/>
    <x v="3"/>
    <n v="1307"/>
    <n v="350"/>
    <n v="416279.5"/>
    <n v="76459.5"/>
    <s v="July"/>
    <n v="2014"/>
  </r>
  <r>
    <s v="Enterprise"/>
    <x v="0"/>
    <x v="3"/>
    <n v="567"/>
    <n v="125"/>
    <n v="64496.25"/>
    <n v="-3543.75"/>
    <s v="September"/>
    <n v="2014"/>
  </r>
  <r>
    <s v="Enterprise"/>
    <x v="3"/>
    <x v="3"/>
    <n v="2110"/>
    <n v="125"/>
    <n v="240012.5"/>
    <n v="-13187.5"/>
    <s v="September"/>
    <n v="2014"/>
  </r>
  <r>
    <s v="Government"/>
    <x v="0"/>
    <x v="3"/>
    <n v="1269"/>
    <n v="350"/>
    <n v="404176.5"/>
    <n v="74236.5"/>
    <s v="October"/>
    <n v="2014"/>
  </r>
  <r>
    <s v="Channel Partners"/>
    <x v="4"/>
    <x v="4"/>
    <n v="1956"/>
    <n v="12"/>
    <n v="21359.52"/>
    <n v="15491.52"/>
    <s v="January"/>
    <n v="2014"/>
  </r>
  <r>
    <s v="Small Business"/>
    <x v="1"/>
    <x v="4"/>
    <n v="2659"/>
    <n v="300"/>
    <n v="725907"/>
    <n v="61157"/>
    <s v="February"/>
    <n v="2014"/>
  </r>
  <r>
    <s v="Government"/>
    <x v="4"/>
    <x v="4"/>
    <n v="1351.5"/>
    <n v="350"/>
    <n v="430452.75"/>
    <n v="79062.75"/>
    <s v="April"/>
    <n v="2014"/>
  </r>
  <r>
    <s v="Channel Partners"/>
    <x v="1"/>
    <x v="4"/>
    <n v="880"/>
    <n v="12"/>
    <n v="9609.6"/>
    <n v="6969.6"/>
    <s v="May"/>
    <n v="2014"/>
  </r>
  <r>
    <s v="Small Business"/>
    <x v="4"/>
    <x v="4"/>
    <n v="1867"/>
    <n v="300"/>
    <n v="509691"/>
    <n v="42941"/>
    <s v="September"/>
    <n v="2014"/>
  </r>
  <r>
    <s v="Channel Partners"/>
    <x v="2"/>
    <x v="4"/>
    <n v="2234"/>
    <n v="12"/>
    <n v="24395.279999999999"/>
    <n v="17693.28"/>
    <s v="September"/>
    <n v="2013"/>
  </r>
  <r>
    <s v="Midmarket"/>
    <x v="2"/>
    <x v="4"/>
    <n v="1227"/>
    <n v="15"/>
    <n v="16748.55"/>
    <n v="4478.5499999999993"/>
    <s v="October"/>
    <n v="2014"/>
  </r>
  <r>
    <s v="Enterprise"/>
    <x v="3"/>
    <x v="4"/>
    <n v="877"/>
    <n v="125"/>
    <n v="99758.75"/>
    <n v="-5481.25"/>
    <s v="November"/>
    <n v="2014"/>
  </r>
  <r>
    <s v="Government"/>
    <x v="4"/>
    <x v="5"/>
    <n v="2071"/>
    <n v="350"/>
    <n v="659613.5"/>
    <n v="121153.5"/>
    <s v="September"/>
    <n v="2014"/>
  </r>
  <r>
    <s v="Government"/>
    <x v="0"/>
    <x v="5"/>
    <n v="1269"/>
    <n v="350"/>
    <n v="404176.5"/>
    <n v="74236.5"/>
    <s v="October"/>
    <n v="2014"/>
  </r>
  <r>
    <s v="Midmarket"/>
    <x v="1"/>
    <x v="5"/>
    <n v="970"/>
    <n v="15"/>
    <n v="13240.5"/>
    <n v="3540.5"/>
    <s v="November"/>
    <n v="2013"/>
  </r>
  <r>
    <s v="Government"/>
    <x v="3"/>
    <x v="5"/>
    <n v="1694"/>
    <n v="20"/>
    <n v="30830.799999999999"/>
    <n v="13890.8"/>
    <s v="November"/>
    <n v="2014"/>
  </r>
  <r>
    <s v="Government"/>
    <x v="1"/>
    <x v="0"/>
    <n v="663"/>
    <n v="20"/>
    <n v="12066.6"/>
    <n v="5436.6"/>
    <s v="May"/>
    <n v="2014"/>
  </r>
  <r>
    <s v="Government"/>
    <x v="0"/>
    <x v="0"/>
    <n v="819"/>
    <n v="7"/>
    <n v="5217.03"/>
    <n v="1122.03"/>
    <s v="July"/>
    <n v="2014"/>
  </r>
  <r>
    <s v="Channel Partners"/>
    <x v="1"/>
    <x v="0"/>
    <n v="1580"/>
    <n v="12"/>
    <n v="17253.599999999999"/>
    <n v="12513.599999999999"/>
    <s v="September"/>
    <n v="2014"/>
  </r>
  <r>
    <s v="Government"/>
    <x v="3"/>
    <x v="0"/>
    <n v="521"/>
    <n v="7"/>
    <n v="3318.77"/>
    <n v="713.77"/>
    <s v="December"/>
    <n v="2014"/>
  </r>
  <r>
    <s v="Government"/>
    <x v="4"/>
    <x v="2"/>
    <n v="973"/>
    <n v="20"/>
    <n v="17708.599999999999"/>
    <n v="7978.5999999999985"/>
    <s v="March"/>
    <n v="2014"/>
  </r>
  <r>
    <s v="Government"/>
    <x v="3"/>
    <x v="2"/>
    <n v="1038"/>
    <n v="20"/>
    <n v="18891.599999999999"/>
    <n v="8511.5999999999985"/>
    <s v="June"/>
    <n v="2014"/>
  </r>
  <r>
    <s v="Government"/>
    <x v="1"/>
    <x v="2"/>
    <n v="360"/>
    <n v="7"/>
    <n v="2293.1999999999998"/>
    <n v="493.19999999999982"/>
    <s v="October"/>
    <n v="2014"/>
  </r>
  <r>
    <s v="Channel Partners"/>
    <x v="2"/>
    <x v="3"/>
    <n v="1967"/>
    <n v="12"/>
    <n v="21479.64"/>
    <n v="15578.64"/>
    <s v="March"/>
    <n v="2014"/>
  </r>
  <r>
    <s v="Midmarket"/>
    <x v="3"/>
    <x v="3"/>
    <n v="2628"/>
    <n v="15"/>
    <n v="35872.199999999997"/>
    <n v="9592.1999999999971"/>
    <s v="April"/>
    <n v="2014"/>
  </r>
  <r>
    <s v="Government"/>
    <x v="1"/>
    <x v="4"/>
    <n v="360"/>
    <n v="7"/>
    <n v="2293.1999999999998"/>
    <n v="493.19999999999982"/>
    <s v="October"/>
    <n v="2014"/>
  </r>
  <r>
    <s v="Government"/>
    <x v="2"/>
    <x v="4"/>
    <n v="2682"/>
    <n v="20"/>
    <n v="48812.4"/>
    <n v="21992.400000000001"/>
    <s v="November"/>
    <n v="2013"/>
  </r>
  <r>
    <s v="Government"/>
    <x v="3"/>
    <x v="4"/>
    <n v="521"/>
    <n v="7"/>
    <n v="3318.77"/>
    <n v="713.77"/>
    <s v="December"/>
    <n v="2014"/>
  </r>
  <r>
    <s v="Government"/>
    <x v="3"/>
    <x v="5"/>
    <n v="1038"/>
    <n v="20"/>
    <n v="18891.599999999999"/>
    <n v="8511.5999999999985"/>
    <s v="June"/>
    <n v="2014"/>
  </r>
  <r>
    <s v="Midmarket"/>
    <x v="0"/>
    <x v="5"/>
    <n v="1630.5"/>
    <n v="15"/>
    <n v="22256.324999999997"/>
    <n v="5951.3249999999989"/>
    <s v="July"/>
    <n v="2014"/>
  </r>
  <r>
    <s v="Channel Partners"/>
    <x v="2"/>
    <x v="5"/>
    <n v="306"/>
    <n v="12"/>
    <n v="3341.52"/>
    <n v="2423.52"/>
    <s v="December"/>
    <n v="2013"/>
  </r>
  <r>
    <s v="Channel Partners"/>
    <x v="4"/>
    <x v="0"/>
    <n v="386"/>
    <n v="12"/>
    <n v="4168.8"/>
    <n v="3010.8"/>
    <s v="October"/>
    <n v="2013"/>
  </r>
  <r>
    <s v="Government"/>
    <x v="4"/>
    <x v="1"/>
    <n v="2328"/>
    <n v="7"/>
    <n v="14666.4"/>
    <n v="3026.3999999999996"/>
    <s v="September"/>
    <n v="2014"/>
  </r>
  <r>
    <s v="Channel Partners"/>
    <x v="4"/>
    <x v="2"/>
    <n v="386"/>
    <n v="12"/>
    <n v="4168.8"/>
    <n v="3010.8"/>
    <s v="October"/>
    <n v="2013"/>
  </r>
  <r>
    <s v="Enterprise"/>
    <x v="4"/>
    <x v="0"/>
    <n v="3445.5"/>
    <n v="125"/>
    <n v="387618.75"/>
    <n v="-25841.25"/>
    <s v="April"/>
    <n v="2014"/>
  </r>
  <r>
    <s v="Enterprise"/>
    <x v="2"/>
    <x v="0"/>
    <n v="1482"/>
    <n v="125"/>
    <n v="166725"/>
    <n v="-11115"/>
    <s v="December"/>
    <n v="2013"/>
  </r>
  <r>
    <s v="Government"/>
    <x v="4"/>
    <x v="1"/>
    <n v="2313"/>
    <n v="350"/>
    <n v="728595"/>
    <n v="127215"/>
    <s v="May"/>
    <n v="2014"/>
  </r>
  <r>
    <s v="Enterprise"/>
    <x v="4"/>
    <x v="1"/>
    <n v="1804"/>
    <n v="125"/>
    <n v="202950"/>
    <n v="-13530"/>
    <s v="November"/>
    <n v="2013"/>
  </r>
  <r>
    <s v="Midmarket"/>
    <x v="2"/>
    <x v="1"/>
    <n v="2072"/>
    <n v="15"/>
    <n v="27972"/>
    <n v="7252"/>
    <s v="December"/>
    <n v="2014"/>
  </r>
  <r>
    <s v="Government"/>
    <x v="2"/>
    <x v="2"/>
    <n v="1954"/>
    <n v="20"/>
    <n v="35172"/>
    <n v="15632"/>
    <s v="March"/>
    <n v="2014"/>
  </r>
  <r>
    <s v="Small Business"/>
    <x v="3"/>
    <x v="2"/>
    <n v="591"/>
    <n v="300"/>
    <n v="159570"/>
    <n v="11820"/>
    <s v="May"/>
    <n v="2014"/>
  </r>
  <r>
    <s v="Midmarket"/>
    <x v="2"/>
    <x v="2"/>
    <n v="2167"/>
    <n v="15"/>
    <n v="29254.5"/>
    <n v="7584.5"/>
    <s v="October"/>
    <n v="2013"/>
  </r>
  <r>
    <s v="Government"/>
    <x v="1"/>
    <x v="2"/>
    <n v="241"/>
    <n v="20"/>
    <n v="4338"/>
    <n v="1928"/>
    <s v="October"/>
    <n v="2014"/>
  </r>
  <r>
    <s v="Midmarket"/>
    <x v="1"/>
    <x v="3"/>
    <n v="681"/>
    <n v="15"/>
    <n v="9193.5"/>
    <n v="2383.5"/>
    <s v="January"/>
    <n v="2014"/>
  </r>
  <r>
    <s v="Midmarket"/>
    <x v="1"/>
    <x v="3"/>
    <n v="510"/>
    <n v="15"/>
    <n v="6885"/>
    <n v="1785"/>
    <s v="April"/>
    <n v="2014"/>
  </r>
  <r>
    <s v="Midmarket"/>
    <x v="4"/>
    <x v="3"/>
    <n v="790"/>
    <n v="15"/>
    <n v="10665"/>
    <n v="2765"/>
    <s v="May"/>
    <n v="2014"/>
  </r>
  <r>
    <s v="Government"/>
    <x v="2"/>
    <x v="3"/>
    <n v="639"/>
    <n v="350"/>
    <n v="201285"/>
    <n v="35145"/>
    <s v="July"/>
    <n v="2014"/>
  </r>
  <r>
    <s v="Enterprise"/>
    <x v="4"/>
    <x v="3"/>
    <n v="1596"/>
    <n v="125"/>
    <n v="179550"/>
    <n v="-11970"/>
    <s v="September"/>
    <n v="2014"/>
  </r>
  <r>
    <s v="Small Business"/>
    <x v="4"/>
    <x v="3"/>
    <n v="2294"/>
    <n v="300"/>
    <n v="619380"/>
    <n v="45880"/>
    <s v="October"/>
    <n v="2013"/>
  </r>
  <r>
    <s v="Government"/>
    <x v="1"/>
    <x v="3"/>
    <n v="241"/>
    <n v="20"/>
    <n v="4338"/>
    <n v="1928"/>
    <s v="October"/>
    <n v="2014"/>
  </r>
  <r>
    <s v="Government"/>
    <x v="1"/>
    <x v="3"/>
    <n v="2665"/>
    <n v="7"/>
    <n v="16789.5"/>
    <n v="3464.5"/>
    <s v="November"/>
    <n v="2014"/>
  </r>
  <r>
    <s v="Enterprise"/>
    <x v="0"/>
    <x v="3"/>
    <n v="1916"/>
    <n v="125"/>
    <n v="215550"/>
    <n v="-14370"/>
    <s v="December"/>
    <n v="2013"/>
  </r>
  <r>
    <s v="Small Business"/>
    <x v="2"/>
    <x v="3"/>
    <n v="853"/>
    <n v="300"/>
    <n v="230310"/>
    <n v="17060"/>
    <s v="December"/>
    <n v="2014"/>
  </r>
  <r>
    <s v="Enterprise"/>
    <x v="3"/>
    <x v="4"/>
    <n v="341"/>
    <n v="125"/>
    <n v="38362.5"/>
    <n v="-2557.5"/>
    <s v="May"/>
    <n v="2014"/>
  </r>
  <r>
    <s v="Midmarket"/>
    <x v="3"/>
    <x v="4"/>
    <n v="641"/>
    <n v="15"/>
    <n v="8653.5"/>
    <n v="2243.5"/>
    <s v="July"/>
    <n v="2014"/>
  </r>
  <r>
    <s v="Government"/>
    <x v="4"/>
    <x v="4"/>
    <n v="2807"/>
    <n v="350"/>
    <n v="884205"/>
    <n v="154385"/>
    <s v="August"/>
    <n v="2014"/>
  </r>
  <r>
    <s v="Small Business"/>
    <x v="3"/>
    <x v="4"/>
    <n v="432"/>
    <n v="300"/>
    <n v="116640"/>
    <n v="8640"/>
    <s v="September"/>
    <n v="2014"/>
  </r>
  <r>
    <s v="Small Business"/>
    <x v="4"/>
    <x v="4"/>
    <n v="2294"/>
    <n v="300"/>
    <n v="619380"/>
    <n v="45880"/>
    <s v="October"/>
    <n v="2013"/>
  </r>
  <r>
    <s v="Midmarket"/>
    <x v="2"/>
    <x v="4"/>
    <n v="2167"/>
    <n v="15"/>
    <n v="29254.5"/>
    <n v="7584.5"/>
    <s v="October"/>
    <n v="2013"/>
  </r>
  <r>
    <s v="Enterprise"/>
    <x v="0"/>
    <x v="4"/>
    <n v="2529"/>
    <n v="125"/>
    <n v="284512.5"/>
    <n v="-18967.5"/>
    <s v="November"/>
    <n v="2014"/>
  </r>
  <r>
    <s v="Government"/>
    <x v="1"/>
    <x v="4"/>
    <n v="1870"/>
    <n v="350"/>
    <n v="589050"/>
    <n v="102850"/>
    <s v="December"/>
    <n v="2013"/>
  </r>
  <r>
    <s v="Enterprise"/>
    <x v="4"/>
    <x v="5"/>
    <n v="579"/>
    <n v="125"/>
    <n v="65137.5"/>
    <n v="-4342.5"/>
    <s v="January"/>
    <n v="2014"/>
  </r>
  <r>
    <s v="Government"/>
    <x v="0"/>
    <x v="5"/>
    <n v="2240"/>
    <n v="350"/>
    <n v="705600"/>
    <n v="123200"/>
    <s v="February"/>
    <n v="2014"/>
  </r>
  <r>
    <s v="Small Business"/>
    <x v="4"/>
    <x v="5"/>
    <n v="2993"/>
    <n v="300"/>
    <n v="808110"/>
    <n v="59860"/>
    <s v="March"/>
    <n v="2014"/>
  </r>
  <r>
    <s v="Channel Partners"/>
    <x v="0"/>
    <x v="5"/>
    <n v="3520.5"/>
    <n v="12"/>
    <n v="38021.399999999994"/>
    <n v="27459.899999999998"/>
    <s v="April"/>
    <n v="2014"/>
  </r>
  <r>
    <s v="Government"/>
    <x v="3"/>
    <x v="5"/>
    <n v="2039"/>
    <n v="20"/>
    <n v="36702"/>
    <n v="16312"/>
    <s v="May"/>
    <n v="2014"/>
  </r>
  <r>
    <s v="Channel Partners"/>
    <x v="1"/>
    <x v="5"/>
    <n v="2574"/>
    <n v="12"/>
    <n v="27799.200000000001"/>
    <n v="20077.2"/>
    <s v="August"/>
    <n v="2014"/>
  </r>
  <r>
    <s v="Government"/>
    <x v="0"/>
    <x v="5"/>
    <n v="707"/>
    <n v="350"/>
    <n v="222705"/>
    <n v="38885"/>
    <s v="September"/>
    <n v="2014"/>
  </r>
  <r>
    <s v="Midmarket"/>
    <x v="2"/>
    <x v="5"/>
    <n v="2072"/>
    <n v="15"/>
    <n v="27972"/>
    <n v="7252"/>
    <s v="December"/>
    <n v="2014"/>
  </r>
  <r>
    <s v="Small Business"/>
    <x v="2"/>
    <x v="5"/>
    <n v="853"/>
    <n v="300"/>
    <n v="230310"/>
    <n v="17060"/>
    <s v="December"/>
    <n v="2014"/>
  </r>
  <r>
    <s v="Channel Partners"/>
    <x v="2"/>
    <x v="0"/>
    <n v="1198"/>
    <n v="12"/>
    <n v="12794.64"/>
    <n v="9200.64"/>
    <s v="October"/>
    <n v="2013"/>
  </r>
  <r>
    <s v="Government"/>
    <x v="2"/>
    <x v="2"/>
    <n v="2532"/>
    <n v="7"/>
    <n v="15774.36"/>
    <n v="3114.3599999999997"/>
    <s v="April"/>
    <n v="2014"/>
  </r>
  <r>
    <s v="Channel Partners"/>
    <x v="2"/>
    <x v="2"/>
    <n v="1198"/>
    <n v="12"/>
    <n v="12794.64"/>
    <n v="9200.64"/>
    <s v="October"/>
    <n v="2013"/>
  </r>
  <r>
    <s v="Midmarket"/>
    <x v="0"/>
    <x v="3"/>
    <n v="384"/>
    <n v="15"/>
    <n v="5126.3999999999996"/>
    <n v="1286.3999999999999"/>
    <s v="January"/>
    <n v="2014"/>
  </r>
  <r>
    <s v="Channel Partners"/>
    <x v="1"/>
    <x v="3"/>
    <n v="472"/>
    <n v="12"/>
    <n v="5040.96"/>
    <n v="3624.96"/>
    <s v="October"/>
    <n v="2014"/>
  </r>
  <r>
    <s v="Government"/>
    <x v="4"/>
    <x v="4"/>
    <n v="1579"/>
    <n v="7"/>
    <n v="9837.17"/>
    <n v="1942.17"/>
    <s v="March"/>
    <n v="2014"/>
  </r>
  <r>
    <s v="Channel Partners"/>
    <x v="3"/>
    <x v="4"/>
    <n v="1005"/>
    <n v="12"/>
    <n v="10733.4"/>
    <n v="7718.4"/>
    <s v="September"/>
    <n v="2013"/>
  </r>
  <r>
    <s v="Midmarket"/>
    <x v="4"/>
    <x v="5"/>
    <n v="3199.5"/>
    <n v="15"/>
    <n v="42713.324999999997"/>
    <n v="10718.324999999999"/>
    <s v="July"/>
    <n v="2014"/>
  </r>
  <r>
    <s v="Channel Partners"/>
    <x v="1"/>
    <x v="5"/>
    <n v="472"/>
    <n v="12"/>
    <n v="5040.96"/>
    <n v="3624.96"/>
    <s v="October"/>
    <n v="2014"/>
  </r>
  <r>
    <s v="Channel Partners"/>
    <x v="0"/>
    <x v="0"/>
    <n v="1937"/>
    <n v="12"/>
    <n v="20687.16"/>
    <n v="14876.16"/>
    <s v="February"/>
    <n v="2014"/>
  </r>
  <r>
    <s v="Government"/>
    <x v="1"/>
    <x v="0"/>
    <n v="792"/>
    <n v="350"/>
    <n v="246708"/>
    <n v="40788"/>
    <s v="March"/>
    <n v="2014"/>
  </r>
  <r>
    <s v="Small Business"/>
    <x v="1"/>
    <x v="0"/>
    <n v="2811"/>
    <n v="300"/>
    <n v="750537"/>
    <n v="47787"/>
    <s v="July"/>
    <n v="2014"/>
  </r>
  <r>
    <s v="Enterprise"/>
    <x v="2"/>
    <x v="0"/>
    <n v="2441"/>
    <n v="125"/>
    <n v="271561.25"/>
    <n v="-21358.75"/>
    <s v="October"/>
    <n v="2014"/>
  </r>
  <r>
    <s v="Midmarket"/>
    <x v="0"/>
    <x v="0"/>
    <n v="1560"/>
    <n v="15"/>
    <n v="20826"/>
    <n v="5226"/>
    <s v="November"/>
    <n v="2013"/>
  </r>
  <r>
    <s v="Government"/>
    <x v="3"/>
    <x v="0"/>
    <n v="2706"/>
    <n v="7"/>
    <n v="16858.38"/>
    <n v="3328.380000000001"/>
    <s v="November"/>
    <n v="2013"/>
  </r>
  <r>
    <s v="Government"/>
    <x v="1"/>
    <x v="1"/>
    <n v="766"/>
    <n v="350"/>
    <n v="238609"/>
    <n v="39449"/>
    <s v="January"/>
    <n v="2014"/>
  </r>
  <r>
    <s v="Government"/>
    <x v="1"/>
    <x v="1"/>
    <n v="2992"/>
    <n v="20"/>
    <n v="53257.599999999999"/>
    <n v="23337.599999999999"/>
    <s v="October"/>
    <n v="2013"/>
  </r>
  <r>
    <s v="Midmarket"/>
    <x v="3"/>
    <x v="1"/>
    <n v="2157"/>
    <n v="15"/>
    <n v="28795.95"/>
    <n v="7225.9500000000007"/>
    <s v="December"/>
    <n v="2014"/>
  </r>
  <r>
    <s v="Small Business"/>
    <x v="0"/>
    <x v="2"/>
    <n v="873"/>
    <n v="300"/>
    <n v="233091"/>
    <n v="14841"/>
    <s v="January"/>
    <n v="2014"/>
  </r>
  <r>
    <s v="Government"/>
    <x v="3"/>
    <x v="2"/>
    <n v="1122"/>
    <n v="20"/>
    <n v="19971.599999999999"/>
    <n v="8751.5999999999985"/>
    <s v="March"/>
    <n v="2014"/>
  </r>
  <r>
    <s v="Government"/>
    <x v="0"/>
    <x v="2"/>
    <n v="2104.5"/>
    <n v="350"/>
    <n v="655551.75"/>
    <n v="108381.75"/>
    <s v="July"/>
    <n v="2014"/>
  </r>
  <r>
    <s v="Channel Partners"/>
    <x v="0"/>
    <x v="2"/>
    <n v="4026"/>
    <n v="12"/>
    <n v="42997.68"/>
    <n v="30919.68"/>
    <s v="July"/>
    <n v="2014"/>
  </r>
  <r>
    <s v="Channel Partners"/>
    <x v="2"/>
    <x v="2"/>
    <n v="2425.5"/>
    <n v="12"/>
    <n v="25904.340000000004"/>
    <n v="18627.840000000004"/>
    <s v="July"/>
    <n v="2014"/>
  </r>
  <r>
    <s v="Government"/>
    <x v="0"/>
    <x v="2"/>
    <n v="2394"/>
    <n v="20"/>
    <n v="42613.2"/>
    <n v="18673.199999999997"/>
    <s v="August"/>
    <n v="2014"/>
  </r>
  <r>
    <s v="Midmarket"/>
    <x v="3"/>
    <x v="2"/>
    <n v="1984"/>
    <n v="15"/>
    <n v="26486.400000000001"/>
    <n v="6646.4000000000015"/>
    <s v="August"/>
    <n v="2014"/>
  </r>
  <r>
    <s v="Enterprise"/>
    <x v="2"/>
    <x v="2"/>
    <n v="2441"/>
    <n v="125"/>
    <n v="271561.25"/>
    <n v="-21358.75"/>
    <s v="October"/>
    <n v="2014"/>
  </r>
  <r>
    <s v="Government"/>
    <x v="1"/>
    <x v="2"/>
    <n v="2992"/>
    <n v="20"/>
    <n v="53257.599999999999"/>
    <n v="23337.599999999999"/>
    <s v="October"/>
    <n v="2013"/>
  </r>
  <r>
    <s v="Small Business"/>
    <x v="0"/>
    <x v="2"/>
    <n v="1366"/>
    <n v="300"/>
    <n v="364722"/>
    <n v="23222"/>
    <s v="November"/>
    <n v="2014"/>
  </r>
  <r>
    <s v="Government"/>
    <x v="2"/>
    <x v="3"/>
    <n v="2805"/>
    <n v="20"/>
    <n v="49929"/>
    <n v="21879"/>
    <s v="September"/>
    <n v="2013"/>
  </r>
  <r>
    <s v="Midmarket"/>
    <x v="3"/>
    <x v="3"/>
    <n v="655"/>
    <n v="15"/>
    <n v="8744.25"/>
    <n v="2194.25"/>
    <s v="September"/>
    <n v="2013"/>
  </r>
  <r>
    <s v="Government"/>
    <x v="3"/>
    <x v="3"/>
    <n v="344"/>
    <n v="350"/>
    <n v="107156"/>
    <n v="17716"/>
    <s v="October"/>
    <n v="2013"/>
  </r>
  <r>
    <s v="Government"/>
    <x v="0"/>
    <x v="3"/>
    <n v="1808"/>
    <n v="7"/>
    <n v="11263.84"/>
    <n v="2223.84"/>
    <s v="November"/>
    <n v="2014"/>
  </r>
  <r>
    <s v="Channel Partners"/>
    <x v="2"/>
    <x v="4"/>
    <n v="1734"/>
    <n v="12"/>
    <n v="18519.12"/>
    <n v="13317.119999999999"/>
    <s v="January"/>
    <n v="2014"/>
  </r>
  <r>
    <s v="Enterprise"/>
    <x v="3"/>
    <x v="4"/>
    <n v="554"/>
    <n v="125"/>
    <n v="61632.5"/>
    <n v="-4847.5"/>
    <s v="January"/>
    <n v="2014"/>
  </r>
  <r>
    <s v="Government"/>
    <x v="0"/>
    <x v="4"/>
    <n v="2935"/>
    <n v="20"/>
    <n v="52243"/>
    <n v="22893"/>
    <s v="November"/>
    <n v="2013"/>
  </r>
  <r>
    <s v="Enterprise"/>
    <x v="1"/>
    <x v="5"/>
    <n v="3165"/>
    <n v="125"/>
    <n v="352106.25"/>
    <n v="-27693.75"/>
    <s v="January"/>
    <n v="2014"/>
  </r>
  <r>
    <s v="Government"/>
    <x v="3"/>
    <x v="5"/>
    <n v="2629"/>
    <n v="20"/>
    <n v="46796.2"/>
    <n v="20506.199999999997"/>
    <s v="January"/>
    <n v="2014"/>
  </r>
  <r>
    <s v="Enterprise"/>
    <x v="2"/>
    <x v="5"/>
    <n v="1433"/>
    <n v="125"/>
    <n v="159421.25"/>
    <n v="-12538.75"/>
    <s v="May"/>
    <n v="2014"/>
  </r>
  <r>
    <s v="Enterprise"/>
    <x v="3"/>
    <x v="5"/>
    <n v="947"/>
    <n v="125"/>
    <n v="105353.75"/>
    <n v="-8286.25"/>
    <s v="September"/>
    <n v="2013"/>
  </r>
  <r>
    <s v="Government"/>
    <x v="3"/>
    <x v="5"/>
    <n v="344"/>
    <n v="350"/>
    <n v="107156"/>
    <n v="17716"/>
    <s v="October"/>
    <n v="2013"/>
  </r>
  <r>
    <s v="Midmarket"/>
    <x v="3"/>
    <x v="5"/>
    <n v="2157"/>
    <n v="15"/>
    <n v="28795.95"/>
    <n v="7225.9500000000007"/>
    <s v="December"/>
    <n v="2014"/>
  </r>
  <r>
    <s v="Government"/>
    <x v="4"/>
    <x v="2"/>
    <n v="380"/>
    <n v="7"/>
    <n v="2367.4"/>
    <n v="467.40000000000009"/>
    <s v="September"/>
    <n v="2013"/>
  </r>
  <r>
    <s v="Government"/>
    <x v="3"/>
    <x v="0"/>
    <n v="886"/>
    <n v="350"/>
    <n v="272888"/>
    <n v="42528"/>
    <s v="June"/>
    <n v="2014"/>
  </r>
  <r>
    <s v="Enterprise"/>
    <x v="0"/>
    <x v="0"/>
    <n v="2416"/>
    <n v="125"/>
    <n v="265760"/>
    <n v="-24160"/>
    <s v="September"/>
    <n v="2013"/>
  </r>
  <r>
    <s v="Enterprise"/>
    <x v="3"/>
    <x v="0"/>
    <n v="2156"/>
    <n v="125"/>
    <n v="237160"/>
    <n v="-21560"/>
    <s v="October"/>
    <n v="2014"/>
  </r>
  <r>
    <s v="Midmarket"/>
    <x v="0"/>
    <x v="0"/>
    <n v="2689"/>
    <n v="15"/>
    <n v="35494.800000000003"/>
    <n v="8604.8000000000029"/>
    <s v="November"/>
    <n v="2014"/>
  </r>
  <r>
    <s v="Midmarket"/>
    <x v="4"/>
    <x v="1"/>
    <n v="677"/>
    <n v="15"/>
    <n v="8936.4"/>
    <n v="2166.3999999999996"/>
    <s v="March"/>
    <n v="2014"/>
  </r>
  <r>
    <s v="Small Business"/>
    <x v="2"/>
    <x v="1"/>
    <n v="1773"/>
    <n v="300"/>
    <n v="468072"/>
    <n v="24822"/>
    <s v="April"/>
    <n v="2014"/>
  </r>
  <r>
    <s v="Government"/>
    <x v="3"/>
    <x v="1"/>
    <n v="2420"/>
    <n v="7"/>
    <n v="14907.2"/>
    <n v="2807.2000000000007"/>
    <s v="September"/>
    <n v="2014"/>
  </r>
  <r>
    <s v="Government"/>
    <x v="0"/>
    <x v="1"/>
    <n v="2734"/>
    <n v="7"/>
    <n v="16841.439999999999"/>
    <n v="3171.4399999999987"/>
    <s v="October"/>
    <n v="2014"/>
  </r>
  <r>
    <s v="Government"/>
    <x v="3"/>
    <x v="1"/>
    <n v="1715"/>
    <n v="20"/>
    <n v="30184"/>
    <n v="13034"/>
    <s v="October"/>
    <n v="2013"/>
  </r>
  <r>
    <s v="Small Business"/>
    <x v="2"/>
    <x v="1"/>
    <n v="1186"/>
    <n v="300"/>
    <n v="313104"/>
    <n v="16604"/>
    <s v="December"/>
    <n v="2013"/>
  </r>
  <r>
    <s v="Small Business"/>
    <x v="4"/>
    <x v="2"/>
    <n v="3495"/>
    <n v="300"/>
    <n v="922680"/>
    <n v="48930"/>
    <s v="January"/>
    <n v="2014"/>
  </r>
  <r>
    <s v="Government"/>
    <x v="3"/>
    <x v="2"/>
    <n v="886"/>
    <n v="350"/>
    <n v="272888"/>
    <n v="42528"/>
    <s v="June"/>
    <n v="2014"/>
  </r>
  <r>
    <s v="Enterprise"/>
    <x v="3"/>
    <x v="2"/>
    <n v="2156"/>
    <n v="125"/>
    <n v="237160"/>
    <n v="-21560"/>
    <s v="October"/>
    <n v="2014"/>
  </r>
  <r>
    <s v="Government"/>
    <x v="3"/>
    <x v="2"/>
    <n v="905"/>
    <n v="20"/>
    <n v="15928"/>
    <n v="6878"/>
    <s v="October"/>
    <n v="2014"/>
  </r>
  <r>
    <s v="Government"/>
    <x v="3"/>
    <x v="2"/>
    <n v="1715"/>
    <n v="20"/>
    <n v="30184"/>
    <n v="13034"/>
    <s v="October"/>
    <n v="2013"/>
  </r>
  <r>
    <s v="Government"/>
    <x v="2"/>
    <x v="2"/>
    <n v="1594"/>
    <n v="350"/>
    <n v="490952"/>
    <n v="76512"/>
    <s v="November"/>
    <n v="2014"/>
  </r>
  <r>
    <s v="Small Business"/>
    <x v="1"/>
    <x v="2"/>
    <n v="1359"/>
    <n v="300"/>
    <n v="358776"/>
    <n v="19026"/>
    <s v="November"/>
    <n v="2014"/>
  </r>
  <r>
    <s v="Small Business"/>
    <x v="3"/>
    <x v="2"/>
    <n v="2150"/>
    <n v="300"/>
    <n v="567600"/>
    <n v="30100"/>
    <s v="November"/>
    <n v="2014"/>
  </r>
  <r>
    <s v="Government"/>
    <x v="3"/>
    <x v="2"/>
    <n v="1197"/>
    <n v="350"/>
    <n v="368676"/>
    <n v="57456"/>
    <s v="November"/>
    <n v="2014"/>
  </r>
  <r>
    <s v="Midmarket"/>
    <x v="3"/>
    <x v="2"/>
    <n v="380"/>
    <n v="15"/>
    <n v="5016"/>
    <n v="1216"/>
    <s v="December"/>
    <n v="2013"/>
  </r>
  <r>
    <s v="Government"/>
    <x v="3"/>
    <x v="2"/>
    <n v="1233"/>
    <n v="20"/>
    <n v="21700.799999999999"/>
    <n v="9370.7999999999993"/>
    <s v="December"/>
    <n v="2014"/>
  </r>
  <r>
    <s v="Government"/>
    <x v="3"/>
    <x v="3"/>
    <n v="1395"/>
    <n v="350"/>
    <n v="429660"/>
    <n v="66960"/>
    <s v="July"/>
    <n v="2014"/>
  </r>
  <r>
    <s v="Government"/>
    <x v="4"/>
    <x v="3"/>
    <n v="986"/>
    <n v="350"/>
    <n v="303688"/>
    <n v="47328"/>
    <s v="October"/>
    <n v="2014"/>
  </r>
  <r>
    <s v="Government"/>
    <x v="3"/>
    <x v="3"/>
    <n v="905"/>
    <n v="20"/>
    <n v="15928"/>
    <n v="6878"/>
    <s v="October"/>
    <n v="2014"/>
  </r>
  <r>
    <s v="Channel Partners"/>
    <x v="0"/>
    <x v="4"/>
    <n v="2109"/>
    <n v="12"/>
    <n v="22271.040000000001"/>
    <n v="15944.04"/>
    <s v="May"/>
    <n v="2014"/>
  </r>
  <r>
    <s v="Midmarket"/>
    <x v="2"/>
    <x v="4"/>
    <n v="3874.5"/>
    <n v="15"/>
    <n v="51143.399999999994"/>
    <n v="12398.399999999998"/>
    <s v="July"/>
    <n v="2014"/>
  </r>
  <r>
    <s v="Government"/>
    <x v="0"/>
    <x v="4"/>
    <n v="623"/>
    <n v="350"/>
    <n v="191884"/>
    <n v="29904"/>
    <s v="September"/>
    <n v="2013"/>
  </r>
  <r>
    <s v="Government"/>
    <x v="4"/>
    <x v="4"/>
    <n v="986"/>
    <n v="350"/>
    <n v="303688"/>
    <n v="47328"/>
    <s v="October"/>
    <n v="2014"/>
  </r>
  <r>
    <s v="Enterprise"/>
    <x v="4"/>
    <x v="4"/>
    <n v="2387"/>
    <n v="125"/>
    <n v="262570"/>
    <n v="-23870"/>
    <s v="November"/>
    <n v="2014"/>
  </r>
  <r>
    <s v="Government"/>
    <x v="3"/>
    <x v="4"/>
    <n v="1233"/>
    <n v="20"/>
    <n v="21700.799999999999"/>
    <n v="9370.7999999999993"/>
    <s v="December"/>
    <n v="2014"/>
  </r>
  <r>
    <s v="Government"/>
    <x v="4"/>
    <x v="5"/>
    <n v="270"/>
    <n v="350"/>
    <n v="83160"/>
    <n v="12960"/>
    <s v="February"/>
    <n v="2014"/>
  </r>
  <r>
    <s v="Government"/>
    <x v="2"/>
    <x v="5"/>
    <n v="3421.5"/>
    <n v="7"/>
    <n v="21076.44"/>
    <n v="3968.9399999999987"/>
    <s v="July"/>
    <n v="2014"/>
  </r>
  <r>
    <s v="Government"/>
    <x v="0"/>
    <x v="5"/>
    <n v="2734"/>
    <n v="7"/>
    <n v="16841.439999999999"/>
    <n v="3171.4399999999987"/>
    <s v="October"/>
    <n v="2014"/>
  </r>
  <r>
    <s v="Midmarket"/>
    <x v="4"/>
    <x v="5"/>
    <n v="2548"/>
    <n v="15"/>
    <n v="33633.599999999999"/>
    <n v="8153.5999999999985"/>
    <s v="November"/>
    <n v="2013"/>
  </r>
  <r>
    <s v="Government"/>
    <x v="2"/>
    <x v="0"/>
    <n v="2521.5"/>
    <n v="20"/>
    <n v="44378.399999999994"/>
    <n v="19163.399999999998"/>
    <s v="January"/>
    <n v="2014"/>
  </r>
  <r>
    <s v="Channel Partners"/>
    <x v="3"/>
    <x v="1"/>
    <n v="2661"/>
    <n v="12"/>
    <n v="28100.16"/>
    <n v="20117.16"/>
    <s v="May"/>
    <n v="2014"/>
  </r>
  <r>
    <s v="Government"/>
    <x v="1"/>
    <x v="2"/>
    <n v="1531"/>
    <n v="20"/>
    <n v="26945.599999999999"/>
    <n v="11635.599999999999"/>
    <s v="December"/>
    <n v="2014"/>
  </r>
  <r>
    <s v="Government"/>
    <x v="2"/>
    <x v="4"/>
    <n v="1491"/>
    <n v="7"/>
    <n v="9184.56"/>
    <n v="1729.5599999999995"/>
    <s v="March"/>
    <n v="2014"/>
  </r>
  <r>
    <s v="Government"/>
    <x v="1"/>
    <x v="4"/>
    <n v="1531"/>
    <n v="20"/>
    <n v="26945.599999999999"/>
    <n v="11635.599999999999"/>
    <s v="December"/>
    <n v="2014"/>
  </r>
  <r>
    <s v="Channel Partners"/>
    <x v="0"/>
    <x v="5"/>
    <n v="2761"/>
    <n v="12"/>
    <n v="29156.16"/>
    <n v="20873.16"/>
    <s v="September"/>
    <n v="2013"/>
  </r>
  <r>
    <s v="Midmarket"/>
    <x v="4"/>
    <x v="0"/>
    <n v="2567"/>
    <n v="15"/>
    <n v="33499.35"/>
    <n v="7829.3499999999985"/>
    <s v="June"/>
    <n v="2014"/>
  </r>
  <r>
    <s v="Midmarket"/>
    <x v="4"/>
    <x v="4"/>
    <n v="2567"/>
    <n v="15"/>
    <n v="33499.35"/>
    <n v="7829.3499999999985"/>
    <s v="June"/>
    <n v="2014"/>
  </r>
  <r>
    <s v="Government"/>
    <x v="0"/>
    <x v="0"/>
    <n v="923"/>
    <n v="350"/>
    <n v="281053.5"/>
    <n v="41073.5"/>
    <s v="March"/>
    <n v="2014"/>
  </r>
  <r>
    <s v="Government"/>
    <x v="2"/>
    <x v="0"/>
    <n v="1790"/>
    <n v="350"/>
    <n v="545055"/>
    <n v="79655"/>
    <s v="March"/>
    <n v="2014"/>
  </r>
  <r>
    <s v="Government"/>
    <x v="1"/>
    <x v="0"/>
    <n v="442"/>
    <n v="20"/>
    <n v="7690.8"/>
    <n v="3270.8"/>
    <s v="September"/>
    <n v="2013"/>
  </r>
  <r>
    <s v="Government"/>
    <x v="4"/>
    <x v="1"/>
    <n v="982.5"/>
    <n v="350"/>
    <n v="299171.25"/>
    <n v="43721.25"/>
    <s v="January"/>
    <n v="2014"/>
  </r>
  <r>
    <s v="Government"/>
    <x v="4"/>
    <x v="1"/>
    <n v="1298"/>
    <n v="7"/>
    <n v="7904.82"/>
    <n v="1414.8199999999997"/>
    <s v="February"/>
    <n v="2014"/>
  </r>
  <r>
    <s v="Channel Partners"/>
    <x v="3"/>
    <x v="1"/>
    <n v="604"/>
    <n v="12"/>
    <n v="6305.76"/>
    <n v="4493.76"/>
    <s v="June"/>
    <n v="2014"/>
  </r>
  <r>
    <s v="Government"/>
    <x v="3"/>
    <x v="1"/>
    <n v="2255"/>
    <n v="20"/>
    <n v="39237"/>
    <n v="16687"/>
    <s v="July"/>
    <n v="2014"/>
  </r>
  <r>
    <s v="Government"/>
    <x v="0"/>
    <x v="1"/>
    <n v="1249"/>
    <n v="20"/>
    <n v="21732.6"/>
    <n v="9242.5999999999985"/>
    <s v="October"/>
    <n v="2014"/>
  </r>
  <r>
    <s v="Government"/>
    <x v="4"/>
    <x v="2"/>
    <n v="1438.5"/>
    <n v="7"/>
    <n v="8760.4650000000001"/>
    <n v="1567.9649999999992"/>
    <s v="January"/>
    <n v="2014"/>
  </r>
  <r>
    <s v="Small Business"/>
    <x v="1"/>
    <x v="2"/>
    <n v="807"/>
    <n v="300"/>
    <n v="210627"/>
    <n v="8877"/>
    <s v="January"/>
    <n v="2014"/>
  </r>
  <r>
    <s v="Government"/>
    <x v="4"/>
    <x v="2"/>
    <n v="2641"/>
    <n v="20"/>
    <n v="45953.4"/>
    <n v="19543.400000000001"/>
    <s v="February"/>
    <n v="2014"/>
  </r>
  <r>
    <s v="Government"/>
    <x v="1"/>
    <x v="2"/>
    <n v="2708"/>
    <n v="20"/>
    <n v="47119.199999999997"/>
    <n v="20039.199999999997"/>
    <s v="February"/>
    <n v="2014"/>
  </r>
  <r>
    <s v="Government"/>
    <x v="0"/>
    <x v="2"/>
    <n v="2632"/>
    <n v="350"/>
    <n v="801444"/>
    <n v="117124"/>
    <s v="June"/>
    <n v="2014"/>
  </r>
  <r>
    <s v="Enterprise"/>
    <x v="0"/>
    <x v="2"/>
    <n v="1583"/>
    <n v="125"/>
    <n v="172151.25"/>
    <n v="-17808.75"/>
    <s v="June"/>
    <n v="2014"/>
  </r>
  <r>
    <s v="Channel Partners"/>
    <x v="3"/>
    <x v="2"/>
    <n v="571"/>
    <n v="12"/>
    <n v="5961.24"/>
    <n v="4248.24"/>
    <s v="July"/>
    <n v="2014"/>
  </r>
  <r>
    <s v="Government"/>
    <x v="2"/>
    <x v="2"/>
    <n v="2696"/>
    <n v="7"/>
    <n v="16418.64"/>
    <n v="2938.6399999999994"/>
    <s v="August"/>
    <n v="2014"/>
  </r>
  <r>
    <s v="Midmarket"/>
    <x v="0"/>
    <x v="2"/>
    <n v="1565"/>
    <n v="15"/>
    <n v="20423.25"/>
    <n v="4773.25"/>
    <s v="October"/>
    <n v="2014"/>
  </r>
  <r>
    <s v="Government"/>
    <x v="0"/>
    <x v="2"/>
    <n v="1249"/>
    <n v="20"/>
    <n v="21732.6"/>
    <n v="9242.5999999999985"/>
    <s v="October"/>
    <n v="2014"/>
  </r>
  <r>
    <s v="Government"/>
    <x v="1"/>
    <x v="2"/>
    <n v="357"/>
    <n v="350"/>
    <n v="108706.5"/>
    <n v="15886.5"/>
    <s v="November"/>
    <n v="2014"/>
  </r>
  <r>
    <s v="Channel Partners"/>
    <x v="1"/>
    <x v="2"/>
    <n v="1013"/>
    <n v="12"/>
    <n v="10575.72"/>
    <n v="7536.7199999999993"/>
    <s v="December"/>
    <n v="2014"/>
  </r>
  <r>
    <s v="Midmarket"/>
    <x v="2"/>
    <x v="3"/>
    <n v="3997.5"/>
    <n v="15"/>
    <n v="52167.375"/>
    <n v="12192.375"/>
    <s v="January"/>
    <n v="2014"/>
  </r>
  <r>
    <s v="Government"/>
    <x v="0"/>
    <x v="3"/>
    <n v="2632"/>
    <n v="350"/>
    <n v="801444"/>
    <n v="117124"/>
    <s v="June"/>
    <n v="2014"/>
  </r>
  <r>
    <s v="Government"/>
    <x v="2"/>
    <x v="3"/>
    <n v="1190"/>
    <n v="7"/>
    <n v="7247.1"/>
    <n v="1297.1000000000004"/>
    <s v="June"/>
    <n v="2014"/>
  </r>
  <r>
    <s v="Channel Partners"/>
    <x v="3"/>
    <x v="3"/>
    <n v="604"/>
    <n v="12"/>
    <n v="6305.76"/>
    <n v="4493.76"/>
    <s v="June"/>
    <n v="2014"/>
  </r>
  <r>
    <s v="Midmarket"/>
    <x v="1"/>
    <x v="3"/>
    <n v="660"/>
    <n v="15"/>
    <n v="8613"/>
    <n v="2013"/>
    <s v="September"/>
    <n v="2013"/>
  </r>
  <r>
    <s v="Channel Partners"/>
    <x v="3"/>
    <x v="3"/>
    <n v="410"/>
    <n v="12"/>
    <n v="4280.3999999999996"/>
    <n v="3050.3999999999996"/>
    <s v="October"/>
    <n v="2014"/>
  </r>
  <r>
    <s v="Small Business"/>
    <x v="3"/>
    <x v="3"/>
    <n v="2605"/>
    <n v="300"/>
    <n v="679905"/>
    <n v="28655"/>
    <s v="November"/>
    <n v="2013"/>
  </r>
  <r>
    <s v="Channel Partners"/>
    <x v="1"/>
    <x v="3"/>
    <n v="1013"/>
    <n v="12"/>
    <n v="10575.72"/>
    <n v="7536.7199999999993"/>
    <s v="December"/>
    <n v="2014"/>
  </r>
  <r>
    <s v="Enterprise"/>
    <x v="0"/>
    <x v="4"/>
    <n v="1583"/>
    <n v="125"/>
    <n v="172151.25"/>
    <n v="-17808.75"/>
    <s v="June"/>
    <n v="2014"/>
  </r>
  <r>
    <s v="Midmarket"/>
    <x v="0"/>
    <x v="4"/>
    <n v="1565"/>
    <n v="15"/>
    <n v="20423.25"/>
    <n v="4773.25"/>
    <s v="October"/>
    <n v="2014"/>
  </r>
  <r>
    <s v="Enterprise"/>
    <x v="0"/>
    <x v="5"/>
    <n v="1659"/>
    <n v="125"/>
    <n v="180416.25"/>
    <n v="-18663.75"/>
    <s v="January"/>
    <n v="2014"/>
  </r>
  <r>
    <s v="Government"/>
    <x v="2"/>
    <x v="5"/>
    <n v="1190"/>
    <n v="7"/>
    <n v="7247.1"/>
    <n v="1297.1000000000004"/>
    <s v="June"/>
    <n v="2014"/>
  </r>
  <r>
    <s v="Channel Partners"/>
    <x v="3"/>
    <x v="5"/>
    <n v="410"/>
    <n v="12"/>
    <n v="4280.3999999999996"/>
    <n v="3050.3999999999996"/>
    <s v="October"/>
    <n v="2014"/>
  </r>
  <r>
    <s v="Channel Partners"/>
    <x v="1"/>
    <x v="5"/>
    <n v="1770"/>
    <n v="12"/>
    <n v="18478.8"/>
    <n v="13168.8"/>
    <s v="December"/>
    <n v="2013"/>
  </r>
  <r>
    <s v="Government"/>
    <x v="3"/>
    <x v="0"/>
    <n v="2579"/>
    <n v="20"/>
    <n v="44358.8"/>
    <n v="18568.800000000003"/>
    <s v="April"/>
    <n v="2014"/>
  </r>
  <r>
    <s v="Government"/>
    <x v="4"/>
    <x v="0"/>
    <n v="1743"/>
    <n v="20"/>
    <n v="29979.599999999999"/>
    <n v="12549.599999999999"/>
    <s v="May"/>
    <n v="2014"/>
  </r>
  <r>
    <s v="Government"/>
    <x v="4"/>
    <x v="0"/>
    <n v="2996"/>
    <n v="7"/>
    <n v="18035.919999999998"/>
    <n v="3055.9199999999983"/>
    <s v="October"/>
    <n v="2013"/>
  </r>
  <r>
    <s v="Government"/>
    <x v="1"/>
    <x v="0"/>
    <n v="280"/>
    <n v="7"/>
    <n v="1685.6"/>
    <n v="285.59999999999991"/>
    <s v="December"/>
    <n v="2014"/>
  </r>
  <r>
    <s v="Government"/>
    <x v="2"/>
    <x v="1"/>
    <n v="293"/>
    <n v="7"/>
    <n v="1763.8600000000001"/>
    <n v="298.86000000000013"/>
    <s v="February"/>
    <n v="2014"/>
  </r>
  <r>
    <s v="Government"/>
    <x v="4"/>
    <x v="1"/>
    <n v="2996"/>
    <n v="7"/>
    <n v="18035.919999999998"/>
    <n v="3055.9199999999983"/>
    <s v="October"/>
    <n v="2013"/>
  </r>
  <r>
    <s v="Midmarket"/>
    <x v="1"/>
    <x v="2"/>
    <n v="278"/>
    <n v="15"/>
    <n v="3586.2"/>
    <n v="806.19999999999982"/>
    <s v="February"/>
    <n v="2014"/>
  </r>
  <r>
    <s v="Government"/>
    <x v="0"/>
    <x v="2"/>
    <n v="2428"/>
    <n v="20"/>
    <n v="41761.599999999999"/>
    <n v="17481.599999999999"/>
    <s v="March"/>
    <n v="2014"/>
  </r>
  <r>
    <s v="Midmarket"/>
    <x v="4"/>
    <x v="2"/>
    <n v="1767"/>
    <n v="15"/>
    <n v="22794.3"/>
    <n v="5124.2999999999993"/>
    <s v="September"/>
    <n v="2014"/>
  </r>
  <r>
    <s v="Channel Partners"/>
    <x v="2"/>
    <x v="2"/>
    <n v="1393"/>
    <n v="12"/>
    <n v="14375.76"/>
    <n v="10196.76"/>
    <s v="October"/>
    <n v="2014"/>
  </r>
  <r>
    <s v="Government"/>
    <x v="1"/>
    <x v="4"/>
    <n v="280"/>
    <n v="7"/>
    <n v="1685.6"/>
    <n v="285.59999999999991"/>
    <s v="December"/>
    <n v="2014"/>
  </r>
  <r>
    <s v="Channel Partners"/>
    <x v="2"/>
    <x v="5"/>
    <n v="1393"/>
    <n v="12"/>
    <n v="14375.76"/>
    <n v="10196.76"/>
    <s v="October"/>
    <n v="2014"/>
  </r>
  <r>
    <s v="Channel Partners"/>
    <x v="4"/>
    <x v="5"/>
    <n v="2015"/>
    <n v="12"/>
    <n v="20794.8"/>
    <n v="14749.8"/>
    <s v="December"/>
    <n v="2013"/>
  </r>
  <r>
    <s v="Small Business"/>
    <x v="3"/>
    <x v="0"/>
    <n v="801"/>
    <n v="300"/>
    <n v="206658"/>
    <n v="6408"/>
    <s v="July"/>
    <n v="2014"/>
  </r>
  <r>
    <s v="Enterprise"/>
    <x v="2"/>
    <x v="0"/>
    <n v="1023"/>
    <n v="125"/>
    <n v="109972.5"/>
    <n v="-12787.5"/>
    <s v="September"/>
    <n v="2013"/>
  </r>
  <r>
    <s v="Small Business"/>
    <x v="0"/>
    <x v="0"/>
    <n v="1496"/>
    <n v="300"/>
    <n v="385968"/>
    <n v="11968"/>
    <s v="October"/>
    <n v="2014"/>
  </r>
  <r>
    <s v="Small Business"/>
    <x v="4"/>
    <x v="0"/>
    <n v="1010"/>
    <n v="300"/>
    <n v="260580"/>
    <n v="8080"/>
    <s v="October"/>
    <n v="2014"/>
  </r>
  <r>
    <s v="Midmarket"/>
    <x v="1"/>
    <x v="0"/>
    <n v="1513"/>
    <n v="15"/>
    <n v="19517.7"/>
    <n v="4387.7000000000007"/>
    <s v="November"/>
    <n v="2014"/>
  </r>
  <r>
    <s v="Midmarket"/>
    <x v="0"/>
    <x v="0"/>
    <n v="2300"/>
    <n v="15"/>
    <n v="29670"/>
    <n v="6670"/>
    <s v="December"/>
    <n v="2014"/>
  </r>
  <r>
    <s v="Enterprise"/>
    <x v="3"/>
    <x v="0"/>
    <n v="2821"/>
    <n v="125"/>
    <n v="303257.5"/>
    <n v="-35262.5"/>
    <s v="December"/>
    <n v="2013"/>
  </r>
  <r>
    <s v="Government"/>
    <x v="0"/>
    <x v="1"/>
    <n v="2227.5"/>
    <n v="350"/>
    <n v="670477.5"/>
    <n v="91327.5"/>
    <s v="January"/>
    <n v="2014"/>
  </r>
  <r>
    <s v="Government"/>
    <x v="1"/>
    <x v="1"/>
    <n v="1199"/>
    <n v="350"/>
    <n v="360899"/>
    <n v="49159"/>
    <s v="April"/>
    <n v="2014"/>
  </r>
  <r>
    <s v="Government"/>
    <x v="0"/>
    <x v="1"/>
    <n v="200"/>
    <n v="350"/>
    <n v="60200"/>
    <n v="8200"/>
    <s v="May"/>
    <n v="2014"/>
  </r>
  <r>
    <s v="Government"/>
    <x v="0"/>
    <x v="1"/>
    <n v="388"/>
    <n v="7"/>
    <n v="2335.7600000000002"/>
    <n v="395.76000000000022"/>
    <s v="September"/>
    <n v="2014"/>
  </r>
  <r>
    <s v="Government"/>
    <x v="3"/>
    <x v="1"/>
    <n v="1727"/>
    <n v="7"/>
    <n v="10396.540000000001"/>
    <n v="1761.5400000000009"/>
    <s v="October"/>
    <n v="2013"/>
  </r>
  <r>
    <s v="Midmarket"/>
    <x v="0"/>
    <x v="1"/>
    <n v="2300"/>
    <n v="15"/>
    <n v="29670"/>
    <n v="6670"/>
    <s v="December"/>
    <n v="2014"/>
  </r>
  <r>
    <s v="Government"/>
    <x v="3"/>
    <x v="2"/>
    <n v="260"/>
    <n v="20"/>
    <n v="4472"/>
    <n v="1872"/>
    <s v="February"/>
    <n v="2014"/>
  </r>
  <r>
    <s v="Midmarket"/>
    <x v="0"/>
    <x v="2"/>
    <n v="2470"/>
    <n v="15"/>
    <n v="31863"/>
    <n v="7163"/>
    <s v="September"/>
    <n v="2013"/>
  </r>
  <r>
    <s v="Midmarket"/>
    <x v="0"/>
    <x v="2"/>
    <n v="1743"/>
    <n v="15"/>
    <n v="22484.7"/>
    <n v="5054.7000000000007"/>
    <s v="October"/>
    <n v="2013"/>
  </r>
  <r>
    <s v="Channel Partners"/>
    <x v="4"/>
    <x v="2"/>
    <n v="2914"/>
    <n v="12"/>
    <n v="30072.48"/>
    <n v="21330.48"/>
    <s v="October"/>
    <n v="2014"/>
  </r>
  <r>
    <s v="Government"/>
    <x v="2"/>
    <x v="2"/>
    <n v="1731"/>
    <n v="7"/>
    <n v="10420.619999999999"/>
    <n v="1765.619999999999"/>
    <s v="October"/>
    <n v="2014"/>
  </r>
  <r>
    <s v="Government"/>
    <x v="0"/>
    <x v="2"/>
    <n v="700"/>
    <n v="350"/>
    <n v="210700"/>
    <n v="28700"/>
    <s v="November"/>
    <n v="2014"/>
  </r>
  <r>
    <s v="Channel Partners"/>
    <x v="0"/>
    <x v="2"/>
    <n v="2222"/>
    <n v="12"/>
    <n v="22931.040000000001"/>
    <n v="16265.04"/>
    <s v="November"/>
    <n v="2013"/>
  </r>
  <r>
    <s v="Government"/>
    <x v="4"/>
    <x v="2"/>
    <n v="1177"/>
    <n v="350"/>
    <n v="354277"/>
    <n v="48257"/>
    <s v="November"/>
    <n v="2014"/>
  </r>
  <r>
    <s v="Government"/>
    <x v="2"/>
    <x v="2"/>
    <n v="1922"/>
    <n v="350"/>
    <n v="578522"/>
    <n v="78802"/>
    <s v="November"/>
    <n v="2013"/>
  </r>
  <r>
    <s v="Enterprise"/>
    <x v="3"/>
    <x v="3"/>
    <n v="1575"/>
    <n v="125"/>
    <n v="169312.5"/>
    <n v="-19687.5"/>
    <s v="February"/>
    <n v="2014"/>
  </r>
  <r>
    <s v="Government"/>
    <x v="4"/>
    <x v="3"/>
    <n v="606"/>
    <n v="20"/>
    <n v="10423.200000000001"/>
    <n v="4363.2000000000007"/>
    <s v="April"/>
    <n v="2014"/>
  </r>
  <r>
    <s v="Small Business"/>
    <x v="4"/>
    <x v="3"/>
    <n v="2460"/>
    <n v="300"/>
    <n v="634680"/>
    <n v="19680"/>
    <s v="July"/>
    <n v="2014"/>
  </r>
  <r>
    <s v="Small Business"/>
    <x v="0"/>
    <x v="3"/>
    <n v="269"/>
    <n v="300"/>
    <n v="69402"/>
    <n v="2152"/>
    <s v="October"/>
    <n v="2013"/>
  </r>
  <r>
    <s v="Small Business"/>
    <x v="1"/>
    <x v="3"/>
    <n v="2536"/>
    <n v="300"/>
    <n v="654288"/>
    <n v="20288"/>
    <s v="November"/>
    <n v="2013"/>
  </r>
  <r>
    <s v="Government"/>
    <x v="3"/>
    <x v="4"/>
    <n v="2903"/>
    <n v="7"/>
    <n v="17476.060000000001"/>
    <n v="2961.0600000000013"/>
    <s v="March"/>
    <n v="2014"/>
  </r>
  <r>
    <s v="Small Business"/>
    <x v="4"/>
    <x v="4"/>
    <n v="2541"/>
    <n v="300"/>
    <n v="655578"/>
    <n v="20328"/>
    <s v="August"/>
    <n v="2014"/>
  </r>
  <r>
    <s v="Small Business"/>
    <x v="0"/>
    <x v="4"/>
    <n v="269"/>
    <n v="300"/>
    <n v="69402"/>
    <n v="2152"/>
    <s v="October"/>
    <n v="2013"/>
  </r>
  <r>
    <s v="Small Business"/>
    <x v="0"/>
    <x v="4"/>
    <n v="1496"/>
    <n v="300"/>
    <n v="385968"/>
    <n v="11968"/>
    <s v="October"/>
    <n v="2014"/>
  </r>
  <r>
    <s v="Small Business"/>
    <x v="4"/>
    <x v="4"/>
    <n v="1010"/>
    <n v="300"/>
    <n v="260580"/>
    <n v="8080"/>
    <s v="October"/>
    <n v="2014"/>
  </r>
  <r>
    <s v="Government"/>
    <x v="2"/>
    <x v="4"/>
    <n v="1281"/>
    <n v="350"/>
    <n v="385581"/>
    <n v="52521"/>
    <s v="December"/>
    <n v="2013"/>
  </r>
  <r>
    <s v="Small Business"/>
    <x v="0"/>
    <x v="5"/>
    <n v="888"/>
    <n v="300"/>
    <n v="229104"/>
    <n v="7104"/>
    <s v="March"/>
    <n v="2014"/>
  </r>
  <r>
    <s v="Enterprise"/>
    <x v="4"/>
    <x v="5"/>
    <n v="2844"/>
    <n v="125"/>
    <n v="305730"/>
    <n v="-35550"/>
    <s v="May"/>
    <n v="2014"/>
  </r>
  <r>
    <s v="Channel Partners"/>
    <x v="2"/>
    <x v="5"/>
    <n v="2475"/>
    <n v="12"/>
    <n v="25542"/>
    <n v="18117"/>
    <s v="August"/>
    <n v="2014"/>
  </r>
  <r>
    <s v="Midmarket"/>
    <x v="0"/>
    <x v="5"/>
    <n v="1743"/>
    <n v="15"/>
    <n v="22484.7"/>
    <n v="5054.7000000000007"/>
    <s v="October"/>
    <n v="2013"/>
  </r>
  <r>
    <s v="Channel Partners"/>
    <x v="4"/>
    <x v="5"/>
    <n v="2914"/>
    <n v="12"/>
    <n v="30072.48"/>
    <n v="21330.48"/>
    <s v="October"/>
    <n v="2014"/>
  </r>
  <r>
    <s v="Government"/>
    <x v="2"/>
    <x v="5"/>
    <n v="1731"/>
    <n v="7"/>
    <n v="10420.619999999999"/>
    <n v="1765.619999999999"/>
    <s v="October"/>
    <n v="2014"/>
  </r>
  <r>
    <s v="Government"/>
    <x v="3"/>
    <x v="5"/>
    <n v="1727"/>
    <n v="7"/>
    <n v="10396.540000000001"/>
    <n v="1761.5400000000009"/>
    <s v="October"/>
    <n v="2013"/>
  </r>
  <r>
    <s v="Midmarket"/>
    <x v="3"/>
    <x v="5"/>
    <n v="1870"/>
    <n v="15"/>
    <n v="24123"/>
    <n v="5423"/>
    <s v="November"/>
    <n v="2013"/>
  </r>
  <r>
    <s v="Enterprise"/>
    <x v="2"/>
    <x v="0"/>
    <n v="1174"/>
    <n v="125"/>
    <n v="124737.5"/>
    <n v="-16142.5"/>
    <s v="August"/>
    <n v="2014"/>
  </r>
  <r>
    <s v="Enterprise"/>
    <x v="1"/>
    <x v="0"/>
    <n v="2767"/>
    <n v="125"/>
    <n v="293993.75"/>
    <n v="-38046.25"/>
    <s v="August"/>
    <n v="2014"/>
  </r>
  <r>
    <s v="Enterprise"/>
    <x v="1"/>
    <x v="0"/>
    <n v="1085"/>
    <n v="125"/>
    <n v="115281.25"/>
    <n v="-14918.75"/>
    <s v="October"/>
    <n v="2014"/>
  </r>
  <r>
    <s v="Small Business"/>
    <x v="3"/>
    <x v="1"/>
    <n v="546"/>
    <n v="300"/>
    <n v="139230"/>
    <n v="2730"/>
    <s v="October"/>
    <n v="2014"/>
  </r>
  <r>
    <s v="Government"/>
    <x v="1"/>
    <x v="2"/>
    <n v="1158"/>
    <n v="20"/>
    <n v="19686"/>
    <n v="8106"/>
    <s v="March"/>
    <n v="2014"/>
  </r>
  <r>
    <s v="Midmarket"/>
    <x v="0"/>
    <x v="2"/>
    <n v="1614"/>
    <n v="15"/>
    <n v="20578.5"/>
    <n v="4438.5"/>
    <s v="April"/>
    <n v="2014"/>
  </r>
  <r>
    <s v="Government"/>
    <x v="3"/>
    <x v="2"/>
    <n v="2535"/>
    <n v="7"/>
    <n v="15083.25"/>
    <n v="2408.25"/>
    <s v="April"/>
    <n v="2014"/>
  </r>
  <r>
    <s v="Government"/>
    <x v="3"/>
    <x v="2"/>
    <n v="2851"/>
    <n v="350"/>
    <n v="848172.5"/>
    <n v="106912.5"/>
    <s v="May"/>
    <n v="2014"/>
  </r>
  <r>
    <s v="Midmarket"/>
    <x v="0"/>
    <x v="2"/>
    <n v="2559"/>
    <n v="15"/>
    <n v="32627.25"/>
    <n v="7037.25"/>
    <s v="August"/>
    <n v="2014"/>
  </r>
  <r>
    <s v="Government"/>
    <x v="4"/>
    <x v="2"/>
    <n v="267"/>
    <n v="20"/>
    <n v="4539"/>
    <n v="1869"/>
    <s v="October"/>
    <n v="2013"/>
  </r>
  <r>
    <s v="Enterprise"/>
    <x v="1"/>
    <x v="2"/>
    <n v="1085"/>
    <n v="125"/>
    <n v="115281.25"/>
    <n v="-14918.75"/>
    <s v="October"/>
    <n v="2014"/>
  </r>
  <r>
    <s v="Midmarket"/>
    <x v="1"/>
    <x v="2"/>
    <n v="1175"/>
    <n v="15"/>
    <n v="14981.25"/>
    <n v="3231.25"/>
    <s v="October"/>
    <n v="2014"/>
  </r>
  <r>
    <s v="Government"/>
    <x v="4"/>
    <x v="2"/>
    <n v="2007"/>
    <n v="350"/>
    <n v="597082.5"/>
    <n v="75262.5"/>
    <s v="November"/>
    <n v="2013"/>
  </r>
  <r>
    <s v="Government"/>
    <x v="3"/>
    <x v="2"/>
    <n v="2151"/>
    <n v="350"/>
    <n v="639922.5"/>
    <n v="80662.5"/>
    <s v="November"/>
    <n v="2013"/>
  </r>
  <r>
    <s v="Channel Partners"/>
    <x v="4"/>
    <x v="2"/>
    <n v="914"/>
    <n v="12"/>
    <n v="9322.7999999999993"/>
    <n v="6580.7999999999993"/>
    <s v="December"/>
    <n v="2014"/>
  </r>
  <r>
    <s v="Government"/>
    <x v="2"/>
    <x v="2"/>
    <n v="293"/>
    <n v="20"/>
    <n v="4981"/>
    <n v="2051"/>
    <s v="December"/>
    <n v="2014"/>
  </r>
  <r>
    <s v="Channel Partners"/>
    <x v="3"/>
    <x v="3"/>
    <n v="500"/>
    <n v="12"/>
    <n v="5100"/>
    <n v="3600"/>
    <s v="March"/>
    <n v="2014"/>
  </r>
  <r>
    <s v="Midmarket"/>
    <x v="2"/>
    <x v="3"/>
    <n v="2826"/>
    <n v="15"/>
    <n v="36031.5"/>
    <n v="7771.5"/>
    <s v="May"/>
    <n v="2014"/>
  </r>
  <r>
    <s v="Enterprise"/>
    <x v="2"/>
    <x v="3"/>
    <n v="663"/>
    <n v="125"/>
    <n v="70443.75"/>
    <n v="-9116.25"/>
    <s v="September"/>
    <n v="2014"/>
  </r>
  <r>
    <s v="Small Business"/>
    <x v="4"/>
    <x v="3"/>
    <n v="2574"/>
    <n v="300"/>
    <n v="656370"/>
    <n v="12870"/>
    <s v="November"/>
    <n v="2013"/>
  </r>
  <r>
    <s v="Enterprise"/>
    <x v="4"/>
    <x v="3"/>
    <n v="2438"/>
    <n v="125"/>
    <n v="259037.5"/>
    <n v="-33522.5"/>
    <s v="December"/>
    <n v="2013"/>
  </r>
  <r>
    <s v="Channel Partners"/>
    <x v="4"/>
    <x v="3"/>
    <n v="914"/>
    <n v="12"/>
    <n v="9322.7999999999993"/>
    <n v="6580.7999999999993"/>
    <s v="December"/>
    <n v="2014"/>
  </r>
  <r>
    <s v="Government"/>
    <x v="0"/>
    <x v="4"/>
    <n v="865.5"/>
    <n v="20"/>
    <n v="14713.5"/>
    <n v="6058.5"/>
    <s v="July"/>
    <n v="2014"/>
  </r>
  <r>
    <s v="Midmarket"/>
    <x v="1"/>
    <x v="4"/>
    <n v="492"/>
    <n v="15"/>
    <n v="6273"/>
    <n v="1353"/>
    <s v="July"/>
    <n v="2014"/>
  </r>
  <r>
    <s v="Government"/>
    <x v="4"/>
    <x v="4"/>
    <n v="267"/>
    <n v="20"/>
    <n v="4539"/>
    <n v="1869"/>
    <s v="October"/>
    <n v="2013"/>
  </r>
  <r>
    <s v="Midmarket"/>
    <x v="1"/>
    <x v="4"/>
    <n v="1175"/>
    <n v="15"/>
    <n v="14981.25"/>
    <n v="3231.25"/>
    <s v="October"/>
    <n v="2014"/>
  </r>
  <r>
    <s v="Enterprise"/>
    <x v="0"/>
    <x v="4"/>
    <n v="2954"/>
    <n v="125"/>
    <n v="313862.5"/>
    <n v="-40617.5"/>
    <s v="November"/>
    <n v="2013"/>
  </r>
  <r>
    <s v="Enterprise"/>
    <x v="1"/>
    <x v="4"/>
    <n v="552"/>
    <n v="125"/>
    <n v="58650"/>
    <n v="-7590"/>
    <s v="November"/>
    <n v="2014"/>
  </r>
  <r>
    <s v="Government"/>
    <x v="2"/>
    <x v="4"/>
    <n v="293"/>
    <n v="20"/>
    <n v="4981"/>
    <n v="2051"/>
    <s v="December"/>
    <n v="2014"/>
  </r>
  <r>
    <s v="Small Business"/>
    <x v="2"/>
    <x v="5"/>
    <n v="2475"/>
    <n v="300"/>
    <n v="631125"/>
    <n v="12375"/>
    <s v="March"/>
    <n v="2014"/>
  </r>
  <r>
    <s v="Small Business"/>
    <x v="3"/>
    <x v="5"/>
    <n v="546"/>
    <n v="300"/>
    <n v="139230"/>
    <n v="2730"/>
    <s v="October"/>
    <n v="2014"/>
  </r>
  <r>
    <s v="Government"/>
    <x v="3"/>
    <x v="1"/>
    <n v="1368"/>
    <n v="7"/>
    <n v="8139.6"/>
    <n v="1299.6000000000004"/>
    <s v="February"/>
    <n v="2014"/>
  </r>
  <r>
    <s v="Government"/>
    <x v="0"/>
    <x v="2"/>
    <n v="723"/>
    <n v="7"/>
    <n v="4301.8500000000004"/>
    <n v="686.85000000000014"/>
    <s v="April"/>
    <n v="2014"/>
  </r>
  <r>
    <s v="Channel Partners"/>
    <x v="4"/>
    <x v="4"/>
    <n v="1806"/>
    <n v="12"/>
    <n v="18421.2"/>
    <n v="13003.2"/>
    <s v="May"/>
    <n v="20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618.5"/>
    <n v="20"/>
    <n v="32370"/>
    <n v="16185"/>
    <x v="0"/>
    <n v="2014"/>
  </r>
  <r>
    <x v="0"/>
    <x v="1"/>
    <x v="0"/>
    <n v="1321"/>
    <n v="20"/>
    <n v="26420"/>
    <n v="13210"/>
    <x v="0"/>
    <n v="2014"/>
  </r>
  <r>
    <x v="1"/>
    <x v="2"/>
    <x v="0"/>
    <n v="2178"/>
    <n v="15"/>
    <n v="32670"/>
    <n v="10890"/>
    <x v="1"/>
    <n v="2014"/>
  </r>
  <r>
    <x v="1"/>
    <x v="1"/>
    <x v="0"/>
    <n v="888"/>
    <n v="15"/>
    <n v="13320"/>
    <n v="4440"/>
    <x v="1"/>
    <n v="2014"/>
  </r>
  <r>
    <x v="1"/>
    <x v="3"/>
    <x v="0"/>
    <n v="2470"/>
    <n v="15"/>
    <n v="37050"/>
    <n v="12350"/>
    <x v="1"/>
    <n v="2014"/>
  </r>
  <r>
    <x v="0"/>
    <x v="1"/>
    <x v="0"/>
    <n v="1513"/>
    <n v="350"/>
    <n v="529550"/>
    <n v="136170"/>
    <x v="2"/>
    <n v="2014"/>
  </r>
  <r>
    <x v="1"/>
    <x v="1"/>
    <x v="1"/>
    <n v="921"/>
    <n v="15"/>
    <n v="13815"/>
    <n v="4605"/>
    <x v="3"/>
    <n v="2014"/>
  </r>
  <r>
    <x v="2"/>
    <x v="0"/>
    <x v="1"/>
    <n v="2518"/>
    <n v="12"/>
    <n v="30216"/>
    <n v="22662"/>
    <x v="1"/>
    <n v="2014"/>
  </r>
  <r>
    <x v="0"/>
    <x v="2"/>
    <x v="1"/>
    <n v="1899"/>
    <n v="20"/>
    <n v="37980"/>
    <n v="18990"/>
    <x v="1"/>
    <n v="2014"/>
  </r>
  <r>
    <x v="2"/>
    <x v="1"/>
    <x v="1"/>
    <n v="1545"/>
    <n v="12"/>
    <n v="18540"/>
    <n v="13905"/>
    <x v="1"/>
    <n v="2014"/>
  </r>
  <r>
    <x v="1"/>
    <x v="3"/>
    <x v="1"/>
    <n v="2470"/>
    <n v="15"/>
    <n v="37050"/>
    <n v="12350"/>
    <x v="1"/>
    <n v="2014"/>
  </r>
  <r>
    <x v="3"/>
    <x v="0"/>
    <x v="1"/>
    <n v="2665.5"/>
    <n v="125"/>
    <n v="333187.5"/>
    <n v="13327.5"/>
    <x v="4"/>
    <n v="2014"/>
  </r>
  <r>
    <x v="4"/>
    <x v="3"/>
    <x v="1"/>
    <n v="958"/>
    <n v="300"/>
    <n v="287400"/>
    <n v="47900"/>
    <x v="5"/>
    <n v="2014"/>
  </r>
  <r>
    <x v="0"/>
    <x v="1"/>
    <x v="1"/>
    <n v="2146"/>
    <n v="7"/>
    <n v="15022"/>
    <n v="4292"/>
    <x v="6"/>
    <n v="2014"/>
  </r>
  <r>
    <x v="3"/>
    <x v="0"/>
    <x v="1"/>
    <n v="345"/>
    <n v="125"/>
    <n v="43125"/>
    <n v="1725"/>
    <x v="7"/>
    <n v="2013"/>
  </r>
  <r>
    <x v="1"/>
    <x v="4"/>
    <x v="1"/>
    <n v="615"/>
    <n v="15"/>
    <n v="9225"/>
    <n v="3075"/>
    <x v="2"/>
    <n v="2014"/>
  </r>
  <r>
    <x v="0"/>
    <x v="0"/>
    <x v="2"/>
    <n v="292"/>
    <n v="20"/>
    <n v="5840"/>
    <n v="2920"/>
    <x v="8"/>
    <n v="2014"/>
  </r>
  <r>
    <x v="1"/>
    <x v="3"/>
    <x v="2"/>
    <n v="974"/>
    <n v="15"/>
    <n v="14610"/>
    <n v="4870"/>
    <x v="8"/>
    <n v="2014"/>
  </r>
  <r>
    <x v="2"/>
    <x v="0"/>
    <x v="2"/>
    <n v="2518"/>
    <n v="12"/>
    <n v="30216"/>
    <n v="22662"/>
    <x v="1"/>
    <n v="2014"/>
  </r>
  <r>
    <x v="0"/>
    <x v="1"/>
    <x v="2"/>
    <n v="1006"/>
    <n v="350"/>
    <n v="352100"/>
    <n v="90540"/>
    <x v="1"/>
    <n v="2014"/>
  </r>
  <r>
    <x v="2"/>
    <x v="1"/>
    <x v="2"/>
    <n v="367"/>
    <n v="12"/>
    <n v="4404"/>
    <n v="3303"/>
    <x v="4"/>
    <n v="2014"/>
  </r>
  <r>
    <x v="0"/>
    <x v="3"/>
    <x v="2"/>
    <n v="883"/>
    <n v="7"/>
    <n v="6181"/>
    <n v="1766"/>
    <x v="5"/>
    <n v="2014"/>
  </r>
  <r>
    <x v="1"/>
    <x v="2"/>
    <x v="2"/>
    <n v="549"/>
    <n v="15"/>
    <n v="8235"/>
    <n v="2745"/>
    <x v="6"/>
    <n v="2013"/>
  </r>
  <r>
    <x v="4"/>
    <x v="3"/>
    <x v="2"/>
    <n v="788"/>
    <n v="300"/>
    <n v="236400"/>
    <n v="39400"/>
    <x v="6"/>
    <n v="2013"/>
  </r>
  <r>
    <x v="1"/>
    <x v="3"/>
    <x v="2"/>
    <n v="2472"/>
    <n v="15"/>
    <n v="37080"/>
    <n v="12360"/>
    <x v="6"/>
    <n v="2014"/>
  </r>
  <r>
    <x v="0"/>
    <x v="4"/>
    <x v="2"/>
    <n v="1143"/>
    <n v="7"/>
    <n v="8001"/>
    <n v="2286"/>
    <x v="7"/>
    <n v="2014"/>
  </r>
  <r>
    <x v="0"/>
    <x v="0"/>
    <x v="2"/>
    <n v="1725"/>
    <n v="350"/>
    <n v="603750"/>
    <n v="155250"/>
    <x v="9"/>
    <n v="2013"/>
  </r>
  <r>
    <x v="2"/>
    <x v="4"/>
    <x v="2"/>
    <n v="912"/>
    <n v="12"/>
    <n v="10944"/>
    <n v="8208"/>
    <x v="9"/>
    <n v="2013"/>
  </r>
  <r>
    <x v="1"/>
    <x v="0"/>
    <x v="2"/>
    <n v="2152"/>
    <n v="15"/>
    <n v="32280"/>
    <n v="10760"/>
    <x v="2"/>
    <n v="2013"/>
  </r>
  <r>
    <x v="0"/>
    <x v="0"/>
    <x v="2"/>
    <n v="1817"/>
    <n v="20"/>
    <n v="36340"/>
    <n v="18170"/>
    <x v="2"/>
    <n v="2014"/>
  </r>
  <r>
    <x v="0"/>
    <x v="1"/>
    <x v="2"/>
    <n v="1513"/>
    <n v="350"/>
    <n v="529550"/>
    <n v="136170"/>
    <x v="2"/>
    <n v="2014"/>
  </r>
  <r>
    <x v="0"/>
    <x v="3"/>
    <x v="3"/>
    <n v="1493"/>
    <n v="7"/>
    <n v="10451"/>
    <n v="2986"/>
    <x v="0"/>
    <n v="2014"/>
  </r>
  <r>
    <x v="3"/>
    <x v="2"/>
    <x v="3"/>
    <n v="1804"/>
    <n v="125"/>
    <n v="225500"/>
    <n v="9020"/>
    <x v="8"/>
    <n v="2014"/>
  </r>
  <r>
    <x v="2"/>
    <x v="1"/>
    <x v="3"/>
    <n v="2161"/>
    <n v="12"/>
    <n v="25932"/>
    <n v="19449"/>
    <x v="3"/>
    <n v="2014"/>
  </r>
  <r>
    <x v="0"/>
    <x v="1"/>
    <x v="3"/>
    <n v="1006"/>
    <n v="350"/>
    <n v="352100"/>
    <n v="90540"/>
    <x v="1"/>
    <n v="2014"/>
  </r>
  <r>
    <x v="2"/>
    <x v="1"/>
    <x v="3"/>
    <n v="1545"/>
    <n v="12"/>
    <n v="18540"/>
    <n v="13905"/>
    <x v="1"/>
    <n v="2014"/>
  </r>
  <r>
    <x v="3"/>
    <x v="4"/>
    <x v="3"/>
    <n v="2821"/>
    <n v="125"/>
    <n v="352625"/>
    <n v="14105"/>
    <x v="5"/>
    <n v="2014"/>
  </r>
  <r>
    <x v="3"/>
    <x v="0"/>
    <x v="3"/>
    <n v="345"/>
    <n v="125"/>
    <n v="43125"/>
    <n v="1725"/>
    <x v="7"/>
    <n v="2013"/>
  </r>
  <r>
    <x v="4"/>
    <x v="0"/>
    <x v="4"/>
    <n v="2001"/>
    <n v="300"/>
    <n v="600300"/>
    <n v="100050"/>
    <x v="8"/>
    <n v="2014"/>
  </r>
  <r>
    <x v="2"/>
    <x v="1"/>
    <x v="4"/>
    <n v="2838"/>
    <n v="12"/>
    <n v="34056"/>
    <n v="25542"/>
    <x v="10"/>
    <n v="2014"/>
  </r>
  <r>
    <x v="1"/>
    <x v="2"/>
    <x v="4"/>
    <n v="2178"/>
    <n v="15"/>
    <n v="32670"/>
    <n v="10890"/>
    <x v="1"/>
    <n v="2014"/>
  </r>
  <r>
    <x v="1"/>
    <x v="1"/>
    <x v="4"/>
    <n v="888"/>
    <n v="15"/>
    <n v="13320"/>
    <n v="4440"/>
    <x v="1"/>
    <n v="2014"/>
  </r>
  <r>
    <x v="0"/>
    <x v="2"/>
    <x v="4"/>
    <n v="1527"/>
    <n v="350"/>
    <n v="534450"/>
    <n v="137430"/>
    <x v="6"/>
    <n v="2013"/>
  </r>
  <r>
    <x v="4"/>
    <x v="2"/>
    <x v="4"/>
    <n v="2151"/>
    <n v="300"/>
    <n v="645300"/>
    <n v="107550"/>
    <x v="6"/>
    <n v="2014"/>
  </r>
  <r>
    <x v="0"/>
    <x v="0"/>
    <x v="4"/>
    <n v="1817"/>
    <n v="20"/>
    <n v="36340"/>
    <n v="18170"/>
    <x v="2"/>
    <n v="2014"/>
  </r>
  <r>
    <x v="0"/>
    <x v="2"/>
    <x v="5"/>
    <n v="2750"/>
    <n v="350"/>
    <n v="962500"/>
    <n v="247500"/>
    <x v="8"/>
    <n v="2014"/>
  </r>
  <r>
    <x v="2"/>
    <x v="4"/>
    <x v="5"/>
    <n v="1953"/>
    <n v="12"/>
    <n v="23436"/>
    <n v="17577"/>
    <x v="10"/>
    <n v="2014"/>
  </r>
  <r>
    <x v="3"/>
    <x v="1"/>
    <x v="5"/>
    <n v="4219.5"/>
    <n v="125"/>
    <n v="527437.5"/>
    <n v="21097.5"/>
    <x v="10"/>
    <n v="2014"/>
  </r>
  <r>
    <x v="0"/>
    <x v="2"/>
    <x v="5"/>
    <n v="1899"/>
    <n v="20"/>
    <n v="37980"/>
    <n v="18990"/>
    <x v="1"/>
    <n v="2014"/>
  </r>
  <r>
    <x v="0"/>
    <x v="1"/>
    <x v="5"/>
    <n v="1686"/>
    <n v="7"/>
    <n v="11802"/>
    <n v="3372"/>
    <x v="4"/>
    <n v="2014"/>
  </r>
  <r>
    <x v="2"/>
    <x v="4"/>
    <x v="5"/>
    <n v="2141"/>
    <n v="12"/>
    <n v="25692"/>
    <n v="19269"/>
    <x v="5"/>
    <n v="2014"/>
  </r>
  <r>
    <x v="0"/>
    <x v="4"/>
    <x v="5"/>
    <n v="1143"/>
    <n v="7"/>
    <n v="8001"/>
    <n v="2286"/>
    <x v="7"/>
    <n v="2014"/>
  </r>
  <r>
    <x v="1"/>
    <x v="4"/>
    <x v="5"/>
    <n v="615"/>
    <n v="15"/>
    <n v="9225"/>
    <n v="3075"/>
    <x v="2"/>
    <n v="2014"/>
  </r>
  <r>
    <x v="0"/>
    <x v="2"/>
    <x v="2"/>
    <n v="3945"/>
    <n v="7"/>
    <n v="27338.850000000002"/>
    <n v="7613.8500000000022"/>
    <x v="0"/>
    <n v="2014"/>
  </r>
  <r>
    <x v="1"/>
    <x v="2"/>
    <x v="2"/>
    <n v="2296"/>
    <n v="15"/>
    <n v="34095.599999999999"/>
    <n v="11135.599999999999"/>
    <x v="8"/>
    <n v="2014"/>
  </r>
  <r>
    <x v="0"/>
    <x v="2"/>
    <x v="2"/>
    <n v="1030"/>
    <n v="7"/>
    <n v="7137.9"/>
    <n v="1987.8999999999996"/>
    <x v="11"/>
    <n v="2014"/>
  </r>
  <r>
    <x v="0"/>
    <x v="2"/>
    <x v="3"/>
    <n v="639"/>
    <n v="7"/>
    <n v="4428.2700000000004"/>
    <n v="1233.2700000000004"/>
    <x v="9"/>
    <n v="2014"/>
  </r>
  <r>
    <x v="0"/>
    <x v="0"/>
    <x v="4"/>
    <n v="1326"/>
    <n v="7"/>
    <n v="9189.18"/>
    <n v="2559.1800000000003"/>
    <x v="3"/>
    <n v="2014"/>
  </r>
  <r>
    <x v="2"/>
    <x v="4"/>
    <x v="0"/>
    <n v="1858"/>
    <n v="12"/>
    <n v="22073.040000000001"/>
    <n v="16499.04"/>
    <x v="8"/>
    <n v="2014"/>
  </r>
  <r>
    <x v="0"/>
    <x v="3"/>
    <x v="0"/>
    <n v="1210"/>
    <n v="350"/>
    <n v="419265"/>
    <n v="104665"/>
    <x v="3"/>
    <n v="2014"/>
  </r>
  <r>
    <x v="0"/>
    <x v="4"/>
    <x v="0"/>
    <n v="2529"/>
    <n v="7"/>
    <n v="17525.97"/>
    <n v="4880.9699999999993"/>
    <x v="4"/>
    <n v="2014"/>
  </r>
  <r>
    <x v="2"/>
    <x v="0"/>
    <x v="0"/>
    <n v="1445"/>
    <n v="12"/>
    <n v="17166.599999999999"/>
    <n v="12831.599999999999"/>
    <x v="6"/>
    <n v="2014"/>
  </r>
  <r>
    <x v="3"/>
    <x v="4"/>
    <x v="0"/>
    <n v="330"/>
    <n v="125"/>
    <n v="40837.5"/>
    <n v="1237.5"/>
    <x v="6"/>
    <n v="2013"/>
  </r>
  <r>
    <x v="2"/>
    <x v="2"/>
    <x v="0"/>
    <n v="2671"/>
    <n v="12"/>
    <n v="31731.48"/>
    <n v="23718.48"/>
    <x v="6"/>
    <n v="2014"/>
  </r>
  <r>
    <x v="2"/>
    <x v="1"/>
    <x v="0"/>
    <n v="766"/>
    <n v="12"/>
    <n v="9100.08"/>
    <n v="6802.08"/>
    <x v="7"/>
    <n v="2013"/>
  </r>
  <r>
    <x v="4"/>
    <x v="3"/>
    <x v="0"/>
    <n v="494"/>
    <n v="300"/>
    <n v="146718"/>
    <n v="23218"/>
    <x v="7"/>
    <n v="2013"/>
  </r>
  <r>
    <x v="0"/>
    <x v="3"/>
    <x v="0"/>
    <n v="1397"/>
    <n v="350"/>
    <n v="484060.5"/>
    <n v="120840.5"/>
    <x v="7"/>
    <n v="2014"/>
  </r>
  <r>
    <x v="0"/>
    <x v="2"/>
    <x v="0"/>
    <n v="2155"/>
    <n v="350"/>
    <n v="746707.5"/>
    <n v="186407.5"/>
    <x v="2"/>
    <n v="2014"/>
  </r>
  <r>
    <x v="1"/>
    <x v="3"/>
    <x v="1"/>
    <n v="2214"/>
    <n v="15"/>
    <n v="32877.9"/>
    <n v="10737.900000000001"/>
    <x v="3"/>
    <n v="2014"/>
  </r>
  <r>
    <x v="4"/>
    <x v="4"/>
    <x v="1"/>
    <n v="2301"/>
    <n v="300"/>
    <n v="683397"/>
    <n v="108147"/>
    <x v="10"/>
    <n v="2014"/>
  </r>
  <r>
    <x v="0"/>
    <x v="2"/>
    <x v="1"/>
    <n v="1375.5"/>
    <n v="20"/>
    <n v="27234.899999999998"/>
    <n v="13479.899999999998"/>
    <x v="4"/>
    <n v="2014"/>
  </r>
  <r>
    <x v="0"/>
    <x v="0"/>
    <x v="1"/>
    <n v="1830"/>
    <n v="7"/>
    <n v="12681.9"/>
    <n v="3531.8999999999996"/>
    <x v="5"/>
    <n v="2014"/>
  </r>
  <r>
    <x v="4"/>
    <x v="4"/>
    <x v="1"/>
    <n v="2498"/>
    <n v="300"/>
    <n v="741906"/>
    <n v="117406"/>
    <x v="6"/>
    <n v="2013"/>
  </r>
  <r>
    <x v="3"/>
    <x v="4"/>
    <x v="1"/>
    <n v="663"/>
    <n v="125"/>
    <n v="82046.25"/>
    <n v="2486.25"/>
    <x v="7"/>
    <n v="2013"/>
  </r>
  <r>
    <x v="1"/>
    <x v="4"/>
    <x v="2"/>
    <n v="1514"/>
    <n v="15"/>
    <n v="22482.9"/>
    <n v="7342.9000000000015"/>
    <x v="8"/>
    <n v="2014"/>
  </r>
  <r>
    <x v="0"/>
    <x v="4"/>
    <x v="2"/>
    <n v="4492.5"/>
    <n v="7"/>
    <n v="31133.024999999998"/>
    <n v="8670.5249999999978"/>
    <x v="10"/>
    <n v="2014"/>
  </r>
  <r>
    <x v="3"/>
    <x v="4"/>
    <x v="2"/>
    <n v="727"/>
    <n v="125"/>
    <n v="89966.25"/>
    <n v="2726.25"/>
    <x v="1"/>
    <n v="2014"/>
  </r>
  <r>
    <x v="3"/>
    <x v="2"/>
    <x v="2"/>
    <n v="787"/>
    <n v="125"/>
    <n v="97391.25"/>
    <n v="2951.25"/>
    <x v="1"/>
    <n v="2014"/>
  </r>
  <r>
    <x v="3"/>
    <x v="3"/>
    <x v="2"/>
    <n v="1823"/>
    <n v="125"/>
    <n v="225596.25"/>
    <n v="6836.25"/>
    <x v="4"/>
    <n v="2014"/>
  </r>
  <r>
    <x v="1"/>
    <x v="1"/>
    <x v="2"/>
    <n v="747"/>
    <n v="15"/>
    <n v="11092.95"/>
    <n v="3622.9500000000007"/>
    <x v="6"/>
    <n v="2014"/>
  </r>
  <r>
    <x v="2"/>
    <x v="1"/>
    <x v="2"/>
    <n v="766"/>
    <n v="12"/>
    <n v="9100.08"/>
    <n v="6802.08"/>
    <x v="7"/>
    <n v="2013"/>
  </r>
  <r>
    <x v="4"/>
    <x v="4"/>
    <x v="2"/>
    <n v="2905"/>
    <n v="300"/>
    <n v="862785"/>
    <n v="136535"/>
    <x v="9"/>
    <n v="2014"/>
  </r>
  <r>
    <x v="0"/>
    <x v="2"/>
    <x v="2"/>
    <n v="2155"/>
    <n v="350"/>
    <n v="746707.5"/>
    <n v="186407.5"/>
    <x v="2"/>
    <n v="2014"/>
  </r>
  <r>
    <x v="0"/>
    <x v="2"/>
    <x v="3"/>
    <n v="3864"/>
    <n v="20"/>
    <n v="76507.200000000012"/>
    <n v="37867.200000000004"/>
    <x v="10"/>
    <n v="2014"/>
  </r>
  <r>
    <x v="0"/>
    <x v="3"/>
    <x v="3"/>
    <n v="362"/>
    <n v="7"/>
    <n v="2508.66"/>
    <n v="698.65999999999985"/>
    <x v="11"/>
    <n v="2014"/>
  </r>
  <r>
    <x v="3"/>
    <x v="0"/>
    <x v="3"/>
    <n v="923"/>
    <n v="125"/>
    <n v="114221.25"/>
    <n v="3461.25"/>
    <x v="5"/>
    <n v="2014"/>
  </r>
  <r>
    <x v="3"/>
    <x v="4"/>
    <x v="3"/>
    <n v="663"/>
    <n v="125"/>
    <n v="82046.25"/>
    <n v="2486.25"/>
    <x v="7"/>
    <n v="2013"/>
  </r>
  <r>
    <x v="0"/>
    <x v="0"/>
    <x v="3"/>
    <n v="2092"/>
    <n v="7"/>
    <n v="14497.56"/>
    <n v="4037.5599999999995"/>
    <x v="9"/>
    <n v="2013"/>
  </r>
  <r>
    <x v="0"/>
    <x v="1"/>
    <x v="4"/>
    <n v="263"/>
    <n v="7"/>
    <n v="1822.59"/>
    <n v="507.58999999999992"/>
    <x v="3"/>
    <n v="2014"/>
  </r>
  <r>
    <x v="0"/>
    <x v="0"/>
    <x v="4"/>
    <n v="943.5"/>
    <n v="350"/>
    <n v="326922.75"/>
    <n v="81612.75"/>
    <x v="10"/>
    <n v="2014"/>
  </r>
  <r>
    <x v="3"/>
    <x v="4"/>
    <x v="4"/>
    <n v="727"/>
    <n v="125"/>
    <n v="89966.25"/>
    <n v="2726.25"/>
    <x v="1"/>
    <n v="2014"/>
  </r>
  <r>
    <x v="3"/>
    <x v="2"/>
    <x v="4"/>
    <n v="787"/>
    <n v="125"/>
    <n v="97391.25"/>
    <n v="2951.25"/>
    <x v="1"/>
    <n v="2014"/>
  </r>
  <r>
    <x v="4"/>
    <x v="1"/>
    <x v="4"/>
    <n v="986"/>
    <n v="300"/>
    <n v="292842"/>
    <n v="46342"/>
    <x v="6"/>
    <n v="2014"/>
  </r>
  <r>
    <x v="4"/>
    <x v="3"/>
    <x v="4"/>
    <n v="494"/>
    <n v="300"/>
    <n v="146718"/>
    <n v="23218"/>
    <x v="7"/>
    <n v="2013"/>
  </r>
  <r>
    <x v="0"/>
    <x v="3"/>
    <x v="4"/>
    <n v="1397"/>
    <n v="350"/>
    <n v="484060.5"/>
    <n v="120840.5"/>
    <x v="7"/>
    <n v="2014"/>
  </r>
  <r>
    <x v="3"/>
    <x v="2"/>
    <x v="4"/>
    <n v="1744"/>
    <n v="125"/>
    <n v="215820"/>
    <n v="6540"/>
    <x v="9"/>
    <n v="2014"/>
  </r>
  <r>
    <x v="2"/>
    <x v="4"/>
    <x v="5"/>
    <n v="1989"/>
    <n v="12"/>
    <n v="23629.32"/>
    <n v="17662.32"/>
    <x v="6"/>
    <n v="2013"/>
  </r>
  <r>
    <x v="1"/>
    <x v="2"/>
    <x v="5"/>
    <n v="321"/>
    <n v="15"/>
    <n v="4766.8500000000004"/>
    <n v="1556.8500000000004"/>
    <x v="9"/>
    <n v="2013"/>
  </r>
  <r>
    <x v="3"/>
    <x v="0"/>
    <x v="0"/>
    <n v="742.5"/>
    <n v="125"/>
    <n v="90956.25"/>
    <n v="1856.25"/>
    <x v="10"/>
    <n v="2014"/>
  </r>
  <r>
    <x v="2"/>
    <x v="0"/>
    <x v="0"/>
    <n v="1295"/>
    <n v="12"/>
    <n v="15229.2"/>
    <n v="11344.2"/>
    <x v="7"/>
    <n v="2014"/>
  </r>
  <r>
    <x v="4"/>
    <x v="1"/>
    <x v="0"/>
    <n v="214"/>
    <n v="300"/>
    <n v="62916"/>
    <n v="9416"/>
    <x v="7"/>
    <n v="2013"/>
  </r>
  <r>
    <x v="0"/>
    <x v="2"/>
    <x v="0"/>
    <n v="2145"/>
    <n v="7"/>
    <n v="14714.7"/>
    <n v="3989.7000000000007"/>
    <x v="9"/>
    <n v="2013"/>
  </r>
  <r>
    <x v="0"/>
    <x v="0"/>
    <x v="0"/>
    <n v="2852"/>
    <n v="350"/>
    <n v="978236"/>
    <n v="236716"/>
    <x v="2"/>
    <n v="2014"/>
  </r>
  <r>
    <x v="2"/>
    <x v="4"/>
    <x v="1"/>
    <n v="1142"/>
    <n v="12"/>
    <n v="13429.92"/>
    <n v="10003.92"/>
    <x v="1"/>
    <n v="2014"/>
  </r>
  <r>
    <x v="0"/>
    <x v="4"/>
    <x v="1"/>
    <n v="1566"/>
    <n v="20"/>
    <n v="30693.599999999999"/>
    <n v="15033.599999999999"/>
    <x v="7"/>
    <n v="2014"/>
  </r>
  <r>
    <x v="2"/>
    <x v="3"/>
    <x v="1"/>
    <n v="690"/>
    <n v="12"/>
    <n v="8114.4"/>
    <n v="6044.4"/>
    <x v="9"/>
    <n v="2014"/>
  </r>
  <r>
    <x v="3"/>
    <x v="3"/>
    <x v="1"/>
    <n v="1660"/>
    <n v="125"/>
    <n v="203350"/>
    <n v="4150"/>
    <x v="9"/>
    <n v="2013"/>
  </r>
  <r>
    <x v="1"/>
    <x v="0"/>
    <x v="2"/>
    <n v="2363"/>
    <n v="15"/>
    <n v="34736.1"/>
    <n v="11106.099999999999"/>
    <x v="8"/>
    <n v="2014"/>
  </r>
  <r>
    <x v="4"/>
    <x v="2"/>
    <x v="2"/>
    <n v="918"/>
    <n v="300"/>
    <n v="269892"/>
    <n v="40392"/>
    <x v="11"/>
    <n v="2014"/>
  </r>
  <r>
    <x v="4"/>
    <x v="1"/>
    <x v="2"/>
    <n v="1728"/>
    <n v="300"/>
    <n v="508032"/>
    <n v="76032"/>
    <x v="11"/>
    <n v="2014"/>
  </r>
  <r>
    <x v="2"/>
    <x v="4"/>
    <x v="2"/>
    <n v="1142"/>
    <n v="12"/>
    <n v="13429.92"/>
    <n v="10003.92"/>
    <x v="1"/>
    <n v="2014"/>
  </r>
  <r>
    <x v="3"/>
    <x v="3"/>
    <x v="2"/>
    <n v="662"/>
    <n v="125"/>
    <n v="81095"/>
    <n v="1655"/>
    <x v="1"/>
    <n v="2014"/>
  </r>
  <r>
    <x v="2"/>
    <x v="0"/>
    <x v="2"/>
    <n v="1295"/>
    <n v="12"/>
    <n v="15229.2"/>
    <n v="11344.2"/>
    <x v="7"/>
    <n v="2014"/>
  </r>
  <r>
    <x v="3"/>
    <x v="1"/>
    <x v="2"/>
    <n v="809"/>
    <n v="125"/>
    <n v="99102.5"/>
    <n v="2022.5"/>
    <x v="7"/>
    <n v="2013"/>
  </r>
  <r>
    <x v="3"/>
    <x v="3"/>
    <x v="2"/>
    <n v="2145"/>
    <n v="125"/>
    <n v="262762.5"/>
    <n v="5362.5"/>
    <x v="7"/>
    <n v="2013"/>
  </r>
  <r>
    <x v="2"/>
    <x v="2"/>
    <x v="2"/>
    <n v="1785"/>
    <n v="12"/>
    <n v="20991.599999999999"/>
    <n v="15636.599999999999"/>
    <x v="9"/>
    <n v="2013"/>
  </r>
  <r>
    <x v="4"/>
    <x v="0"/>
    <x v="2"/>
    <n v="1916"/>
    <n v="300"/>
    <n v="563304"/>
    <n v="84304"/>
    <x v="2"/>
    <n v="2014"/>
  </r>
  <r>
    <x v="0"/>
    <x v="0"/>
    <x v="2"/>
    <n v="2852"/>
    <n v="350"/>
    <n v="978236"/>
    <n v="236716"/>
    <x v="2"/>
    <n v="2014"/>
  </r>
  <r>
    <x v="3"/>
    <x v="0"/>
    <x v="2"/>
    <n v="2729"/>
    <n v="125"/>
    <n v="334302.5"/>
    <n v="6822.5"/>
    <x v="2"/>
    <n v="2014"/>
  </r>
  <r>
    <x v="1"/>
    <x v="4"/>
    <x v="2"/>
    <n v="1925"/>
    <n v="15"/>
    <n v="28297.5"/>
    <n v="9047.5"/>
    <x v="2"/>
    <n v="2013"/>
  </r>
  <r>
    <x v="0"/>
    <x v="4"/>
    <x v="2"/>
    <n v="2013"/>
    <n v="7"/>
    <n v="13809.18"/>
    <n v="3744.1800000000003"/>
    <x v="2"/>
    <n v="2013"/>
  </r>
  <r>
    <x v="2"/>
    <x v="2"/>
    <x v="2"/>
    <n v="1055"/>
    <n v="12"/>
    <n v="12406.8"/>
    <n v="9241.7999999999993"/>
    <x v="2"/>
    <n v="2014"/>
  </r>
  <r>
    <x v="2"/>
    <x v="3"/>
    <x v="2"/>
    <n v="1084"/>
    <n v="12"/>
    <n v="12747.84"/>
    <n v="9495.84"/>
    <x v="2"/>
    <n v="2014"/>
  </r>
  <r>
    <x v="0"/>
    <x v="4"/>
    <x v="3"/>
    <n v="1566"/>
    <n v="20"/>
    <n v="30693.599999999999"/>
    <n v="15033.599999999999"/>
    <x v="7"/>
    <n v="2014"/>
  </r>
  <r>
    <x v="0"/>
    <x v="1"/>
    <x v="3"/>
    <n v="2966"/>
    <n v="350"/>
    <n v="1017338"/>
    <n v="246178"/>
    <x v="7"/>
    <n v="2013"/>
  </r>
  <r>
    <x v="0"/>
    <x v="1"/>
    <x v="3"/>
    <n v="2877"/>
    <n v="350"/>
    <n v="986811"/>
    <n v="238791"/>
    <x v="7"/>
    <n v="2014"/>
  </r>
  <r>
    <x v="3"/>
    <x v="1"/>
    <x v="3"/>
    <n v="809"/>
    <n v="125"/>
    <n v="99102.5"/>
    <n v="2022.5"/>
    <x v="7"/>
    <n v="2013"/>
  </r>
  <r>
    <x v="3"/>
    <x v="3"/>
    <x v="3"/>
    <n v="2145"/>
    <n v="125"/>
    <n v="262762.5"/>
    <n v="5362.5"/>
    <x v="7"/>
    <n v="2013"/>
  </r>
  <r>
    <x v="2"/>
    <x v="2"/>
    <x v="3"/>
    <n v="1055"/>
    <n v="12"/>
    <n v="12406.8"/>
    <n v="9241.7999999999993"/>
    <x v="2"/>
    <n v="2014"/>
  </r>
  <r>
    <x v="0"/>
    <x v="3"/>
    <x v="3"/>
    <n v="544"/>
    <n v="20"/>
    <n v="10662.4"/>
    <n v="5222.3999999999996"/>
    <x v="2"/>
    <n v="2013"/>
  </r>
  <r>
    <x v="2"/>
    <x v="3"/>
    <x v="3"/>
    <n v="1084"/>
    <n v="12"/>
    <n v="12747.84"/>
    <n v="9495.84"/>
    <x v="2"/>
    <n v="2014"/>
  </r>
  <r>
    <x v="3"/>
    <x v="3"/>
    <x v="4"/>
    <n v="662"/>
    <n v="125"/>
    <n v="81095"/>
    <n v="1655"/>
    <x v="1"/>
    <n v="2014"/>
  </r>
  <r>
    <x v="4"/>
    <x v="1"/>
    <x v="4"/>
    <n v="214"/>
    <n v="300"/>
    <n v="62916"/>
    <n v="9416"/>
    <x v="7"/>
    <n v="2013"/>
  </r>
  <r>
    <x v="0"/>
    <x v="1"/>
    <x v="4"/>
    <n v="2877"/>
    <n v="350"/>
    <n v="986811"/>
    <n v="238791"/>
    <x v="7"/>
    <n v="2014"/>
  </r>
  <r>
    <x v="3"/>
    <x v="0"/>
    <x v="4"/>
    <n v="2729"/>
    <n v="125"/>
    <n v="334302.5"/>
    <n v="6822.5"/>
    <x v="2"/>
    <n v="2014"/>
  </r>
  <r>
    <x v="0"/>
    <x v="4"/>
    <x v="4"/>
    <n v="266"/>
    <n v="350"/>
    <n v="91238"/>
    <n v="22078"/>
    <x v="2"/>
    <n v="2013"/>
  </r>
  <r>
    <x v="0"/>
    <x v="3"/>
    <x v="4"/>
    <n v="1940"/>
    <n v="350"/>
    <n v="665420"/>
    <n v="161020"/>
    <x v="2"/>
    <n v="2013"/>
  </r>
  <r>
    <x v="4"/>
    <x v="1"/>
    <x v="5"/>
    <n v="259"/>
    <n v="300"/>
    <n v="76146"/>
    <n v="11396"/>
    <x v="3"/>
    <n v="2014"/>
  </r>
  <r>
    <x v="4"/>
    <x v="3"/>
    <x v="5"/>
    <n v="1101"/>
    <n v="300"/>
    <n v="323694"/>
    <n v="48444"/>
    <x v="3"/>
    <n v="2014"/>
  </r>
  <r>
    <x v="3"/>
    <x v="1"/>
    <x v="5"/>
    <n v="2276"/>
    <n v="125"/>
    <n v="278810"/>
    <n v="5690"/>
    <x v="11"/>
    <n v="2014"/>
  </r>
  <r>
    <x v="0"/>
    <x v="1"/>
    <x v="5"/>
    <n v="2966"/>
    <n v="350"/>
    <n v="1017338"/>
    <n v="246178"/>
    <x v="7"/>
    <n v="2013"/>
  </r>
  <r>
    <x v="0"/>
    <x v="4"/>
    <x v="5"/>
    <n v="1236"/>
    <n v="20"/>
    <n v="24225.599999999999"/>
    <n v="11865.599999999999"/>
    <x v="9"/>
    <n v="2014"/>
  </r>
  <r>
    <x v="0"/>
    <x v="2"/>
    <x v="5"/>
    <n v="941"/>
    <n v="20"/>
    <n v="18443.599999999999"/>
    <n v="9033.5999999999985"/>
    <x v="9"/>
    <n v="2014"/>
  </r>
  <r>
    <x v="4"/>
    <x v="0"/>
    <x v="5"/>
    <n v="1916"/>
    <n v="300"/>
    <n v="563304"/>
    <n v="84304"/>
    <x v="2"/>
    <n v="2014"/>
  </r>
  <r>
    <x v="3"/>
    <x v="2"/>
    <x v="0"/>
    <n v="4243.5"/>
    <n v="125"/>
    <n v="514524.375"/>
    <n v="5304.375"/>
    <x v="10"/>
    <n v="2014"/>
  </r>
  <r>
    <x v="0"/>
    <x v="1"/>
    <x v="0"/>
    <n v="2580"/>
    <n v="20"/>
    <n v="50052"/>
    <n v="24252"/>
    <x v="10"/>
    <n v="2014"/>
  </r>
  <r>
    <x v="4"/>
    <x v="1"/>
    <x v="0"/>
    <n v="689"/>
    <n v="300"/>
    <n v="200499"/>
    <n v="28249"/>
    <x v="1"/>
    <n v="2014"/>
  </r>
  <r>
    <x v="2"/>
    <x v="4"/>
    <x v="0"/>
    <n v="1947"/>
    <n v="12"/>
    <n v="22663.08"/>
    <n v="16822.080000000002"/>
    <x v="6"/>
    <n v="2014"/>
  </r>
  <r>
    <x v="2"/>
    <x v="0"/>
    <x v="0"/>
    <n v="908"/>
    <n v="12"/>
    <n v="10569.12"/>
    <n v="7845.1200000000008"/>
    <x v="2"/>
    <n v="2013"/>
  </r>
  <r>
    <x v="0"/>
    <x v="1"/>
    <x v="1"/>
    <n v="1958"/>
    <n v="7"/>
    <n v="13294.82"/>
    <n v="3504.8199999999997"/>
    <x v="8"/>
    <n v="2014"/>
  </r>
  <r>
    <x v="2"/>
    <x v="2"/>
    <x v="1"/>
    <n v="1901"/>
    <n v="12"/>
    <n v="22127.64"/>
    <n v="16424.64"/>
    <x v="1"/>
    <n v="2014"/>
  </r>
  <r>
    <x v="0"/>
    <x v="2"/>
    <x v="1"/>
    <n v="544"/>
    <n v="7"/>
    <n v="3693.76"/>
    <n v="973.76000000000022"/>
    <x v="6"/>
    <n v="2014"/>
  </r>
  <r>
    <x v="0"/>
    <x v="1"/>
    <x v="1"/>
    <n v="1797"/>
    <n v="350"/>
    <n v="610081.5"/>
    <n v="142861.5"/>
    <x v="6"/>
    <n v="2013"/>
  </r>
  <r>
    <x v="3"/>
    <x v="2"/>
    <x v="1"/>
    <n v="1287"/>
    <n v="125"/>
    <n v="156048.75"/>
    <n v="1608.75"/>
    <x v="2"/>
    <n v="2014"/>
  </r>
  <r>
    <x v="3"/>
    <x v="1"/>
    <x v="1"/>
    <n v="1706"/>
    <n v="125"/>
    <n v="206852.5"/>
    <n v="2132.5"/>
    <x v="2"/>
    <n v="2014"/>
  </r>
  <r>
    <x v="4"/>
    <x v="2"/>
    <x v="2"/>
    <n v="2434.5"/>
    <n v="300"/>
    <n v="708439.5"/>
    <n v="99814.5"/>
    <x v="0"/>
    <n v="2014"/>
  </r>
  <r>
    <x v="3"/>
    <x v="0"/>
    <x v="2"/>
    <n v="1774"/>
    <n v="125"/>
    <n v="215097.5"/>
    <n v="2217.5"/>
    <x v="3"/>
    <n v="2014"/>
  </r>
  <r>
    <x v="2"/>
    <x v="2"/>
    <x v="2"/>
    <n v="1901"/>
    <n v="12"/>
    <n v="22127.64"/>
    <n v="16424.64"/>
    <x v="1"/>
    <n v="2014"/>
  </r>
  <r>
    <x v="4"/>
    <x v="1"/>
    <x v="2"/>
    <n v="689"/>
    <n v="300"/>
    <n v="200499"/>
    <n v="28249"/>
    <x v="1"/>
    <n v="2014"/>
  </r>
  <r>
    <x v="3"/>
    <x v="1"/>
    <x v="2"/>
    <n v="1570"/>
    <n v="125"/>
    <n v="190362.5"/>
    <n v="1962.5"/>
    <x v="1"/>
    <n v="2014"/>
  </r>
  <r>
    <x v="2"/>
    <x v="4"/>
    <x v="2"/>
    <n v="1369.5"/>
    <n v="12"/>
    <n v="15940.98"/>
    <n v="11832.48"/>
    <x v="4"/>
    <n v="2014"/>
  </r>
  <r>
    <x v="3"/>
    <x v="0"/>
    <x v="2"/>
    <n v="2009"/>
    <n v="125"/>
    <n v="243591.25"/>
    <n v="2511.25"/>
    <x v="7"/>
    <n v="2014"/>
  </r>
  <r>
    <x v="1"/>
    <x v="1"/>
    <x v="2"/>
    <n v="1945"/>
    <n v="15"/>
    <n v="28299.75"/>
    <n v="8849.75"/>
    <x v="7"/>
    <n v="2013"/>
  </r>
  <r>
    <x v="3"/>
    <x v="2"/>
    <x v="2"/>
    <n v="1287"/>
    <n v="125"/>
    <n v="156048.75"/>
    <n v="1608.75"/>
    <x v="2"/>
    <n v="2014"/>
  </r>
  <r>
    <x v="3"/>
    <x v="1"/>
    <x v="2"/>
    <n v="1706"/>
    <n v="125"/>
    <n v="206852.5"/>
    <n v="2132.5"/>
    <x v="2"/>
    <n v="2014"/>
  </r>
  <r>
    <x v="3"/>
    <x v="0"/>
    <x v="3"/>
    <n v="2009"/>
    <n v="125"/>
    <n v="243591.25"/>
    <n v="2511.25"/>
    <x v="7"/>
    <n v="2014"/>
  </r>
  <r>
    <x v="4"/>
    <x v="4"/>
    <x v="4"/>
    <n v="2844"/>
    <n v="300"/>
    <n v="827604"/>
    <n v="116604"/>
    <x v="8"/>
    <n v="2014"/>
  </r>
  <r>
    <x v="2"/>
    <x v="3"/>
    <x v="4"/>
    <n v="1916"/>
    <n v="12"/>
    <n v="22302.240000000002"/>
    <n v="16554.240000000002"/>
    <x v="10"/>
    <n v="2014"/>
  </r>
  <r>
    <x v="3"/>
    <x v="1"/>
    <x v="4"/>
    <n v="1570"/>
    <n v="125"/>
    <n v="190362.5"/>
    <n v="1962.5"/>
    <x v="1"/>
    <n v="2014"/>
  </r>
  <r>
    <x v="4"/>
    <x v="0"/>
    <x v="4"/>
    <n v="1874"/>
    <n v="300"/>
    <n v="545334"/>
    <n v="76834"/>
    <x v="5"/>
    <n v="2014"/>
  </r>
  <r>
    <x v="0"/>
    <x v="3"/>
    <x v="4"/>
    <n v="1642"/>
    <n v="350"/>
    <n v="557459"/>
    <n v="130539"/>
    <x v="5"/>
    <n v="2014"/>
  </r>
  <r>
    <x v="1"/>
    <x v="1"/>
    <x v="4"/>
    <n v="1945"/>
    <n v="15"/>
    <n v="28299.75"/>
    <n v="8849.75"/>
    <x v="7"/>
    <n v="2013"/>
  </r>
  <r>
    <x v="0"/>
    <x v="0"/>
    <x v="0"/>
    <n v="831"/>
    <n v="20"/>
    <n v="16121.4"/>
    <n v="7811.4"/>
    <x v="11"/>
    <n v="2014"/>
  </r>
  <r>
    <x v="0"/>
    <x v="3"/>
    <x v="2"/>
    <n v="1760"/>
    <n v="7"/>
    <n v="11950.4"/>
    <n v="3150.3999999999996"/>
    <x v="6"/>
    <n v="2013"/>
  </r>
  <r>
    <x v="0"/>
    <x v="0"/>
    <x v="3"/>
    <n v="3850.5"/>
    <n v="20"/>
    <n v="74699.700000000012"/>
    <n v="36194.700000000004"/>
    <x v="10"/>
    <n v="2014"/>
  </r>
  <r>
    <x v="2"/>
    <x v="1"/>
    <x v="4"/>
    <n v="2479"/>
    <n v="12"/>
    <n v="28855.56"/>
    <n v="21418.560000000001"/>
    <x v="0"/>
    <n v="2014"/>
  </r>
  <r>
    <x v="1"/>
    <x v="3"/>
    <x v="1"/>
    <n v="2031"/>
    <n v="15"/>
    <n v="29246.400000000001"/>
    <n v="8936.4000000000015"/>
    <x v="7"/>
    <n v="2014"/>
  </r>
  <r>
    <x v="1"/>
    <x v="3"/>
    <x v="2"/>
    <n v="2031"/>
    <n v="15"/>
    <n v="29246.400000000001"/>
    <n v="8936.4000000000015"/>
    <x v="7"/>
    <n v="2014"/>
  </r>
  <r>
    <x v="1"/>
    <x v="2"/>
    <x v="2"/>
    <n v="2261"/>
    <n v="15"/>
    <n v="32558.400000000001"/>
    <n v="9948.4000000000015"/>
    <x v="2"/>
    <n v="2013"/>
  </r>
  <r>
    <x v="0"/>
    <x v="4"/>
    <x v="3"/>
    <n v="736"/>
    <n v="20"/>
    <n v="14131.2"/>
    <n v="6771.2000000000007"/>
    <x v="6"/>
    <n v="2013"/>
  </r>
  <r>
    <x v="0"/>
    <x v="0"/>
    <x v="0"/>
    <n v="2851"/>
    <n v="7"/>
    <n v="19158.72"/>
    <n v="4903.7200000000012"/>
    <x v="7"/>
    <n v="2013"/>
  </r>
  <r>
    <x v="4"/>
    <x v="1"/>
    <x v="0"/>
    <n v="2021"/>
    <n v="300"/>
    <n v="582048"/>
    <n v="76798"/>
    <x v="7"/>
    <n v="2014"/>
  </r>
  <r>
    <x v="0"/>
    <x v="4"/>
    <x v="0"/>
    <n v="274"/>
    <n v="350"/>
    <n v="92064"/>
    <n v="20824"/>
    <x v="2"/>
    <n v="2014"/>
  </r>
  <r>
    <x v="1"/>
    <x v="0"/>
    <x v="1"/>
    <n v="1967"/>
    <n v="15"/>
    <n v="28324.799999999999"/>
    <n v="8654.7999999999993"/>
    <x v="3"/>
    <n v="2014"/>
  </r>
  <r>
    <x v="4"/>
    <x v="1"/>
    <x v="1"/>
    <n v="1859"/>
    <n v="300"/>
    <n v="535392"/>
    <n v="70642"/>
    <x v="5"/>
    <n v="2014"/>
  </r>
  <r>
    <x v="0"/>
    <x v="0"/>
    <x v="1"/>
    <n v="2851"/>
    <n v="7"/>
    <n v="19158.72"/>
    <n v="4903.7200000000012"/>
    <x v="7"/>
    <n v="2013"/>
  </r>
  <r>
    <x v="4"/>
    <x v="1"/>
    <x v="1"/>
    <n v="2021"/>
    <n v="300"/>
    <n v="582048"/>
    <n v="76798"/>
    <x v="7"/>
    <n v="2014"/>
  </r>
  <r>
    <x v="3"/>
    <x v="3"/>
    <x v="1"/>
    <n v="1138"/>
    <n v="125"/>
    <n v="136560"/>
    <n v="0"/>
    <x v="2"/>
    <n v="2014"/>
  </r>
  <r>
    <x v="0"/>
    <x v="0"/>
    <x v="2"/>
    <n v="4251"/>
    <n v="7"/>
    <n v="28566.720000000001"/>
    <n v="7311.7199999999993"/>
    <x v="0"/>
    <n v="2014"/>
  </r>
  <r>
    <x v="3"/>
    <x v="1"/>
    <x v="2"/>
    <n v="795"/>
    <n v="125"/>
    <n v="95400"/>
    <n v="0"/>
    <x v="3"/>
    <n v="2014"/>
  </r>
  <r>
    <x v="4"/>
    <x v="1"/>
    <x v="2"/>
    <n v="1414.5"/>
    <n v="300"/>
    <n v="407376"/>
    <n v="53751"/>
    <x v="10"/>
    <n v="2014"/>
  </r>
  <r>
    <x v="4"/>
    <x v="4"/>
    <x v="2"/>
    <n v="2918"/>
    <n v="300"/>
    <n v="840384"/>
    <n v="110884"/>
    <x v="11"/>
    <n v="2014"/>
  </r>
  <r>
    <x v="0"/>
    <x v="4"/>
    <x v="2"/>
    <n v="3450"/>
    <n v="350"/>
    <n v="1159200"/>
    <n v="262200"/>
    <x v="4"/>
    <n v="2014"/>
  </r>
  <r>
    <x v="3"/>
    <x v="2"/>
    <x v="2"/>
    <n v="2988"/>
    <n v="125"/>
    <n v="358560"/>
    <n v="0"/>
    <x v="4"/>
    <n v="2014"/>
  </r>
  <r>
    <x v="1"/>
    <x v="0"/>
    <x v="2"/>
    <n v="218"/>
    <n v="15"/>
    <n v="3139.2"/>
    <n v="959.19999999999982"/>
    <x v="6"/>
    <n v="2014"/>
  </r>
  <r>
    <x v="0"/>
    <x v="0"/>
    <x v="2"/>
    <n v="2074"/>
    <n v="20"/>
    <n v="39820.800000000003"/>
    <n v="19080.800000000003"/>
    <x v="6"/>
    <n v="2014"/>
  </r>
  <r>
    <x v="0"/>
    <x v="4"/>
    <x v="2"/>
    <n v="1056"/>
    <n v="20"/>
    <n v="20275.2"/>
    <n v="9715.2000000000007"/>
    <x v="6"/>
    <n v="2014"/>
  </r>
  <r>
    <x v="1"/>
    <x v="4"/>
    <x v="2"/>
    <n v="671"/>
    <n v="15"/>
    <n v="9662.4"/>
    <n v="2952.3999999999996"/>
    <x v="7"/>
    <n v="2013"/>
  </r>
  <r>
    <x v="1"/>
    <x v="3"/>
    <x v="2"/>
    <n v="1514"/>
    <n v="15"/>
    <n v="21801.599999999999"/>
    <n v="6661.5999999999985"/>
    <x v="7"/>
    <n v="2013"/>
  </r>
  <r>
    <x v="0"/>
    <x v="4"/>
    <x v="2"/>
    <n v="274"/>
    <n v="350"/>
    <n v="92064"/>
    <n v="20824"/>
    <x v="2"/>
    <n v="2014"/>
  </r>
  <r>
    <x v="3"/>
    <x v="3"/>
    <x v="2"/>
    <n v="1138"/>
    <n v="125"/>
    <n v="136560"/>
    <n v="0"/>
    <x v="2"/>
    <n v="2014"/>
  </r>
  <r>
    <x v="2"/>
    <x v="4"/>
    <x v="3"/>
    <n v="1465"/>
    <n v="12"/>
    <n v="16876.8"/>
    <n v="12481.8"/>
    <x v="3"/>
    <n v="2014"/>
  </r>
  <r>
    <x v="0"/>
    <x v="0"/>
    <x v="3"/>
    <n v="2646"/>
    <n v="20"/>
    <n v="50803.199999999997"/>
    <n v="24343.199999999997"/>
    <x v="6"/>
    <n v="2013"/>
  </r>
  <r>
    <x v="0"/>
    <x v="2"/>
    <x v="3"/>
    <n v="2177"/>
    <n v="350"/>
    <n v="731472"/>
    <n v="165452"/>
    <x v="7"/>
    <n v="2014"/>
  </r>
  <r>
    <x v="2"/>
    <x v="2"/>
    <x v="4"/>
    <n v="866"/>
    <n v="12"/>
    <n v="9976.32"/>
    <n v="7378.32"/>
    <x v="11"/>
    <n v="2014"/>
  </r>
  <r>
    <x v="0"/>
    <x v="4"/>
    <x v="4"/>
    <n v="349"/>
    <n v="350"/>
    <n v="117264"/>
    <n v="26524"/>
    <x v="6"/>
    <n v="2013"/>
  </r>
  <r>
    <x v="0"/>
    <x v="2"/>
    <x v="4"/>
    <n v="2177"/>
    <n v="350"/>
    <n v="731472"/>
    <n v="165452"/>
    <x v="7"/>
    <n v="2014"/>
  </r>
  <r>
    <x v="1"/>
    <x v="3"/>
    <x v="4"/>
    <n v="1514"/>
    <n v="15"/>
    <n v="21801.599999999999"/>
    <n v="6661.5999999999985"/>
    <x v="7"/>
    <n v="2013"/>
  </r>
  <r>
    <x v="0"/>
    <x v="3"/>
    <x v="5"/>
    <n v="1865"/>
    <n v="350"/>
    <n v="626640"/>
    <n v="141740"/>
    <x v="8"/>
    <n v="2014"/>
  </r>
  <r>
    <x v="3"/>
    <x v="3"/>
    <x v="5"/>
    <n v="1074"/>
    <n v="125"/>
    <n v="128880"/>
    <n v="0"/>
    <x v="10"/>
    <n v="2014"/>
  </r>
  <r>
    <x v="0"/>
    <x v="1"/>
    <x v="5"/>
    <n v="1907"/>
    <n v="350"/>
    <n v="640752"/>
    <n v="144932"/>
    <x v="6"/>
    <n v="2014"/>
  </r>
  <r>
    <x v="1"/>
    <x v="4"/>
    <x v="5"/>
    <n v="671"/>
    <n v="15"/>
    <n v="9662.4"/>
    <n v="2952.3999999999996"/>
    <x v="7"/>
    <n v="2013"/>
  </r>
  <r>
    <x v="0"/>
    <x v="0"/>
    <x v="5"/>
    <n v="1778"/>
    <n v="350"/>
    <n v="597408"/>
    <n v="135128"/>
    <x v="2"/>
    <n v="2013"/>
  </r>
  <r>
    <x v="0"/>
    <x v="1"/>
    <x v="1"/>
    <n v="1159"/>
    <n v="7"/>
    <n v="7707.35"/>
    <n v="1912.3500000000004"/>
    <x v="7"/>
    <n v="2013"/>
  </r>
  <r>
    <x v="0"/>
    <x v="1"/>
    <x v="2"/>
    <n v="1372"/>
    <n v="7"/>
    <n v="9123.7999999999993"/>
    <n v="2263.7999999999993"/>
    <x v="0"/>
    <n v="2014"/>
  </r>
  <r>
    <x v="0"/>
    <x v="0"/>
    <x v="2"/>
    <n v="2349"/>
    <n v="7"/>
    <n v="15620.85"/>
    <n v="3875.8500000000004"/>
    <x v="6"/>
    <n v="2013"/>
  </r>
  <r>
    <x v="0"/>
    <x v="3"/>
    <x v="2"/>
    <n v="2689"/>
    <n v="7"/>
    <n v="17881.849999999999"/>
    <n v="4436.8499999999985"/>
    <x v="7"/>
    <n v="2014"/>
  </r>
  <r>
    <x v="2"/>
    <x v="0"/>
    <x v="2"/>
    <n v="2431"/>
    <n v="12"/>
    <n v="27713.4"/>
    <n v="20420.400000000001"/>
    <x v="2"/>
    <n v="2014"/>
  </r>
  <r>
    <x v="2"/>
    <x v="0"/>
    <x v="3"/>
    <n v="2431"/>
    <n v="12"/>
    <n v="27713.4"/>
    <n v="20420.400000000001"/>
    <x v="2"/>
    <n v="2014"/>
  </r>
  <r>
    <x v="0"/>
    <x v="3"/>
    <x v="4"/>
    <n v="2689"/>
    <n v="7"/>
    <n v="17881.849999999999"/>
    <n v="4436.8499999999985"/>
    <x v="7"/>
    <n v="2014"/>
  </r>
  <r>
    <x v="0"/>
    <x v="3"/>
    <x v="5"/>
    <n v="1683"/>
    <n v="7"/>
    <n v="11191.95"/>
    <n v="2776.9500000000007"/>
    <x v="4"/>
    <n v="2014"/>
  </r>
  <r>
    <x v="2"/>
    <x v="3"/>
    <x v="5"/>
    <n v="1123"/>
    <n v="12"/>
    <n v="12802.2"/>
    <n v="9433.2000000000007"/>
    <x v="5"/>
    <n v="2014"/>
  </r>
  <r>
    <x v="0"/>
    <x v="1"/>
    <x v="5"/>
    <n v="1159"/>
    <n v="7"/>
    <n v="7707.35"/>
    <n v="1912.3500000000004"/>
    <x v="7"/>
    <n v="2013"/>
  </r>
  <r>
    <x v="2"/>
    <x v="2"/>
    <x v="0"/>
    <n v="1865"/>
    <n v="12"/>
    <n v="21261"/>
    <n v="15666"/>
    <x v="8"/>
    <n v="2014"/>
  </r>
  <r>
    <x v="2"/>
    <x v="1"/>
    <x v="0"/>
    <n v="1116"/>
    <n v="12"/>
    <n v="12722.4"/>
    <n v="9374.4"/>
    <x v="8"/>
    <n v="2014"/>
  </r>
  <r>
    <x v="0"/>
    <x v="2"/>
    <x v="0"/>
    <n v="1563"/>
    <n v="20"/>
    <n v="29697"/>
    <n v="14067"/>
    <x v="11"/>
    <n v="2014"/>
  </r>
  <r>
    <x v="4"/>
    <x v="4"/>
    <x v="0"/>
    <n v="991"/>
    <n v="300"/>
    <n v="282435"/>
    <n v="34685"/>
    <x v="1"/>
    <n v="2014"/>
  </r>
  <r>
    <x v="0"/>
    <x v="1"/>
    <x v="0"/>
    <n v="1016"/>
    <n v="7"/>
    <n v="6756.4"/>
    <n v="1676.3999999999996"/>
    <x v="9"/>
    <n v="2013"/>
  </r>
  <r>
    <x v="1"/>
    <x v="3"/>
    <x v="0"/>
    <n v="2791"/>
    <n v="15"/>
    <n v="39771.75"/>
    <n v="11861.75"/>
    <x v="9"/>
    <n v="2014"/>
  </r>
  <r>
    <x v="0"/>
    <x v="4"/>
    <x v="0"/>
    <n v="570"/>
    <n v="7"/>
    <n v="3790.5"/>
    <n v="940.5"/>
    <x v="2"/>
    <n v="2014"/>
  </r>
  <r>
    <x v="0"/>
    <x v="2"/>
    <x v="0"/>
    <n v="2487"/>
    <n v="7"/>
    <n v="16538.55"/>
    <n v="4103.5499999999993"/>
    <x v="2"/>
    <n v="2014"/>
  </r>
  <r>
    <x v="0"/>
    <x v="2"/>
    <x v="1"/>
    <n v="1384.5"/>
    <n v="350"/>
    <n v="460346.25"/>
    <n v="100376.25"/>
    <x v="0"/>
    <n v="2014"/>
  </r>
  <r>
    <x v="3"/>
    <x v="4"/>
    <x v="1"/>
    <n v="3627"/>
    <n v="125"/>
    <n v="430706.25"/>
    <n v="-4533.75"/>
    <x v="4"/>
    <n v="2014"/>
  </r>
  <r>
    <x v="0"/>
    <x v="3"/>
    <x v="1"/>
    <n v="720"/>
    <n v="350"/>
    <n v="239400"/>
    <n v="52200"/>
    <x v="6"/>
    <n v="2013"/>
  </r>
  <r>
    <x v="2"/>
    <x v="1"/>
    <x v="1"/>
    <n v="2342"/>
    <n v="12"/>
    <n v="26698.799999999999"/>
    <n v="19672.8"/>
    <x v="9"/>
    <n v="2014"/>
  </r>
  <r>
    <x v="4"/>
    <x v="3"/>
    <x v="1"/>
    <n v="1100"/>
    <n v="300"/>
    <n v="313500"/>
    <n v="38500"/>
    <x v="2"/>
    <n v="2013"/>
  </r>
  <r>
    <x v="0"/>
    <x v="2"/>
    <x v="2"/>
    <n v="1303"/>
    <n v="20"/>
    <n v="24757"/>
    <n v="11727"/>
    <x v="8"/>
    <n v="2014"/>
  </r>
  <r>
    <x v="3"/>
    <x v="4"/>
    <x v="2"/>
    <n v="2992"/>
    <n v="125"/>
    <n v="355300"/>
    <n v="-3740"/>
    <x v="3"/>
    <n v="2014"/>
  </r>
  <r>
    <x v="3"/>
    <x v="2"/>
    <x v="2"/>
    <n v="2385"/>
    <n v="125"/>
    <n v="283218.75"/>
    <n v="-2981.25"/>
    <x v="3"/>
    <n v="2014"/>
  </r>
  <r>
    <x v="4"/>
    <x v="3"/>
    <x v="2"/>
    <n v="1607"/>
    <n v="300"/>
    <n v="457995"/>
    <n v="56245"/>
    <x v="10"/>
    <n v="2014"/>
  </r>
  <r>
    <x v="0"/>
    <x v="4"/>
    <x v="2"/>
    <n v="2327"/>
    <n v="7"/>
    <n v="15474.55"/>
    <n v="3839.5499999999993"/>
    <x v="11"/>
    <n v="2014"/>
  </r>
  <r>
    <x v="4"/>
    <x v="4"/>
    <x v="2"/>
    <n v="991"/>
    <n v="300"/>
    <n v="282435"/>
    <n v="34685"/>
    <x v="1"/>
    <n v="2014"/>
  </r>
  <r>
    <x v="0"/>
    <x v="4"/>
    <x v="2"/>
    <n v="602"/>
    <n v="350"/>
    <n v="200165"/>
    <n v="43645"/>
    <x v="1"/>
    <n v="2014"/>
  </r>
  <r>
    <x v="1"/>
    <x v="2"/>
    <x v="2"/>
    <n v="2620"/>
    <n v="15"/>
    <n v="37335"/>
    <n v="11135"/>
    <x v="6"/>
    <n v="2014"/>
  </r>
  <r>
    <x v="0"/>
    <x v="0"/>
    <x v="2"/>
    <n v="1228"/>
    <n v="350"/>
    <n v="408310"/>
    <n v="89030"/>
    <x v="7"/>
    <n v="2013"/>
  </r>
  <r>
    <x v="0"/>
    <x v="0"/>
    <x v="2"/>
    <n v="1389"/>
    <n v="20"/>
    <n v="26391"/>
    <n v="12501"/>
    <x v="7"/>
    <n v="2013"/>
  </r>
  <r>
    <x v="3"/>
    <x v="4"/>
    <x v="2"/>
    <n v="861"/>
    <n v="125"/>
    <n v="102243.75"/>
    <n v="-1076.25"/>
    <x v="7"/>
    <n v="2014"/>
  </r>
  <r>
    <x v="3"/>
    <x v="2"/>
    <x v="2"/>
    <n v="704"/>
    <n v="125"/>
    <n v="83600"/>
    <n v="-880"/>
    <x v="7"/>
    <n v="2013"/>
  </r>
  <r>
    <x v="0"/>
    <x v="0"/>
    <x v="2"/>
    <n v="1802"/>
    <n v="20"/>
    <n v="34238"/>
    <n v="16218"/>
    <x v="2"/>
    <n v="2013"/>
  </r>
  <r>
    <x v="0"/>
    <x v="4"/>
    <x v="2"/>
    <n v="2663"/>
    <n v="20"/>
    <n v="50597"/>
    <n v="23967"/>
    <x v="2"/>
    <n v="2014"/>
  </r>
  <r>
    <x v="0"/>
    <x v="2"/>
    <x v="2"/>
    <n v="2136"/>
    <n v="7"/>
    <n v="14204.4"/>
    <n v="3524.3999999999996"/>
    <x v="2"/>
    <n v="2013"/>
  </r>
  <r>
    <x v="1"/>
    <x v="1"/>
    <x v="2"/>
    <n v="2116"/>
    <n v="15"/>
    <n v="30153"/>
    <n v="8993"/>
    <x v="2"/>
    <n v="2013"/>
  </r>
  <r>
    <x v="1"/>
    <x v="4"/>
    <x v="3"/>
    <n v="555"/>
    <n v="15"/>
    <n v="7908.75"/>
    <n v="2358.75"/>
    <x v="0"/>
    <n v="2014"/>
  </r>
  <r>
    <x v="1"/>
    <x v="3"/>
    <x v="3"/>
    <n v="2861"/>
    <n v="15"/>
    <n v="40769.25"/>
    <n v="12159.25"/>
    <x v="0"/>
    <n v="2014"/>
  </r>
  <r>
    <x v="3"/>
    <x v="1"/>
    <x v="3"/>
    <n v="807"/>
    <n v="125"/>
    <n v="95831.25"/>
    <n v="-1008.75"/>
    <x v="8"/>
    <n v="2014"/>
  </r>
  <r>
    <x v="0"/>
    <x v="4"/>
    <x v="3"/>
    <n v="602"/>
    <n v="350"/>
    <n v="200165"/>
    <n v="43645"/>
    <x v="1"/>
    <n v="2014"/>
  </r>
  <r>
    <x v="0"/>
    <x v="4"/>
    <x v="3"/>
    <n v="2832"/>
    <n v="20"/>
    <n v="53808"/>
    <n v="25488"/>
    <x v="5"/>
    <n v="2014"/>
  </r>
  <r>
    <x v="0"/>
    <x v="2"/>
    <x v="3"/>
    <n v="1579"/>
    <n v="20"/>
    <n v="30001"/>
    <n v="14211"/>
    <x v="5"/>
    <n v="2014"/>
  </r>
  <r>
    <x v="3"/>
    <x v="4"/>
    <x v="3"/>
    <n v="861"/>
    <n v="125"/>
    <n v="102243.75"/>
    <n v="-1076.25"/>
    <x v="7"/>
    <n v="2014"/>
  </r>
  <r>
    <x v="3"/>
    <x v="2"/>
    <x v="3"/>
    <n v="704"/>
    <n v="125"/>
    <n v="83600"/>
    <n v="-880"/>
    <x v="7"/>
    <n v="2013"/>
  </r>
  <r>
    <x v="0"/>
    <x v="2"/>
    <x v="3"/>
    <n v="1033"/>
    <n v="20"/>
    <n v="19627"/>
    <n v="9297"/>
    <x v="2"/>
    <n v="2013"/>
  </r>
  <r>
    <x v="4"/>
    <x v="1"/>
    <x v="3"/>
    <n v="1250"/>
    <n v="300"/>
    <n v="356250"/>
    <n v="43750"/>
    <x v="2"/>
    <n v="2014"/>
  </r>
  <r>
    <x v="0"/>
    <x v="0"/>
    <x v="4"/>
    <n v="1389"/>
    <n v="20"/>
    <n v="26391"/>
    <n v="12501"/>
    <x v="7"/>
    <n v="2013"/>
  </r>
  <r>
    <x v="0"/>
    <x v="4"/>
    <x v="4"/>
    <n v="1265"/>
    <n v="20"/>
    <n v="24035"/>
    <n v="11385"/>
    <x v="9"/>
    <n v="2013"/>
  </r>
  <r>
    <x v="0"/>
    <x v="1"/>
    <x v="4"/>
    <n v="2297"/>
    <n v="20"/>
    <n v="43643"/>
    <n v="20673"/>
    <x v="9"/>
    <n v="2013"/>
  </r>
  <r>
    <x v="0"/>
    <x v="4"/>
    <x v="4"/>
    <n v="2663"/>
    <n v="20"/>
    <n v="50597"/>
    <n v="23967"/>
    <x v="2"/>
    <n v="2014"/>
  </r>
  <r>
    <x v="0"/>
    <x v="4"/>
    <x v="4"/>
    <n v="570"/>
    <n v="7"/>
    <n v="3790.5"/>
    <n v="940.5"/>
    <x v="2"/>
    <n v="2014"/>
  </r>
  <r>
    <x v="0"/>
    <x v="2"/>
    <x v="4"/>
    <n v="2487"/>
    <n v="7"/>
    <n v="16538.55"/>
    <n v="4103.5499999999993"/>
    <x v="2"/>
    <n v="2014"/>
  </r>
  <r>
    <x v="0"/>
    <x v="1"/>
    <x v="5"/>
    <n v="1350"/>
    <n v="350"/>
    <n v="448875"/>
    <n v="97875"/>
    <x v="8"/>
    <n v="2014"/>
  </r>
  <r>
    <x v="0"/>
    <x v="0"/>
    <x v="5"/>
    <n v="552"/>
    <n v="350"/>
    <n v="183540"/>
    <n v="40020"/>
    <x v="5"/>
    <n v="2014"/>
  </r>
  <r>
    <x v="0"/>
    <x v="0"/>
    <x v="5"/>
    <n v="1228"/>
    <n v="350"/>
    <n v="408310"/>
    <n v="89030"/>
    <x v="7"/>
    <n v="2013"/>
  </r>
  <r>
    <x v="4"/>
    <x v="1"/>
    <x v="5"/>
    <n v="1250"/>
    <n v="300"/>
    <n v="356250"/>
    <n v="43750"/>
    <x v="2"/>
    <n v="2014"/>
  </r>
  <r>
    <x v="1"/>
    <x v="2"/>
    <x v="2"/>
    <n v="3801"/>
    <n v="15"/>
    <n v="53594.100000000006"/>
    <n v="15584.100000000002"/>
    <x v="10"/>
    <n v="2014"/>
  </r>
  <r>
    <x v="0"/>
    <x v="4"/>
    <x v="0"/>
    <n v="1117.5"/>
    <n v="20"/>
    <n v="21009"/>
    <n v="9834"/>
    <x v="0"/>
    <n v="2014"/>
  </r>
  <r>
    <x v="1"/>
    <x v="0"/>
    <x v="0"/>
    <n v="2844"/>
    <n v="15"/>
    <n v="40100.400000000001"/>
    <n v="11660.400000000001"/>
    <x v="1"/>
    <n v="2014"/>
  </r>
  <r>
    <x v="2"/>
    <x v="3"/>
    <x v="0"/>
    <n v="562"/>
    <n v="12"/>
    <n v="6339.36"/>
    <n v="4653.3599999999997"/>
    <x v="6"/>
    <n v="2014"/>
  </r>
  <r>
    <x v="2"/>
    <x v="0"/>
    <x v="0"/>
    <n v="2299"/>
    <n v="12"/>
    <n v="25932.720000000001"/>
    <n v="19035.72"/>
    <x v="7"/>
    <n v="2013"/>
  </r>
  <r>
    <x v="1"/>
    <x v="4"/>
    <x v="0"/>
    <n v="2030"/>
    <n v="15"/>
    <n v="28623"/>
    <n v="8323"/>
    <x v="9"/>
    <n v="2014"/>
  </r>
  <r>
    <x v="0"/>
    <x v="4"/>
    <x v="0"/>
    <n v="263"/>
    <n v="7"/>
    <n v="1730.54"/>
    <n v="415.53999999999996"/>
    <x v="9"/>
    <n v="2013"/>
  </r>
  <r>
    <x v="3"/>
    <x v="1"/>
    <x v="0"/>
    <n v="887"/>
    <n v="125"/>
    <n v="104222.5"/>
    <n v="-2217.5"/>
    <x v="2"/>
    <n v="2013"/>
  </r>
  <r>
    <x v="0"/>
    <x v="3"/>
    <x v="1"/>
    <n v="980"/>
    <n v="350"/>
    <n v="322420"/>
    <n v="67620"/>
    <x v="10"/>
    <n v="2014"/>
  </r>
  <r>
    <x v="0"/>
    <x v="1"/>
    <x v="1"/>
    <n v="1460"/>
    <n v="350"/>
    <n v="480340"/>
    <n v="100740"/>
    <x v="11"/>
    <n v="2014"/>
  </r>
  <r>
    <x v="0"/>
    <x v="2"/>
    <x v="1"/>
    <n v="1403"/>
    <n v="7"/>
    <n v="9231.74"/>
    <n v="2216.7399999999998"/>
    <x v="7"/>
    <n v="2013"/>
  </r>
  <r>
    <x v="2"/>
    <x v="4"/>
    <x v="1"/>
    <n v="2723"/>
    <n v="12"/>
    <n v="30715.439999999999"/>
    <n v="22546.44"/>
    <x v="9"/>
    <n v="2014"/>
  </r>
  <r>
    <x v="0"/>
    <x v="2"/>
    <x v="2"/>
    <n v="1496"/>
    <n v="350"/>
    <n v="492184"/>
    <n v="103224"/>
    <x v="1"/>
    <n v="2014"/>
  </r>
  <r>
    <x v="2"/>
    <x v="0"/>
    <x v="2"/>
    <n v="2299"/>
    <n v="12"/>
    <n v="25932.720000000001"/>
    <n v="19035.72"/>
    <x v="7"/>
    <n v="2013"/>
  </r>
  <r>
    <x v="0"/>
    <x v="4"/>
    <x v="2"/>
    <n v="727"/>
    <n v="350"/>
    <n v="239183"/>
    <n v="50163"/>
    <x v="7"/>
    <n v="2013"/>
  </r>
  <r>
    <x v="3"/>
    <x v="0"/>
    <x v="3"/>
    <n v="952"/>
    <n v="125"/>
    <n v="111860"/>
    <n v="-2380"/>
    <x v="8"/>
    <n v="2014"/>
  </r>
  <r>
    <x v="3"/>
    <x v="4"/>
    <x v="3"/>
    <n v="2755"/>
    <n v="125"/>
    <n v="323712.5"/>
    <n v="-6887.5"/>
    <x v="8"/>
    <n v="2014"/>
  </r>
  <r>
    <x v="1"/>
    <x v="1"/>
    <x v="3"/>
    <n v="1530"/>
    <n v="15"/>
    <n v="21573"/>
    <n v="6273"/>
    <x v="11"/>
    <n v="2014"/>
  </r>
  <r>
    <x v="0"/>
    <x v="2"/>
    <x v="3"/>
    <n v="1496"/>
    <n v="350"/>
    <n v="492184"/>
    <n v="103224"/>
    <x v="1"/>
    <n v="2014"/>
  </r>
  <r>
    <x v="0"/>
    <x v="3"/>
    <x v="3"/>
    <n v="1498"/>
    <n v="7"/>
    <n v="9856.84"/>
    <n v="2366.84"/>
    <x v="1"/>
    <n v="2014"/>
  </r>
  <r>
    <x v="4"/>
    <x v="2"/>
    <x v="3"/>
    <n v="1221"/>
    <n v="300"/>
    <n v="344322"/>
    <n v="39072"/>
    <x v="7"/>
    <n v="2013"/>
  </r>
  <r>
    <x v="0"/>
    <x v="2"/>
    <x v="3"/>
    <n v="2076"/>
    <n v="350"/>
    <n v="683004"/>
    <n v="143244"/>
    <x v="7"/>
    <n v="2013"/>
  </r>
  <r>
    <x v="1"/>
    <x v="0"/>
    <x v="4"/>
    <n v="2844"/>
    <n v="15"/>
    <n v="40100.400000000001"/>
    <n v="11660.400000000001"/>
    <x v="1"/>
    <n v="2014"/>
  </r>
  <r>
    <x v="0"/>
    <x v="3"/>
    <x v="4"/>
    <n v="1498"/>
    <n v="7"/>
    <n v="9856.84"/>
    <n v="2366.84"/>
    <x v="1"/>
    <n v="2014"/>
  </r>
  <r>
    <x v="4"/>
    <x v="2"/>
    <x v="4"/>
    <n v="1221"/>
    <n v="300"/>
    <n v="344322"/>
    <n v="39072"/>
    <x v="7"/>
    <n v="2013"/>
  </r>
  <r>
    <x v="0"/>
    <x v="3"/>
    <x v="4"/>
    <n v="1123"/>
    <n v="20"/>
    <n v="21112.400000000001"/>
    <n v="9882.4000000000015"/>
    <x v="9"/>
    <n v="2013"/>
  </r>
  <r>
    <x v="4"/>
    <x v="0"/>
    <x v="4"/>
    <n v="2436"/>
    <n v="300"/>
    <n v="686952"/>
    <n v="77952"/>
    <x v="2"/>
    <n v="2013"/>
  </r>
  <r>
    <x v="3"/>
    <x v="2"/>
    <x v="5"/>
    <n v="1987.5"/>
    <n v="125"/>
    <n v="233531.25"/>
    <n v="-4968.75"/>
    <x v="0"/>
    <n v="2014"/>
  </r>
  <r>
    <x v="0"/>
    <x v="3"/>
    <x v="5"/>
    <n v="1679"/>
    <n v="350"/>
    <n v="552391"/>
    <n v="115851"/>
    <x v="6"/>
    <n v="2014"/>
  </r>
  <r>
    <x v="0"/>
    <x v="4"/>
    <x v="5"/>
    <n v="727"/>
    <n v="350"/>
    <n v="239183"/>
    <n v="50163"/>
    <x v="7"/>
    <n v="2013"/>
  </r>
  <r>
    <x v="0"/>
    <x v="2"/>
    <x v="5"/>
    <n v="1403"/>
    <n v="7"/>
    <n v="9231.74"/>
    <n v="2216.7399999999998"/>
    <x v="7"/>
    <n v="2013"/>
  </r>
  <r>
    <x v="0"/>
    <x v="2"/>
    <x v="5"/>
    <n v="2076"/>
    <n v="350"/>
    <n v="683004"/>
    <n v="143244"/>
    <x v="7"/>
    <n v="2013"/>
  </r>
  <r>
    <x v="0"/>
    <x v="2"/>
    <x v="1"/>
    <n v="1757"/>
    <n v="20"/>
    <n v="33031.599999999999"/>
    <n v="15461.599999999999"/>
    <x v="7"/>
    <n v="2013"/>
  </r>
  <r>
    <x v="1"/>
    <x v="4"/>
    <x v="2"/>
    <n v="2198"/>
    <n v="15"/>
    <n v="30991.8"/>
    <n v="9011.7999999999993"/>
    <x v="5"/>
    <n v="2014"/>
  </r>
  <r>
    <x v="1"/>
    <x v="1"/>
    <x v="2"/>
    <n v="1743"/>
    <n v="15"/>
    <n v="24576.3"/>
    <n v="7146.2999999999993"/>
    <x v="5"/>
    <n v="2014"/>
  </r>
  <r>
    <x v="1"/>
    <x v="4"/>
    <x v="2"/>
    <n v="1153"/>
    <n v="15"/>
    <n v="16257.3"/>
    <n v="4727.2999999999993"/>
    <x v="7"/>
    <n v="2014"/>
  </r>
  <r>
    <x v="0"/>
    <x v="2"/>
    <x v="2"/>
    <n v="1757"/>
    <n v="20"/>
    <n v="33031.599999999999"/>
    <n v="15461.599999999999"/>
    <x v="7"/>
    <n v="2013"/>
  </r>
  <r>
    <x v="0"/>
    <x v="1"/>
    <x v="3"/>
    <n v="1001"/>
    <n v="20"/>
    <n v="18818.8"/>
    <n v="8808.7999999999993"/>
    <x v="5"/>
    <n v="2014"/>
  </r>
  <r>
    <x v="0"/>
    <x v="3"/>
    <x v="3"/>
    <n v="1333"/>
    <n v="7"/>
    <n v="8771.14"/>
    <n v="2106.1399999999994"/>
    <x v="9"/>
    <n v="2014"/>
  </r>
  <r>
    <x v="1"/>
    <x v="4"/>
    <x v="4"/>
    <n v="1153"/>
    <n v="15"/>
    <n v="16257.3"/>
    <n v="4727.2999999999993"/>
    <x v="7"/>
    <n v="2014"/>
  </r>
  <r>
    <x v="2"/>
    <x v="3"/>
    <x v="0"/>
    <n v="727"/>
    <n v="12"/>
    <n v="8113.32"/>
    <n v="5932.32"/>
    <x v="8"/>
    <n v="2014"/>
  </r>
  <r>
    <x v="2"/>
    <x v="0"/>
    <x v="0"/>
    <n v="1884"/>
    <n v="12"/>
    <n v="21025.439999999999"/>
    <n v="15373.439999999999"/>
    <x v="5"/>
    <n v="2014"/>
  </r>
  <r>
    <x v="0"/>
    <x v="3"/>
    <x v="0"/>
    <n v="1834"/>
    <n v="20"/>
    <n v="34112.400000000001"/>
    <n v="15772.400000000001"/>
    <x v="6"/>
    <n v="2013"/>
  </r>
  <r>
    <x v="2"/>
    <x v="3"/>
    <x v="1"/>
    <n v="2340"/>
    <n v="12"/>
    <n v="26114.400000000001"/>
    <n v="19094.400000000001"/>
    <x v="0"/>
    <n v="2014"/>
  </r>
  <r>
    <x v="2"/>
    <x v="2"/>
    <x v="1"/>
    <n v="2342"/>
    <n v="12"/>
    <n v="26136.720000000001"/>
    <n v="19110.72"/>
    <x v="9"/>
    <n v="2014"/>
  </r>
  <r>
    <x v="0"/>
    <x v="2"/>
    <x v="2"/>
    <n v="1031"/>
    <n v="7"/>
    <n v="6711.81"/>
    <n v="1556.8100000000004"/>
    <x v="6"/>
    <n v="2013"/>
  </r>
  <r>
    <x v="1"/>
    <x v="0"/>
    <x v="3"/>
    <n v="1262"/>
    <n v="15"/>
    <n v="17604.900000000001"/>
    <n v="4984.9000000000015"/>
    <x v="11"/>
    <n v="2014"/>
  </r>
  <r>
    <x v="0"/>
    <x v="0"/>
    <x v="3"/>
    <n v="1135"/>
    <n v="7"/>
    <n v="7388.85"/>
    <n v="1713.8500000000004"/>
    <x v="1"/>
    <n v="2014"/>
  </r>
  <r>
    <x v="0"/>
    <x v="4"/>
    <x v="3"/>
    <n v="547"/>
    <n v="7"/>
    <n v="3560.9700000000003"/>
    <n v="825.97000000000025"/>
    <x v="9"/>
    <n v="2014"/>
  </r>
  <r>
    <x v="0"/>
    <x v="0"/>
    <x v="3"/>
    <n v="1582"/>
    <n v="7"/>
    <n v="10298.82"/>
    <n v="2388.8199999999997"/>
    <x v="2"/>
    <n v="2014"/>
  </r>
  <r>
    <x v="2"/>
    <x v="2"/>
    <x v="4"/>
    <n v="1738.5"/>
    <n v="12"/>
    <n v="19401.66"/>
    <n v="14186.16"/>
    <x v="10"/>
    <n v="2014"/>
  </r>
  <r>
    <x v="2"/>
    <x v="1"/>
    <x v="4"/>
    <n v="2215"/>
    <n v="12"/>
    <n v="24719.4"/>
    <n v="18074.400000000001"/>
    <x v="6"/>
    <n v="2013"/>
  </r>
  <r>
    <x v="0"/>
    <x v="0"/>
    <x v="4"/>
    <n v="1582"/>
    <n v="7"/>
    <n v="10298.82"/>
    <n v="2388.8199999999997"/>
    <x v="2"/>
    <n v="2014"/>
  </r>
  <r>
    <x v="0"/>
    <x v="0"/>
    <x v="5"/>
    <n v="1135"/>
    <n v="7"/>
    <n v="7388.85"/>
    <n v="1713.8500000000004"/>
    <x v="1"/>
    <n v="2014"/>
  </r>
  <r>
    <x v="0"/>
    <x v="4"/>
    <x v="0"/>
    <n v="1761"/>
    <n v="350"/>
    <n v="573205.5"/>
    <n v="115345.5"/>
    <x v="3"/>
    <n v="2014"/>
  </r>
  <r>
    <x v="4"/>
    <x v="2"/>
    <x v="0"/>
    <n v="448"/>
    <n v="300"/>
    <n v="124992"/>
    <n v="12992"/>
    <x v="1"/>
    <n v="2014"/>
  </r>
  <r>
    <x v="4"/>
    <x v="2"/>
    <x v="0"/>
    <n v="2181"/>
    <n v="300"/>
    <n v="608499"/>
    <n v="63249"/>
    <x v="7"/>
    <n v="2014"/>
  </r>
  <r>
    <x v="0"/>
    <x v="2"/>
    <x v="1"/>
    <n v="1976"/>
    <n v="20"/>
    <n v="36753.599999999999"/>
    <n v="16993.599999999999"/>
    <x v="7"/>
    <n v="2014"/>
  </r>
  <r>
    <x v="4"/>
    <x v="2"/>
    <x v="1"/>
    <n v="2181"/>
    <n v="300"/>
    <n v="608499"/>
    <n v="63249"/>
    <x v="7"/>
    <n v="2014"/>
  </r>
  <r>
    <x v="3"/>
    <x v="1"/>
    <x v="1"/>
    <n v="2500"/>
    <n v="125"/>
    <n v="290625"/>
    <n v="-9375"/>
    <x v="9"/>
    <n v="2013"/>
  </r>
  <r>
    <x v="4"/>
    <x v="0"/>
    <x v="2"/>
    <n v="1702"/>
    <n v="300"/>
    <n v="474858"/>
    <n v="49358"/>
    <x v="11"/>
    <n v="2014"/>
  </r>
  <r>
    <x v="4"/>
    <x v="2"/>
    <x v="2"/>
    <n v="448"/>
    <n v="300"/>
    <n v="124992"/>
    <n v="12992"/>
    <x v="1"/>
    <n v="2014"/>
  </r>
  <r>
    <x v="3"/>
    <x v="1"/>
    <x v="2"/>
    <n v="3513"/>
    <n v="125"/>
    <n v="408386.25"/>
    <n v="-13173.75"/>
    <x v="4"/>
    <n v="2014"/>
  </r>
  <r>
    <x v="1"/>
    <x v="2"/>
    <x v="2"/>
    <n v="2101"/>
    <n v="15"/>
    <n v="29308.95"/>
    <n v="8298.9500000000007"/>
    <x v="5"/>
    <n v="2014"/>
  </r>
  <r>
    <x v="1"/>
    <x v="4"/>
    <x v="2"/>
    <n v="2931"/>
    <n v="15"/>
    <n v="40887.449999999997"/>
    <n v="11577.449999999997"/>
    <x v="6"/>
    <n v="2013"/>
  </r>
  <r>
    <x v="0"/>
    <x v="2"/>
    <x v="2"/>
    <n v="1535"/>
    <n v="20"/>
    <n v="28551"/>
    <n v="13201"/>
    <x v="6"/>
    <n v="2014"/>
  </r>
  <r>
    <x v="4"/>
    <x v="1"/>
    <x v="2"/>
    <n v="1123"/>
    <n v="300"/>
    <n v="313317"/>
    <n v="32567"/>
    <x v="6"/>
    <n v="2013"/>
  </r>
  <r>
    <x v="4"/>
    <x v="0"/>
    <x v="2"/>
    <n v="1404"/>
    <n v="300"/>
    <n v="391716"/>
    <n v="40716"/>
    <x v="9"/>
    <n v="2013"/>
  </r>
  <r>
    <x v="2"/>
    <x v="3"/>
    <x v="2"/>
    <n v="2763"/>
    <n v="12"/>
    <n v="30835.08"/>
    <n v="22546.080000000002"/>
    <x v="9"/>
    <n v="2013"/>
  </r>
  <r>
    <x v="0"/>
    <x v="1"/>
    <x v="2"/>
    <n v="2125"/>
    <n v="7"/>
    <n v="13833.75"/>
    <n v="3208.75"/>
    <x v="2"/>
    <n v="2013"/>
  </r>
  <r>
    <x v="4"/>
    <x v="2"/>
    <x v="3"/>
    <n v="1659"/>
    <n v="300"/>
    <n v="462861"/>
    <n v="48111"/>
    <x v="4"/>
    <n v="2014"/>
  </r>
  <r>
    <x v="0"/>
    <x v="3"/>
    <x v="3"/>
    <n v="609"/>
    <n v="20"/>
    <n v="11327.4"/>
    <n v="5237.3999999999996"/>
    <x v="5"/>
    <n v="2014"/>
  </r>
  <r>
    <x v="3"/>
    <x v="1"/>
    <x v="3"/>
    <n v="2087"/>
    <n v="125"/>
    <n v="242613.75"/>
    <n v="-7826.25"/>
    <x v="6"/>
    <n v="2014"/>
  </r>
  <r>
    <x v="0"/>
    <x v="2"/>
    <x v="3"/>
    <n v="1976"/>
    <n v="20"/>
    <n v="36753.599999999999"/>
    <n v="16993.599999999999"/>
    <x v="7"/>
    <n v="2014"/>
  </r>
  <r>
    <x v="0"/>
    <x v="4"/>
    <x v="3"/>
    <n v="1421"/>
    <n v="20"/>
    <n v="26430.6"/>
    <n v="12220.599999999999"/>
    <x v="2"/>
    <n v="2013"/>
  </r>
  <r>
    <x v="4"/>
    <x v="4"/>
    <x v="3"/>
    <n v="1372"/>
    <n v="300"/>
    <n v="382788"/>
    <n v="39788"/>
    <x v="2"/>
    <n v="2014"/>
  </r>
  <r>
    <x v="0"/>
    <x v="1"/>
    <x v="3"/>
    <n v="588"/>
    <n v="20"/>
    <n v="10936.8"/>
    <n v="5056.7999999999993"/>
    <x v="2"/>
    <n v="2013"/>
  </r>
  <r>
    <x v="2"/>
    <x v="0"/>
    <x v="4"/>
    <n v="3244.5"/>
    <n v="12"/>
    <n v="36208.620000000003"/>
    <n v="26475.120000000003"/>
    <x v="0"/>
    <n v="2014"/>
  </r>
  <r>
    <x v="4"/>
    <x v="2"/>
    <x v="4"/>
    <n v="959"/>
    <n v="300"/>
    <n v="267561"/>
    <n v="27811"/>
    <x v="8"/>
    <n v="2014"/>
  </r>
  <r>
    <x v="4"/>
    <x v="3"/>
    <x v="4"/>
    <n v="2747"/>
    <n v="300"/>
    <n v="766413"/>
    <n v="79663"/>
    <x v="8"/>
    <n v="2014"/>
  </r>
  <r>
    <x v="3"/>
    <x v="0"/>
    <x v="5"/>
    <n v="1645"/>
    <n v="125"/>
    <n v="191231.25"/>
    <n v="-6168.75"/>
    <x v="11"/>
    <n v="2014"/>
  </r>
  <r>
    <x v="0"/>
    <x v="2"/>
    <x v="5"/>
    <n v="2876"/>
    <n v="350"/>
    <n v="936138"/>
    <n v="188378"/>
    <x v="6"/>
    <n v="2014"/>
  </r>
  <r>
    <x v="3"/>
    <x v="1"/>
    <x v="5"/>
    <n v="994"/>
    <n v="125"/>
    <n v="115552.5"/>
    <n v="-3727.5"/>
    <x v="6"/>
    <n v="2013"/>
  </r>
  <r>
    <x v="0"/>
    <x v="0"/>
    <x v="5"/>
    <n v="1118"/>
    <n v="20"/>
    <n v="20794.8"/>
    <n v="9614.7999999999993"/>
    <x v="9"/>
    <n v="2014"/>
  </r>
  <r>
    <x v="4"/>
    <x v="4"/>
    <x v="5"/>
    <n v="1372"/>
    <n v="300"/>
    <n v="382788"/>
    <n v="39788"/>
    <x v="2"/>
    <n v="2014"/>
  </r>
  <r>
    <x v="0"/>
    <x v="0"/>
    <x v="1"/>
    <n v="488"/>
    <n v="7"/>
    <n v="3142.7200000000003"/>
    <n v="702.72000000000025"/>
    <x v="8"/>
    <n v="2014"/>
  </r>
  <r>
    <x v="0"/>
    <x v="4"/>
    <x v="1"/>
    <n v="1282"/>
    <n v="20"/>
    <n v="23588.799999999999"/>
    <n v="10768.8"/>
    <x v="1"/>
    <n v="2014"/>
  </r>
  <r>
    <x v="0"/>
    <x v="0"/>
    <x v="2"/>
    <n v="257"/>
    <n v="7"/>
    <n v="1655.08"/>
    <n v="370.07999999999993"/>
    <x v="11"/>
    <n v="2014"/>
  </r>
  <r>
    <x v="0"/>
    <x v="4"/>
    <x v="5"/>
    <n v="1282"/>
    <n v="20"/>
    <n v="23588.799999999999"/>
    <n v="10768.8"/>
    <x v="1"/>
    <n v="2014"/>
  </r>
  <r>
    <x v="3"/>
    <x v="3"/>
    <x v="0"/>
    <n v="1540"/>
    <n v="125"/>
    <n v="177100"/>
    <n v="-7700"/>
    <x v="5"/>
    <n v="2014"/>
  </r>
  <r>
    <x v="1"/>
    <x v="2"/>
    <x v="0"/>
    <n v="490"/>
    <n v="15"/>
    <n v="6762"/>
    <n v="1862"/>
    <x v="9"/>
    <n v="2014"/>
  </r>
  <r>
    <x v="0"/>
    <x v="3"/>
    <x v="0"/>
    <n v="1362"/>
    <n v="350"/>
    <n v="438564"/>
    <n v="84444"/>
    <x v="2"/>
    <n v="2014"/>
  </r>
  <r>
    <x v="1"/>
    <x v="2"/>
    <x v="1"/>
    <n v="2501"/>
    <n v="15"/>
    <n v="34513.800000000003"/>
    <n v="9503.8000000000029"/>
    <x v="3"/>
    <n v="2014"/>
  </r>
  <r>
    <x v="0"/>
    <x v="0"/>
    <x v="1"/>
    <n v="708"/>
    <n v="20"/>
    <n v="13027.2"/>
    <n v="5947.2000000000007"/>
    <x v="1"/>
    <n v="2014"/>
  </r>
  <r>
    <x v="0"/>
    <x v="1"/>
    <x v="1"/>
    <n v="645"/>
    <n v="20"/>
    <n v="11868"/>
    <n v="5418"/>
    <x v="4"/>
    <n v="2014"/>
  </r>
  <r>
    <x v="4"/>
    <x v="2"/>
    <x v="1"/>
    <n v="1562"/>
    <n v="300"/>
    <n v="431112"/>
    <n v="40612"/>
    <x v="5"/>
    <n v="2014"/>
  </r>
  <r>
    <x v="4"/>
    <x v="0"/>
    <x v="1"/>
    <n v="1283"/>
    <n v="300"/>
    <n v="354108"/>
    <n v="33358"/>
    <x v="6"/>
    <n v="2013"/>
  </r>
  <r>
    <x v="1"/>
    <x v="1"/>
    <x v="1"/>
    <n v="711"/>
    <n v="15"/>
    <n v="9811.7999999999993"/>
    <n v="2701.7999999999993"/>
    <x v="2"/>
    <n v="2014"/>
  </r>
  <r>
    <x v="3"/>
    <x v="3"/>
    <x v="2"/>
    <n v="1114"/>
    <n v="125"/>
    <n v="128110"/>
    <n v="-5570"/>
    <x v="3"/>
    <n v="2014"/>
  </r>
  <r>
    <x v="0"/>
    <x v="1"/>
    <x v="2"/>
    <n v="1259"/>
    <n v="7"/>
    <n v="8107.96"/>
    <n v="1812.96"/>
    <x v="10"/>
    <n v="2014"/>
  </r>
  <r>
    <x v="0"/>
    <x v="1"/>
    <x v="2"/>
    <n v="1095"/>
    <n v="7"/>
    <n v="7051.8"/>
    <n v="1576.8000000000002"/>
    <x v="11"/>
    <n v="2014"/>
  </r>
  <r>
    <x v="0"/>
    <x v="1"/>
    <x v="2"/>
    <n v="1366"/>
    <n v="20"/>
    <n v="25134.400000000001"/>
    <n v="11474.400000000001"/>
    <x v="1"/>
    <n v="2014"/>
  </r>
  <r>
    <x v="4"/>
    <x v="3"/>
    <x v="2"/>
    <n v="2460"/>
    <n v="300"/>
    <n v="678960"/>
    <n v="63960"/>
    <x v="1"/>
    <n v="2014"/>
  </r>
  <r>
    <x v="0"/>
    <x v="4"/>
    <x v="2"/>
    <n v="678"/>
    <n v="7"/>
    <n v="4366.32"/>
    <n v="976.31999999999971"/>
    <x v="5"/>
    <n v="2014"/>
  </r>
  <r>
    <x v="0"/>
    <x v="1"/>
    <x v="2"/>
    <n v="1598"/>
    <n v="7"/>
    <n v="10291.120000000001"/>
    <n v="2301.1200000000008"/>
    <x v="5"/>
    <n v="2014"/>
  </r>
  <r>
    <x v="0"/>
    <x v="1"/>
    <x v="2"/>
    <n v="2409"/>
    <n v="7"/>
    <n v="15513.96"/>
    <n v="3468.9599999999991"/>
    <x v="6"/>
    <n v="2013"/>
  </r>
  <r>
    <x v="0"/>
    <x v="1"/>
    <x v="2"/>
    <n v="1934"/>
    <n v="20"/>
    <n v="35585.599999999999"/>
    <n v="16245.599999999999"/>
    <x v="6"/>
    <n v="2014"/>
  </r>
  <r>
    <x v="0"/>
    <x v="3"/>
    <x v="2"/>
    <n v="2993"/>
    <n v="20"/>
    <n v="55071.199999999997"/>
    <n v="25141.199999999997"/>
    <x v="6"/>
    <n v="2014"/>
  </r>
  <r>
    <x v="0"/>
    <x v="1"/>
    <x v="2"/>
    <n v="2146"/>
    <n v="350"/>
    <n v="691012"/>
    <n v="133052"/>
    <x v="9"/>
    <n v="2013"/>
  </r>
  <r>
    <x v="0"/>
    <x v="3"/>
    <x v="2"/>
    <n v="1946"/>
    <n v="7"/>
    <n v="12532.24"/>
    <n v="2802.24"/>
    <x v="2"/>
    <n v="2013"/>
  </r>
  <r>
    <x v="0"/>
    <x v="3"/>
    <x v="2"/>
    <n v="1362"/>
    <n v="350"/>
    <n v="438564"/>
    <n v="84444"/>
    <x v="2"/>
    <n v="2014"/>
  </r>
  <r>
    <x v="2"/>
    <x v="0"/>
    <x v="3"/>
    <n v="598"/>
    <n v="12"/>
    <n v="6601.92"/>
    <n v="4807.92"/>
    <x v="3"/>
    <n v="2014"/>
  </r>
  <r>
    <x v="0"/>
    <x v="4"/>
    <x v="3"/>
    <n v="2907"/>
    <n v="7"/>
    <n v="18721.080000000002"/>
    <n v="4186.0800000000017"/>
    <x v="1"/>
    <n v="2014"/>
  </r>
  <r>
    <x v="0"/>
    <x v="1"/>
    <x v="3"/>
    <n v="2338"/>
    <n v="7"/>
    <n v="15056.72"/>
    <n v="3366.7199999999993"/>
    <x v="1"/>
    <n v="2014"/>
  </r>
  <r>
    <x v="4"/>
    <x v="2"/>
    <x v="3"/>
    <n v="386"/>
    <n v="300"/>
    <n v="106536"/>
    <n v="10036"/>
    <x v="9"/>
    <n v="2013"/>
  </r>
  <r>
    <x v="4"/>
    <x v="3"/>
    <x v="3"/>
    <n v="635"/>
    <n v="300"/>
    <n v="175260"/>
    <n v="16510"/>
    <x v="2"/>
    <n v="2014"/>
  </r>
  <r>
    <x v="0"/>
    <x v="2"/>
    <x v="4"/>
    <n v="574.5"/>
    <n v="350"/>
    <n v="184989"/>
    <n v="35619"/>
    <x v="10"/>
    <n v="2014"/>
  </r>
  <r>
    <x v="0"/>
    <x v="1"/>
    <x v="4"/>
    <n v="2338"/>
    <n v="7"/>
    <n v="15056.72"/>
    <n v="3366.7199999999993"/>
    <x v="1"/>
    <n v="2014"/>
  </r>
  <r>
    <x v="0"/>
    <x v="2"/>
    <x v="4"/>
    <n v="381"/>
    <n v="350"/>
    <n v="122682"/>
    <n v="23622"/>
    <x v="5"/>
    <n v="2014"/>
  </r>
  <r>
    <x v="0"/>
    <x v="1"/>
    <x v="4"/>
    <n v="422"/>
    <n v="350"/>
    <n v="135884"/>
    <n v="26164"/>
    <x v="5"/>
    <n v="2014"/>
  </r>
  <r>
    <x v="4"/>
    <x v="0"/>
    <x v="4"/>
    <n v="2134"/>
    <n v="300"/>
    <n v="588984"/>
    <n v="55484"/>
    <x v="6"/>
    <n v="2014"/>
  </r>
  <r>
    <x v="4"/>
    <x v="4"/>
    <x v="4"/>
    <n v="808"/>
    <n v="300"/>
    <n v="223008"/>
    <n v="21008"/>
    <x v="2"/>
    <n v="2013"/>
  </r>
  <r>
    <x v="0"/>
    <x v="0"/>
    <x v="5"/>
    <n v="708"/>
    <n v="20"/>
    <n v="13027.2"/>
    <n v="5947.2000000000007"/>
    <x v="1"/>
    <n v="2014"/>
  </r>
  <r>
    <x v="0"/>
    <x v="4"/>
    <x v="5"/>
    <n v="2907"/>
    <n v="7"/>
    <n v="18721.080000000002"/>
    <n v="4186.0800000000017"/>
    <x v="1"/>
    <n v="2014"/>
  </r>
  <r>
    <x v="0"/>
    <x v="1"/>
    <x v="5"/>
    <n v="1366"/>
    <n v="20"/>
    <n v="25134.400000000001"/>
    <n v="11474.400000000001"/>
    <x v="1"/>
    <n v="2014"/>
  </r>
  <r>
    <x v="4"/>
    <x v="3"/>
    <x v="5"/>
    <n v="2460"/>
    <n v="300"/>
    <n v="678960"/>
    <n v="63960"/>
    <x v="1"/>
    <n v="2014"/>
  </r>
  <r>
    <x v="0"/>
    <x v="1"/>
    <x v="5"/>
    <n v="1520"/>
    <n v="20"/>
    <n v="27968"/>
    <n v="12768"/>
    <x v="9"/>
    <n v="2014"/>
  </r>
  <r>
    <x v="1"/>
    <x v="1"/>
    <x v="5"/>
    <n v="711"/>
    <n v="15"/>
    <n v="9811.7999999999993"/>
    <n v="2701.7999999999993"/>
    <x v="2"/>
    <n v="2014"/>
  </r>
  <r>
    <x v="2"/>
    <x v="3"/>
    <x v="5"/>
    <n v="1375"/>
    <n v="12"/>
    <n v="15180"/>
    <n v="11055"/>
    <x v="2"/>
    <n v="2013"/>
  </r>
  <r>
    <x v="4"/>
    <x v="3"/>
    <x v="5"/>
    <n v="635"/>
    <n v="300"/>
    <n v="175260"/>
    <n v="16510"/>
    <x v="2"/>
    <n v="2014"/>
  </r>
  <r>
    <x v="0"/>
    <x v="4"/>
    <x v="4"/>
    <n v="436.5"/>
    <n v="20"/>
    <n v="8031.5999999999995"/>
    <n v="3666.5999999999995"/>
    <x v="4"/>
    <n v="2014"/>
  </r>
  <r>
    <x v="4"/>
    <x v="0"/>
    <x v="0"/>
    <n v="1094"/>
    <n v="300"/>
    <n v="298662"/>
    <n v="25162"/>
    <x v="1"/>
    <n v="2014"/>
  </r>
  <r>
    <x v="2"/>
    <x v="3"/>
    <x v="0"/>
    <n v="367"/>
    <n v="12"/>
    <n v="4007.64"/>
    <n v="2906.64"/>
    <x v="7"/>
    <n v="2013"/>
  </r>
  <r>
    <x v="4"/>
    <x v="0"/>
    <x v="1"/>
    <n v="3802.5"/>
    <n v="300"/>
    <n v="1038082.5"/>
    <n v="87457.5"/>
    <x v="10"/>
    <n v="2014"/>
  </r>
  <r>
    <x v="0"/>
    <x v="2"/>
    <x v="1"/>
    <n v="1666"/>
    <n v="350"/>
    <n v="530621"/>
    <n v="97461"/>
    <x v="11"/>
    <n v="2014"/>
  </r>
  <r>
    <x v="4"/>
    <x v="2"/>
    <x v="1"/>
    <n v="322"/>
    <n v="300"/>
    <n v="87906"/>
    <n v="7406"/>
    <x v="6"/>
    <n v="2013"/>
  </r>
  <r>
    <x v="2"/>
    <x v="0"/>
    <x v="1"/>
    <n v="2321"/>
    <n v="12"/>
    <n v="25345.32"/>
    <n v="18382.32"/>
    <x v="9"/>
    <n v="2014"/>
  </r>
  <r>
    <x v="3"/>
    <x v="2"/>
    <x v="1"/>
    <n v="1857"/>
    <n v="125"/>
    <n v="211233.75"/>
    <n v="-11606.25"/>
    <x v="9"/>
    <n v="2013"/>
  </r>
  <r>
    <x v="0"/>
    <x v="0"/>
    <x v="1"/>
    <n v="1611"/>
    <n v="7"/>
    <n v="10262.07"/>
    <n v="2207.0699999999997"/>
    <x v="2"/>
    <n v="2013"/>
  </r>
  <r>
    <x v="3"/>
    <x v="4"/>
    <x v="1"/>
    <n v="2797"/>
    <n v="125"/>
    <n v="318158.75"/>
    <n v="-17481.25"/>
    <x v="2"/>
    <n v="2014"/>
  </r>
  <r>
    <x v="4"/>
    <x v="1"/>
    <x v="1"/>
    <n v="334"/>
    <n v="300"/>
    <n v="91182"/>
    <n v="7682"/>
    <x v="2"/>
    <n v="2013"/>
  </r>
  <r>
    <x v="4"/>
    <x v="3"/>
    <x v="2"/>
    <n v="2565"/>
    <n v="300"/>
    <n v="700245"/>
    <n v="58995"/>
    <x v="0"/>
    <n v="2014"/>
  </r>
  <r>
    <x v="0"/>
    <x v="3"/>
    <x v="2"/>
    <n v="2417"/>
    <n v="350"/>
    <n v="769814.5"/>
    <n v="141394.5"/>
    <x v="0"/>
    <n v="2014"/>
  </r>
  <r>
    <x v="1"/>
    <x v="4"/>
    <x v="2"/>
    <n v="3675"/>
    <n v="15"/>
    <n v="50163.75"/>
    <n v="13413.75"/>
    <x v="10"/>
    <n v="2014"/>
  </r>
  <r>
    <x v="4"/>
    <x v="0"/>
    <x v="2"/>
    <n v="1094"/>
    <n v="300"/>
    <n v="298662"/>
    <n v="25162"/>
    <x v="1"/>
    <n v="2014"/>
  </r>
  <r>
    <x v="1"/>
    <x v="2"/>
    <x v="2"/>
    <n v="1227"/>
    <n v="15"/>
    <n v="16748.55"/>
    <n v="4478.5499999999993"/>
    <x v="7"/>
    <n v="2014"/>
  </r>
  <r>
    <x v="2"/>
    <x v="3"/>
    <x v="2"/>
    <n v="367"/>
    <n v="12"/>
    <n v="4007.64"/>
    <n v="2906.64"/>
    <x v="7"/>
    <n v="2013"/>
  </r>
  <r>
    <x v="4"/>
    <x v="2"/>
    <x v="2"/>
    <n v="1324"/>
    <n v="300"/>
    <n v="361452"/>
    <n v="30452"/>
    <x v="9"/>
    <n v="2014"/>
  </r>
  <r>
    <x v="2"/>
    <x v="1"/>
    <x v="2"/>
    <n v="1775"/>
    <n v="12"/>
    <n v="19383"/>
    <n v="14058"/>
    <x v="9"/>
    <n v="2013"/>
  </r>
  <r>
    <x v="3"/>
    <x v="4"/>
    <x v="2"/>
    <n v="2797"/>
    <n v="125"/>
    <n v="318158.75"/>
    <n v="-17481.25"/>
    <x v="2"/>
    <n v="2014"/>
  </r>
  <r>
    <x v="1"/>
    <x v="3"/>
    <x v="3"/>
    <n v="245"/>
    <n v="15"/>
    <n v="3344.25"/>
    <n v="894.25"/>
    <x v="11"/>
    <n v="2014"/>
  </r>
  <r>
    <x v="4"/>
    <x v="0"/>
    <x v="3"/>
    <n v="3793.5"/>
    <n v="300"/>
    <n v="1035625.5"/>
    <n v="87250.5"/>
    <x v="4"/>
    <n v="2014"/>
  </r>
  <r>
    <x v="0"/>
    <x v="1"/>
    <x v="3"/>
    <n v="1307"/>
    <n v="350"/>
    <n v="416279.5"/>
    <n v="76459.5"/>
    <x v="4"/>
    <n v="2014"/>
  </r>
  <r>
    <x v="3"/>
    <x v="0"/>
    <x v="3"/>
    <n v="567"/>
    <n v="125"/>
    <n v="64496.25"/>
    <n v="-3543.75"/>
    <x v="6"/>
    <n v="2014"/>
  </r>
  <r>
    <x v="3"/>
    <x v="3"/>
    <x v="3"/>
    <n v="2110"/>
    <n v="125"/>
    <n v="240012.5"/>
    <n v="-13187.5"/>
    <x v="6"/>
    <n v="2014"/>
  </r>
  <r>
    <x v="0"/>
    <x v="0"/>
    <x v="3"/>
    <n v="1269"/>
    <n v="350"/>
    <n v="404176.5"/>
    <n v="74236.5"/>
    <x v="7"/>
    <n v="2014"/>
  </r>
  <r>
    <x v="2"/>
    <x v="4"/>
    <x v="4"/>
    <n v="1956"/>
    <n v="12"/>
    <n v="21359.52"/>
    <n v="15491.52"/>
    <x v="0"/>
    <n v="2014"/>
  </r>
  <r>
    <x v="4"/>
    <x v="1"/>
    <x v="4"/>
    <n v="2659"/>
    <n v="300"/>
    <n v="725907"/>
    <n v="61157"/>
    <x v="8"/>
    <n v="2014"/>
  </r>
  <r>
    <x v="0"/>
    <x v="4"/>
    <x v="4"/>
    <n v="1351.5"/>
    <n v="350"/>
    <n v="430452.75"/>
    <n v="79062.75"/>
    <x v="10"/>
    <n v="2014"/>
  </r>
  <r>
    <x v="2"/>
    <x v="1"/>
    <x v="4"/>
    <n v="880"/>
    <n v="12"/>
    <n v="9609.6"/>
    <n v="6969.6"/>
    <x v="11"/>
    <n v="2014"/>
  </r>
  <r>
    <x v="4"/>
    <x v="4"/>
    <x v="4"/>
    <n v="1867"/>
    <n v="300"/>
    <n v="509691"/>
    <n v="42941"/>
    <x v="6"/>
    <n v="2014"/>
  </r>
  <r>
    <x v="2"/>
    <x v="2"/>
    <x v="4"/>
    <n v="2234"/>
    <n v="12"/>
    <n v="24395.279999999999"/>
    <n v="17693.28"/>
    <x v="6"/>
    <n v="2013"/>
  </r>
  <r>
    <x v="1"/>
    <x v="2"/>
    <x v="4"/>
    <n v="1227"/>
    <n v="15"/>
    <n v="16748.55"/>
    <n v="4478.5499999999993"/>
    <x v="7"/>
    <n v="2014"/>
  </r>
  <r>
    <x v="3"/>
    <x v="3"/>
    <x v="4"/>
    <n v="877"/>
    <n v="125"/>
    <n v="99758.75"/>
    <n v="-5481.25"/>
    <x v="9"/>
    <n v="2014"/>
  </r>
  <r>
    <x v="0"/>
    <x v="4"/>
    <x v="5"/>
    <n v="2071"/>
    <n v="350"/>
    <n v="659613.5"/>
    <n v="121153.5"/>
    <x v="6"/>
    <n v="2014"/>
  </r>
  <r>
    <x v="0"/>
    <x v="0"/>
    <x v="5"/>
    <n v="1269"/>
    <n v="350"/>
    <n v="404176.5"/>
    <n v="74236.5"/>
    <x v="7"/>
    <n v="2014"/>
  </r>
  <r>
    <x v="1"/>
    <x v="1"/>
    <x v="5"/>
    <n v="970"/>
    <n v="15"/>
    <n v="13240.5"/>
    <n v="3540.5"/>
    <x v="9"/>
    <n v="2013"/>
  </r>
  <r>
    <x v="0"/>
    <x v="3"/>
    <x v="5"/>
    <n v="1694"/>
    <n v="20"/>
    <n v="30830.799999999999"/>
    <n v="13890.8"/>
    <x v="9"/>
    <n v="2014"/>
  </r>
  <r>
    <x v="0"/>
    <x v="1"/>
    <x v="0"/>
    <n v="663"/>
    <n v="20"/>
    <n v="12066.6"/>
    <n v="5436.6"/>
    <x v="11"/>
    <n v="2014"/>
  </r>
  <r>
    <x v="0"/>
    <x v="0"/>
    <x v="0"/>
    <n v="819"/>
    <n v="7"/>
    <n v="5217.03"/>
    <n v="1122.03"/>
    <x v="4"/>
    <n v="2014"/>
  </r>
  <r>
    <x v="2"/>
    <x v="1"/>
    <x v="0"/>
    <n v="1580"/>
    <n v="12"/>
    <n v="17253.599999999999"/>
    <n v="12513.599999999999"/>
    <x v="6"/>
    <n v="2014"/>
  </r>
  <r>
    <x v="0"/>
    <x v="3"/>
    <x v="0"/>
    <n v="521"/>
    <n v="7"/>
    <n v="3318.77"/>
    <n v="713.77"/>
    <x v="2"/>
    <n v="2014"/>
  </r>
  <r>
    <x v="0"/>
    <x v="4"/>
    <x v="2"/>
    <n v="973"/>
    <n v="20"/>
    <n v="17708.599999999999"/>
    <n v="7978.5999999999985"/>
    <x v="3"/>
    <n v="2014"/>
  </r>
  <r>
    <x v="0"/>
    <x v="3"/>
    <x v="2"/>
    <n v="1038"/>
    <n v="20"/>
    <n v="18891.599999999999"/>
    <n v="8511.5999999999985"/>
    <x v="1"/>
    <n v="2014"/>
  </r>
  <r>
    <x v="0"/>
    <x v="1"/>
    <x v="2"/>
    <n v="360"/>
    <n v="7"/>
    <n v="2293.1999999999998"/>
    <n v="493.19999999999982"/>
    <x v="7"/>
    <n v="2014"/>
  </r>
  <r>
    <x v="2"/>
    <x v="2"/>
    <x v="3"/>
    <n v="1967"/>
    <n v="12"/>
    <n v="21479.64"/>
    <n v="15578.64"/>
    <x v="3"/>
    <n v="2014"/>
  </r>
  <r>
    <x v="1"/>
    <x v="3"/>
    <x v="3"/>
    <n v="2628"/>
    <n v="15"/>
    <n v="35872.199999999997"/>
    <n v="9592.1999999999971"/>
    <x v="10"/>
    <n v="2014"/>
  </r>
  <r>
    <x v="0"/>
    <x v="1"/>
    <x v="4"/>
    <n v="360"/>
    <n v="7"/>
    <n v="2293.1999999999998"/>
    <n v="493.19999999999982"/>
    <x v="7"/>
    <n v="2014"/>
  </r>
  <r>
    <x v="0"/>
    <x v="2"/>
    <x v="4"/>
    <n v="2682"/>
    <n v="20"/>
    <n v="48812.4"/>
    <n v="21992.400000000001"/>
    <x v="9"/>
    <n v="2013"/>
  </r>
  <r>
    <x v="0"/>
    <x v="3"/>
    <x v="4"/>
    <n v="521"/>
    <n v="7"/>
    <n v="3318.77"/>
    <n v="713.77"/>
    <x v="2"/>
    <n v="2014"/>
  </r>
  <r>
    <x v="0"/>
    <x v="3"/>
    <x v="5"/>
    <n v="1038"/>
    <n v="20"/>
    <n v="18891.599999999999"/>
    <n v="8511.5999999999985"/>
    <x v="1"/>
    <n v="2014"/>
  </r>
  <r>
    <x v="1"/>
    <x v="0"/>
    <x v="5"/>
    <n v="1630.5"/>
    <n v="15"/>
    <n v="22256.324999999997"/>
    <n v="5951.3249999999989"/>
    <x v="4"/>
    <n v="2014"/>
  </r>
  <r>
    <x v="2"/>
    <x v="2"/>
    <x v="5"/>
    <n v="306"/>
    <n v="12"/>
    <n v="3341.52"/>
    <n v="2423.52"/>
    <x v="2"/>
    <n v="2013"/>
  </r>
  <r>
    <x v="2"/>
    <x v="4"/>
    <x v="0"/>
    <n v="386"/>
    <n v="12"/>
    <n v="4168.8"/>
    <n v="3010.8"/>
    <x v="7"/>
    <n v="2013"/>
  </r>
  <r>
    <x v="0"/>
    <x v="4"/>
    <x v="1"/>
    <n v="2328"/>
    <n v="7"/>
    <n v="14666.4"/>
    <n v="3026.3999999999996"/>
    <x v="6"/>
    <n v="2014"/>
  </r>
  <r>
    <x v="2"/>
    <x v="4"/>
    <x v="2"/>
    <n v="386"/>
    <n v="12"/>
    <n v="4168.8"/>
    <n v="3010.8"/>
    <x v="7"/>
    <n v="2013"/>
  </r>
  <r>
    <x v="3"/>
    <x v="4"/>
    <x v="0"/>
    <n v="3445.5"/>
    <n v="125"/>
    <n v="387618.75"/>
    <n v="-25841.25"/>
    <x v="10"/>
    <n v="2014"/>
  </r>
  <r>
    <x v="3"/>
    <x v="2"/>
    <x v="0"/>
    <n v="1482"/>
    <n v="125"/>
    <n v="166725"/>
    <n v="-11115"/>
    <x v="2"/>
    <n v="2013"/>
  </r>
  <r>
    <x v="0"/>
    <x v="4"/>
    <x v="1"/>
    <n v="2313"/>
    <n v="350"/>
    <n v="728595"/>
    <n v="127215"/>
    <x v="11"/>
    <n v="2014"/>
  </r>
  <r>
    <x v="3"/>
    <x v="4"/>
    <x v="1"/>
    <n v="1804"/>
    <n v="125"/>
    <n v="202950"/>
    <n v="-13530"/>
    <x v="9"/>
    <n v="2013"/>
  </r>
  <r>
    <x v="1"/>
    <x v="2"/>
    <x v="1"/>
    <n v="2072"/>
    <n v="15"/>
    <n v="27972"/>
    <n v="7252"/>
    <x v="2"/>
    <n v="2014"/>
  </r>
  <r>
    <x v="0"/>
    <x v="2"/>
    <x v="2"/>
    <n v="1954"/>
    <n v="20"/>
    <n v="35172"/>
    <n v="15632"/>
    <x v="3"/>
    <n v="2014"/>
  </r>
  <r>
    <x v="4"/>
    <x v="3"/>
    <x v="2"/>
    <n v="591"/>
    <n v="300"/>
    <n v="159570"/>
    <n v="11820"/>
    <x v="11"/>
    <n v="2014"/>
  </r>
  <r>
    <x v="1"/>
    <x v="2"/>
    <x v="2"/>
    <n v="2167"/>
    <n v="15"/>
    <n v="29254.5"/>
    <n v="7584.5"/>
    <x v="7"/>
    <n v="2013"/>
  </r>
  <r>
    <x v="0"/>
    <x v="1"/>
    <x v="2"/>
    <n v="241"/>
    <n v="20"/>
    <n v="4338"/>
    <n v="1928"/>
    <x v="7"/>
    <n v="2014"/>
  </r>
  <r>
    <x v="1"/>
    <x v="1"/>
    <x v="3"/>
    <n v="681"/>
    <n v="15"/>
    <n v="9193.5"/>
    <n v="2383.5"/>
    <x v="0"/>
    <n v="2014"/>
  </r>
  <r>
    <x v="1"/>
    <x v="1"/>
    <x v="3"/>
    <n v="510"/>
    <n v="15"/>
    <n v="6885"/>
    <n v="1785"/>
    <x v="10"/>
    <n v="2014"/>
  </r>
  <r>
    <x v="1"/>
    <x v="4"/>
    <x v="3"/>
    <n v="790"/>
    <n v="15"/>
    <n v="10665"/>
    <n v="2765"/>
    <x v="11"/>
    <n v="2014"/>
  </r>
  <r>
    <x v="0"/>
    <x v="2"/>
    <x v="3"/>
    <n v="639"/>
    <n v="350"/>
    <n v="201285"/>
    <n v="35145"/>
    <x v="4"/>
    <n v="2014"/>
  </r>
  <r>
    <x v="3"/>
    <x v="4"/>
    <x v="3"/>
    <n v="1596"/>
    <n v="125"/>
    <n v="179550"/>
    <n v="-11970"/>
    <x v="6"/>
    <n v="2014"/>
  </r>
  <r>
    <x v="4"/>
    <x v="4"/>
    <x v="3"/>
    <n v="2294"/>
    <n v="300"/>
    <n v="619380"/>
    <n v="45880"/>
    <x v="7"/>
    <n v="2013"/>
  </r>
  <r>
    <x v="0"/>
    <x v="1"/>
    <x v="3"/>
    <n v="241"/>
    <n v="20"/>
    <n v="4338"/>
    <n v="1928"/>
    <x v="7"/>
    <n v="2014"/>
  </r>
  <r>
    <x v="0"/>
    <x v="1"/>
    <x v="3"/>
    <n v="2665"/>
    <n v="7"/>
    <n v="16789.5"/>
    <n v="3464.5"/>
    <x v="9"/>
    <n v="2014"/>
  </r>
  <r>
    <x v="3"/>
    <x v="0"/>
    <x v="3"/>
    <n v="1916"/>
    <n v="125"/>
    <n v="215550"/>
    <n v="-14370"/>
    <x v="2"/>
    <n v="2013"/>
  </r>
  <r>
    <x v="4"/>
    <x v="2"/>
    <x v="3"/>
    <n v="853"/>
    <n v="300"/>
    <n v="230310"/>
    <n v="17060"/>
    <x v="2"/>
    <n v="2014"/>
  </r>
  <r>
    <x v="3"/>
    <x v="3"/>
    <x v="4"/>
    <n v="341"/>
    <n v="125"/>
    <n v="38362.5"/>
    <n v="-2557.5"/>
    <x v="11"/>
    <n v="2014"/>
  </r>
  <r>
    <x v="1"/>
    <x v="3"/>
    <x v="4"/>
    <n v="641"/>
    <n v="15"/>
    <n v="8653.5"/>
    <n v="2243.5"/>
    <x v="4"/>
    <n v="2014"/>
  </r>
  <r>
    <x v="0"/>
    <x v="4"/>
    <x v="4"/>
    <n v="2807"/>
    <n v="350"/>
    <n v="884205"/>
    <n v="154385"/>
    <x v="5"/>
    <n v="2014"/>
  </r>
  <r>
    <x v="4"/>
    <x v="3"/>
    <x v="4"/>
    <n v="432"/>
    <n v="300"/>
    <n v="116640"/>
    <n v="8640"/>
    <x v="6"/>
    <n v="2014"/>
  </r>
  <r>
    <x v="4"/>
    <x v="4"/>
    <x v="4"/>
    <n v="2294"/>
    <n v="300"/>
    <n v="619380"/>
    <n v="45880"/>
    <x v="7"/>
    <n v="2013"/>
  </r>
  <r>
    <x v="1"/>
    <x v="2"/>
    <x v="4"/>
    <n v="2167"/>
    <n v="15"/>
    <n v="29254.5"/>
    <n v="7584.5"/>
    <x v="7"/>
    <n v="2013"/>
  </r>
  <r>
    <x v="3"/>
    <x v="0"/>
    <x v="4"/>
    <n v="2529"/>
    <n v="125"/>
    <n v="284512.5"/>
    <n v="-18967.5"/>
    <x v="9"/>
    <n v="2014"/>
  </r>
  <r>
    <x v="0"/>
    <x v="1"/>
    <x v="4"/>
    <n v="1870"/>
    <n v="350"/>
    <n v="589050"/>
    <n v="102850"/>
    <x v="2"/>
    <n v="2013"/>
  </r>
  <r>
    <x v="3"/>
    <x v="4"/>
    <x v="5"/>
    <n v="579"/>
    <n v="125"/>
    <n v="65137.5"/>
    <n v="-4342.5"/>
    <x v="0"/>
    <n v="2014"/>
  </r>
  <r>
    <x v="0"/>
    <x v="0"/>
    <x v="5"/>
    <n v="2240"/>
    <n v="350"/>
    <n v="705600"/>
    <n v="123200"/>
    <x v="8"/>
    <n v="2014"/>
  </r>
  <r>
    <x v="4"/>
    <x v="4"/>
    <x v="5"/>
    <n v="2993"/>
    <n v="300"/>
    <n v="808110"/>
    <n v="59860"/>
    <x v="3"/>
    <n v="2014"/>
  </r>
  <r>
    <x v="2"/>
    <x v="0"/>
    <x v="5"/>
    <n v="3520.5"/>
    <n v="12"/>
    <n v="38021.399999999994"/>
    <n v="27459.899999999998"/>
    <x v="10"/>
    <n v="2014"/>
  </r>
  <r>
    <x v="0"/>
    <x v="3"/>
    <x v="5"/>
    <n v="2039"/>
    <n v="20"/>
    <n v="36702"/>
    <n v="16312"/>
    <x v="11"/>
    <n v="2014"/>
  </r>
  <r>
    <x v="2"/>
    <x v="1"/>
    <x v="5"/>
    <n v="2574"/>
    <n v="12"/>
    <n v="27799.200000000001"/>
    <n v="20077.2"/>
    <x v="5"/>
    <n v="2014"/>
  </r>
  <r>
    <x v="0"/>
    <x v="0"/>
    <x v="5"/>
    <n v="707"/>
    <n v="350"/>
    <n v="222705"/>
    <n v="38885"/>
    <x v="6"/>
    <n v="2014"/>
  </r>
  <r>
    <x v="1"/>
    <x v="2"/>
    <x v="5"/>
    <n v="2072"/>
    <n v="15"/>
    <n v="27972"/>
    <n v="7252"/>
    <x v="2"/>
    <n v="2014"/>
  </r>
  <r>
    <x v="4"/>
    <x v="2"/>
    <x v="5"/>
    <n v="853"/>
    <n v="300"/>
    <n v="230310"/>
    <n v="17060"/>
    <x v="2"/>
    <n v="2014"/>
  </r>
  <r>
    <x v="2"/>
    <x v="2"/>
    <x v="0"/>
    <n v="1198"/>
    <n v="12"/>
    <n v="12794.64"/>
    <n v="9200.64"/>
    <x v="7"/>
    <n v="2013"/>
  </r>
  <r>
    <x v="0"/>
    <x v="2"/>
    <x v="2"/>
    <n v="2532"/>
    <n v="7"/>
    <n v="15774.36"/>
    <n v="3114.3599999999997"/>
    <x v="10"/>
    <n v="2014"/>
  </r>
  <r>
    <x v="2"/>
    <x v="2"/>
    <x v="2"/>
    <n v="1198"/>
    <n v="12"/>
    <n v="12794.64"/>
    <n v="9200.64"/>
    <x v="7"/>
    <n v="2013"/>
  </r>
  <r>
    <x v="1"/>
    <x v="0"/>
    <x v="3"/>
    <n v="384"/>
    <n v="15"/>
    <n v="5126.3999999999996"/>
    <n v="1286.3999999999999"/>
    <x v="0"/>
    <n v="2014"/>
  </r>
  <r>
    <x v="2"/>
    <x v="1"/>
    <x v="3"/>
    <n v="472"/>
    <n v="12"/>
    <n v="5040.96"/>
    <n v="3624.96"/>
    <x v="7"/>
    <n v="2014"/>
  </r>
  <r>
    <x v="0"/>
    <x v="4"/>
    <x v="4"/>
    <n v="1579"/>
    <n v="7"/>
    <n v="9837.17"/>
    <n v="1942.17"/>
    <x v="3"/>
    <n v="2014"/>
  </r>
  <r>
    <x v="2"/>
    <x v="3"/>
    <x v="4"/>
    <n v="1005"/>
    <n v="12"/>
    <n v="10733.4"/>
    <n v="7718.4"/>
    <x v="6"/>
    <n v="2013"/>
  </r>
  <r>
    <x v="1"/>
    <x v="4"/>
    <x v="5"/>
    <n v="3199.5"/>
    <n v="15"/>
    <n v="42713.324999999997"/>
    <n v="10718.324999999999"/>
    <x v="4"/>
    <n v="2014"/>
  </r>
  <r>
    <x v="2"/>
    <x v="1"/>
    <x v="5"/>
    <n v="472"/>
    <n v="12"/>
    <n v="5040.96"/>
    <n v="3624.96"/>
    <x v="7"/>
    <n v="2014"/>
  </r>
  <r>
    <x v="2"/>
    <x v="0"/>
    <x v="0"/>
    <n v="1937"/>
    <n v="12"/>
    <n v="20687.16"/>
    <n v="14876.16"/>
    <x v="8"/>
    <n v="2014"/>
  </r>
  <r>
    <x v="0"/>
    <x v="1"/>
    <x v="0"/>
    <n v="792"/>
    <n v="350"/>
    <n v="246708"/>
    <n v="40788"/>
    <x v="3"/>
    <n v="2014"/>
  </r>
  <r>
    <x v="4"/>
    <x v="1"/>
    <x v="0"/>
    <n v="2811"/>
    <n v="300"/>
    <n v="750537"/>
    <n v="47787"/>
    <x v="4"/>
    <n v="2014"/>
  </r>
  <r>
    <x v="3"/>
    <x v="2"/>
    <x v="0"/>
    <n v="2441"/>
    <n v="125"/>
    <n v="271561.25"/>
    <n v="-21358.75"/>
    <x v="7"/>
    <n v="2014"/>
  </r>
  <r>
    <x v="1"/>
    <x v="0"/>
    <x v="0"/>
    <n v="1560"/>
    <n v="15"/>
    <n v="20826"/>
    <n v="5226"/>
    <x v="9"/>
    <n v="2013"/>
  </r>
  <r>
    <x v="0"/>
    <x v="3"/>
    <x v="0"/>
    <n v="2706"/>
    <n v="7"/>
    <n v="16858.38"/>
    <n v="3328.380000000001"/>
    <x v="9"/>
    <n v="2013"/>
  </r>
  <r>
    <x v="0"/>
    <x v="1"/>
    <x v="1"/>
    <n v="766"/>
    <n v="350"/>
    <n v="238609"/>
    <n v="39449"/>
    <x v="0"/>
    <n v="2014"/>
  </r>
  <r>
    <x v="0"/>
    <x v="1"/>
    <x v="1"/>
    <n v="2992"/>
    <n v="20"/>
    <n v="53257.599999999999"/>
    <n v="23337.599999999999"/>
    <x v="7"/>
    <n v="2013"/>
  </r>
  <r>
    <x v="1"/>
    <x v="3"/>
    <x v="1"/>
    <n v="2157"/>
    <n v="15"/>
    <n v="28795.95"/>
    <n v="7225.9500000000007"/>
    <x v="2"/>
    <n v="2014"/>
  </r>
  <r>
    <x v="4"/>
    <x v="0"/>
    <x v="2"/>
    <n v="873"/>
    <n v="300"/>
    <n v="233091"/>
    <n v="14841"/>
    <x v="0"/>
    <n v="2014"/>
  </r>
  <r>
    <x v="0"/>
    <x v="3"/>
    <x v="2"/>
    <n v="1122"/>
    <n v="20"/>
    <n v="19971.599999999999"/>
    <n v="8751.5999999999985"/>
    <x v="3"/>
    <n v="2014"/>
  </r>
  <r>
    <x v="0"/>
    <x v="0"/>
    <x v="2"/>
    <n v="2104.5"/>
    <n v="350"/>
    <n v="655551.75"/>
    <n v="108381.75"/>
    <x v="4"/>
    <n v="2014"/>
  </r>
  <r>
    <x v="2"/>
    <x v="0"/>
    <x v="2"/>
    <n v="4026"/>
    <n v="12"/>
    <n v="42997.68"/>
    <n v="30919.68"/>
    <x v="4"/>
    <n v="2014"/>
  </r>
  <r>
    <x v="2"/>
    <x v="2"/>
    <x v="2"/>
    <n v="2425.5"/>
    <n v="12"/>
    <n v="25904.340000000004"/>
    <n v="18627.840000000004"/>
    <x v="4"/>
    <n v="2014"/>
  </r>
  <r>
    <x v="0"/>
    <x v="0"/>
    <x v="2"/>
    <n v="2394"/>
    <n v="20"/>
    <n v="42613.2"/>
    <n v="18673.199999999997"/>
    <x v="5"/>
    <n v="2014"/>
  </r>
  <r>
    <x v="1"/>
    <x v="3"/>
    <x v="2"/>
    <n v="1984"/>
    <n v="15"/>
    <n v="26486.400000000001"/>
    <n v="6646.4000000000015"/>
    <x v="5"/>
    <n v="2014"/>
  </r>
  <r>
    <x v="3"/>
    <x v="2"/>
    <x v="2"/>
    <n v="2441"/>
    <n v="125"/>
    <n v="271561.25"/>
    <n v="-21358.75"/>
    <x v="7"/>
    <n v="2014"/>
  </r>
  <r>
    <x v="0"/>
    <x v="1"/>
    <x v="2"/>
    <n v="2992"/>
    <n v="20"/>
    <n v="53257.599999999999"/>
    <n v="23337.599999999999"/>
    <x v="7"/>
    <n v="2013"/>
  </r>
  <r>
    <x v="4"/>
    <x v="0"/>
    <x v="2"/>
    <n v="1366"/>
    <n v="300"/>
    <n v="364722"/>
    <n v="23222"/>
    <x v="9"/>
    <n v="2014"/>
  </r>
  <r>
    <x v="0"/>
    <x v="2"/>
    <x v="3"/>
    <n v="2805"/>
    <n v="20"/>
    <n v="49929"/>
    <n v="21879"/>
    <x v="6"/>
    <n v="2013"/>
  </r>
  <r>
    <x v="1"/>
    <x v="3"/>
    <x v="3"/>
    <n v="655"/>
    <n v="15"/>
    <n v="8744.25"/>
    <n v="2194.25"/>
    <x v="6"/>
    <n v="2013"/>
  </r>
  <r>
    <x v="0"/>
    <x v="3"/>
    <x v="3"/>
    <n v="344"/>
    <n v="350"/>
    <n v="107156"/>
    <n v="17716"/>
    <x v="7"/>
    <n v="2013"/>
  </r>
  <r>
    <x v="0"/>
    <x v="0"/>
    <x v="3"/>
    <n v="1808"/>
    <n v="7"/>
    <n v="11263.84"/>
    <n v="2223.84"/>
    <x v="9"/>
    <n v="2014"/>
  </r>
  <r>
    <x v="2"/>
    <x v="2"/>
    <x v="4"/>
    <n v="1734"/>
    <n v="12"/>
    <n v="18519.12"/>
    <n v="13317.119999999999"/>
    <x v="0"/>
    <n v="2014"/>
  </r>
  <r>
    <x v="3"/>
    <x v="3"/>
    <x v="4"/>
    <n v="554"/>
    <n v="125"/>
    <n v="61632.5"/>
    <n v="-4847.5"/>
    <x v="0"/>
    <n v="2014"/>
  </r>
  <r>
    <x v="0"/>
    <x v="0"/>
    <x v="4"/>
    <n v="2935"/>
    <n v="20"/>
    <n v="52243"/>
    <n v="22893"/>
    <x v="9"/>
    <n v="2013"/>
  </r>
  <r>
    <x v="3"/>
    <x v="1"/>
    <x v="5"/>
    <n v="3165"/>
    <n v="125"/>
    <n v="352106.25"/>
    <n v="-27693.75"/>
    <x v="0"/>
    <n v="2014"/>
  </r>
  <r>
    <x v="0"/>
    <x v="3"/>
    <x v="5"/>
    <n v="2629"/>
    <n v="20"/>
    <n v="46796.2"/>
    <n v="20506.199999999997"/>
    <x v="0"/>
    <n v="2014"/>
  </r>
  <r>
    <x v="3"/>
    <x v="2"/>
    <x v="5"/>
    <n v="1433"/>
    <n v="125"/>
    <n v="159421.25"/>
    <n v="-12538.75"/>
    <x v="11"/>
    <n v="2014"/>
  </r>
  <r>
    <x v="3"/>
    <x v="3"/>
    <x v="5"/>
    <n v="947"/>
    <n v="125"/>
    <n v="105353.75"/>
    <n v="-8286.25"/>
    <x v="6"/>
    <n v="2013"/>
  </r>
  <r>
    <x v="0"/>
    <x v="3"/>
    <x v="5"/>
    <n v="344"/>
    <n v="350"/>
    <n v="107156"/>
    <n v="17716"/>
    <x v="7"/>
    <n v="2013"/>
  </r>
  <r>
    <x v="1"/>
    <x v="3"/>
    <x v="5"/>
    <n v="2157"/>
    <n v="15"/>
    <n v="28795.95"/>
    <n v="7225.9500000000007"/>
    <x v="2"/>
    <n v="2014"/>
  </r>
  <r>
    <x v="0"/>
    <x v="4"/>
    <x v="2"/>
    <n v="380"/>
    <n v="7"/>
    <n v="2367.4"/>
    <n v="467.40000000000009"/>
    <x v="6"/>
    <n v="2013"/>
  </r>
  <r>
    <x v="0"/>
    <x v="3"/>
    <x v="0"/>
    <n v="886"/>
    <n v="350"/>
    <n v="272888"/>
    <n v="42528"/>
    <x v="1"/>
    <n v="2014"/>
  </r>
  <r>
    <x v="3"/>
    <x v="0"/>
    <x v="0"/>
    <n v="2416"/>
    <n v="125"/>
    <n v="265760"/>
    <n v="-24160"/>
    <x v="6"/>
    <n v="2013"/>
  </r>
  <r>
    <x v="3"/>
    <x v="3"/>
    <x v="0"/>
    <n v="2156"/>
    <n v="125"/>
    <n v="237160"/>
    <n v="-21560"/>
    <x v="7"/>
    <n v="2014"/>
  </r>
  <r>
    <x v="1"/>
    <x v="0"/>
    <x v="0"/>
    <n v="2689"/>
    <n v="15"/>
    <n v="35494.800000000003"/>
    <n v="8604.8000000000029"/>
    <x v="9"/>
    <n v="2014"/>
  </r>
  <r>
    <x v="1"/>
    <x v="4"/>
    <x v="1"/>
    <n v="677"/>
    <n v="15"/>
    <n v="8936.4"/>
    <n v="2166.3999999999996"/>
    <x v="3"/>
    <n v="2014"/>
  </r>
  <r>
    <x v="4"/>
    <x v="2"/>
    <x v="1"/>
    <n v="1773"/>
    <n v="300"/>
    <n v="468072"/>
    <n v="24822"/>
    <x v="10"/>
    <n v="2014"/>
  </r>
  <r>
    <x v="0"/>
    <x v="3"/>
    <x v="1"/>
    <n v="2420"/>
    <n v="7"/>
    <n v="14907.2"/>
    <n v="2807.2000000000007"/>
    <x v="6"/>
    <n v="2014"/>
  </r>
  <r>
    <x v="0"/>
    <x v="0"/>
    <x v="1"/>
    <n v="2734"/>
    <n v="7"/>
    <n v="16841.439999999999"/>
    <n v="3171.4399999999987"/>
    <x v="7"/>
    <n v="2014"/>
  </r>
  <r>
    <x v="0"/>
    <x v="3"/>
    <x v="1"/>
    <n v="1715"/>
    <n v="20"/>
    <n v="30184"/>
    <n v="13034"/>
    <x v="7"/>
    <n v="2013"/>
  </r>
  <r>
    <x v="4"/>
    <x v="2"/>
    <x v="1"/>
    <n v="1186"/>
    <n v="300"/>
    <n v="313104"/>
    <n v="16604"/>
    <x v="2"/>
    <n v="2013"/>
  </r>
  <r>
    <x v="4"/>
    <x v="4"/>
    <x v="2"/>
    <n v="3495"/>
    <n v="300"/>
    <n v="922680"/>
    <n v="48930"/>
    <x v="0"/>
    <n v="2014"/>
  </r>
  <r>
    <x v="0"/>
    <x v="3"/>
    <x v="2"/>
    <n v="886"/>
    <n v="350"/>
    <n v="272888"/>
    <n v="42528"/>
    <x v="1"/>
    <n v="2014"/>
  </r>
  <r>
    <x v="3"/>
    <x v="3"/>
    <x v="2"/>
    <n v="2156"/>
    <n v="125"/>
    <n v="237160"/>
    <n v="-21560"/>
    <x v="7"/>
    <n v="2014"/>
  </r>
  <r>
    <x v="0"/>
    <x v="3"/>
    <x v="2"/>
    <n v="905"/>
    <n v="20"/>
    <n v="15928"/>
    <n v="6878"/>
    <x v="7"/>
    <n v="2014"/>
  </r>
  <r>
    <x v="0"/>
    <x v="3"/>
    <x v="2"/>
    <n v="1715"/>
    <n v="20"/>
    <n v="30184"/>
    <n v="13034"/>
    <x v="7"/>
    <n v="2013"/>
  </r>
  <r>
    <x v="0"/>
    <x v="2"/>
    <x v="2"/>
    <n v="1594"/>
    <n v="350"/>
    <n v="490952"/>
    <n v="76512"/>
    <x v="9"/>
    <n v="2014"/>
  </r>
  <r>
    <x v="4"/>
    <x v="1"/>
    <x v="2"/>
    <n v="1359"/>
    <n v="300"/>
    <n v="358776"/>
    <n v="19026"/>
    <x v="9"/>
    <n v="2014"/>
  </r>
  <r>
    <x v="4"/>
    <x v="3"/>
    <x v="2"/>
    <n v="2150"/>
    <n v="300"/>
    <n v="567600"/>
    <n v="30100"/>
    <x v="9"/>
    <n v="2014"/>
  </r>
  <r>
    <x v="0"/>
    <x v="3"/>
    <x v="2"/>
    <n v="1197"/>
    <n v="350"/>
    <n v="368676"/>
    <n v="57456"/>
    <x v="9"/>
    <n v="2014"/>
  </r>
  <r>
    <x v="1"/>
    <x v="3"/>
    <x v="2"/>
    <n v="380"/>
    <n v="15"/>
    <n v="5016"/>
    <n v="1216"/>
    <x v="2"/>
    <n v="2013"/>
  </r>
  <r>
    <x v="0"/>
    <x v="3"/>
    <x v="2"/>
    <n v="1233"/>
    <n v="20"/>
    <n v="21700.799999999999"/>
    <n v="9370.7999999999993"/>
    <x v="2"/>
    <n v="2014"/>
  </r>
  <r>
    <x v="0"/>
    <x v="3"/>
    <x v="3"/>
    <n v="1395"/>
    <n v="350"/>
    <n v="429660"/>
    <n v="66960"/>
    <x v="4"/>
    <n v="2014"/>
  </r>
  <r>
    <x v="0"/>
    <x v="4"/>
    <x v="3"/>
    <n v="986"/>
    <n v="350"/>
    <n v="303688"/>
    <n v="47328"/>
    <x v="7"/>
    <n v="2014"/>
  </r>
  <r>
    <x v="0"/>
    <x v="3"/>
    <x v="3"/>
    <n v="905"/>
    <n v="20"/>
    <n v="15928"/>
    <n v="6878"/>
    <x v="7"/>
    <n v="2014"/>
  </r>
  <r>
    <x v="2"/>
    <x v="0"/>
    <x v="4"/>
    <n v="2109"/>
    <n v="12"/>
    <n v="22271.040000000001"/>
    <n v="15944.04"/>
    <x v="11"/>
    <n v="2014"/>
  </r>
  <r>
    <x v="1"/>
    <x v="2"/>
    <x v="4"/>
    <n v="3874.5"/>
    <n v="15"/>
    <n v="51143.399999999994"/>
    <n v="12398.399999999998"/>
    <x v="4"/>
    <n v="2014"/>
  </r>
  <r>
    <x v="0"/>
    <x v="0"/>
    <x v="4"/>
    <n v="623"/>
    <n v="350"/>
    <n v="191884"/>
    <n v="29904"/>
    <x v="6"/>
    <n v="2013"/>
  </r>
  <r>
    <x v="0"/>
    <x v="4"/>
    <x v="4"/>
    <n v="986"/>
    <n v="350"/>
    <n v="303688"/>
    <n v="47328"/>
    <x v="7"/>
    <n v="2014"/>
  </r>
  <r>
    <x v="3"/>
    <x v="4"/>
    <x v="4"/>
    <n v="2387"/>
    <n v="125"/>
    <n v="262570"/>
    <n v="-23870"/>
    <x v="9"/>
    <n v="2014"/>
  </r>
  <r>
    <x v="0"/>
    <x v="3"/>
    <x v="4"/>
    <n v="1233"/>
    <n v="20"/>
    <n v="21700.799999999999"/>
    <n v="9370.7999999999993"/>
    <x v="2"/>
    <n v="2014"/>
  </r>
  <r>
    <x v="0"/>
    <x v="4"/>
    <x v="5"/>
    <n v="270"/>
    <n v="350"/>
    <n v="83160"/>
    <n v="12960"/>
    <x v="8"/>
    <n v="2014"/>
  </r>
  <r>
    <x v="0"/>
    <x v="2"/>
    <x v="5"/>
    <n v="3421.5"/>
    <n v="7"/>
    <n v="21076.44"/>
    <n v="3968.9399999999987"/>
    <x v="4"/>
    <n v="2014"/>
  </r>
  <r>
    <x v="0"/>
    <x v="0"/>
    <x v="5"/>
    <n v="2734"/>
    <n v="7"/>
    <n v="16841.439999999999"/>
    <n v="3171.4399999999987"/>
    <x v="7"/>
    <n v="2014"/>
  </r>
  <r>
    <x v="1"/>
    <x v="4"/>
    <x v="5"/>
    <n v="2548"/>
    <n v="15"/>
    <n v="33633.599999999999"/>
    <n v="8153.5999999999985"/>
    <x v="9"/>
    <n v="2013"/>
  </r>
  <r>
    <x v="0"/>
    <x v="2"/>
    <x v="0"/>
    <n v="2521.5"/>
    <n v="20"/>
    <n v="44378.399999999994"/>
    <n v="19163.399999999998"/>
    <x v="0"/>
    <n v="2014"/>
  </r>
  <r>
    <x v="2"/>
    <x v="3"/>
    <x v="1"/>
    <n v="2661"/>
    <n v="12"/>
    <n v="28100.16"/>
    <n v="20117.16"/>
    <x v="11"/>
    <n v="2014"/>
  </r>
  <r>
    <x v="0"/>
    <x v="1"/>
    <x v="2"/>
    <n v="1531"/>
    <n v="20"/>
    <n v="26945.599999999999"/>
    <n v="11635.599999999999"/>
    <x v="2"/>
    <n v="2014"/>
  </r>
  <r>
    <x v="0"/>
    <x v="2"/>
    <x v="4"/>
    <n v="1491"/>
    <n v="7"/>
    <n v="9184.56"/>
    <n v="1729.5599999999995"/>
    <x v="3"/>
    <n v="2014"/>
  </r>
  <r>
    <x v="0"/>
    <x v="1"/>
    <x v="4"/>
    <n v="1531"/>
    <n v="20"/>
    <n v="26945.599999999999"/>
    <n v="11635.599999999999"/>
    <x v="2"/>
    <n v="2014"/>
  </r>
  <r>
    <x v="2"/>
    <x v="0"/>
    <x v="5"/>
    <n v="2761"/>
    <n v="12"/>
    <n v="29156.16"/>
    <n v="20873.16"/>
    <x v="6"/>
    <n v="2013"/>
  </r>
  <r>
    <x v="1"/>
    <x v="4"/>
    <x v="0"/>
    <n v="2567"/>
    <n v="15"/>
    <n v="33499.35"/>
    <n v="7829.3499999999985"/>
    <x v="1"/>
    <n v="2014"/>
  </r>
  <r>
    <x v="1"/>
    <x v="4"/>
    <x v="4"/>
    <n v="2567"/>
    <n v="15"/>
    <n v="33499.35"/>
    <n v="7829.3499999999985"/>
    <x v="1"/>
    <n v="2014"/>
  </r>
  <r>
    <x v="0"/>
    <x v="0"/>
    <x v="0"/>
    <n v="923"/>
    <n v="350"/>
    <n v="281053.5"/>
    <n v="41073.5"/>
    <x v="3"/>
    <n v="2014"/>
  </r>
  <r>
    <x v="0"/>
    <x v="2"/>
    <x v="0"/>
    <n v="1790"/>
    <n v="350"/>
    <n v="545055"/>
    <n v="79655"/>
    <x v="3"/>
    <n v="2014"/>
  </r>
  <r>
    <x v="0"/>
    <x v="1"/>
    <x v="0"/>
    <n v="442"/>
    <n v="20"/>
    <n v="7690.8"/>
    <n v="3270.8"/>
    <x v="6"/>
    <n v="2013"/>
  </r>
  <r>
    <x v="0"/>
    <x v="4"/>
    <x v="1"/>
    <n v="982.5"/>
    <n v="350"/>
    <n v="299171.25"/>
    <n v="43721.25"/>
    <x v="0"/>
    <n v="2014"/>
  </r>
  <r>
    <x v="0"/>
    <x v="4"/>
    <x v="1"/>
    <n v="1298"/>
    <n v="7"/>
    <n v="7904.82"/>
    <n v="1414.8199999999997"/>
    <x v="8"/>
    <n v="2014"/>
  </r>
  <r>
    <x v="2"/>
    <x v="3"/>
    <x v="1"/>
    <n v="604"/>
    <n v="12"/>
    <n v="6305.76"/>
    <n v="4493.76"/>
    <x v="1"/>
    <n v="2014"/>
  </r>
  <r>
    <x v="0"/>
    <x v="3"/>
    <x v="1"/>
    <n v="2255"/>
    <n v="20"/>
    <n v="39237"/>
    <n v="16687"/>
    <x v="4"/>
    <n v="2014"/>
  </r>
  <r>
    <x v="0"/>
    <x v="0"/>
    <x v="1"/>
    <n v="1249"/>
    <n v="20"/>
    <n v="21732.6"/>
    <n v="9242.5999999999985"/>
    <x v="7"/>
    <n v="2014"/>
  </r>
  <r>
    <x v="0"/>
    <x v="4"/>
    <x v="2"/>
    <n v="1438.5"/>
    <n v="7"/>
    <n v="8760.4650000000001"/>
    <n v="1567.9649999999992"/>
    <x v="0"/>
    <n v="2014"/>
  </r>
  <r>
    <x v="4"/>
    <x v="1"/>
    <x v="2"/>
    <n v="807"/>
    <n v="300"/>
    <n v="210627"/>
    <n v="8877"/>
    <x v="0"/>
    <n v="2014"/>
  </r>
  <r>
    <x v="0"/>
    <x v="4"/>
    <x v="2"/>
    <n v="2641"/>
    <n v="20"/>
    <n v="45953.4"/>
    <n v="19543.400000000001"/>
    <x v="8"/>
    <n v="2014"/>
  </r>
  <r>
    <x v="0"/>
    <x v="1"/>
    <x v="2"/>
    <n v="2708"/>
    <n v="20"/>
    <n v="47119.199999999997"/>
    <n v="20039.199999999997"/>
    <x v="8"/>
    <n v="2014"/>
  </r>
  <r>
    <x v="0"/>
    <x v="0"/>
    <x v="2"/>
    <n v="2632"/>
    <n v="350"/>
    <n v="801444"/>
    <n v="117124"/>
    <x v="1"/>
    <n v="2014"/>
  </r>
  <r>
    <x v="3"/>
    <x v="0"/>
    <x v="2"/>
    <n v="1583"/>
    <n v="125"/>
    <n v="172151.25"/>
    <n v="-17808.75"/>
    <x v="1"/>
    <n v="2014"/>
  </r>
  <r>
    <x v="2"/>
    <x v="3"/>
    <x v="2"/>
    <n v="571"/>
    <n v="12"/>
    <n v="5961.24"/>
    <n v="4248.24"/>
    <x v="4"/>
    <n v="2014"/>
  </r>
  <r>
    <x v="0"/>
    <x v="2"/>
    <x v="2"/>
    <n v="2696"/>
    <n v="7"/>
    <n v="16418.64"/>
    <n v="2938.6399999999994"/>
    <x v="5"/>
    <n v="2014"/>
  </r>
  <r>
    <x v="1"/>
    <x v="0"/>
    <x v="2"/>
    <n v="1565"/>
    <n v="15"/>
    <n v="20423.25"/>
    <n v="4773.25"/>
    <x v="7"/>
    <n v="2014"/>
  </r>
  <r>
    <x v="0"/>
    <x v="0"/>
    <x v="2"/>
    <n v="1249"/>
    <n v="20"/>
    <n v="21732.6"/>
    <n v="9242.5999999999985"/>
    <x v="7"/>
    <n v="2014"/>
  </r>
  <r>
    <x v="0"/>
    <x v="1"/>
    <x v="2"/>
    <n v="357"/>
    <n v="350"/>
    <n v="108706.5"/>
    <n v="15886.5"/>
    <x v="9"/>
    <n v="2014"/>
  </r>
  <r>
    <x v="2"/>
    <x v="1"/>
    <x v="2"/>
    <n v="1013"/>
    <n v="12"/>
    <n v="10575.72"/>
    <n v="7536.7199999999993"/>
    <x v="2"/>
    <n v="2014"/>
  </r>
  <r>
    <x v="1"/>
    <x v="2"/>
    <x v="3"/>
    <n v="3997.5"/>
    <n v="15"/>
    <n v="52167.375"/>
    <n v="12192.375"/>
    <x v="0"/>
    <n v="2014"/>
  </r>
  <r>
    <x v="0"/>
    <x v="0"/>
    <x v="3"/>
    <n v="2632"/>
    <n v="350"/>
    <n v="801444"/>
    <n v="117124"/>
    <x v="1"/>
    <n v="2014"/>
  </r>
  <r>
    <x v="0"/>
    <x v="2"/>
    <x v="3"/>
    <n v="1190"/>
    <n v="7"/>
    <n v="7247.1"/>
    <n v="1297.1000000000004"/>
    <x v="1"/>
    <n v="2014"/>
  </r>
  <r>
    <x v="2"/>
    <x v="3"/>
    <x v="3"/>
    <n v="604"/>
    <n v="12"/>
    <n v="6305.76"/>
    <n v="4493.76"/>
    <x v="1"/>
    <n v="2014"/>
  </r>
  <r>
    <x v="1"/>
    <x v="1"/>
    <x v="3"/>
    <n v="660"/>
    <n v="15"/>
    <n v="8613"/>
    <n v="2013"/>
    <x v="6"/>
    <n v="2013"/>
  </r>
  <r>
    <x v="2"/>
    <x v="3"/>
    <x v="3"/>
    <n v="410"/>
    <n v="12"/>
    <n v="4280.3999999999996"/>
    <n v="3050.3999999999996"/>
    <x v="7"/>
    <n v="2014"/>
  </r>
  <r>
    <x v="4"/>
    <x v="3"/>
    <x v="3"/>
    <n v="2605"/>
    <n v="300"/>
    <n v="679905"/>
    <n v="28655"/>
    <x v="9"/>
    <n v="2013"/>
  </r>
  <r>
    <x v="2"/>
    <x v="1"/>
    <x v="3"/>
    <n v="1013"/>
    <n v="12"/>
    <n v="10575.72"/>
    <n v="7536.7199999999993"/>
    <x v="2"/>
    <n v="2014"/>
  </r>
  <r>
    <x v="3"/>
    <x v="0"/>
    <x v="4"/>
    <n v="1583"/>
    <n v="125"/>
    <n v="172151.25"/>
    <n v="-17808.75"/>
    <x v="1"/>
    <n v="2014"/>
  </r>
  <r>
    <x v="1"/>
    <x v="0"/>
    <x v="4"/>
    <n v="1565"/>
    <n v="15"/>
    <n v="20423.25"/>
    <n v="4773.25"/>
    <x v="7"/>
    <n v="2014"/>
  </r>
  <r>
    <x v="3"/>
    <x v="0"/>
    <x v="5"/>
    <n v="1659"/>
    <n v="125"/>
    <n v="180416.25"/>
    <n v="-18663.75"/>
    <x v="0"/>
    <n v="2014"/>
  </r>
  <r>
    <x v="0"/>
    <x v="2"/>
    <x v="5"/>
    <n v="1190"/>
    <n v="7"/>
    <n v="7247.1"/>
    <n v="1297.1000000000004"/>
    <x v="1"/>
    <n v="2014"/>
  </r>
  <r>
    <x v="2"/>
    <x v="3"/>
    <x v="5"/>
    <n v="410"/>
    <n v="12"/>
    <n v="4280.3999999999996"/>
    <n v="3050.3999999999996"/>
    <x v="7"/>
    <n v="2014"/>
  </r>
  <r>
    <x v="2"/>
    <x v="1"/>
    <x v="5"/>
    <n v="1770"/>
    <n v="12"/>
    <n v="18478.8"/>
    <n v="13168.8"/>
    <x v="2"/>
    <n v="2013"/>
  </r>
  <r>
    <x v="0"/>
    <x v="3"/>
    <x v="0"/>
    <n v="2579"/>
    <n v="20"/>
    <n v="44358.8"/>
    <n v="18568.800000000003"/>
    <x v="10"/>
    <n v="2014"/>
  </r>
  <r>
    <x v="0"/>
    <x v="4"/>
    <x v="0"/>
    <n v="1743"/>
    <n v="20"/>
    <n v="29979.599999999999"/>
    <n v="12549.599999999999"/>
    <x v="11"/>
    <n v="2014"/>
  </r>
  <r>
    <x v="0"/>
    <x v="4"/>
    <x v="0"/>
    <n v="2996"/>
    <n v="7"/>
    <n v="18035.919999999998"/>
    <n v="3055.9199999999983"/>
    <x v="7"/>
    <n v="2013"/>
  </r>
  <r>
    <x v="0"/>
    <x v="1"/>
    <x v="0"/>
    <n v="280"/>
    <n v="7"/>
    <n v="1685.6"/>
    <n v="285.59999999999991"/>
    <x v="2"/>
    <n v="2014"/>
  </r>
  <r>
    <x v="0"/>
    <x v="2"/>
    <x v="1"/>
    <n v="293"/>
    <n v="7"/>
    <n v="1763.8600000000001"/>
    <n v="298.86000000000013"/>
    <x v="8"/>
    <n v="2014"/>
  </r>
  <r>
    <x v="0"/>
    <x v="4"/>
    <x v="1"/>
    <n v="2996"/>
    <n v="7"/>
    <n v="18035.919999999998"/>
    <n v="3055.9199999999983"/>
    <x v="7"/>
    <n v="2013"/>
  </r>
  <r>
    <x v="1"/>
    <x v="1"/>
    <x v="2"/>
    <n v="278"/>
    <n v="15"/>
    <n v="3586.2"/>
    <n v="806.19999999999982"/>
    <x v="8"/>
    <n v="2014"/>
  </r>
  <r>
    <x v="0"/>
    <x v="0"/>
    <x v="2"/>
    <n v="2428"/>
    <n v="20"/>
    <n v="41761.599999999999"/>
    <n v="17481.599999999999"/>
    <x v="3"/>
    <n v="2014"/>
  </r>
  <r>
    <x v="1"/>
    <x v="4"/>
    <x v="2"/>
    <n v="1767"/>
    <n v="15"/>
    <n v="22794.3"/>
    <n v="5124.2999999999993"/>
    <x v="6"/>
    <n v="2014"/>
  </r>
  <r>
    <x v="2"/>
    <x v="2"/>
    <x v="2"/>
    <n v="1393"/>
    <n v="12"/>
    <n v="14375.76"/>
    <n v="10196.76"/>
    <x v="7"/>
    <n v="2014"/>
  </r>
  <r>
    <x v="0"/>
    <x v="1"/>
    <x v="4"/>
    <n v="280"/>
    <n v="7"/>
    <n v="1685.6"/>
    <n v="285.59999999999991"/>
    <x v="2"/>
    <n v="2014"/>
  </r>
  <r>
    <x v="2"/>
    <x v="2"/>
    <x v="5"/>
    <n v="1393"/>
    <n v="12"/>
    <n v="14375.76"/>
    <n v="10196.76"/>
    <x v="7"/>
    <n v="2014"/>
  </r>
  <r>
    <x v="2"/>
    <x v="4"/>
    <x v="5"/>
    <n v="2015"/>
    <n v="12"/>
    <n v="20794.8"/>
    <n v="14749.8"/>
    <x v="2"/>
    <n v="2013"/>
  </r>
  <r>
    <x v="4"/>
    <x v="3"/>
    <x v="0"/>
    <n v="801"/>
    <n v="300"/>
    <n v="206658"/>
    <n v="6408"/>
    <x v="4"/>
    <n v="2014"/>
  </r>
  <r>
    <x v="3"/>
    <x v="2"/>
    <x v="0"/>
    <n v="1023"/>
    <n v="125"/>
    <n v="109972.5"/>
    <n v="-12787.5"/>
    <x v="6"/>
    <n v="2013"/>
  </r>
  <r>
    <x v="4"/>
    <x v="0"/>
    <x v="0"/>
    <n v="1496"/>
    <n v="300"/>
    <n v="385968"/>
    <n v="11968"/>
    <x v="7"/>
    <n v="2014"/>
  </r>
  <r>
    <x v="4"/>
    <x v="4"/>
    <x v="0"/>
    <n v="1010"/>
    <n v="300"/>
    <n v="260580"/>
    <n v="8080"/>
    <x v="7"/>
    <n v="2014"/>
  </r>
  <r>
    <x v="1"/>
    <x v="1"/>
    <x v="0"/>
    <n v="1513"/>
    <n v="15"/>
    <n v="19517.7"/>
    <n v="4387.7000000000007"/>
    <x v="9"/>
    <n v="2014"/>
  </r>
  <r>
    <x v="1"/>
    <x v="0"/>
    <x v="0"/>
    <n v="2300"/>
    <n v="15"/>
    <n v="29670"/>
    <n v="6670"/>
    <x v="2"/>
    <n v="2014"/>
  </r>
  <r>
    <x v="3"/>
    <x v="3"/>
    <x v="0"/>
    <n v="2821"/>
    <n v="125"/>
    <n v="303257.5"/>
    <n v="-35262.5"/>
    <x v="2"/>
    <n v="2013"/>
  </r>
  <r>
    <x v="0"/>
    <x v="0"/>
    <x v="1"/>
    <n v="2227.5"/>
    <n v="350"/>
    <n v="670477.5"/>
    <n v="91327.5"/>
    <x v="0"/>
    <n v="2014"/>
  </r>
  <r>
    <x v="0"/>
    <x v="1"/>
    <x v="1"/>
    <n v="1199"/>
    <n v="350"/>
    <n v="360899"/>
    <n v="49159"/>
    <x v="10"/>
    <n v="2014"/>
  </r>
  <r>
    <x v="0"/>
    <x v="0"/>
    <x v="1"/>
    <n v="200"/>
    <n v="350"/>
    <n v="60200"/>
    <n v="8200"/>
    <x v="11"/>
    <n v="2014"/>
  </r>
  <r>
    <x v="0"/>
    <x v="0"/>
    <x v="1"/>
    <n v="388"/>
    <n v="7"/>
    <n v="2335.7600000000002"/>
    <n v="395.76000000000022"/>
    <x v="6"/>
    <n v="2014"/>
  </r>
  <r>
    <x v="0"/>
    <x v="3"/>
    <x v="1"/>
    <n v="1727"/>
    <n v="7"/>
    <n v="10396.540000000001"/>
    <n v="1761.5400000000009"/>
    <x v="7"/>
    <n v="2013"/>
  </r>
  <r>
    <x v="1"/>
    <x v="0"/>
    <x v="1"/>
    <n v="2300"/>
    <n v="15"/>
    <n v="29670"/>
    <n v="6670"/>
    <x v="2"/>
    <n v="2014"/>
  </r>
  <r>
    <x v="0"/>
    <x v="3"/>
    <x v="2"/>
    <n v="260"/>
    <n v="20"/>
    <n v="4472"/>
    <n v="1872"/>
    <x v="8"/>
    <n v="2014"/>
  </r>
  <r>
    <x v="1"/>
    <x v="0"/>
    <x v="2"/>
    <n v="2470"/>
    <n v="15"/>
    <n v="31863"/>
    <n v="7163"/>
    <x v="6"/>
    <n v="2013"/>
  </r>
  <r>
    <x v="1"/>
    <x v="0"/>
    <x v="2"/>
    <n v="1743"/>
    <n v="15"/>
    <n v="22484.7"/>
    <n v="5054.7000000000007"/>
    <x v="7"/>
    <n v="2013"/>
  </r>
  <r>
    <x v="2"/>
    <x v="4"/>
    <x v="2"/>
    <n v="2914"/>
    <n v="12"/>
    <n v="30072.48"/>
    <n v="21330.48"/>
    <x v="7"/>
    <n v="2014"/>
  </r>
  <r>
    <x v="0"/>
    <x v="2"/>
    <x v="2"/>
    <n v="1731"/>
    <n v="7"/>
    <n v="10420.619999999999"/>
    <n v="1765.619999999999"/>
    <x v="7"/>
    <n v="2014"/>
  </r>
  <r>
    <x v="0"/>
    <x v="0"/>
    <x v="2"/>
    <n v="700"/>
    <n v="350"/>
    <n v="210700"/>
    <n v="28700"/>
    <x v="9"/>
    <n v="2014"/>
  </r>
  <r>
    <x v="2"/>
    <x v="0"/>
    <x v="2"/>
    <n v="2222"/>
    <n v="12"/>
    <n v="22931.040000000001"/>
    <n v="16265.04"/>
    <x v="9"/>
    <n v="2013"/>
  </r>
  <r>
    <x v="0"/>
    <x v="4"/>
    <x v="2"/>
    <n v="1177"/>
    <n v="350"/>
    <n v="354277"/>
    <n v="48257"/>
    <x v="9"/>
    <n v="2014"/>
  </r>
  <r>
    <x v="0"/>
    <x v="2"/>
    <x v="2"/>
    <n v="1922"/>
    <n v="350"/>
    <n v="578522"/>
    <n v="78802"/>
    <x v="9"/>
    <n v="2013"/>
  </r>
  <r>
    <x v="3"/>
    <x v="3"/>
    <x v="3"/>
    <n v="1575"/>
    <n v="125"/>
    <n v="169312.5"/>
    <n v="-19687.5"/>
    <x v="8"/>
    <n v="2014"/>
  </r>
  <r>
    <x v="0"/>
    <x v="4"/>
    <x v="3"/>
    <n v="606"/>
    <n v="20"/>
    <n v="10423.200000000001"/>
    <n v="4363.2000000000007"/>
    <x v="10"/>
    <n v="2014"/>
  </r>
  <r>
    <x v="4"/>
    <x v="4"/>
    <x v="3"/>
    <n v="2460"/>
    <n v="300"/>
    <n v="634680"/>
    <n v="19680"/>
    <x v="4"/>
    <n v="2014"/>
  </r>
  <r>
    <x v="4"/>
    <x v="0"/>
    <x v="3"/>
    <n v="269"/>
    <n v="300"/>
    <n v="69402"/>
    <n v="2152"/>
    <x v="7"/>
    <n v="2013"/>
  </r>
  <r>
    <x v="4"/>
    <x v="1"/>
    <x v="3"/>
    <n v="2536"/>
    <n v="300"/>
    <n v="654288"/>
    <n v="20288"/>
    <x v="9"/>
    <n v="2013"/>
  </r>
  <r>
    <x v="0"/>
    <x v="3"/>
    <x v="4"/>
    <n v="2903"/>
    <n v="7"/>
    <n v="17476.060000000001"/>
    <n v="2961.0600000000013"/>
    <x v="3"/>
    <n v="2014"/>
  </r>
  <r>
    <x v="4"/>
    <x v="4"/>
    <x v="4"/>
    <n v="2541"/>
    <n v="300"/>
    <n v="655578"/>
    <n v="20328"/>
    <x v="5"/>
    <n v="2014"/>
  </r>
  <r>
    <x v="4"/>
    <x v="0"/>
    <x v="4"/>
    <n v="269"/>
    <n v="300"/>
    <n v="69402"/>
    <n v="2152"/>
    <x v="7"/>
    <n v="2013"/>
  </r>
  <r>
    <x v="4"/>
    <x v="0"/>
    <x v="4"/>
    <n v="1496"/>
    <n v="300"/>
    <n v="385968"/>
    <n v="11968"/>
    <x v="7"/>
    <n v="2014"/>
  </r>
  <r>
    <x v="4"/>
    <x v="4"/>
    <x v="4"/>
    <n v="1010"/>
    <n v="300"/>
    <n v="260580"/>
    <n v="8080"/>
    <x v="7"/>
    <n v="2014"/>
  </r>
  <r>
    <x v="0"/>
    <x v="2"/>
    <x v="4"/>
    <n v="1281"/>
    <n v="350"/>
    <n v="385581"/>
    <n v="52521"/>
    <x v="2"/>
    <n v="2013"/>
  </r>
  <r>
    <x v="4"/>
    <x v="0"/>
    <x v="5"/>
    <n v="888"/>
    <n v="300"/>
    <n v="229104"/>
    <n v="7104"/>
    <x v="3"/>
    <n v="2014"/>
  </r>
  <r>
    <x v="3"/>
    <x v="4"/>
    <x v="5"/>
    <n v="2844"/>
    <n v="125"/>
    <n v="305730"/>
    <n v="-35550"/>
    <x v="11"/>
    <n v="2014"/>
  </r>
  <r>
    <x v="2"/>
    <x v="2"/>
    <x v="5"/>
    <n v="2475"/>
    <n v="12"/>
    <n v="25542"/>
    <n v="18117"/>
    <x v="5"/>
    <n v="2014"/>
  </r>
  <r>
    <x v="1"/>
    <x v="0"/>
    <x v="5"/>
    <n v="1743"/>
    <n v="15"/>
    <n v="22484.7"/>
    <n v="5054.7000000000007"/>
    <x v="7"/>
    <n v="2013"/>
  </r>
  <r>
    <x v="2"/>
    <x v="4"/>
    <x v="5"/>
    <n v="2914"/>
    <n v="12"/>
    <n v="30072.48"/>
    <n v="21330.48"/>
    <x v="7"/>
    <n v="2014"/>
  </r>
  <r>
    <x v="0"/>
    <x v="2"/>
    <x v="5"/>
    <n v="1731"/>
    <n v="7"/>
    <n v="10420.619999999999"/>
    <n v="1765.619999999999"/>
    <x v="7"/>
    <n v="2014"/>
  </r>
  <r>
    <x v="0"/>
    <x v="3"/>
    <x v="5"/>
    <n v="1727"/>
    <n v="7"/>
    <n v="10396.540000000001"/>
    <n v="1761.5400000000009"/>
    <x v="7"/>
    <n v="2013"/>
  </r>
  <r>
    <x v="1"/>
    <x v="3"/>
    <x v="5"/>
    <n v="1870"/>
    <n v="15"/>
    <n v="24123"/>
    <n v="5423"/>
    <x v="9"/>
    <n v="2013"/>
  </r>
  <r>
    <x v="3"/>
    <x v="2"/>
    <x v="0"/>
    <n v="1174"/>
    <n v="125"/>
    <n v="124737.5"/>
    <n v="-16142.5"/>
    <x v="5"/>
    <n v="2014"/>
  </r>
  <r>
    <x v="3"/>
    <x v="1"/>
    <x v="0"/>
    <n v="2767"/>
    <n v="125"/>
    <n v="293993.75"/>
    <n v="-38046.25"/>
    <x v="5"/>
    <n v="2014"/>
  </r>
  <r>
    <x v="3"/>
    <x v="1"/>
    <x v="0"/>
    <n v="1085"/>
    <n v="125"/>
    <n v="115281.25"/>
    <n v="-14918.75"/>
    <x v="7"/>
    <n v="2014"/>
  </r>
  <r>
    <x v="4"/>
    <x v="3"/>
    <x v="1"/>
    <n v="546"/>
    <n v="300"/>
    <n v="139230"/>
    <n v="2730"/>
    <x v="7"/>
    <n v="2014"/>
  </r>
  <r>
    <x v="0"/>
    <x v="1"/>
    <x v="2"/>
    <n v="1158"/>
    <n v="20"/>
    <n v="19686"/>
    <n v="8106"/>
    <x v="3"/>
    <n v="2014"/>
  </r>
  <r>
    <x v="1"/>
    <x v="0"/>
    <x v="2"/>
    <n v="1614"/>
    <n v="15"/>
    <n v="20578.5"/>
    <n v="4438.5"/>
    <x v="10"/>
    <n v="2014"/>
  </r>
  <r>
    <x v="0"/>
    <x v="3"/>
    <x v="2"/>
    <n v="2535"/>
    <n v="7"/>
    <n v="15083.25"/>
    <n v="2408.25"/>
    <x v="10"/>
    <n v="2014"/>
  </r>
  <r>
    <x v="0"/>
    <x v="3"/>
    <x v="2"/>
    <n v="2851"/>
    <n v="350"/>
    <n v="848172.5"/>
    <n v="106912.5"/>
    <x v="11"/>
    <n v="2014"/>
  </r>
  <r>
    <x v="1"/>
    <x v="0"/>
    <x v="2"/>
    <n v="2559"/>
    <n v="15"/>
    <n v="32627.25"/>
    <n v="7037.25"/>
    <x v="5"/>
    <n v="2014"/>
  </r>
  <r>
    <x v="0"/>
    <x v="4"/>
    <x v="2"/>
    <n v="267"/>
    <n v="20"/>
    <n v="4539"/>
    <n v="1869"/>
    <x v="7"/>
    <n v="2013"/>
  </r>
  <r>
    <x v="3"/>
    <x v="1"/>
    <x v="2"/>
    <n v="1085"/>
    <n v="125"/>
    <n v="115281.25"/>
    <n v="-14918.75"/>
    <x v="7"/>
    <n v="2014"/>
  </r>
  <r>
    <x v="1"/>
    <x v="1"/>
    <x v="2"/>
    <n v="1175"/>
    <n v="15"/>
    <n v="14981.25"/>
    <n v="3231.25"/>
    <x v="7"/>
    <n v="2014"/>
  </r>
  <r>
    <x v="0"/>
    <x v="4"/>
    <x v="2"/>
    <n v="2007"/>
    <n v="350"/>
    <n v="597082.5"/>
    <n v="75262.5"/>
    <x v="9"/>
    <n v="2013"/>
  </r>
  <r>
    <x v="0"/>
    <x v="3"/>
    <x v="2"/>
    <n v="2151"/>
    <n v="350"/>
    <n v="639922.5"/>
    <n v="80662.5"/>
    <x v="9"/>
    <n v="2013"/>
  </r>
  <r>
    <x v="2"/>
    <x v="4"/>
    <x v="2"/>
    <n v="914"/>
    <n v="12"/>
    <n v="9322.7999999999993"/>
    <n v="6580.7999999999993"/>
    <x v="2"/>
    <n v="2014"/>
  </r>
  <r>
    <x v="0"/>
    <x v="2"/>
    <x v="2"/>
    <n v="293"/>
    <n v="20"/>
    <n v="4981"/>
    <n v="2051"/>
    <x v="2"/>
    <n v="2014"/>
  </r>
  <r>
    <x v="2"/>
    <x v="3"/>
    <x v="3"/>
    <n v="500"/>
    <n v="12"/>
    <n v="5100"/>
    <n v="3600"/>
    <x v="3"/>
    <n v="2014"/>
  </r>
  <r>
    <x v="1"/>
    <x v="2"/>
    <x v="3"/>
    <n v="2826"/>
    <n v="15"/>
    <n v="36031.5"/>
    <n v="7771.5"/>
    <x v="11"/>
    <n v="2014"/>
  </r>
  <r>
    <x v="3"/>
    <x v="2"/>
    <x v="3"/>
    <n v="663"/>
    <n v="125"/>
    <n v="70443.75"/>
    <n v="-9116.25"/>
    <x v="6"/>
    <n v="2014"/>
  </r>
  <r>
    <x v="4"/>
    <x v="4"/>
    <x v="3"/>
    <n v="2574"/>
    <n v="300"/>
    <n v="656370"/>
    <n v="12870"/>
    <x v="9"/>
    <n v="2013"/>
  </r>
  <r>
    <x v="3"/>
    <x v="4"/>
    <x v="3"/>
    <n v="2438"/>
    <n v="125"/>
    <n v="259037.5"/>
    <n v="-33522.5"/>
    <x v="2"/>
    <n v="2013"/>
  </r>
  <r>
    <x v="2"/>
    <x v="4"/>
    <x v="3"/>
    <n v="914"/>
    <n v="12"/>
    <n v="9322.7999999999993"/>
    <n v="6580.7999999999993"/>
    <x v="2"/>
    <n v="2014"/>
  </r>
  <r>
    <x v="0"/>
    <x v="0"/>
    <x v="4"/>
    <n v="865.5"/>
    <n v="20"/>
    <n v="14713.5"/>
    <n v="6058.5"/>
    <x v="4"/>
    <n v="2014"/>
  </r>
  <r>
    <x v="1"/>
    <x v="1"/>
    <x v="4"/>
    <n v="492"/>
    <n v="15"/>
    <n v="6273"/>
    <n v="1353"/>
    <x v="4"/>
    <n v="2014"/>
  </r>
  <r>
    <x v="0"/>
    <x v="4"/>
    <x v="4"/>
    <n v="267"/>
    <n v="20"/>
    <n v="4539"/>
    <n v="1869"/>
    <x v="7"/>
    <n v="2013"/>
  </r>
  <r>
    <x v="1"/>
    <x v="1"/>
    <x v="4"/>
    <n v="1175"/>
    <n v="15"/>
    <n v="14981.25"/>
    <n v="3231.25"/>
    <x v="7"/>
    <n v="2014"/>
  </r>
  <r>
    <x v="3"/>
    <x v="0"/>
    <x v="4"/>
    <n v="2954"/>
    <n v="125"/>
    <n v="313862.5"/>
    <n v="-40617.5"/>
    <x v="9"/>
    <n v="2013"/>
  </r>
  <r>
    <x v="3"/>
    <x v="1"/>
    <x v="4"/>
    <n v="552"/>
    <n v="125"/>
    <n v="58650"/>
    <n v="-7590"/>
    <x v="9"/>
    <n v="2014"/>
  </r>
  <r>
    <x v="0"/>
    <x v="2"/>
    <x v="4"/>
    <n v="293"/>
    <n v="20"/>
    <n v="4981"/>
    <n v="2051"/>
    <x v="2"/>
    <n v="2014"/>
  </r>
  <r>
    <x v="4"/>
    <x v="2"/>
    <x v="5"/>
    <n v="2475"/>
    <n v="300"/>
    <n v="631125"/>
    <n v="12375"/>
    <x v="3"/>
    <n v="2014"/>
  </r>
  <r>
    <x v="4"/>
    <x v="3"/>
    <x v="5"/>
    <n v="546"/>
    <n v="300"/>
    <n v="139230"/>
    <n v="2730"/>
    <x v="7"/>
    <n v="2014"/>
  </r>
  <r>
    <x v="0"/>
    <x v="3"/>
    <x v="1"/>
    <n v="1368"/>
    <n v="7"/>
    <n v="8139.6"/>
    <n v="1299.6000000000004"/>
    <x v="8"/>
    <n v="2014"/>
  </r>
  <r>
    <x v="0"/>
    <x v="0"/>
    <x v="2"/>
    <n v="723"/>
    <n v="7"/>
    <n v="4301.8500000000004"/>
    <n v="686.85000000000014"/>
    <x v="10"/>
    <n v="2014"/>
  </r>
  <r>
    <x v="2"/>
    <x v="4"/>
    <x v="4"/>
    <n v="1806"/>
    <n v="12"/>
    <n v="18421.2"/>
    <n v="13003.2"/>
    <x v="11"/>
    <n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99415-5696-4A75-9ED4-D506EF67A5A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3:K4" firstHeaderRow="0" firstDataRow="1" firstDataCol="0" rowPageCount="1" colPageCount="1"/>
  <pivotFields count="3">
    <pivotField axis="axisPage" dataField="1" showAll="0">
      <items count="12">
        <item x="0"/>
        <item x="1"/>
        <item x="2"/>
        <item x="3"/>
        <item x="4"/>
        <item x="5"/>
        <item x="6"/>
        <item x="7"/>
        <item x="8"/>
        <item x="9"/>
        <item x="10"/>
        <item t="default"/>
      </items>
    </pivotField>
    <pivotField dataField="1" showAll="0"/>
    <pivotField dataField="1" showAll="0"/>
  </pivotFields>
  <rowItems count="1">
    <i/>
  </rowItems>
  <colFields count="1">
    <field x="-2"/>
  </colFields>
  <colItems count="3">
    <i>
      <x/>
    </i>
    <i i="1">
      <x v="1"/>
    </i>
    <i i="2">
      <x v="2"/>
    </i>
  </colItems>
  <pageFields count="1">
    <pageField fld="0" item="4" hier="-1"/>
  </pageFields>
  <dataFields count="3">
    <dataField name="Count of year" fld="0" subtotal="count" baseField="0" baseItem="1"/>
    <dataField name="Sum of loss" fld="2" baseField="0" baseItem="0"/>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625C6-0CB2-4021-90F4-7FDD9E960087}" name="PivotTable1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9" firstHeaderRow="1" firstDataRow="1" firstDataCol="1" rowPageCount="1" colPageCount="1"/>
  <pivotFields count="9">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5">
        <item x="0"/>
        <item x="2"/>
        <item x="1"/>
        <item x="3"/>
        <item x="4"/>
      </items>
      <extLst>
        <ext xmlns:x14="http://schemas.microsoft.com/office/spreadsheetml/2009/9/main" uri="{2946ED86-A175-432a-8AC1-64E0C546D7DE}">
          <x14:pivotField fillDownLabels="1"/>
        </ext>
      </extLst>
    </pivotField>
    <pivotField axis="axisRow" compact="0" outline="0" showAll="0" defaultSubtotal="0">
      <items count="6">
        <item x="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Items count="1">
    <i/>
  </colItems>
  <pageFields count="1">
    <pageField fld="1" item="1" hier="-1"/>
  </pageFields>
  <dataFields count="1">
    <dataField name="Sum of Profi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A7B59E-D6BE-4182-BF8D-6A8863B5F82F}" name="PivotTable3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8" firstHeaderRow="1" firstDataRow="1" firstDataCol="1" rowPageCount="1" colPageCount="1"/>
  <pivotFields count="9">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2"/>
        <item x="1"/>
        <item x="3"/>
        <item x="4"/>
      </items>
      <extLst>
        <ext xmlns:x14="http://schemas.microsoft.com/office/spreadsheetml/2009/9/main" uri="{2946ED86-A175-432a-8AC1-64E0C546D7DE}">
          <x14:pivotField fillDownLabels="1"/>
        </ext>
      </extLst>
    </pivotField>
    <pivotField axis="axisPage" compact="0" outline="0" multipleItemSelectionAllowed="1" showAll="0" defaultSubtotal="0">
      <items count="6">
        <item x="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pageFields count="1">
    <pageField fld="2" hier="-1"/>
  </pageFields>
  <dataFields count="1">
    <dataField name="Sum of Profi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19EEF8-1C42-4426-969E-445F7F49CF88}" name="PivotTable47"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A3:B9" firstHeaderRow="1" firstDataRow="1" firstDataCol="1" rowPageCount="1" colPageCount="1"/>
  <pivotFields count="9">
    <pivotField compact="0" outline="0" showAll="0" defaultSubtotal="0">
      <items count="5">
        <item x="2"/>
        <item x="3"/>
        <item x="0"/>
        <item x="1"/>
        <item x="4"/>
      </items>
      <extLst>
        <ext xmlns:x14="http://schemas.microsoft.com/office/spreadsheetml/2009/9/main" uri="{2946ED86-A175-432a-8AC1-64E0C546D7DE}">
          <x14:pivotField fillDownLabels="1"/>
        </ext>
      </extLst>
    </pivotField>
    <pivotField axis="axisPage" compact="0" outline="0" showAll="0" defaultSubtotal="0">
      <items count="5">
        <item x="0"/>
        <item x="2"/>
        <item x="1"/>
        <item x="3"/>
        <item x="4"/>
      </items>
      <extLst>
        <ext xmlns:x14="http://schemas.microsoft.com/office/spreadsheetml/2009/9/main" uri="{2946ED86-A175-432a-8AC1-64E0C546D7DE}">
          <x14:pivotField fillDownLabels="1"/>
        </ext>
      </extLst>
    </pivotField>
    <pivotField axis="axisRow" compact="0" outline="0" showAll="0" defaultSubtotal="0">
      <items count="6">
        <item x="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0"/>
        <item x="8"/>
        <item x="3"/>
        <item x="10"/>
        <item x="11"/>
        <item x="1"/>
        <item x="4"/>
        <item x="5"/>
        <item x="6"/>
        <item x="7"/>
        <item x="9"/>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Items count="1">
    <i/>
  </colItems>
  <pageFields count="1">
    <pageField fld="1" hier="-1"/>
  </pageFields>
  <dataFields count="1">
    <dataField name="Sum of  Sales" fld="5"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CC36C6-9AF7-4387-8A8E-BAA8AD86D623}" name="PivotTable4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 firstHeaderRow="0" firstDataRow="1" firstDataCol="0" rowPageCount="1" colPageCount="1"/>
  <pivotFields count="9">
    <pivotField axis="axisPage" showAll="0">
      <items count="6">
        <item x="2"/>
        <item x="3"/>
        <item x="0"/>
        <item x="1"/>
        <item x="4"/>
        <item t="default"/>
      </items>
    </pivotField>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pageFields count="1">
    <pageField fld="0" hier="-1"/>
  </pageFields>
  <dataFields count="2">
    <dataField name="Sum of  Sales" fld="5" baseField="0" baseItem="0" numFmtId="164"/>
    <dataField name="Sum of Profit" fld="6"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A6B85C-D475-4725-8F12-CF6F2F0CFF61}"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7" firstHeaderRow="0" firstDataRow="1" firstDataCol="1"/>
  <pivotFields count="9">
    <pivotField axis="axisRow" showAll="0">
      <items count="6">
        <item x="2"/>
        <item x="3"/>
        <item x="0"/>
        <item x="1"/>
        <item x="4"/>
        <item t="default"/>
      </items>
    </pivotField>
    <pivotField showAll="0"/>
    <pivotField showAll="0"/>
    <pivotField showAll="0"/>
    <pivotField showAll="0"/>
    <pivotField dataField="1" showAll="0"/>
    <pivotField dataField="1" showAll="0"/>
    <pivotField showAll="0"/>
    <pivotField showAll="0"/>
  </pivotFields>
  <rowFields count="1">
    <field x="0"/>
  </rowFields>
  <rowItems count="6">
    <i>
      <x/>
    </i>
    <i>
      <x v="1"/>
    </i>
    <i>
      <x v="2"/>
    </i>
    <i>
      <x v="3"/>
    </i>
    <i>
      <x v="4"/>
    </i>
    <i t="grand">
      <x/>
    </i>
  </rowItems>
  <colFields count="1">
    <field x="-2"/>
  </colFields>
  <colItems count="2">
    <i>
      <x/>
    </i>
    <i i="1">
      <x v="1"/>
    </i>
  </colItems>
  <dataFields count="2">
    <dataField name="Sum of Profit" fld="6" baseField="0" baseItem="0"/>
    <dataField name="Sum of  Sale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87AE24-81DA-49E2-A904-106E549092C2}" autoFormatId="16" applyNumberFormats="0" applyBorderFormats="0" applyFontFormats="0" applyPatternFormats="0" applyAlignmentFormats="0" applyWidthHeightFormats="0">
  <queryTableRefresh nextId="31">
    <queryTableFields count="9">
      <queryTableField id="1" name="Segment" tableColumnId="17"/>
      <queryTableField id="2" name="Country" tableColumnId="2"/>
      <queryTableField id="3" name="Product" tableColumnId="3"/>
      <queryTableField id="5" name="Units Sold" tableColumnId="5"/>
      <queryTableField id="7" name="Sale Price" tableColumnId="7"/>
      <queryTableField id="20" name=" Sales" tableColumnId="21"/>
      <queryTableField id="12" name="Profit" tableColumnId="12"/>
      <queryTableField id="15" name="Month Name" tableColumnId="15"/>
      <queryTableField id="16" name="Year" tableColumnId="16"/>
    </queryTableFields>
    <queryTableDeletedFields count="7">
      <deletedField name="Discount Band"/>
      <deletedField name="Discounts"/>
      <deletedField name="Date"/>
      <deletedField name="COGS"/>
      <deletedField name="Month Number"/>
      <deletedField name="Manufacturing Price"/>
      <deletedField name=" Sale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1B839DA-EA01-4CF4-B1BC-8EADDF9D07B7}" sourceName="Segment">
  <extLst>
    <x:ext xmlns:x15="http://schemas.microsoft.com/office/spreadsheetml/2010/11/main" uri="{2F2917AC-EB37-4324-AD4E-5DD8C200BD13}">
      <x15:tableSlicerCache tableId="1" column="1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6FF66F7-F544-49A4-B4C5-82042869B5B8}" sourceName="Country">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E6D1355-3F34-46E4-B601-BCA0AA2068EE}" sourceName="Product">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973222-B9D5-41C3-8AB3-B45C9E24BD4E}" sourceName="Year">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E1908848-EF2D-4705-9DBA-70D43BD9A180}" cache="Slicer_Segment" caption="Segment" rowHeight="241300"/>
  <slicer name="Country 1" xr10:uid="{D9EEE656-565B-4C0A-8F2D-CD71880B9EB1}" cache="Slicer_Country" caption="Country" startItem="1" rowHeight="241300"/>
  <slicer name="Product 1" xr10:uid="{5ABA62FA-468B-48A4-924C-45B874EF4CC7}" cache="Slicer_Product" caption="Product" rowHeight="241300"/>
  <slicer name="Year 1" xr10:uid="{9CE15E0C-55BE-4241-9790-A4DB6D4432DA}"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A1C40456-2182-4EC1-98CB-AD637B0989BF}" cache="Slicer_Segment" caption="Segm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D9F552-FD18-4E7A-AE4D-0607591E1B6D}" name="financials" displayName="financials" ref="A1:I701" tableType="queryTable" totalsRowShown="0">
  <autoFilter ref="A1:I701" xr:uid="{D5E3A745-3287-4D5F-B488-2BAA08FA8201}">
    <filterColumn colId="0">
      <filters>
        <filter val="Midmarket"/>
      </filters>
    </filterColumn>
  </autoFilter>
  <tableColumns count="9">
    <tableColumn id="17" xr3:uid="{4E17880B-1BD2-41F0-8F04-731D2E66BFA4}" uniqueName="17" name="Segment" queryTableFieldId="1" dataDxfId="6"/>
    <tableColumn id="2" xr3:uid="{A034FA97-5E64-4981-8A75-8EB6C24CF386}" uniqueName="2" name="Country" queryTableFieldId="2" dataDxfId="5"/>
    <tableColumn id="3" xr3:uid="{5B962D85-9FAE-4CDF-8349-D8B97038FF55}" uniqueName="3" name="Product" queryTableFieldId="3" dataDxfId="4"/>
    <tableColumn id="5" xr3:uid="{A1A657B5-E6E3-4925-A798-8421DE4728F3}" uniqueName="5" name="Units Sold" queryTableFieldId="5" dataDxfId="3"/>
    <tableColumn id="7" xr3:uid="{0E9E1A7A-AE3F-4C69-9645-CF9242C97539}" uniqueName="7" name="Sale Price" queryTableFieldId="7"/>
    <tableColumn id="21" xr3:uid="{2C6C940D-453A-40A6-9E44-6D5EFEC35708}" uniqueName="21" name=" Sales" queryTableFieldId="20" dataDxfId="2"/>
    <tableColumn id="12" xr3:uid="{D483EBD5-5756-4AF1-96D1-CEF44C3A625B}" uniqueName="12" name="Profit" queryTableFieldId="12" dataDxfId="1"/>
    <tableColumn id="15" xr3:uid="{073A56E4-F033-4E3C-B9B8-67270668E4D8}" uniqueName="15" name="Month Name" queryTableFieldId="15" dataDxfId="0"/>
    <tableColumn id="16" xr3:uid="{A98ACF99-5458-47DA-A23B-9AC9EE800160}" uniqueName="16" name="Year"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52377-A6F6-4297-98CE-47CA41EE42EC}">
  <dimension ref="A1:K18"/>
  <sheetViews>
    <sheetView workbookViewId="0">
      <selection activeCell="A18" sqref="A18"/>
    </sheetView>
  </sheetViews>
  <sheetFormatPr defaultRowHeight="15" x14ac:dyDescent="0.25"/>
  <cols>
    <col min="9" max="9" width="12.85546875" bestFit="1" customWidth="1"/>
    <col min="10" max="10" width="11" bestFit="1" customWidth="1"/>
    <col min="11" max="11" width="12.5703125" bestFit="1" customWidth="1"/>
  </cols>
  <sheetData>
    <row r="1" spans="1:11" x14ac:dyDescent="0.25">
      <c r="A1" t="s">
        <v>0</v>
      </c>
      <c r="B1" t="s">
        <v>1</v>
      </c>
      <c r="C1" t="s">
        <v>2</v>
      </c>
      <c r="I1" s="2" t="s">
        <v>0</v>
      </c>
      <c r="J1" s="3">
        <v>2024</v>
      </c>
    </row>
    <row r="2" spans="1:11" x14ac:dyDescent="0.25">
      <c r="A2">
        <v>2020</v>
      </c>
      <c r="B2">
        <v>70000</v>
      </c>
      <c r="C2">
        <v>30000</v>
      </c>
    </row>
    <row r="3" spans="1:11" x14ac:dyDescent="0.25">
      <c r="A3">
        <v>2021</v>
      </c>
      <c r="B3">
        <v>77000</v>
      </c>
      <c r="C3">
        <v>32000</v>
      </c>
      <c r="I3" t="s">
        <v>6</v>
      </c>
      <c r="J3" t="s">
        <v>3</v>
      </c>
      <c r="K3" t="s">
        <v>4</v>
      </c>
    </row>
    <row r="4" spans="1:11" x14ac:dyDescent="0.25">
      <c r="A4">
        <v>2022</v>
      </c>
      <c r="B4">
        <v>85000</v>
      </c>
      <c r="C4">
        <v>35000</v>
      </c>
      <c r="I4" s="1">
        <v>1</v>
      </c>
      <c r="J4" s="1">
        <v>57000</v>
      </c>
      <c r="K4" s="1">
        <v>800000</v>
      </c>
    </row>
    <row r="5" spans="1:11" x14ac:dyDescent="0.25">
      <c r="A5">
        <v>2023</v>
      </c>
      <c r="B5">
        <v>100000</v>
      </c>
      <c r="C5">
        <v>27000</v>
      </c>
    </row>
    <row r="6" spans="1:11" x14ac:dyDescent="0.25">
      <c r="A6">
        <v>2024</v>
      </c>
      <c r="B6">
        <v>800000</v>
      </c>
      <c r="C6">
        <v>57000</v>
      </c>
    </row>
    <row r="7" spans="1:11" x14ac:dyDescent="0.25">
      <c r="A7">
        <v>2025</v>
      </c>
      <c r="B7">
        <v>1500000</v>
      </c>
      <c r="C7">
        <v>30005</v>
      </c>
    </row>
    <row r="8" spans="1:11" x14ac:dyDescent="0.25">
      <c r="A8">
        <v>2026</v>
      </c>
      <c r="B8">
        <v>2200000</v>
      </c>
      <c r="C8">
        <v>30006</v>
      </c>
    </row>
    <row r="9" spans="1:11" x14ac:dyDescent="0.25">
      <c r="A9">
        <v>2027</v>
      </c>
      <c r="B9">
        <v>2900000</v>
      </c>
      <c r="C9">
        <v>30007</v>
      </c>
    </row>
    <row r="10" spans="1:11" x14ac:dyDescent="0.25">
      <c r="A10">
        <v>2028</v>
      </c>
      <c r="B10">
        <v>3600000</v>
      </c>
      <c r="C10">
        <v>30008</v>
      </c>
    </row>
    <row r="11" spans="1:11" x14ac:dyDescent="0.25">
      <c r="A11">
        <v>2029</v>
      </c>
      <c r="B11">
        <v>4300000</v>
      </c>
      <c r="C11">
        <v>30009</v>
      </c>
    </row>
    <row r="12" spans="1:11" x14ac:dyDescent="0.25">
      <c r="A12">
        <v>2030</v>
      </c>
      <c r="B12">
        <v>5000000</v>
      </c>
      <c r="C12">
        <v>30010</v>
      </c>
    </row>
    <row r="13" spans="1:11" x14ac:dyDescent="0.25">
      <c r="A13" t="s">
        <v>7</v>
      </c>
      <c r="B13">
        <f>SUM(B2:B12)</f>
        <v>20632000</v>
      </c>
      <c r="C13">
        <f>SUM(C2:C12)</f>
        <v>361045</v>
      </c>
    </row>
    <row r="14" spans="1:11" x14ac:dyDescent="0.25">
      <c r="A14" t="s">
        <v>8</v>
      </c>
      <c r="B14">
        <f>AVERAGE(B2:B12)</f>
        <v>1875636.3636363635</v>
      </c>
      <c r="C14">
        <f>AVERAGE(C2:C12)</f>
        <v>32822.272727272728</v>
      </c>
    </row>
    <row r="15" spans="1:11" x14ac:dyDescent="0.25">
      <c r="A15" t="s">
        <v>9</v>
      </c>
      <c r="B15">
        <f>MAX(B2:B12)</f>
        <v>5000000</v>
      </c>
      <c r="C15">
        <f>MAX(C2:C12)</f>
        <v>57000</v>
      </c>
    </row>
    <row r="16" spans="1:11" x14ac:dyDescent="0.25">
      <c r="A16" t="s">
        <v>10</v>
      </c>
      <c r="B16">
        <f>MIN(B2:B12)</f>
        <v>70000</v>
      </c>
      <c r="C16">
        <f>MIN(C2:C12)</f>
        <v>27000</v>
      </c>
    </row>
    <row r="18" spans="1:1" x14ac:dyDescent="0.25">
      <c r="A18">
        <f>VLOOKUP(2024,A2:B12,2)</f>
        <v>800000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FB49B-AE95-4997-9698-9B9C885C1D72}">
  <dimension ref="A1:B9"/>
  <sheetViews>
    <sheetView workbookViewId="0">
      <selection activeCell="A3" sqref="A3"/>
    </sheetView>
  </sheetViews>
  <sheetFormatPr defaultRowHeight="15" x14ac:dyDescent="0.25"/>
  <cols>
    <col min="1" max="1" width="10.140625" bestFit="1" customWidth="1"/>
    <col min="2" max="2" width="12.5703125" bestFit="1" customWidth="1"/>
  </cols>
  <sheetData>
    <row r="1" spans="1:2" x14ac:dyDescent="0.25">
      <c r="A1" s="2" t="s">
        <v>12</v>
      </c>
      <c r="B1" t="s">
        <v>26</v>
      </c>
    </row>
    <row r="3" spans="1:2" x14ac:dyDescent="0.25">
      <c r="A3" s="2" t="s">
        <v>13</v>
      </c>
      <c r="B3" t="s">
        <v>48</v>
      </c>
    </row>
    <row r="4" spans="1:2" x14ac:dyDescent="0.25">
      <c r="A4" t="s">
        <v>46</v>
      </c>
      <c r="B4" s="1">
        <v>667867.63</v>
      </c>
    </row>
    <row r="5" spans="1:2" x14ac:dyDescent="0.25">
      <c r="A5" t="s">
        <v>22</v>
      </c>
      <c r="B5" s="1">
        <v>388864.89500000002</v>
      </c>
    </row>
    <row r="6" spans="1:2" x14ac:dyDescent="0.25">
      <c r="A6" t="s">
        <v>30</v>
      </c>
      <c r="B6" s="1">
        <v>461238.37</v>
      </c>
    </row>
    <row r="7" spans="1:2" x14ac:dyDescent="0.25">
      <c r="A7" t="s">
        <v>40</v>
      </c>
      <c r="B7" s="1">
        <v>838748.56</v>
      </c>
    </row>
    <row r="8" spans="1:2" x14ac:dyDescent="0.25">
      <c r="A8" t="s">
        <v>43</v>
      </c>
      <c r="B8" s="1">
        <v>707930.2350000001</v>
      </c>
    </row>
    <row r="9" spans="1:2" x14ac:dyDescent="0.25">
      <c r="A9" t="s">
        <v>44</v>
      </c>
      <c r="B9" s="1">
        <v>716371.09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07DF-4DB0-48A3-985B-37CBE5A701AA}">
  <dimension ref="A1:B8"/>
  <sheetViews>
    <sheetView workbookViewId="0">
      <selection activeCell="C22" sqref="C22"/>
    </sheetView>
  </sheetViews>
  <sheetFormatPr defaultRowHeight="15" x14ac:dyDescent="0.25"/>
  <cols>
    <col min="1" max="1" width="23.28515625" bestFit="1" customWidth="1"/>
    <col min="2" max="2" width="12.5703125" bestFit="1" customWidth="1"/>
  </cols>
  <sheetData>
    <row r="1" spans="1:2" x14ac:dyDescent="0.25">
      <c r="A1" s="2" t="s">
        <v>13</v>
      </c>
      <c r="B1" t="s">
        <v>5</v>
      </c>
    </row>
    <row r="3" spans="1:2" x14ac:dyDescent="0.25">
      <c r="A3" s="2" t="s">
        <v>12</v>
      </c>
      <c r="B3" t="s">
        <v>48</v>
      </c>
    </row>
    <row r="4" spans="1:2" x14ac:dyDescent="0.25">
      <c r="A4" t="s">
        <v>21</v>
      </c>
      <c r="B4" s="1">
        <v>3529228.8850000002</v>
      </c>
    </row>
    <row r="5" spans="1:2" x14ac:dyDescent="0.25">
      <c r="A5" t="s">
        <v>26</v>
      </c>
      <c r="B5" s="1">
        <v>3781020.7800000007</v>
      </c>
    </row>
    <row r="6" spans="1:2" x14ac:dyDescent="0.25">
      <c r="A6" t="s">
        <v>24</v>
      </c>
      <c r="B6" s="1">
        <v>3680388.8200000008</v>
      </c>
    </row>
    <row r="7" spans="1:2" x14ac:dyDescent="0.25">
      <c r="A7" t="s">
        <v>28</v>
      </c>
      <c r="B7" s="1">
        <v>2907523.1100000003</v>
      </c>
    </row>
    <row r="8" spans="1:2" x14ac:dyDescent="0.25">
      <c r="A8" t="s">
        <v>39</v>
      </c>
      <c r="B8" s="1">
        <v>2995540.6649999991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0FB83-6DDC-4B01-B1AB-ADE6EC359DF7}">
  <dimension ref="A1:B9"/>
  <sheetViews>
    <sheetView workbookViewId="0">
      <selection activeCell="C18" sqref="C18"/>
    </sheetView>
  </sheetViews>
  <sheetFormatPr defaultRowHeight="15" x14ac:dyDescent="0.25"/>
  <cols>
    <col min="1" max="1" width="10.140625" bestFit="1" customWidth="1"/>
    <col min="2" max="3" width="12.5703125" bestFit="1" customWidth="1"/>
  </cols>
  <sheetData>
    <row r="1" spans="1:2" x14ac:dyDescent="0.25">
      <c r="A1" s="2" t="s">
        <v>12</v>
      </c>
      <c r="B1" t="s">
        <v>5</v>
      </c>
    </row>
    <row r="3" spans="1:2" x14ac:dyDescent="0.25">
      <c r="A3" s="2" t="s">
        <v>13</v>
      </c>
      <c r="B3" t="s">
        <v>49</v>
      </c>
    </row>
    <row r="4" spans="1:2" x14ac:dyDescent="0.25">
      <c r="A4" t="s">
        <v>46</v>
      </c>
      <c r="B4" s="1">
        <v>17747116.059999999</v>
      </c>
    </row>
    <row r="5" spans="1:2" x14ac:dyDescent="0.25">
      <c r="A5" t="s">
        <v>22</v>
      </c>
      <c r="B5" s="1">
        <v>13815307.885000004</v>
      </c>
    </row>
    <row r="6" spans="1:2" x14ac:dyDescent="0.25">
      <c r="A6" t="s">
        <v>30</v>
      </c>
      <c r="B6" s="1">
        <v>15390801.879999995</v>
      </c>
    </row>
    <row r="7" spans="1:2" x14ac:dyDescent="0.25">
      <c r="A7" t="s">
        <v>40</v>
      </c>
      <c r="B7" s="1">
        <v>33011143.95000001</v>
      </c>
    </row>
    <row r="8" spans="1:2" x14ac:dyDescent="0.25">
      <c r="A8" t="s">
        <v>43</v>
      </c>
      <c r="B8" s="1">
        <v>18250059.465</v>
      </c>
    </row>
    <row r="9" spans="1:2" x14ac:dyDescent="0.25">
      <c r="A9" t="s">
        <v>44</v>
      </c>
      <c r="B9" s="1">
        <v>20511921.02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507AD-22CB-4992-AACF-31C64138BDFC}">
  <dimension ref="A1:P20"/>
  <sheetViews>
    <sheetView showGridLines="0" tabSelected="1" workbookViewId="0">
      <selection activeCell="A10" sqref="A10"/>
    </sheetView>
  </sheetViews>
  <sheetFormatPr defaultRowHeight="15" x14ac:dyDescent="0.25"/>
  <cols>
    <col min="1" max="1" width="54.42578125" customWidth="1"/>
  </cols>
  <sheetData>
    <row r="1" spans="1:16" s="4" customFormat="1" ht="46.5" x14ac:dyDescent="0.7">
      <c r="A1" s="9" t="s">
        <v>50</v>
      </c>
      <c r="B1" s="9"/>
      <c r="C1" s="9"/>
      <c r="D1" s="9"/>
      <c r="E1" s="9"/>
      <c r="F1" s="9"/>
      <c r="G1" s="9"/>
      <c r="H1" s="9"/>
      <c r="I1" s="9"/>
      <c r="J1" s="9"/>
      <c r="K1" s="9"/>
      <c r="L1" s="9"/>
      <c r="M1" s="9"/>
      <c r="N1" s="9"/>
      <c r="O1" s="9"/>
      <c r="P1" s="9"/>
    </row>
    <row r="20" spans="1:1" x14ac:dyDescent="0.25">
      <c r="A20" s="10"/>
    </row>
  </sheetData>
  <mergeCells count="1">
    <mergeCell ref="A1:P1"/>
  </mergeCells>
  <pageMargins left="0.7" right="0.7" top="0.75" bottom="0.75" header="0.3" footer="0.3"/>
  <pageSetup paperSize="9" orientation="portrait" horizontalDpi="4294967293" verticalDpi="0"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66CEF-EF68-4C06-BD0A-CB2BA2C8FB3C}">
  <dimension ref="A1:B4"/>
  <sheetViews>
    <sheetView workbookViewId="0">
      <selection activeCell="B4" sqref="B4"/>
    </sheetView>
  </sheetViews>
  <sheetFormatPr defaultRowHeight="15" x14ac:dyDescent="0.25"/>
  <cols>
    <col min="1" max="1" width="14.85546875" bestFit="1" customWidth="1"/>
    <col min="2" max="2" width="13.85546875" bestFit="1" customWidth="1"/>
  </cols>
  <sheetData>
    <row r="1" spans="1:2" x14ac:dyDescent="0.25">
      <c r="A1" s="2" t="s">
        <v>11</v>
      </c>
      <c r="B1" t="s">
        <v>5</v>
      </c>
    </row>
    <row r="3" spans="1:2" x14ac:dyDescent="0.25">
      <c r="A3" t="s">
        <v>49</v>
      </c>
      <c r="B3" t="s">
        <v>48</v>
      </c>
    </row>
    <row r="4" spans="1:2" x14ac:dyDescent="0.25">
      <c r="A4" s="5">
        <v>118726350.25999992</v>
      </c>
      <c r="B4" s="5">
        <v>16893702.260000009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058E7-1F73-4F0A-A987-B57525A5805B}">
  <dimension ref="A1:C7"/>
  <sheetViews>
    <sheetView workbookViewId="0">
      <selection activeCell="M8" sqref="M8:M9"/>
    </sheetView>
  </sheetViews>
  <sheetFormatPr defaultRowHeight="15" x14ac:dyDescent="0.25"/>
  <cols>
    <col min="1" max="1" width="16.28515625" bestFit="1" customWidth="1"/>
    <col min="2" max="3" width="12.5703125" bestFit="1" customWidth="1"/>
  </cols>
  <sheetData>
    <row r="1" spans="1:3" x14ac:dyDescent="0.25">
      <c r="A1" s="2" t="s">
        <v>51</v>
      </c>
      <c r="B1" t="s">
        <v>48</v>
      </c>
      <c r="C1" t="s">
        <v>49</v>
      </c>
    </row>
    <row r="2" spans="1:3" x14ac:dyDescent="0.25">
      <c r="A2" s="3" t="s">
        <v>32</v>
      </c>
      <c r="B2" s="1">
        <v>1316803.1400000001</v>
      </c>
      <c r="C2" s="1">
        <v>1800593.6399999994</v>
      </c>
    </row>
    <row r="3" spans="1:3" x14ac:dyDescent="0.25">
      <c r="A3" s="3" t="s">
        <v>33</v>
      </c>
      <c r="B3" s="1">
        <v>-614545.625</v>
      </c>
      <c r="C3" s="1">
        <v>19611694.375</v>
      </c>
    </row>
    <row r="4" spans="1:3" x14ac:dyDescent="0.25">
      <c r="A4" s="3" t="s">
        <v>20</v>
      </c>
      <c r="B4" s="1">
        <v>11388173.169999985</v>
      </c>
      <c r="C4" s="1">
        <v>52504260.670000039</v>
      </c>
    </row>
    <row r="5" spans="1:3" x14ac:dyDescent="0.25">
      <c r="A5" s="3" t="s">
        <v>25</v>
      </c>
      <c r="B5" s="1">
        <v>660103.07499999984</v>
      </c>
      <c r="C5" s="1">
        <v>2381883.0750000002</v>
      </c>
    </row>
    <row r="6" spans="1:3" x14ac:dyDescent="0.25">
      <c r="A6" s="3" t="s">
        <v>35</v>
      </c>
      <c r="B6" s="1">
        <v>4143168.5</v>
      </c>
      <c r="C6" s="1">
        <v>42427918.5</v>
      </c>
    </row>
    <row r="7" spans="1:3" x14ac:dyDescent="0.25">
      <c r="A7" s="3" t="s">
        <v>52</v>
      </c>
      <c r="B7" s="1">
        <v>16893702.259999983</v>
      </c>
      <c r="C7" s="1">
        <v>118726350.26000004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789C-674B-4F83-9483-944DE7F543FB}">
  <dimension ref="A1:I701"/>
  <sheetViews>
    <sheetView topLeftCell="A4" workbookViewId="0">
      <selection sqref="A1:I701"/>
    </sheetView>
  </sheetViews>
  <sheetFormatPr defaultRowHeight="15" x14ac:dyDescent="0.25"/>
  <cols>
    <col min="1" max="1" width="16.28515625" bestFit="1" customWidth="1"/>
    <col min="2" max="2" width="23.28515625" bestFit="1" customWidth="1"/>
    <col min="3" max="3" width="10.140625" bestFit="1" customWidth="1"/>
    <col min="4" max="4" width="12.28515625" bestFit="1" customWidth="1"/>
    <col min="5" max="5" width="11.85546875" bestFit="1" customWidth="1"/>
    <col min="6" max="6" width="11.7109375" style="8" bestFit="1" customWidth="1"/>
    <col min="7" max="7" width="10" style="6" bestFit="1" customWidth="1"/>
    <col min="8" max="8" width="15" bestFit="1" customWidth="1"/>
    <col min="9" max="9" width="7.28515625" bestFit="1" customWidth="1"/>
    <col min="10" max="10" width="11" bestFit="1" customWidth="1"/>
    <col min="11" max="11" width="8.28515625" bestFit="1" customWidth="1"/>
    <col min="12" max="12" width="10" customWidth="1"/>
    <col min="13" max="13" width="9.7109375" bestFit="1" customWidth="1"/>
    <col min="14" max="14" width="17.140625" bestFit="1" customWidth="1"/>
    <col min="15" max="15" width="15" bestFit="1" customWidth="1"/>
    <col min="16" max="16" width="7.28515625" bestFit="1" customWidth="1"/>
    <col min="17" max="17" width="9.7109375" bestFit="1" customWidth="1"/>
    <col min="18" max="18" width="17.140625" bestFit="1" customWidth="1"/>
    <col min="19" max="19" width="15" bestFit="1" customWidth="1"/>
    <col min="20" max="20" width="7.28515625" bestFit="1" customWidth="1"/>
  </cols>
  <sheetData>
    <row r="1" spans="1:9" x14ac:dyDescent="0.25">
      <c r="A1" s="1" t="s">
        <v>11</v>
      </c>
      <c r="B1" s="1" t="s">
        <v>12</v>
      </c>
      <c r="C1" s="1" t="s">
        <v>13</v>
      </c>
      <c r="D1" s="7" t="s">
        <v>14</v>
      </c>
      <c r="E1" s="1" t="s">
        <v>15</v>
      </c>
      <c r="F1" s="8" t="s">
        <v>16</v>
      </c>
      <c r="G1" s="6" t="s">
        <v>17</v>
      </c>
      <c r="H1" s="1" t="s">
        <v>18</v>
      </c>
      <c r="I1" s="1" t="s">
        <v>19</v>
      </c>
    </row>
    <row r="2" spans="1:9" hidden="1" x14ac:dyDescent="0.25">
      <c r="A2" s="1" t="s">
        <v>20</v>
      </c>
      <c r="B2" s="1" t="s">
        <v>21</v>
      </c>
      <c r="C2" s="1" t="s">
        <v>22</v>
      </c>
      <c r="D2" s="7">
        <v>1618.5</v>
      </c>
      <c r="E2" s="1">
        <v>20</v>
      </c>
      <c r="F2" s="8">
        <v>32370</v>
      </c>
      <c r="G2" s="6">
        <v>16185</v>
      </c>
      <c r="H2" s="1" t="s">
        <v>23</v>
      </c>
      <c r="I2" s="1">
        <v>2014</v>
      </c>
    </row>
    <row r="3" spans="1:9" hidden="1" x14ac:dyDescent="0.25">
      <c r="A3" s="1" t="s">
        <v>20</v>
      </c>
      <c r="B3" s="1" t="s">
        <v>24</v>
      </c>
      <c r="C3" s="1" t="s">
        <v>22</v>
      </c>
      <c r="D3" s="7">
        <v>1321</v>
      </c>
      <c r="E3" s="1">
        <v>20</v>
      </c>
      <c r="F3" s="8">
        <v>26420</v>
      </c>
      <c r="G3" s="6">
        <v>13210</v>
      </c>
      <c r="H3" s="1" t="s">
        <v>23</v>
      </c>
      <c r="I3" s="1">
        <v>2014</v>
      </c>
    </row>
    <row r="4" spans="1:9" x14ac:dyDescent="0.25">
      <c r="A4" s="1" t="s">
        <v>25</v>
      </c>
      <c r="B4" s="1" t="s">
        <v>26</v>
      </c>
      <c r="C4" s="1" t="s">
        <v>22</v>
      </c>
      <c r="D4" s="7">
        <v>2178</v>
      </c>
      <c r="E4" s="1">
        <v>15</v>
      </c>
      <c r="F4" s="8">
        <v>32670</v>
      </c>
      <c r="G4" s="6">
        <v>10890</v>
      </c>
      <c r="H4" s="1" t="s">
        <v>27</v>
      </c>
      <c r="I4" s="1">
        <v>2014</v>
      </c>
    </row>
    <row r="5" spans="1:9" x14ac:dyDescent="0.25">
      <c r="A5" s="1" t="s">
        <v>25</v>
      </c>
      <c r="B5" s="1" t="s">
        <v>24</v>
      </c>
      <c r="C5" s="1" t="s">
        <v>22</v>
      </c>
      <c r="D5" s="7">
        <v>888</v>
      </c>
      <c r="E5" s="1">
        <v>15</v>
      </c>
      <c r="F5" s="8">
        <v>13320</v>
      </c>
      <c r="G5" s="6">
        <v>4440</v>
      </c>
      <c r="H5" s="1" t="s">
        <v>27</v>
      </c>
      <c r="I5" s="1">
        <v>2014</v>
      </c>
    </row>
    <row r="6" spans="1:9" x14ac:dyDescent="0.25">
      <c r="A6" s="1" t="s">
        <v>25</v>
      </c>
      <c r="B6" s="1" t="s">
        <v>28</v>
      </c>
      <c r="C6" s="1" t="s">
        <v>22</v>
      </c>
      <c r="D6" s="7">
        <v>2470</v>
      </c>
      <c r="E6" s="1">
        <v>15</v>
      </c>
      <c r="F6" s="8">
        <v>37050</v>
      </c>
      <c r="G6" s="6">
        <v>12350</v>
      </c>
      <c r="H6" s="1" t="s">
        <v>27</v>
      </c>
      <c r="I6" s="1">
        <v>2014</v>
      </c>
    </row>
    <row r="7" spans="1:9" hidden="1" x14ac:dyDescent="0.25">
      <c r="A7" s="1" t="s">
        <v>20</v>
      </c>
      <c r="B7" s="1" t="s">
        <v>24</v>
      </c>
      <c r="C7" s="1" t="s">
        <v>22</v>
      </c>
      <c r="D7" s="7">
        <v>1513</v>
      </c>
      <c r="E7" s="1">
        <v>350</v>
      </c>
      <c r="F7" s="8">
        <v>529550</v>
      </c>
      <c r="G7" s="6">
        <v>136170</v>
      </c>
      <c r="H7" s="1" t="s">
        <v>29</v>
      </c>
      <c r="I7" s="1">
        <v>2014</v>
      </c>
    </row>
    <row r="8" spans="1:9" x14ac:dyDescent="0.25">
      <c r="A8" s="1" t="s">
        <v>25</v>
      </c>
      <c r="B8" s="1" t="s">
        <v>24</v>
      </c>
      <c r="C8" s="1" t="s">
        <v>30</v>
      </c>
      <c r="D8" s="7">
        <v>921</v>
      </c>
      <c r="E8" s="1">
        <v>15</v>
      </c>
      <c r="F8" s="8">
        <v>13815</v>
      </c>
      <c r="G8" s="6">
        <v>4605</v>
      </c>
      <c r="H8" s="1" t="s">
        <v>31</v>
      </c>
      <c r="I8" s="1">
        <v>2014</v>
      </c>
    </row>
    <row r="9" spans="1:9" hidden="1" x14ac:dyDescent="0.25">
      <c r="A9" s="1" t="s">
        <v>32</v>
      </c>
      <c r="B9" s="1" t="s">
        <v>21</v>
      </c>
      <c r="C9" s="1" t="s">
        <v>30</v>
      </c>
      <c r="D9" s="7">
        <v>2518</v>
      </c>
      <c r="E9" s="1">
        <v>12</v>
      </c>
      <c r="F9" s="8">
        <v>30216</v>
      </c>
      <c r="G9" s="6">
        <v>22662</v>
      </c>
      <c r="H9" s="1" t="s">
        <v>27</v>
      </c>
      <c r="I9" s="1">
        <v>2014</v>
      </c>
    </row>
    <row r="10" spans="1:9" hidden="1" x14ac:dyDescent="0.25">
      <c r="A10" s="1" t="s">
        <v>20</v>
      </c>
      <c r="B10" s="1" t="s">
        <v>26</v>
      </c>
      <c r="C10" s="1" t="s">
        <v>30</v>
      </c>
      <c r="D10" s="7">
        <v>1899</v>
      </c>
      <c r="E10" s="1">
        <v>20</v>
      </c>
      <c r="F10" s="8">
        <v>37980</v>
      </c>
      <c r="G10" s="6">
        <v>18990</v>
      </c>
      <c r="H10" s="1" t="s">
        <v>27</v>
      </c>
      <c r="I10" s="1">
        <v>2014</v>
      </c>
    </row>
    <row r="11" spans="1:9" hidden="1" x14ac:dyDescent="0.25">
      <c r="A11" s="1" t="s">
        <v>32</v>
      </c>
      <c r="B11" s="1" t="s">
        <v>24</v>
      </c>
      <c r="C11" s="1" t="s">
        <v>30</v>
      </c>
      <c r="D11" s="7">
        <v>1545</v>
      </c>
      <c r="E11" s="1">
        <v>12</v>
      </c>
      <c r="F11" s="8">
        <v>18540</v>
      </c>
      <c r="G11" s="6">
        <v>13905</v>
      </c>
      <c r="H11" s="1" t="s">
        <v>27</v>
      </c>
      <c r="I11" s="1">
        <v>2014</v>
      </c>
    </row>
    <row r="12" spans="1:9" x14ac:dyDescent="0.25">
      <c r="A12" s="1" t="s">
        <v>25</v>
      </c>
      <c r="B12" s="1" t="s">
        <v>28</v>
      </c>
      <c r="C12" s="1" t="s">
        <v>30</v>
      </c>
      <c r="D12" s="7">
        <v>2470</v>
      </c>
      <c r="E12" s="1">
        <v>15</v>
      </c>
      <c r="F12" s="8">
        <v>37050</v>
      </c>
      <c r="G12" s="6">
        <v>12350</v>
      </c>
      <c r="H12" s="1" t="s">
        <v>27</v>
      </c>
      <c r="I12" s="1">
        <v>2014</v>
      </c>
    </row>
    <row r="13" spans="1:9" hidden="1" x14ac:dyDescent="0.25">
      <c r="A13" s="1" t="s">
        <v>33</v>
      </c>
      <c r="B13" s="1" t="s">
        <v>21</v>
      </c>
      <c r="C13" s="1" t="s">
        <v>30</v>
      </c>
      <c r="D13" s="7">
        <v>2665.5</v>
      </c>
      <c r="E13">
        <v>125</v>
      </c>
      <c r="F13" s="8">
        <v>333187.5</v>
      </c>
      <c r="G13" s="6">
        <v>13327.5</v>
      </c>
      <c r="H13" s="1" t="s">
        <v>34</v>
      </c>
      <c r="I13">
        <v>2014</v>
      </c>
    </row>
    <row r="14" spans="1:9" hidden="1" x14ac:dyDescent="0.25">
      <c r="A14" s="1" t="s">
        <v>35</v>
      </c>
      <c r="B14" s="1" t="s">
        <v>28</v>
      </c>
      <c r="C14" s="1" t="s">
        <v>30</v>
      </c>
      <c r="D14" s="7">
        <v>958</v>
      </c>
      <c r="E14">
        <v>300</v>
      </c>
      <c r="F14" s="8">
        <v>287400</v>
      </c>
      <c r="G14" s="6">
        <v>47900</v>
      </c>
      <c r="H14" s="1" t="s">
        <v>36</v>
      </c>
      <c r="I14">
        <v>2014</v>
      </c>
    </row>
    <row r="15" spans="1:9" hidden="1" x14ac:dyDescent="0.25">
      <c r="A15" s="1" t="s">
        <v>20</v>
      </c>
      <c r="B15" s="1" t="s">
        <v>24</v>
      </c>
      <c r="C15" s="1" t="s">
        <v>30</v>
      </c>
      <c r="D15" s="7">
        <v>2146</v>
      </c>
      <c r="E15">
        <v>7</v>
      </c>
      <c r="F15" s="8">
        <v>15022</v>
      </c>
      <c r="G15" s="6">
        <v>4292</v>
      </c>
      <c r="H15" s="1" t="s">
        <v>37</v>
      </c>
      <c r="I15">
        <v>2014</v>
      </c>
    </row>
    <row r="16" spans="1:9" hidden="1" x14ac:dyDescent="0.25">
      <c r="A16" s="1" t="s">
        <v>33</v>
      </c>
      <c r="B16" s="1" t="s">
        <v>21</v>
      </c>
      <c r="C16" s="1" t="s">
        <v>30</v>
      </c>
      <c r="D16" s="7">
        <v>345</v>
      </c>
      <c r="E16">
        <v>125</v>
      </c>
      <c r="F16" s="8">
        <v>43125</v>
      </c>
      <c r="G16" s="6">
        <v>1725</v>
      </c>
      <c r="H16" s="1" t="s">
        <v>38</v>
      </c>
      <c r="I16">
        <v>2013</v>
      </c>
    </row>
    <row r="17" spans="1:9" x14ac:dyDescent="0.25">
      <c r="A17" s="1" t="s">
        <v>25</v>
      </c>
      <c r="B17" s="1" t="s">
        <v>39</v>
      </c>
      <c r="C17" s="1" t="s">
        <v>30</v>
      </c>
      <c r="D17" s="7">
        <v>615</v>
      </c>
      <c r="E17">
        <v>15</v>
      </c>
      <c r="F17" s="8">
        <v>9225</v>
      </c>
      <c r="G17" s="6">
        <v>3075</v>
      </c>
      <c r="H17" s="1" t="s">
        <v>29</v>
      </c>
      <c r="I17">
        <v>2014</v>
      </c>
    </row>
    <row r="18" spans="1:9" hidden="1" x14ac:dyDescent="0.25">
      <c r="A18" s="1" t="s">
        <v>20</v>
      </c>
      <c r="B18" s="1" t="s">
        <v>21</v>
      </c>
      <c r="C18" s="1" t="s">
        <v>40</v>
      </c>
      <c r="D18" s="7">
        <v>292</v>
      </c>
      <c r="E18">
        <v>20</v>
      </c>
      <c r="F18" s="8">
        <v>5840</v>
      </c>
      <c r="G18" s="6">
        <v>2920</v>
      </c>
      <c r="H18" s="1" t="s">
        <v>41</v>
      </c>
      <c r="I18">
        <v>2014</v>
      </c>
    </row>
    <row r="19" spans="1:9" x14ac:dyDescent="0.25">
      <c r="A19" s="1" t="s">
        <v>25</v>
      </c>
      <c r="B19" s="1" t="s">
        <v>28</v>
      </c>
      <c r="C19" s="1" t="s">
        <v>40</v>
      </c>
      <c r="D19" s="7">
        <v>974</v>
      </c>
      <c r="E19">
        <v>15</v>
      </c>
      <c r="F19" s="8">
        <v>14610</v>
      </c>
      <c r="G19" s="6">
        <v>4870</v>
      </c>
      <c r="H19" s="1" t="s">
        <v>41</v>
      </c>
      <c r="I19">
        <v>2014</v>
      </c>
    </row>
    <row r="20" spans="1:9" hidden="1" x14ac:dyDescent="0.25">
      <c r="A20" s="1" t="s">
        <v>32</v>
      </c>
      <c r="B20" s="1" t="s">
        <v>21</v>
      </c>
      <c r="C20" s="1" t="s">
        <v>40</v>
      </c>
      <c r="D20" s="7">
        <v>2518</v>
      </c>
      <c r="E20">
        <v>12</v>
      </c>
      <c r="F20" s="8">
        <v>30216</v>
      </c>
      <c r="G20" s="6">
        <v>22662</v>
      </c>
      <c r="H20" s="1" t="s">
        <v>27</v>
      </c>
      <c r="I20">
        <v>2014</v>
      </c>
    </row>
    <row r="21" spans="1:9" hidden="1" x14ac:dyDescent="0.25">
      <c r="A21" s="1" t="s">
        <v>20</v>
      </c>
      <c r="B21" s="1" t="s">
        <v>24</v>
      </c>
      <c r="C21" s="1" t="s">
        <v>40</v>
      </c>
      <c r="D21" s="7">
        <v>1006</v>
      </c>
      <c r="E21">
        <v>350</v>
      </c>
      <c r="F21" s="8">
        <v>352100</v>
      </c>
      <c r="G21" s="6">
        <v>90540</v>
      </c>
      <c r="H21" s="1" t="s">
        <v>27</v>
      </c>
      <c r="I21">
        <v>2014</v>
      </c>
    </row>
    <row r="22" spans="1:9" hidden="1" x14ac:dyDescent="0.25">
      <c r="A22" s="1" t="s">
        <v>32</v>
      </c>
      <c r="B22" s="1" t="s">
        <v>24</v>
      </c>
      <c r="C22" s="1" t="s">
        <v>40</v>
      </c>
      <c r="D22" s="7">
        <v>367</v>
      </c>
      <c r="E22">
        <v>12</v>
      </c>
      <c r="F22" s="8">
        <v>4404</v>
      </c>
      <c r="G22" s="6">
        <v>3303</v>
      </c>
      <c r="H22" s="1" t="s">
        <v>34</v>
      </c>
      <c r="I22">
        <v>2014</v>
      </c>
    </row>
    <row r="23" spans="1:9" hidden="1" x14ac:dyDescent="0.25">
      <c r="A23" s="1" t="s">
        <v>20</v>
      </c>
      <c r="B23" s="1" t="s">
        <v>28</v>
      </c>
      <c r="C23" s="1" t="s">
        <v>40</v>
      </c>
      <c r="D23" s="7">
        <v>883</v>
      </c>
      <c r="E23">
        <v>7</v>
      </c>
      <c r="F23" s="8">
        <v>6181</v>
      </c>
      <c r="G23" s="6">
        <v>1766</v>
      </c>
      <c r="H23" s="1" t="s">
        <v>36</v>
      </c>
      <c r="I23">
        <v>2014</v>
      </c>
    </row>
    <row r="24" spans="1:9" x14ac:dyDescent="0.25">
      <c r="A24" s="1" t="s">
        <v>25</v>
      </c>
      <c r="B24" s="1" t="s">
        <v>26</v>
      </c>
      <c r="C24" s="1" t="s">
        <v>40</v>
      </c>
      <c r="D24" s="7">
        <v>549</v>
      </c>
      <c r="E24">
        <v>15</v>
      </c>
      <c r="F24" s="8">
        <v>8235</v>
      </c>
      <c r="G24" s="6">
        <v>2745</v>
      </c>
      <c r="H24" s="1" t="s">
        <v>37</v>
      </c>
      <c r="I24">
        <v>2013</v>
      </c>
    </row>
    <row r="25" spans="1:9" hidden="1" x14ac:dyDescent="0.25">
      <c r="A25" s="1" t="s">
        <v>35</v>
      </c>
      <c r="B25" s="1" t="s">
        <v>28</v>
      </c>
      <c r="C25" s="1" t="s">
        <v>40</v>
      </c>
      <c r="D25" s="7">
        <v>788</v>
      </c>
      <c r="E25">
        <v>300</v>
      </c>
      <c r="F25" s="8">
        <v>236400</v>
      </c>
      <c r="G25" s="6">
        <v>39400</v>
      </c>
      <c r="H25" s="1" t="s">
        <v>37</v>
      </c>
      <c r="I25">
        <v>2013</v>
      </c>
    </row>
    <row r="26" spans="1:9" x14ac:dyDescent="0.25">
      <c r="A26" s="1" t="s">
        <v>25</v>
      </c>
      <c r="B26" s="1" t="s">
        <v>28</v>
      </c>
      <c r="C26" s="1" t="s">
        <v>40</v>
      </c>
      <c r="D26" s="7">
        <v>2472</v>
      </c>
      <c r="E26">
        <v>15</v>
      </c>
      <c r="F26" s="8">
        <v>37080</v>
      </c>
      <c r="G26" s="6">
        <v>12360</v>
      </c>
      <c r="H26" s="1" t="s">
        <v>37</v>
      </c>
      <c r="I26">
        <v>2014</v>
      </c>
    </row>
    <row r="27" spans="1:9" hidden="1" x14ac:dyDescent="0.25">
      <c r="A27" s="1" t="s">
        <v>20</v>
      </c>
      <c r="B27" s="1" t="s">
        <v>39</v>
      </c>
      <c r="C27" s="1" t="s">
        <v>40</v>
      </c>
      <c r="D27" s="7">
        <v>1143</v>
      </c>
      <c r="E27">
        <v>7</v>
      </c>
      <c r="F27" s="8">
        <v>8001</v>
      </c>
      <c r="G27" s="6">
        <v>2286</v>
      </c>
      <c r="H27" s="1" t="s">
        <v>38</v>
      </c>
      <c r="I27">
        <v>2014</v>
      </c>
    </row>
    <row r="28" spans="1:9" hidden="1" x14ac:dyDescent="0.25">
      <c r="A28" s="1" t="s">
        <v>20</v>
      </c>
      <c r="B28" s="1" t="s">
        <v>21</v>
      </c>
      <c r="C28" s="1" t="s">
        <v>40</v>
      </c>
      <c r="D28" s="7">
        <v>1725</v>
      </c>
      <c r="E28">
        <v>350</v>
      </c>
      <c r="F28" s="8">
        <v>603750</v>
      </c>
      <c r="G28" s="6">
        <v>155250</v>
      </c>
      <c r="H28" s="1" t="s">
        <v>42</v>
      </c>
      <c r="I28">
        <v>2013</v>
      </c>
    </row>
    <row r="29" spans="1:9" hidden="1" x14ac:dyDescent="0.25">
      <c r="A29" s="1" t="s">
        <v>32</v>
      </c>
      <c r="B29" s="1" t="s">
        <v>39</v>
      </c>
      <c r="C29" s="1" t="s">
        <v>40</v>
      </c>
      <c r="D29" s="7">
        <v>912</v>
      </c>
      <c r="E29">
        <v>12</v>
      </c>
      <c r="F29" s="8">
        <v>10944</v>
      </c>
      <c r="G29" s="6">
        <v>8208</v>
      </c>
      <c r="H29" s="1" t="s">
        <v>42</v>
      </c>
      <c r="I29">
        <v>2013</v>
      </c>
    </row>
    <row r="30" spans="1:9" x14ac:dyDescent="0.25">
      <c r="A30" s="1" t="s">
        <v>25</v>
      </c>
      <c r="B30" s="1" t="s">
        <v>21</v>
      </c>
      <c r="C30" s="1" t="s">
        <v>40</v>
      </c>
      <c r="D30" s="7">
        <v>2152</v>
      </c>
      <c r="E30">
        <v>15</v>
      </c>
      <c r="F30" s="8">
        <v>32280</v>
      </c>
      <c r="G30" s="6">
        <v>10760</v>
      </c>
      <c r="H30" s="1" t="s">
        <v>29</v>
      </c>
      <c r="I30">
        <v>2013</v>
      </c>
    </row>
    <row r="31" spans="1:9" hidden="1" x14ac:dyDescent="0.25">
      <c r="A31" s="1" t="s">
        <v>20</v>
      </c>
      <c r="B31" s="1" t="s">
        <v>21</v>
      </c>
      <c r="C31" s="1" t="s">
        <v>40</v>
      </c>
      <c r="D31" s="7">
        <v>1817</v>
      </c>
      <c r="E31">
        <v>20</v>
      </c>
      <c r="F31" s="8">
        <v>36340</v>
      </c>
      <c r="G31" s="6">
        <v>18170</v>
      </c>
      <c r="H31" s="1" t="s">
        <v>29</v>
      </c>
      <c r="I31">
        <v>2014</v>
      </c>
    </row>
    <row r="32" spans="1:9" hidden="1" x14ac:dyDescent="0.25">
      <c r="A32" s="1" t="s">
        <v>20</v>
      </c>
      <c r="B32" s="1" t="s">
        <v>24</v>
      </c>
      <c r="C32" s="1" t="s">
        <v>40</v>
      </c>
      <c r="D32" s="7">
        <v>1513</v>
      </c>
      <c r="E32">
        <v>350</v>
      </c>
      <c r="F32" s="8">
        <v>529550</v>
      </c>
      <c r="G32" s="6">
        <v>136170</v>
      </c>
      <c r="H32" s="1" t="s">
        <v>29</v>
      </c>
      <c r="I32">
        <v>2014</v>
      </c>
    </row>
    <row r="33" spans="1:9" hidden="1" x14ac:dyDescent="0.25">
      <c r="A33" s="1" t="s">
        <v>20</v>
      </c>
      <c r="B33" s="1" t="s">
        <v>28</v>
      </c>
      <c r="C33" s="1" t="s">
        <v>43</v>
      </c>
      <c r="D33" s="7">
        <v>1493</v>
      </c>
      <c r="E33">
        <v>7</v>
      </c>
      <c r="F33" s="8">
        <v>10451</v>
      </c>
      <c r="G33" s="6">
        <v>2986</v>
      </c>
      <c r="H33" s="1" t="s">
        <v>23</v>
      </c>
      <c r="I33">
        <v>2014</v>
      </c>
    </row>
    <row r="34" spans="1:9" hidden="1" x14ac:dyDescent="0.25">
      <c r="A34" s="1" t="s">
        <v>33</v>
      </c>
      <c r="B34" s="1" t="s">
        <v>26</v>
      </c>
      <c r="C34" s="1" t="s">
        <v>43</v>
      </c>
      <c r="D34" s="7">
        <v>1804</v>
      </c>
      <c r="E34">
        <v>125</v>
      </c>
      <c r="F34" s="8">
        <v>225500</v>
      </c>
      <c r="G34" s="6">
        <v>9020</v>
      </c>
      <c r="H34" s="1" t="s">
        <v>41</v>
      </c>
      <c r="I34">
        <v>2014</v>
      </c>
    </row>
    <row r="35" spans="1:9" hidden="1" x14ac:dyDescent="0.25">
      <c r="A35" s="1" t="s">
        <v>32</v>
      </c>
      <c r="B35" s="1" t="s">
        <v>24</v>
      </c>
      <c r="C35" s="1" t="s">
        <v>43</v>
      </c>
      <c r="D35" s="7">
        <v>2161</v>
      </c>
      <c r="E35">
        <v>12</v>
      </c>
      <c r="F35" s="8">
        <v>25932</v>
      </c>
      <c r="G35" s="6">
        <v>19449</v>
      </c>
      <c r="H35" s="1" t="s">
        <v>31</v>
      </c>
      <c r="I35">
        <v>2014</v>
      </c>
    </row>
    <row r="36" spans="1:9" hidden="1" x14ac:dyDescent="0.25">
      <c r="A36" s="1" t="s">
        <v>20</v>
      </c>
      <c r="B36" s="1" t="s">
        <v>24</v>
      </c>
      <c r="C36" s="1" t="s">
        <v>43</v>
      </c>
      <c r="D36" s="7">
        <v>1006</v>
      </c>
      <c r="E36">
        <v>350</v>
      </c>
      <c r="F36" s="8">
        <v>352100</v>
      </c>
      <c r="G36" s="6">
        <v>90540</v>
      </c>
      <c r="H36" s="1" t="s">
        <v>27</v>
      </c>
      <c r="I36">
        <v>2014</v>
      </c>
    </row>
    <row r="37" spans="1:9" hidden="1" x14ac:dyDescent="0.25">
      <c r="A37" s="1" t="s">
        <v>32</v>
      </c>
      <c r="B37" s="1" t="s">
        <v>24</v>
      </c>
      <c r="C37" s="1" t="s">
        <v>43</v>
      </c>
      <c r="D37" s="7">
        <v>1545</v>
      </c>
      <c r="E37">
        <v>12</v>
      </c>
      <c r="F37" s="8">
        <v>18540</v>
      </c>
      <c r="G37" s="6">
        <v>13905</v>
      </c>
      <c r="H37" s="1" t="s">
        <v>27</v>
      </c>
      <c r="I37">
        <v>2014</v>
      </c>
    </row>
    <row r="38" spans="1:9" hidden="1" x14ac:dyDescent="0.25">
      <c r="A38" s="1" t="s">
        <v>33</v>
      </c>
      <c r="B38" s="1" t="s">
        <v>39</v>
      </c>
      <c r="C38" s="1" t="s">
        <v>43</v>
      </c>
      <c r="D38" s="7">
        <v>2821</v>
      </c>
      <c r="E38">
        <v>125</v>
      </c>
      <c r="F38" s="8">
        <v>352625</v>
      </c>
      <c r="G38" s="6">
        <v>14105</v>
      </c>
      <c r="H38" s="1" t="s">
        <v>36</v>
      </c>
      <c r="I38">
        <v>2014</v>
      </c>
    </row>
    <row r="39" spans="1:9" hidden="1" x14ac:dyDescent="0.25">
      <c r="A39" s="1" t="s">
        <v>33</v>
      </c>
      <c r="B39" s="1" t="s">
        <v>21</v>
      </c>
      <c r="C39" s="1" t="s">
        <v>43</v>
      </c>
      <c r="D39" s="7">
        <v>345</v>
      </c>
      <c r="E39">
        <v>125</v>
      </c>
      <c r="F39" s="8">
        <v>43125</v>
      </c>
      <c r="G39" s="6">
        <v>1725</v>
      </c>
      <c r="H39" s="1" t="s">
        <v>38</v>
      </c>
      <c r="I39">
        <v>2013</v>
      </c>
    </row>
    <row r="40" spans="1:9" hidden="1" x14ac:dyDescent="0.25">
      <c r="A40" s="1" t="s">
        <v>35</v>
      </c>
      <c r="B40" s="1" t="s">
        <v>21</v>
      </c>
      <c r="C40" s="1" t="s">
        <v>44</v>
      </c>
      <c r="D40" s="7">
        <v>2001</v>
      </c>
      <c r="E40">
        <v>300</v>
      </c>
      <c r="F40" s="8">
        <v>600300</v>
      </c>
      <c r="G40" s="6">
        <v>100050</v>
      </c>
      <c r="H40" s="1" t="s">
        <v>41</v>
      </c>
      <c r="I40">
        <v>2014</v>
      </c>
    </row>
    <row r="41" spans="1:9" hidden="1" x14ac:dyDescent="0.25">
      <c r="A41" s="1" t="s">
        <v>32</v>
      </c>
      <c r="B41" s="1" t="s">
        <v>24</v>
      </c>
      <c r="C41" s="1" t="s">
        <v>44</v>
      </c>
      <c r="D41" s="7">
        <v>2838</v>
      </c>
      <c r="E41">
        <v>12</v>
      </c>
      <c r="F41" s="8">
        <v>34056</v>
      </c>
      <c r="G41" s="6">
        <v>25542</v>
      </c>
      <c r="H41" s="1" t="s">
        <v>45</v>
      </c>
      <c r="I41">
        <v>2014</v>
      </c>
    </row>
    <row r="42" spans="1:9" x14ac:dyDescent="0.25">
      <c r="A42" s="1" t="s">
        <v>25</v>
      </c>
      <c r="B42" s="1" t="s">
        <v>26</v>
      </c>
      <c r="C42" s="1" t="s">
        <v>44</v>
      </c>
      <c r="D42" s="7">
        <v>2178</v>
      </c>
      <c r="E42">
        <v>15</v>
      </c>
      <c r="F42" s="8">
        <v>32670</v>
      </c>
      <c r="G42" s="6">
        <v>10890</v>
      </c>
      <c r="H42" s="1" t="s">
        <v>27</v>
      </c>
      <c r="I42">
        <v>2014</v>
      </c>
    </row>
    <row r="43" spans="1:9" x14ac:dyDescent="0.25">
      <c r="A43" s="1" t="s">
        <v>25</v>
      </c>
      <c r="B43" s="1" t="s">
        <v>24</v>
      </c>
      <c r="C43" s="1" t="s">
        <v>44</v>
      </c>
      <c r="D43" s="7">
        <v>888</v>
      </c>
      <c r="E43">
        <v>15</v>
      </c>
      <c r="F43" s="8">
        <v>13320</v>
      </c>
      <c r="G43" s="6">
        <v>4440</v>
      </c>
      <c r="H43" s="1" t="s">
        <v>27</v>
      </c>
      <c r="I43">
        <v>2014</v>
      </c>
    </row>
    <row r="44" spans="1:9" hidden="1" x14ac:dyDescent="0.25">
      <c r="A44" s="1" t="s">
        <v>20</v>
      </c>
      <c r="B44" s="1" t="s">
        <v>26</v>
      </c>
      <c r="C44" s="1" t="s">
        <v>44</v>
      </c>
      <c r="D44" s="7">
        <v>1527</v>
      </c>
      <c r="E44">
        <v>350</v>
      </c>
      <c r="F44" s="8">
        <v>534450</v>
      </c>
      <c r="G44" s="6">
        <v>137430</v>
      </c>
      <c r="H44" s="1" t="s">
        <v>37</v>
      </c>
      <c r="I44">
        <v>2013</v>
      </c>
    </row>
    <row r="45" spans="1:9" hidden="1" x14ac:dyDescent="0.25">
      <c r="A45" s="1" t="s">
        <v>35</v>
      </c>
      <c r="B45" s="1" t="s">
        <v>26</v>
      </c>
      <c r="C45" s="1" t="s">
        <v>44</v>
      </c>
      <c r="D45" s="7">
        <v>2151</v>
      </c>
      <c r="E45">
        <v>300</v>
      </c>
      <c r="F45" s="8">
        <v>645300</v>
      </c>
      <c r="G45" s="6">
        <v>107550</v>
      </c>
      <c r="H45" s="1" t="s">
        <v>37</v>
      </c>
      <c r="I45">
        <v>2014</v>
      </c>
    </row>
    <row r="46" spans="1:9" hidden="1" x14ac:dyDescent="0.25">
      <c r="A46" s="1" t="s">
        <v>20</v>
      </c>
      <c r="B46" s="1" t="s">
        <v>21</v>
      </c>
      <c r="C46" s="1" t="s">
        <v>44</v>
      </c>
      <c r="D46" s="7">
        <v>1817</v>
      </c>
      <c r="E46">
        <v>20</v>
      </c>
      <c r="F46" s="8">
        <v>36340</v>
      </c>
      <c r="G46" s="6">
        <v>18170</v>
      </c>
      <c r="H46" s="1" t="s">
        <v>29</v>
      </c>
      <c r="I46">
        <v>2014</v>
      </c>
    </row>
    <row r="47" spans="1:9" hidden="1" x14ac:dyDescent="0.25">
      <c r="A47" s="1" t="s">
        <v>20</v>
      </c>
      <c r="B47" s="1" t="s">
        <v>26</v>
      </c>
      <c r="C47" s="1" t="s">
        <v>46</v>
      </c>
      <c r="D47" s="7">
        <v>2750</v>
      </c>
      <c r="E47">
        <v>350</v>
      </c>
      <c r="F47" s="8">
        <v>962500</v>
      </c>
      <c r="G47" s="6">
        <v>247500</v>
      </c>
      <c r="H47" s="1" t="s">
        <v>41</v>
      </c>
      <c r="I47">
        <v>2014</v>
      </c>
    </row>
    <row r="48" spans="1:9" hidden="1" x14ac:dyDescent="0.25">
      <c r="A48" s="1" t="s">
        <v>32</v>
      </c>
      <c r="B48" s="1" t="s">
        <v>39</v>
      </c>
      <c r="C48" s="1" t="s">
        <v>46</v>
      </c>
      <c r="D48" s="7">
        <v>1953</v>
      </c>
      <c r="E48">
        <v>12</v>
      </c>
      <c r="F48" s="8">
        <v>23436</v>
      </c>
      <c r="G48" s="6">
        <v>17577</v>
      </c>
      <c r="H48" s="1" t="s">
        <v>45</v>
      </c>
      <c r="I48">
        <v>2014</v>
      </c>
    </row>
    <row r="49" spans="1:9" hidden="1" x14ac:dyDescent="0.25">
      <c r="A49" s="1" t="s">
        <v>33</v>
      </c>
      <c r="B49" s="1" t="s">
        <v>24</v>
      </c>
      <c r="C49" s="1" t="s">
        <v>46</v>
      </c>
      <c r="D49" s="7">
        <v>4219.5</v>
      </c>
      <c r="E49">
        <v>125</v>
      </c>
      <c r="F49" s="8">
        <v>527437.5</v>
      </c>
      <c r="G49" s="6">
        <v>21097.5</v>
      </c>
      <c r="H49" s="1" t="s">
        <v>45</v>
      </c>
      <c r="I49">
        <v>2014</v>
      </c>
    </row>
    <row r="50" spans="1:9" hidden="1" x14ac:dyDescent="0.25">
      <c r="A50" s="1" t="s">
        <v>20</v>
      </c>
      <c r="B50" s="1" t="s">
        <v>26</v>
      </c>
      <c r="C50" s="1" t="s">
        <v>46</v>
      </c>
      <c r="D50" s="7">
        <v>1899</v>
      </c>
      <c r="E50">
        <v>20</v>
      </c>
      <c r="F50" s="8">
        <v>37980</v>
      </c>
      <c r="G50" s="6">
        <v>18990</v>
      </c>
      <c r="H50" s="1" t="s">
        <v>27</v>
      </c>
      <c r="I50">
        <v>2014</v>
      </c>
    </row>
    <row r="51" spans="1:9" hidden="1" x14ac:dyDescent="0.25">
      <c r="A51" s="1" t="s">
        <v>20</v>
      </c>
      <c r="B51" s="1" t="s">
        <v>24</v>
      </c>
      <c r="C51" s="1" t="s">
        <v>46</v>
      </c>
      <c r="D51" s="7">
        <v>1686</v>
      </c>
      <c r="E51">
        <v>7</v>
      </c>
      <c r="F51" s="8">
        <v>11802</v>
      </c>
      <c r="G51" s="6">
        <v>3372</v>
      </c>
      <c r="H51" s="1" t="s">
        <v>34</v>
      </c>
      <c r="I51">
        <v>2014</v>
      </c>
    </row>
    <row r="52" spans="1:9" hidden="1" x14ac:dyDescent="0.25">
      <c r="A52" s="1" t="s">
        <v>32</v>
      </c>
      <c r="B52" s="1" t="s">
        <v>39</v>
      </c>
      <c r="C52" s="1" t="s">
        <v>46</v>
      </c>
      <c r="D52" s="7">
        <v>2141</v>
      </c>
      <c r="E52">
        <v>12</v>
      </c>
      <c r="F52" s="8">
        <v>25692</v>
      </c>
      <c r="G52" s="6">
        <v>19269</v>
      </c>
      <c r="H52" s="1" t="s">
        <v>36</v>
      </c>
      <c r="I52">
        <v>2014</v>
      </c>
    </row>
    <row r="53" spans="1:9" hidden="1" x14ac:dyDescent="0.25">
      <c r="A53" s="1" t="s">
        <v>20</v>
      </c>
      <c r="B53" s="1" t="s">
        <v>39</v>
      </c>
      <c r="C53" s="1" t="s">
        <v>46</v>
      </c>
      <c r="D53" s="7">
        <v>1143</v>
      </c>
      <c r="E53">
        <v>7</v>
      </c>
      <c r="F53" s="8">
        <v>8001</v>
      </c>
      <c r="G53" s="6">
        <v>2286</v>
      </c>
      <c r="H53" s="1" t="s">
        <v>38</v>
      </c>
      <c r="I53">
        <v>2014</v>
      </c>
    </row>
    <row r="54" spans="1:9" x14ac:dyDescent="0.25">
      <c r="A54" s="1" t="s">
        <v>25</v>
      </c>
      <c r="B54" s="1" t="s">
        <v>39</v>
      </c>
      <c r="C54" s="1" t="s">
        <v>46</v>
      </c>
      <c r="D54" s="7">
        <v>615</v>
      </c>
      <c r="E54">
        <v>15</v>
      </c>
      <c r="F54" s="8">
        <v>9225</v>
      </c>
      <c r="G54" s="6">
        <v>3075</v>
      </c>
      <c r="H54" s="1" t="s">
        <v>29</v>
      </c>
      <c r="I54">
        <v>2014</v>
      </c>
    </row>
    <row r="55" spans="1:9" hidden="1" x14ac:dyDescent="0.25">
      <c r="A55" s="1" t="s">
        <v>20</v>
      </c>
      <c r="B55" s="1" t="s">
        <v>26</v>
      </c>
      <c r="C55" s="1" t="s">
        <v>40</v>
      </c>
      <c r="D55" s="7">
        <v>3945</v>
      </c>
      <c r="E55">
        <v>7</v>
      </c>
      <c r="F55" s="8">
        <v>27338.850000000002</v>
      </c>
      <c r="G55" s="6">
        <v>7613.8500000000022</v>
      </c>
      <c r="H55" s="1" t="s">
        <v>23</v>
      </c>
      <c r="I55">
        <v>2014</v>
      </c>
    </row>
    <row r="56" spans="1:9" x14ac:dyDescent="0.25">
      <c r="A56" s="1" t="s">
        <v>25</v>
      </c>
      <c r="B56" s="1" t="s">
        <v>26</v>
      </c>
      <c r="C56" s="1" t="s">
        <v>40</v>
      </c>
      <c r="D56" s="7">
        <v>2296</v>
      </c>
      <c r="E56">
        <v>15</v>
      </c>
      <c r="F56" s="8">
        <v>34095.599999999999</v>
      </c>
      <c r="G56" s="6">
        <v>11135.599999999999</v>
      </c>
      <c r="H56" s="1" t="s">
        <v>41</v>
      </c>
      <c r="I56">
        <v>2014</v>
      </c>
    </row>
    <row r="57" spans="1:9" hidden="1" x14ac:dyDescent="0.25">
      <c r="A57" s="1" t="s">
        <v>20</v>
      </c>
      <c r="B57" s="1" t="s">
        <v>26</v>
      </c>
      <c r="C57" s="1" t="s">
        <v>40</v>
      </c>
      <c r="D57" s="7">
        <v>1030</v>
      </c>
      <c r="E57">
        <v>7</v>
      </c>
      <c r="F57" s="8">
        <v>7137.9</v>
      </c>
      <c r="G57" s="6">
        <v>1987.8999999999996</v>
      </c>
      <c r="H57" s="1" t="s">
        <v>47</v>
      </c>
      <c r="I57">
        <v>2014</v>
      </c>
    </row>
    <row r="58" spans="1:9" hidden="1" x14ac:dyDescent="0.25">
      <c r="A58" s="1" t="s">
        <v>20</v>
      </c>
      <c r="B58" s="1" t="s">
        <v>26</v>
      </c>
      <c r="C58" s="1" t="s">
        <v>43</v>
      </c>
      <c r="D58" s="7">
        <v>639</v>
      </c>
      <c r="E58">
        <v>7</v>
      </c>
      <c r="F58" s="8">
        <v>4428.2700000000004</v>
      </c>
      <c r="G58" s="6">
        <v>1233.2700000000004</v>
      </c>
      <c r="H58" s="1" t="s">
        <v>42</v>
      </c>
      <c r="I58">
        <v>2014</v>
      </c>
    </row>
    <row r="59" spans="1:9" hidden="1" x14ac:dyDescent="0.25">
      <c r="A59" s="1" t="s">
        <v>20</v>
      </c>
      <c r="B59" s="1" t="s">
        <v>21</v>
      </c>
      <c r="C59" s="1" t="s">
        <v>44</v>
      </c>
      <c r="D59" s="7">
        <v>1326</v>
      </c>
      <c r="E59">
        <v>7</v>
      </c>
      <c r="F59" s="8">
        <v>9189.18</v>
      </c>
      <c r="G59" s="6">
        <v>2559.1800000000003</v>
      </c>
      <c r="H59" s="1" t="s">
        <v>31</v>
      </c>
      <c r="I59">
        <v>2014</v>
      </c>
    </row>
    <row r="60" spans="1:9" hidden="1" x14ac:dyDescent="0.25">
      <c r="A60" s="1" t="s">
        <v>32</v>
      </c>
      <c r="B60" s="1" t="s">
        <v>39</v>
      </c>
      <c r="C60" s="1" t="s">
        <v>22</v>
      </c>
      <c r="D60" s="7">
        <v>1858</v>
      </c>
      <c r="E60">
        <v>12</v>
      </c>
      <c r="F60" s="8">
        <v>22073.040000000001</v>
      </c>
      <c r="G60" s="6">
        <v>16499.04</v>
      </c>
      <c r="H60" s="1" t="s">
        <v>41</v>
      </c>
      <c r="I60">
        <v>2014</v>
      </c>
    </row>
    <row r="61" spans="1:9" hidden="1" x14ac:dyDescent="0.25">
      <c r="A61" s="1" t="s">
        <v>20</v>
      </c>
      <c r="B61" s="1" t="s">
        <v>28</v>
      </c>
      <c r="C61" s="1" t="s">
        <v>22</v>
      </c>
      <c r="D61" s="7">
        <v>1210</v>
      </c>
      <c r="E61">
        <v>350</v>
      </c>
      <c r="F61" s="8">
        <v>419265</v>
      </c>
      <c r="G61" s="6">
        <v>104665</v>
      </c>
      <c r="H61" s="1" t="s">
        <v>31</v>
      </c>
      <c r="I61">
        <v>2014</v>
      </c>
    </row>
    <row r="62" spans="1:9" hidden="1" x14ac:dyDescent="0.25">
      <c r="A62" s="1" t="s">
        <v>20</v>
      </c>
      <c r="B62" s="1" t="s">
        <v>39</v>
      </c>
      <c r="C62" s="1" t="s">
        <v>22</v>
      </c>
      <c r="D62" s="7">
        <v>2529</v>
      </c>
      <c r="E62">
        <v>7</v>
      </c>
      <c r="F62" s="8">
        <v>17525.97</v>
      </c>
      <c r="G62" s="6">
        <v>4880.9699999999993</v>
      </c>
      <c r="H62" s="1" t="s">
        <v>34</v>
      </c>
      <c r="I62">
        <v>2014</v>
      </c>
    </row>
    <row r="63" spans="1:9" hidden="1" x14ac:dyDescent="0.25">
      <c r="A63" s="1" t="s">
        <v>32</v>
      </c>
      <c r="B63" s="1" t="s">
        <v>21</v>
      </c>
      <c r="C63" s="1" t="s">
        <v>22</v>
      </c>
      <c r="D63" s="7">
        <v>1445</v>
      </c>
      <c r="E63">
        <v>12</v>
      </c>
      <c r="F63" s="8">
        <v>17166.599999999999</v>
      </c>
      <c r="G63" s="6">
        <v>12831.599999999999</v>
      </c>
      <c r="H63" s="1" t="s">
        <v>37</v>
      </c>
      <c r="I63">
        <v>2014</v>
      </c>
    </row>
    <row r="64" spans="1:9" hidden="1" x14ac:dyDescent="0.25">
      <c r="A64" s="1" t="s">
        <v>33</v>
      </c>
      <c r="B64" s="1" t="s">
        <v>39</v>
      </c>
      <c r="C64" s="1" t="s">
        <v>22</v>
      </c>
      <c r="D64" s="7">
        <v>330</v>
      </c>
      <c r="E64">
        <v>125</v>
      </c>
      <c r="F64" s="8">
        <v>40837.5</v>
      </c>
      <c r="G64" s="6">
        <v>1237.5</v>
      </c>
      <c r="H64" s="1" t="s">
        <v>37</v>
      </c>
      <c r="I64">
        <v>2013</v>
      </c>
    </row>
    <row r="65" spans="1:9" hidden="1" x14ac:dyDescent="0.25">
      <c r="A65" s="1" t="s">
        <v>32</v>
      </c>
      <c r="B65" s="1" t="s">
        <v>26</v>
      </c>
      <c r="C65" s="1" t="s">
        <v>22</v>
      </c>
      <c r="D65" s="7">
        <v>2671</v>
      </c>
      <c r="E65">
        <v>12</v>
      </c>
      <c r="F65" s="8">
        <v>31731.48</v>
      </c>
      <c r="G65" s="6">
        <v>23718.48</v>
      </c>
      <c r="H65" s="1" t="s">
        <v>37</v>
      </c>
      <c r="I65">
        <v>2014</v>
      </c>
    </row>
    <row r="66" spans="1:9" hidden="1" x14ac:dyDescent="0.25">
      <c r="A66" s="1" t="s">
        <v>32</v>
      </c>
      <c r="B66" s="1" t="s">
        <v>24</v>
      </c>
      <c r="C66" s="1" t="s">
        <v>22</v>
      </c>
      <c r="D66" s="7">
        <v>766</v>
      </c>
      <c r="E66">
        <v>12</v>
      </c>
      <c r="F66" s="8">
        <v>9100.08</v>
      </c>
      <c r="G66" s="6">
        <v>6802.08</v>
      </c>
      <c r="H66" s="1" t="s">
        <v>38</v>
      </c>
      <c r="I66">
        <v>2013</v>
      </c>
    </row>
    <row r="67" spans="1:9" hidden="1" x14ac:dyDescent="0.25">
      <c r="A67" s="1" t="s">
        <v>35</v>
      </c>
      <c r="B67" s="1" t="s">
        <v>28</v>
      </c>
      <c r="C67" s="1" t="s">
        <v>22</v>
      </c>
      <c r="D67" s="7">
        <v>494</v>
      </c>
      <c r="E67">
        <v>300</v>
      </c>
      <c r="F67" s="8">
        <v>146718</v>
      </c>
      <c r="G67" s="6">
        <v>23218</v>
      </c>
      <c r="H67" s="1" t="s">
        <v>38</v>
      </c>
      <c r="I67">
        <v>2013</v>
      </c>
    </row>
    <row r="68" spans="1:9" hidden="1" x14ac:dyDescent="0.25">
      <c r="A68" s="1" t="s">
        <v>20</v>
      </c>
      <c r="B68" s="1" t="s">
        <v>28</v>
      </c>
      <c r="C68" s="1" t="s">
        <v>22</v>
      </c>
      <c r="D68" s="7">
        <v>1397</v>
      </c>
      <c r="E68">
        <v>350</v>
      </c>
      <c r="F68" s="8">
        <v>484060.5</v>
      </c>
      <c r="G68" s="6">
        <v>120840.5</v>
      </c>
      <c r="H68" s="1" t="s">
        <v>38</v>
      </c>
      <c r="I68">
        <v>2014</v>
      </c>
    </row>
    <row r="69" spans="1:9" hidden="1" x14ac:dyDescent="0.25">
      <c r="A69" s="1" t="s">
        <v>20</v>
      </c>
      <c r="B69" s="1" t="s">
        <v>26</v>
      </c>
      <c r="C69" s="1" t="s">
        <v>22</v>
      </c>
      <c r="D69" s="7">
        <v>2155</v>
      </c>
      <c r="E69">
        <v>350</v>
      </c>
      <c r="F69" s="8">
        <v>746707.5</v>
      </c>
      <c r="G69" s="6">
        <v>186407.5</v>
      </c>
      <c r="H69" s="1" t="s">
        <v>29</v>
      </c>
      <c r="I69">
        <v>2014</v>
      </c>
    </row>
    <row r="70" spans="1:9" x14ac:dyDescent="0.25">
      <c r="A70" s="1" t="s">
        <v>25</v>
      </c>
      <c r="B70" s="1" t="s">
        <v>28</v>
      </c>
      <c r="C70" s="1" t="s">
        <v>30</v>
      </c>
      <c r="D70" s="7">
        <v>2214</v>
      </c>
      <c r="E70">
        <v>15</v>
      </c>
      <c r="F70" s="8">
        <v>32877.9</v>
      </c>
      <c r="G70" s="6">
        <v>10737.900000000001</v>
      </c>
      <c r="H70" s="1" t="s">
        <v>31</v>
      </c>
      <c r="I70">
        <v>2014</v>
      </c>
    </row>
    <row r="71" spans="1:9" hidden="1" x14ac:dyDescent="0.25">
      <c r="A71" s="1" t="s">
        <v>35</v>
      </c>
      <c r="B71" s="1" t="s">
        <v>39</v>
      </c>
      <c r="C71" s="1" t="s">
        <v>30</v>
      </c>
      <c r="D71" s="7">
        <v>2301</v>
      </c>
      <c r="E71">
        <v>300</v>
      </c>
      <c r="F71" s="8">
        <v>683397</v>
      </c>
      <c r="G71" s="6">
        <v>108147</v>
      </c>
      <c r="H71" s="1" t="s">
        <v>45</v>
      </c>
      <c r="I71">
        <v>2014</v>
      </c>
    </row>
    <row r="72" spans="1:9" hidden="1" x14ac:dyDescent="0.25">
      <c r="A72" s="1" t="s">
        <v>20</v>
      </c>
      <c r="B72" s="1" t="s">
        <v>26</v>
      </c>
      <c r="C72" s="1" t="s">
        <v>30</v>
      </c>
      <c r="D72" s="7">
        <v>1375.5</v>
      </c>
      <c r="E72">
        <v>20</v>
      </c>
      <c r="F72" s="8">
        <v>27234.899999999998</v>
      </c>
      <c r="G72" s="6">
        <v>13479.899999999998</v>
      </c>
      <c r="H72" s="1" t="s">
        <v>34</v>
      </c>
      <c r="I72">
        <v>2014</v>
      </c>
    </row>
    <row r="73" spans="1:9" hidden="1" x14ac:dyDescent="0.25">
      <c r="A73" s="1" t="s">
        <v>20</v>
      </c>
      <c r="B73" s="1" t="s">
        <v>21</v>
      </c>
      <c r="C73" s="1" t="s">
        <v>30</v>
      </c>
      <c r="D73" s="7">
        <v>1830</v>
      </c>
      <c r="E73">
        <v>7</v>
      </c>
      <c r="F73" s="8">
        <v>12681.9</v>
      </c>
      <c r="G73" s="6">
        <v>3531.8999999999996</v>
      </c>
      <c r="H73" s="1" t="s">
        <v>36</v>
      </c>
      <c r="I73">
        <v>2014</v>
      </c>
    </row>
    <row r="74" spans="1:9" hidden="1" x14ac:dyDescent="0.25">
      <c r="A74" s="1" t="s">
        <v>35</v>
      </c>
      <c r="B74" s="1" t="s">
        <v>39</v>
      </c>
      <c r="C74" s="1" t="s">
        <v>30</v>
      </c>
      <c r="D74" s="7">
        <v>2498</v>
      </c>
      <c r="E74">
        <v>300</v>
      </c>
      <c r="F74" s="8">
        <v>741906</v>
      </c>
      <c r="G74" s="6">
        <v>117406</v>
      </c>
      <c r="H74" s="1" t="s">
        <v>37</v>
      </c>
      <c r="I74">
        <v>2013</v>
      </c>
    </row>
    <row r="75" spans="1:9" hidden="1" x14ac:dyDescent="0.25">
      <c r="A75" s="1" t="s">
        <v>33</v>
      </c>
      <c r="B75" s="1" t="s">
        <v>39</v>
      </c>
      <c r="C75" s="1" t="s">
        <v>30</v>
      </c>
      <c r="D75" s="7">
        <v>663</v>
      </c>
      <c r="E75">
        <v>125</v>
      </c>
      <c r="F75" s="8">
        <v>82046.25</v>
      </c>
      <c r="G75" s="6">
        <v>2486.25</v>
      </c>
      <c r="H75" s="1" t="s">
        <v>38</v>
      </c>
      <c r="I75">
        <v>2013</v>
      </c>
    </row>
    <row r="76" spans="1:9" x14ac:dyDescent="0.25">
      <c r="A76" s="1" t="s">
        <v>25</v>
      </c>
      <c r="B76" s="1" t="s">
        <v>39</v>
      </c>
      <c r="C76" s="1" t="s">
        <v>40</v>
      </c>
      <c r="D76" s="7">
        <v>1514</v>
      </c>
      <c r="E76">
        <v>15</v>
      </c>
      <c r="F76" s="8">
        <v>22482.9</v>
      </c>
      <c r="G76" s="6">
        <v>7342.9000000000015</v>
      </c>
      <c r="H76" s="1" t="s">
        <v>41</v>
      </c>
      <c r="I76">
        <v>2014</v>
      </c>
    </row>
    <row r="77" spans="1:9" hidden="1" x14ac:dyDescent="0.25">
      <c r="A77" s="1" t="s">
        <v>20</v>
      </c>
      <c r="B77" s="1" t="s">
        <v>39</v>
      </c>
      <c r="C77" s="1" t="s">
        <v>40</v>
      </c>
      <c r="D77" s="7">
        <v>4492.5</v>
      </c>
      <c r="E77">
        <v>7</v>
      </c>
      <c r="F77" s="8">
        <v>31133.024999999998</v>
      </c>
      <c r="G77" s="6">
        <v>8670.5249999999978</v>
      </c>
      <c r="H77" s="1" t="s">
        <v>45</v>
      </c>
      <c r="I77">
        <v>2014</v>
      </c>
    </row>
    <row r="78" spans="1:9" hidden="1" x14ac:dyDescent="0.25">
      <c r="A78" s="1" t="s">
        <v>33</v>
      </c>
      <c r="B78" s="1" t="s">
        <v>39</v>
      </c>
      <c r="C78" s="1" t="s">
        <v>40</v>
      </c>
      <c r="D78" s="7">
        <v>727</v>
      </c>
      <c r="E78">
        <v>125</v>
      </c>
      <c r="F78" s="8">
        <v>89966.25</v>
      </c>
      <c r="G78" s="6">
        <v>2726.25</v>
      </c>
      <c r="H78" s="1" t="s">
        <v>27</v>
      </c>
      <c r="I78">
        <v>2014</v>
      </c>
    </row>
    <row r="79" spans="1:9" hidden="1" x14ac:dyDescent="0.25">
      <c r="A79" s="1" t="s">
        <v>33</v>
      </c>
      <c r="B79" s="1" t="s">
        <v>26</v>
      </c>
      <c r="C79" s="1" t="s">
        <v>40</v>
      </c>
      <c r="D79" s="7">
        <v>787</v>
      </c>
      <c r="E79">
        <v>125</v>
      </c>
      <c r="F79" s="8">
        <v>97391.25</v>
      </c>
      <c r="G79" s="6">
        <v>2951.25</v>
      </c>
      <c r="H79" s="1" t="s">
        <v>27</v>
      </c>
      <c r="I79">
        <v>2014</v>
      </c>
    </row>
    <row r="80" spans="1:9" hidden="1" x14ac:dyDescent="0.25">
      <c r="A80" s="1" t="s">
        <v>33</v>
      </c>
      <c r="B80" s="1" t="s">
        <v>28</v>
      </c>
      <c r="C80" s="1" t="s">
        <v>40</v>
      </c>
      <c r="D80" s="7">
        <v>1823</v>
      </c>
      <c r="E80">
        <v>125</v>
      </c>
      <c r="F80" s="8">
        <v>225596.25</v>
      </c>
      <c r="G80" s="6">
        <v>6836.25</v>
      </c>
      <c r="H80" s="1" t="s">
        <v>34</v>
      </c>
      <c r="I80">
        <v>2014</v>
      </c>
    </row>
    <row r="81" spans="1:9" x14ac:dyDescent="0.25">
      <c r="A81" s="1" t="s">
        <v>25</v>
      </c>
      <c r="B81" s="1" t="s">
        <v>24</v>
      </c>
      <c r="C81" s="1" t="s">
        <v>40</v>
      </c>
      <c r="D81" s="7">
        <v>747</v>
      </c>
      <c r="E81">
        <v>15</v>
      </c>
      <c r="F81" s="8">
        <v>11092.95</v>
      </c>
      <c r="G81" s="6">
        <v>3622.9500000000007</v>
      </c>
      <c r="H81" s="1" t="s">
        <v>37</v>
      </c>
      <c r="I81">
        <v>2014</v>
      </c>
    </row>
    <row r="82" spans="1:9" hidden="1" x14ac:dyDescent="0.25">
      <c r="A82" s="1" t="s">
        <v>32</v>
      </c>
      <c r="B82" s="1" t="s">
        <v>24</v>
      </c>
      <c r="C82" s="1" t="s">
        <v>40</v>
      </c>
      <c r="D82" s="7">
        <v>766</v>
      </c>
      <c r="E82">
        <v>12</v>
      </c>
      <c r="F82" s="8">
        <v>9100.08</v>
      </c>
      <c r="G82" s="6">
        <v>6802.08</v>
      </c>
      <c r="H82" s="1" t="s">
        <v>38</v>
      </c>
      <c r="I82">
        <v>2013</v>
      </c>
    </row>
    <row r="83" spans="1:9" hidden="1" x14ac:dyDescent="0.25">
      <c r="A83" s="1" t="s">
        <v>35</v>
      </c>
      <c r="B83" s="1" t="s">
        <v>39</v>
      </c>
      <c r="C83" s="1" t="s">
        <v>40</v>
      </c>
      <c r="D83" s="7">
        <v>2905</v>
      </c>
      <c r="E83">
        <v>300</v>
      </c>
      <c r="F83" s="8">
        <v>862785</v>
      </c>
      <c r="G83" s="6">
        <v>136535</v>
      </c>
      <c r="H83" s="1" t="s">
        <v>42</v>
      </c>
      <c r="I83">
        <v>2014</v>
      </c>
    </row>
    <row r="84" spans="1:9" hidden="1" x14ac:dyDescent="0.25">
      <c r="A84" s="1" t="s">
        <v>20</v>
      </c>
      <c r="B84" s="1" t="s">
        <v>26</v>
      </c>
      <c r="C84" s="1" t="s">
        <v>40</v>
      </c>
      <c r="D84" s="7">
        <v>2155</v>
      </c>
      <c r="E84">
        <v>350</v>
      </c>
      <c r="F84" s="8">
        <v>746707.5</v>
      </c>
      <c r="G84" s="6">
        <v>186407.5</v>
      </c>
      <c r="H84" s="1" t="s">
        <v>29</v>
      </c>
      <c r="I84">
        <v>2014</v>
      </c>
    </row>
    <row r="85" spans="1:9" hidden="1" x14ac:dyDescent="0.25">
      <c r="A85" s="1" t="s">
        <v>20</v>
      </c>
      <c r="B85" s="1" t="s">
        <v>26</v>
      </c>
      <c r="C85" s="1" t="s">
        <v>43</v>
      </c>
      <c r="D85" s="7">
        <v>3864</v>
      </c>
      <c r="E85">
        <v>20</v>
      </c>
      <c r="F85" s="8">
        <v>76507.200000000012</v>
      </c>
      <c r="G85" s="6">
        <v>37867.200000000004</v>
      </c>
      <c r="H85" s="1" t="s">
        <v>45</v>
      </c>
      <c r="I85">
        <v>2014</v>
      </c>
    </row>
    <row r="86" spans="1:9" hidden="1" x14ac:dyDescent="0.25">
      <c r="A86" s="1" t="s">
        <v>20</v>
      </c>
      <c r="B86" s="1" t="s">
        <v>28</v>
      </c>
      <c r="C86" s="1" t="s">
        <v>43</v>
      </c>
      <c r="D86" s="7">
        <v>362</v>
      </c>
      <c r="E86">
        <v>7</v>
      </c>
      <c r="F86" s="8">
        <v>2508.66</v>
      </c>
      <c r="G86" s="6">
        <v>698.65999999999985</v>
      </c>
      <c r="H86" s="1" t="s">
        <v>47</v>
      </c>
      <c r="I86">
        <v>2014</v>
      </c>
    </row>
    <row r="87" spans="1:9" hidden="1" x14ac:dyDescent="0.25">
      <c r="A87" s="1" t="s">
        <v>33</v>
      </c>
      <c r="B87" s="1" t="s">
        <v>21</v>
      </c>
      <c r="C87" s="1" t="s">
        <v>43</v>
      </c>
      <c r="D87" s="7">
        <v>923</v>
      </c>
      <c r="E87">
        <v>125</v>
      </c>
      <c r="F87" s="8">
        <v>114221.25</v>
      </c>
      <c r="G87" s="6">
        <v>3461.25</v>
      </c>
      <c r="H87" s="1" t="s">
        <v>36</v>
      </c>
      <c r="I87">
        <v>2014</v>
      </c>
    </row>
    <row r="88" spans="1:9" hidden="1" x14ac:dyDescent="0.25">
      <c r="A88" s="1" t="s">
        <v>33</v>
      </c>
      <c r="B88" s="1" t="s">
        <v>39</v>
      </c>
      <c r="C88" s="1" t="s">
        <v>43</v>
      </c>
      <c r="D88" s="7">
        <v>663</v>
      </c>
      <c r="E88">
        <v>125</v>
      </c>
      <c r="F88" s="8">
        <v>82046.25</v>
      </c>
      <c r="G88" s="6">
        <v>2486.25</v>
      </c>
      <c r="H88" s="1" t="s">
        <v>38</v>
      </c>
      <c r="I88">
        <v>2013</v>
      </c>
    </row>
    <row r="89" spans="1:9" hidden="1" x14ac:dyDescent="0.25">
      <c r="A89" s="1" t="s">
        <v>20</v>
      </c>
      <c r="B89" s="1" t="s">
        <v>21</v>
      </c>
      <c r="C89" s="1" t="s">
        <v>43</v>
      </c>
      <c r="D89" s="7">
        <v>2092</v>
      </c>
      <c r="E89">
        <v>7</v>
      </c>
      <c r="F89" s="8">
        <v>14497.56</v>
      </c>
      <c r="G89" s="6">
        <v>4037.5599999999995</v>
      </c>
      <c r="H89" s="1" t="s">
        <v>42</v>
      </c>
      <c r="I89">
        <v>2013</v>
      </c>
    </row>
    <row r="90" spans="1:9" hidden="1" x14ac:dyDescent="0.25">
      <c r="A90" s="1" t="s">
        <v>20</v>
      </c>
      <c r="B90" s="1" t="s">
        <v>24</v>
      </c>
      <c r="C90" s="1" t="s">
        <v>44</v>
      </c>
      <c r="D90" s="7">
        <v>263</v>
      </c>
      <c r="E90">
        <v>7</v>
      </c>
      <c r="F90" s="8">
        <v>1822.59</v>
      </c>
      <c r="G90" s="6">
        <v>507.58999999999992</v>
      </c>
      <c r="H90" s="1" t="s">
        <v>31</v>
      </c>
      <c r="I90">
        <v>2014</v>
      </c>
    </row>
    <row r="91" spans="1:9" hidden="1" x14ac:dyDescent="0.25">
      <c r="A91" s="1" t="s">
        <v>20</v>
      </c>
      <c r="B91" s="1" t="s">
        <v>21</v>
      </c>
      <c r="C91" s="1" t="s">
        <v>44</v>
      </c>
      <c r="D91" s="7">
        <v>943.5</v>
      </c>
      <c r="E91">
        <v>350</v>
      </c>
      <c r="F91" s="8">
        <v>326922.75</v>
      </c>
      <c r="G91" s="6">
        <v>81612.75</v>
      </c>
      <c r="H91" s="1" t="s">
        <v>45</v>
      </c>
      <c r="I91">
        <v>2014</v>
      </c>
    </row>
    <row r="92" spans="1:9" hidden="1" x14ac:dyDescent="0.25">
      <c r="A92" s="1" t="s">
        <v>33</v>
      </c>
      <c r="B92" s="1" t="s">
        <v>39</v>
      </c>
      <c r="C92" s="1" t="s">
        <v>44</v>
      </c>
      <c r="D92" s="7">
        <v>727</v>
      </c>
      <c r="E92">
        <v>125</v>
      </c>
      <c r="F92" s="8">
        <v>89966.25</v>
      </c>
      <c r="G92" s="6">
        <v>2726.25</v>
      </c>
      <c r="H92" s="1" t="s">
        <v>27</v>
      </c>
      <c r="I92">
        <v>2014</v>
      </c>
    </row>
    <row r="93" spans="1:9" hidden="1" x14ac:dyDescent="0.25">
      <c r="A93" s="1" t="s">
        <v>33</v>
      </c>
      <c r="B93" s="1" t="s">
        <v>26</v>
      </c>
      <c r="C93" s="1" t="s">
        <v>44</v>
      </c>
      <c r="D93" s="7">
        <v>787</v>
      </c>
      <c r="E93">
        <v>125</v>
      </c>
      <c r="F93" s="8">
        <v>97391.25</v>
      </c>
      <c r="G93" s="6">
        <v>2951.25</v>
      </c>
      <c r="H93" s="1" t="s">
        <v>27</v>
      </c>
      <c r="I93">
        <v>2014</v>
      </c>
    </row>
    <row r="94" spans="1:9" hidden="1" x14ac:dyDescent="0.25">
      <c r="A94" s="1" t="s">
        <v>35</v>
      </c>
      <c r="B94" s="1" t="s">
        <v>24</v>
      </c>
      <c r="C94" s="1" t="s">
        <v>44</v>
      </c>
      <c r="D94" s="7">
        <v>986</v>
      </c>
      <c r="E94">
        <v>300</v>
      </c>
      <c r="F94" s="8">
        <v>292842</v>
      </c>
      <c r="G94" s="6">
        <v>46342</v>
      </c>
      <c r="H94" s="1" t="s">
        <v>37</v>
      </c>
      <c r="I94">
        <v>2014</v>
      </c>
    </row>
    <row r="95" spans="1:9" hidden="1" x14ac:dyDescent="0.25">
      <c r="A95" s="1" t="s">
        <v>35</v>
      </c>
      <c r="B95" s="1" t="s">
        <v>28</v>
      </c>
      <c r="C95" s="1" t="s">
        <v>44</v>
      </c>
      <c r="D95" s="7">
        <v>494</v>
      </c>
      <c r="E95">
        <v>300</v>
      </c>
      <c r="F95" s="8">
        <v>146718</v>
      </c>
      <c r="G95" s="6">
        <v>23218</v>
      </c>
      <c r="H95" s="1" t="s">
        <v>38</v>
      </c>
      <c r="I95">
        <v>2013</v>
      </c>
    </row>
    <row r="96" spans="1:9" hidden="1" x14ac:dyDescent="0.25">
      <c r="A96" s="1" t="s">
        <v>20</v>
      </c>
      <c r="B96" s="1" t="s">
        <v>28</v>
      </c>
      <c r="C96" s="1" t="s">
        <v>44</v>
      </c>
      <c r="D96" s="7">
        <v>1397</v>
      </c>
      <c r="E96">
        <v>350</v>
      </c>
      <c r="F96" s="8">
        <v>484060.5</v>
      </c>
      <c r="G96" s="6">
        <v>120840.5</v>
      </c>
      <c r="H96" s="1" t="s">
        <v>38</v>
      </c>
      <c r="I96">
        <v>2014</v>
      </c>
    </row>
    <row r="97" spans="1:9" hidden="1" x14ac:dyDescent="0.25">
      <c r="A97" s="1" t="s">
        <v>33</v>
      </c>
      <c r="B97" s="1" t="s">
        <v>26</v>
      </c>
      <c r="C97" s="1" t="s">
        <v>44</v>
      </c>
      <c r="D97" s="7">
        <v>1744</v>
      </c>
      <c r="E97">
        <v>125</v>
      </c>
      <c r="F97" s="8">
        <v>215820</v>
      </c>
      <c r="G97" s="6">
        <v>6540</v>
      </c>
      <c r="H97" s="1" t="s">
        <v>42</v>
      </c>
      <c r="I97">
        <v>2014</v>
      </c>
    </row>
    <row r="98" spans="1:9" hidden="1" x14ac:dyDescent="0.25">
      <c r="A98" s="1" t="s">
        <v>32</v>
      </c>
      <c r="B98" s="1" t="s">
        <v>39</v>
      </c>
      <c r="C98" s="1" t="s">
        <v>46</v>
      </c>
      <c r="D98" s="7">
        <v>1989</v>
      </c>
      <c r="E98">
        <v>12</v>
      </c>
      <c r="F98" s="8">
        <v>23629.32</v>
      </c>
      <c r="G98" s="6">
        <v>17662.32</v>
      </c>
      <c r="H98" s="1" t="s">
        <v>37</v>
      </c>
      <c r="I98">
        <v>2013</v>
      </c>
    </row>
    <row r="99" spans="1:9" x14ac:dyDescent="0.25">
      <c r="A99" s="1" t="s">
        <v>25</v>
      </c>
      <c r="B99" s="1" t="s">
        <v>26</v>
      </c>
      <c r="C99" s="1" t="s">
        <v>46</v>
      </c>
      <c r="D99" s="7">
        <v>321</v>
      </c>
      <c r="E99">
        <v>15</v>
      </c>
      <c r="F99" s="8">
        <v>4766.8500000000004</v>
      </c>
      <c r="G99" s="6">
        <v>1556.8500000000004</v>
      </c>
      <c r="H99" s="1" t="s">
        <v>42</v>
      </c>
      <c r="I99">
        <v>2013</v>
      </c>
    </row>
    <row r="100" spans="1:9" hidden="1" x14ac:dyDescent="0.25">
      <c r="A100" s="1" t="s">
        <v>33</v>
      </c>
      <c r="B100" s="1" t="s">
        <v>21</v>
      </c>
      <c r="C100" s="1" t="s">
        <v>22</v>
      </c>
      <c r="D100" s="7">
        <v>742.5</v>
      </c>
      <c r="E100">
        <v>125</v>
      </c>
      <c r="F100" s="8">
        <v>90956.25</v>
      </c>
      <c r="G100" s="6">
        <v>1856.25</v>
      </c>
      <c r="H100" s="1" t="s">
        <v>45</v>
      </c>
      <c r="I100">
        <v>2014</v>
      </c>
    </row>
    <row r="101" spans="1:9" hidden="1" x14ac:dyDescent="0.25">
      <c r="A101" s="1" t="s">
        <v>32</v>
      </c>
      <c r="B101" s="1" t="s">
        <v>21</v>
      </c>
      <c r="C101" s="1" t="s">
        <v>22</v>
      </c>
      <c r="D101" s="7">
        <v>1295</v>
      </c>
      <c r="E101">
        <v>12</v>
      </c>
      <c r="F101" s="8">
        <v>15229.2</v>
      </c>
      <c r="G101" s="6">
        <v>11344.2</v>
      </c>
      <c r="H101" s="1" t="s">
        <v>38</v>
      </c>
      <c r="I101">
        <v>2014</v>
      </c>
    </row>
    <row r="102" spans="1:9" hidden="1" x14ac:dyDescent="0.25">
      <c r="A102" s="1" t="s">
        <v>35</v>
      </c>
      <c r="B102" s="1" t="s">
        <v>24</v>
      </c>
      <c r="C102" s="1" t="s">
        <v>22</v>
      </c>
      <c r="D102" s="7">
        <v>214</v>
      </c>
      <c r="E102">
        <v>300</v>
      </c>
      <c r="F102" s="8">
        <v>62916</v>
      </c>
      <c r="G102" s="6">
        <v>9416</v>
      </c>
      <c r="H102" s="1" t="s">
        <v>38</v>
      </c>
      <c r="I102">
        <v>2013</v>
      </c>
    </row>
    <row r="103" spans="1:9" hidden="1" x14ac:dyDescent="0.25">
      <c r="A103" s="1" t="s">
        <v>20</v>
      </c>
      <c r="B103" s="1" t="s">
        <v>26</v>
      </c>
      <c r="C103" s="1" t="s">
        <v>22</v>
      </c>
      <c r="D103" s="7">
        <v>2145</v>
      </c>
      <c r="E103">
        <v>7</v>
      </c>
      <c r="F103" s="8">
        <v>14714.7</v>
      </c>
      <c r="G103" s="6">
        <v>3989.7000000000007</v>
      </c>
      <c r="H103" s="1" t="s">
        <v>42</v>
      </c>
      <c r="I103">
        <v>2013</v>
      </c>
    </row>
    <row r="104" spans="1:9" hidden="1" x14ac:dyDescent="0.25">
      <c r="A104" s="1" t="s">
        <v>20</v>
      </c>
      <c r="B104" s="1" t="s">
        <v>21</v>
      </c>
      <c r="C104" s="1" t="s">
        <v>22</v>
      </c>
      <c r="D104" s="7">
        <v>2852</v>
      </c>
      <c r="E104">
        <v>350</v>
      </c>
      <c r="F104" s="8">
        <v>978236</v>
      </c>
      <c r="G104" s="6">
        <v>236716</v>
      </c>
      <c r="H104" s="1" t="s">
        <v>29</v>
      </c>
      <c r="I104">
        <v>2014</v>
      </c>
    </row>
    <row r="105" spans="1:9" hidden="1" x14ac:dyDescent="0.25">
      <c r="A105" s="1" t="s">
        <v>32</v>
      </c>
      <c r="B105" s="1" t="s">
        <v>39</v>
      </c>
      <c r="C105" s="1" t="s">
        <v>30</v>
      </c>
      <c r="D105" s="7">
        <v>1142</v>
      </c>
      <c r="E105">
        <v>12</v>
      </c>
      <c r="F105" s="8">
        <v>13429.92</v>
      </c>
      <c r="G105" s="6">
        <v>10003.92</v>
      </c>
      <c r="H105" s="1" t="s">
        <v>27</v>
      </c>
      <c r="I105">
        <v>2014</v>
      </c>
    </row>
    <row r="106" spans="1:9" hidden="1" x14ac:dyDescent="0.25">
      <c r="A106" s="1" t="s">
        <v>20</v>
      </c>
      <c r="B106" s="1" t="s">
        <v>39</v>
      </c>
      <c r="C106" s="1" t="s">
        <v>30</v>
      </c>
      <c r="D106" s="7">
        <v>1566</v>
      </c>
      <c r="E106">
        <v>20</v>
      </c>
      <c r="F106" s="8">
        <v>30693.599999999999</v>
      </c>
      <c r="G106" s="6">
        <v>15033.599999999999</v>
      </c>
      <c r="H106" s="1" t="s">
        <v>38</v>
      </c>
      <c r="I106">
        <v>2014</v>
      </c>
    </row>
    <row r="107" spans="1:9" hidden="1" x14ac:dyDescent="0.25">
      <c r="A107" s="1" t="s">
        <v>32</v>
      </c>
      <c r="B107" s="1" t="s">
        <v>28</v>
      </c>
      <c r="C107" s="1" t="s">
        <v>30</v>
      </c>
      <c r="D107" s="7">
        <v>690</v>
      </c>
      <c r="E107">
        <v>12</v>
      </c>
      <c r="F107" s="8">
        <v>8114.4</v>
      </c>
      <c r="G107" s="6">
        <v>6044.4</v>
      </c>
      <c r="H107" s="1" t="s">
        <v>42</v>
      </c>
      <c r="I107">
        <v>2014</v>
      </c>
    </row>
    <row r="108" spans="1:9" hidden="1" x14ac:dyDescent="0.25">
      <c r="A108" s="1" t="s">
        <v>33</v>
      </c>
      <c r="B108" s="1" t="s">
        <v>28</v>
      </c>
      <c r="C108" s="1" t="s">
        <v>30</v>
      </c>
      <c r="D108" s="7">
        <v>1660</v>
      </c>
      <c r="E108">
        <v>125</v>
      </c>
      <c r="F108" s="8">
        <v>203350</v>
      </c>
      <c r="G108" s="6">
        <v>4150</v>
      </c>
      <c r="H108" s="1" t="s">
        <v>42</v>
      </c>
      <c r="I108">
        <v>2013</v>
      </c>
    </row>
    <row r="109" spans="1:9" x14ac:dyDescent="0.25">
      <c r="A109" s="1" t="s">
        <v>25</v>
      </c>
      <c r="B109" s="1" t="s">
        <v>21</v>
      </c>
      <c r="C109" s="1" t="s">
        <v>40</v>
      </c>
      <c r="D109" s="7">
        <v>2363</v>
      </c>
      <c r="E109">
        <v>15</v>
      </c>
      <c r="F109" s="8">
        <v>34736.1</v>
      </c>
      <c r="G109" s="6">
        <v>11106.099999999999</v>
      </c>
      <c r="H109" s="1" t="s">
        <v>41</v>
      </c>
      <c r="I109">
        <v>2014</v>
      </c>
    </row>
    <row r="110" spans="1:9" hidden="1" x14ac:dyDescent="0.25">
      <c r="A110" s="1" t="s">
        <v>35</v>
      </c>
      <c r="B110" s="1" t="s">
        <v>26</v>
      </c>
      <c r="C110" s="1" t="s">
        <v>40</v>
      </c>
      <c r="D110" s="7">
        <v>918</v>
      </c>
      <c r="E110">
        <v>300</v>
      </c>
      <c r="F110" s="8">
        <v>269892</v>
      </c>
      <c r="G110" s="6">
        <v>40392</v>
      </c>
      <c r="H110" s="1" t="s">
        <v>47</v>
      </c>
      <c r="I110">
        <v>2014</v>
      </c>
    </row>
    <row r="111" spans="1:9" hidden="1" x14ac:dyDescent="0.25">
      <c r="A111" s="1" t="s">
        <v>35</v>
      </c>
      <c r="B111" s="1" t="s">
        <v>24</v>
      </c>
      <c r="C111" s="1" t="s">
        <v>40</v>
      </c>
      <c r="D111" s="7">
        <v>1728</v>
      </c>
      <c r="E111">
        <v>300</v>
      </c>
      <c r="F111" s="8">
        <v>508032</v>
      </c>
      <c r="G111" s="6">
        <v>76032</v>
      </c>
      <c r="H111" s="1" t="s">
        <v>47</v>
      </c>
      <c r="I111">
        <v>2014</v>
      </c>
    </row>
    <row r="112" spans="1:9" hidden="1" x14ac:dyDescent="0.25">
      <c r="A112" s="1" t="s">
        <v>32</v>
      </c>
      <c r="B112" s="1" t="s">
        <v>39</v>
      </c>
      <c r="C112" s="1" t="s">
        <v>40</v>
      </c>
      <c r="D112" s="7">
        <v>1142</v>
      </c>
      <c r="E112">
        <v>12</v>
      </c>
      <c r="F112" s="8">
        <v>13429.92</v>
      </c>
      <c r="G112" s="6">
        <v>10003.92</v>
      </c>
      <c r="H112" s="1" t="s">
        <v>27</v>
      </c>
      <c r="I112">
        <v>2014</v>
      </c>
    </row>
    <row r="113" spans="1:9" hidden="1" x14ac:dyDescent="0.25">
      <c r="A113" s="1" t="s">
        <v>33</v>
      </c>
      <c r="B113" s="1" t="s">
        <v>28</v>
      </c>
      <c r="C113" s="1" t="s">
        <v>40</v>
      </c>
      <c r="D113" s="7">
        <v>662</v>
      </c>
      <c r="E113">
        <v>125</v>
      </c>
      <c r="F113" s="8">
        <v>81095</v>
      </c>
      <c r="G113" s="6">
        <v>1655</v>
      </c>
      <c r="H113" s="1" t="s">
        <v>27</v>
      </c>
      <c r="I113">
        <v>2014</v>
      </c>
    </row>
    <row r="114" spans="1:9" hidden="1" x14ac:dyDescent="0.25">
      <c r="A114" s="1" t="s">
        <v>32</v>
      </c>
      <c r="B114" s="1" t="s">
        <v>21</v>
      </c>
      <c r="C114" s="1" t="s">
        <v>40</v>
      </c>
      <c r="D114" s="7">
        <v>1295</v>
      </c>
      <c r="E114">
        <v>12</v>
      </c>
      <c r="F114" s="8">
        <v>15229.2</v>
      </c>
      <c r="G114" s="6">
        <v>11344.2</v>
      </c>
      <c r="H114" s="1" t="s">
        <v>38</v>
      </c>
      <c r="I114">
        <v>2014</v>
      </c>
    </row>
    <row r="115" spans="1:9" hidden="1" x14ac:dyDescent="0.25">
      <c r="A115" s="1" t="s">
        <v>33</v>
      </c>
      <c r="B115" s="1" t="s">
        <v>24</v>
      </c>
      <c r="C115" s="1" t="s">
        <v>40</v>
      </c>
      <c r="D115" s="7">
        <v>809</v>
      </c>
      <c r="E115">
        <v>125</v>
      </c>
      <c r="F115" s="8">
        <v>99102.5</v>
      </c>
      <c r="G115" s="6">
        <v>2022.5</v>
      </c>
      <c r="H115" s="1" t="s">
        <v>38</v>
      </c>
      <c r="I115">
        <v>2013</v>
      </c>
    </row>
    <row r="116" spans="1:9" hidden="1" x14ac:dyDescent="0.25">
      <c r="A116" s="1" t="s">
        <v>33</v>
      </c>
      <c r="B116" s="1" t="s">
        <v>28</v>
      </c>
      <c r="C116" s="1" t="s">
        <v>40</v>
      </c>
      <c r="D116" s="7">
        <v>2145</v>
      </c>
      <c r="E116">
        <v>125</v>
      </c>
      <c r="F116" s="8">
        <v>262762.5</v>
      </c>
      <c r="G116" s="6">
        <v>5362.5</v>
      </c>
      <c r="H116" s="1" t="s">
        <v>38</v>
      </c>
      <c r="I116">
        <v>2013</v>
      </c>
    </row>
    <row r="117" spans="1:9" hidden="1" x14ac:dyDescent="0.25">
      <c r="A117" s="1" t="s">
        <v>32</v>
      </c>
      <c r="B117" s="1" t="s">
        <v>26</v>
      </c>
      <c r="C117" s="1" t="s">
        <v>40</v>
      </c>
      <c r="D117" s="7">
        <v>1785</v>
      </c>
      <c r="E117">
        <v>12</v>
      </c>
      <c r="F117" s="8">
        <v>20991.599999999999</v>
      </c>
      <c r="G117" s="6">
        <v>15636.599999999999</v>
      </c>
      <c r="H117" s="1" t="s">
        <v>42</v>
      </c>
      <c r="I117">
        <v>2013</v>
      </c>
    </row>
    <row r="118" spans="1:9" hidden="1" x14ac:dyDescent="0.25">
      <c r="A118" s="1" t="s">
        <v>35</v>
      </c>
      <c r="B118" s="1" t="s">
        <v>21</v>
      </c>
      <c r="C118" s="1" t="s">
        <v>40</v>
      </c>
      <c r="D118" s="7">
        <v>1916</v>
      </c>
      <c r="E118">
        <v>300</v>
      </c>
      <c r="F118" s="8">
        <v>563304</v>
      </c>
      <c r="G118" s="6">
        <v>84304</v>
      </c>
      <c r="H118" s="1" t="s">
        <v>29</v>
      </c>
      <c r="I118">
        <v>2014</v>
      </c>
    </row>
    <row r="119" spans="1:9" hidden="1" x14ac:dyDescent="0.25">
      <c r="A119" s="1" t="s">
        <v>20</v>
      </c>
      <c r="B119" s="1" t="s">
        <v>21</v>
      </c>
      <c r="C119" s="1" t="s">
        <v>40</v>
      </c>
      <c r="D119" s="7">
        <v>2852</v>
      </c>
      <c r="E119">
        <v>350</v>
      </c>
      <c r="F119" s="8">
        <v>978236</v>
      </c>
      <c r="G119" s="6">
        <v>236716</v>
      </c>
      <c r="H119" s="1" t="s">
        <v>29</v>
      </c>
      <c r="I119">
        <v>2014</v>
      </c>
    </row>
    <row r="120" spans="1:9" hidden="1" x14ac:dyDescent="0.25">
      <c r="A120" s="1" t="s">
        <v>33</v>
      </c>
      <c r="B120" s="1" t="s">
        <v>21</v>
      </c>
      <c r="C120" s="1" t="s">
        <v>40</v>
      </c>
      <c r="D120" s="7">
        <v>2729</v>
      </c>
      <c r="E120">
        <v>125</v>
      </c>
      <c r="F120" s="8">
        <v>334302.5</v>
      </c>
      <c r="G120" s="6">
        <v>6822.5</v>
      </c>
      <c r="H120" s="1" t="s">
        <v>29</v>
      </c>
      <c r="I120">
        <v>2014</v>
      </c>
    </row>
    <row r="121" spans="1:9" x14ac:dyDescent="0.25">
      <c r="A121" s="1" t="s">
        <v>25</v>
      </c>
      <c r="B121" s="1" t="s">
        <v>39</v>
      </c>
      <c r="C121" s="1" t="s">
        <v>40</v>
      </c>
      <c r="D121" s="7">
        <v>1925</v>
      </c>
      <c r="E121">
        <v>15</v>
      </c>
      <c r="F121" s="8">
        <v>28297.5</v>
      </c>
      <c r="G121" s="6">
        <v>9047.5</v>
      </c>
      <c r="H121" s="1" t="s">
        <v>29</v>
      </c>
      <c r="I121">
        <v>2013</v>
      </c>
    </row>
    <row r="122" spans="1:9" hidden="1" x14ac:dyDescent="0.25">
      <c r="A122" s="1" t="s">
        <v>20</v>
      </c>
      <c r="B122" s="1" t="s">
        <v>39</v>
      </c>
      <c r="C122" s="1" t="s">
        <v>40</v>
      </c>
      <c r="D122" s="7">
        <v>2013</v>
      </c>
      <c r="E122">
        <v>7</v>
      </c>
      <c r="F122" s="8">
        <v>13809.18</v>
      </c>
      <c r="G122" s="6">
        <v>3744.1800000000003</v>
      </c>
      <c r="H122" s="1" t="s">
        <v>29</v>
      </c>
      <c r="I122">
        <v>2013</v>
      </c>
    </row>
    <row r="123" spans="1:9" hidden="1" x14ac:dyDescent="0.25">
      <c r="A123" s="1" t="s">
        <v>32</v>
      </c>
      <c r="B123" s="1" t="s">
        <v>26</v>
      </c>
      <c r="C123" s="1" t="s">
        <v>40</v>
      </c>
      <c r="D123" s="7">
        <v>1055</v>
      </c>
      <c r="E123">
        <v>12</v>
      </c>
      <c r="F123" s="8">
        <v>12406.8</v>
      </c>
      <c r="G123" s="6">
        <v>9241.7999999999993</v>
      </c>
      <c r="H123" s="1" t="s">
        <v>29</v>
      </c>
      <c r="I123">
        <v>2014</v>
      </c>
    </row>
    <row r="124" spans="1:9" hidden="1" x14ac:dyDescent="0.25">
      <c r="A124" s="1" t="s">
        <v>32</v>
      </c>
      <c r="B124" s="1" t="s">
        <v>28</v>
      </c>
      <c r="C124" s="1" t="s">
        <v>40</v>
      </c>
      <c r="D124" s="7">
        <v>1084</v>
      </c>
      <c r="E124">
        <v>12</v>
      </c>
      <c r="F124" s="8">
        <v>12747.84</v>
      </c>
      <c r="G124" s="6">
        <v>9495.84</v>
      </c>
      <c r="H124" s="1" t="s">
        <v>29</v>
      </c>
      <c r="I124">
        <v>2014</v>
      </c>
    </row>
    <row r="125" spans="1:9" hidden="1" x14ac:dyDescent="0.25">
      <c r="A125" s="1" t="s">
        <v>20</v>
      </c>
      <c r="B125" s="1" t="s">
        <v>39</v>
      </c>
      <c r="C125" s="1" t="s">
        <v>43</v>
      </c>
      <c r="D125" s="7">
        <v>1566</v>
      </c>
      <c r="E125">
        <v>20</v>
      </c>
      <c r="F125" s="8">
        <v>30693.599999999999</v>
      </c>
      <c r="G125" s="6">
        <v>15033.599999999999</v>
      </c>
      <c r="H125" s="1" t="s">
        <v>38</v>
      </c>
      <c r="I125">
        <v>2014</v>
      </c>
    </row>
    <row r="126" spans="1:9" hidden="1" x14ac:dyDescent="0.25">
      <c r="A126" s="1" t="s">
        <v>20</v>
      </c>
      <c r="B126" s="1" t="s">
        <v>24</v>
      </c>
      <c r="C126" s="1" t="s">
        <v>43</v>
      </c>
      <c r="D126" s="7">
        <v>2966</v>
      </c>
      <c r="E126">
        <v>350</v>
      </c>
      <c r="F126" s="8">
        <v>1017338</v>
      </c>
      <c r="G126" s="6">
        <v>246178</v>
      </c>
      <c r="H126" s="1" t="s">
        <v>38</v>
      </c>
      <c r="I126">
        <v>2013</v>
      </c>
    </row>
    <row r="127" spans="1:9" hidden="1" x14ac:dyDescent="0.25">
      <c r="A127" s="1" t="s">
        <v>20</v>
      </c>
      <c r="B127" s="1" t="s">
        <v>24</v>
      </c>
      <c r="C127" s="1" t="s">
        <v>43</v>
      </c>
      <c r="D127" s="7">
        <v>2877</v>
      </c>
      <c r="E127">
        <v>350</v>
      </c>
      <c r="F127" s="8">
        <v>986811</v>
      </c>
      <c r="G127" s="6">
        <v>238791</v>
      </c>
      <c r="H127" s="1" t="s">
        <v>38</v>
      </c>
      <c r="I127">
        <v>2014</v>
      </c>
    </row>
    <row r="128" spans="1:9" hidden="1" x14ac:dyDescent="0.25">
      <c r="A128" s="1" t="s">
        <v>33</v>
      </c>
      <c r="B128" s="1" t="s">
        <v>24</v>
      </c>
      <c r="C128" s="1" t="s">
        <v>43</v>
      </c>
      <c r="D128" s="7">
        <v>809</v>
      </c>
      <c r="E128">
        <v>125</v>
      </c>
      <c r="F128" s="8">
        <v>99102.5</v>
      </c>
      <c r="G128" s="6">
        <v>2022.5</v>
      </c>
      <c r="H128" s="1" t="s">
        <v>38</v>
      </c>
      <c r="I128">
        <v>2013</v>
      </c>
    </row>
    <row r="129" spans="1:9" hidden="1" x14ac:dyDescent="0.25">
      <c r="A129" s="1" t="s">
        <v>33</v>
      </c>
      <c r="B129" s="1" t="s">
        <v>28</v>
      </c>
      <c r="C129" s="1" t="s">
        <v>43</v>
      </c>
      <c r="D129" s="7">
        <v>2145</v>
      </c>
      <c r="E129">
        <v>125</v>
      </c>
      <c r="F129" s="8">
        <v>262762.5</v>
      </c>
      <c r="G129" s="6">
        <v>5362.5</v>
      </c>
      <c r="H129" s="1" t="s">
        <v>38</v>
      </c>
      <c r="I129">
        <v>2013</v>
      </c>
    </row>
    <row r="130" spans="1:9" hidden="1" x14ac:dyDescent="0.25">
      <c r="A130" s="1" t="s">
        <v>32</v>
      </c>
      <c r="B130" s="1" t="s">
        <v>26</v>
      </c>
      <c r="C130" s="1" t="s">
        <v>43</v>
      </c>
      <c r="D130" s="7">
        <v>1055</v>
      </c>
      <c r="E130">
        <v>12</v>
      </c>
      <c r="F130" s="8">
        <v>12406.8</v>
      </c>
      <c r="G130" s="6">
        <v>9241.7999999999993</v>
      </c>
      <c r="H130" s="1" t="s">
        <v>29</v>
      </c>
      <c r="I130">
        <v>2014</v>
      </c>
    </row>
    <row r="131" spans="1:9" hidden="1" x14ac:dyDescent="0.25">
      <c r="A131" s="1" t="s">
        <v>20</v>
      </c>
      <c r="B131" s="1" t="s">
        <v>28</v>
      </c>
      <c r="C131" s="1" t="s">
        <v>43</v>
      </c>
      <c r="D131" s="7">
        <v>544</v>
      </c>
      <c r="E131">
        <v>20</v>
      </c>
      <c r="F131" s="8">
        <v>10662.4</v>
      </c>
      <c r="G131" s="6">
        <v>5222.3999999999996</v>
      </c>
      <c r="H131" s="1" t="s">
        <v>29</v>
      </c>
      <c r="I131">
        <v>2013</v>
      </c>
    </row>
    <row r="132" spans="1:9" hidden="1" x14ac:dyDescent="0.25">
      <c r="A132" s="1" t="s">
        <v>32</v>
      </c>
      <c r="B132" s="1" t="s">
        <v>28</v>
      </c>
      <c r="C132" s="1" t="s">
        <v>43</v>
      </c>
      <c r="D132" s="7">
        <v>1084</v>
      </c>
      <c r="E132">
        <v>12</v>
      </c>
      <c r="F132" s="8">
        <v>12747.84</v>
      </c>
      <c r="G132" s="6">
        <v>9495.84</v>
      </c>
      <c r="H132" s="1" t="s">
        <v>29</v>
      </c>
      <c r="I132">
        <v>2014</v>
      </c>
    </row>
    <row r="133" spans="1:9" hidden="1" x14ac:dyDescent="0.25">
      <c r="A133" s="1" t="s">
        <v>33</v>
      </c>
      <c r="B133" s="1" t="s">
        <v>28</v>
      </c>
      <c r="C133" s="1" t="s">
        <v>44</v>
      </c>
      <c r="D133" s="7">
        <v>662</v>
      </c>
      <c r="E133">
        <v>125</v>
      </c>
      <c r="F133" s="8">
        <v>81095</v>
      </c>
      <c r="G133" s="6">
        <v>1655</v>
      </c>
      <c r="H133" s="1" t="s">
        <v>27</v>
      </c>
      <c r="I133">
        <v>2014</v>
      </c>
    </row>
    <row r="134" spans="1:9" hidden="1" x14ac:dyDescent="0.25">
      <c r="A134" s="1" t="s">
        <v>35</v>
      </c>
      <c r="B134" s="1" t="s">
        <v>24</v>
      </c>
      <c r="C134" s="1" t="s">
        <v>44</v>
      </c>
      <c r="D134" s="7">
        <v>214</v>
      </c>
      <c r="E134">
        <v>300</v>
      </c>
      <c r="F134" s="8">
        <v>62916</v>
      </c>
      <c r="G134" s="6">
        <v>9416</v>
      </c>
      <c r="H134" s="1" t="s">
        <v>38</v>
      </c>
      <c r="I134">
        <v>2013</v>
      </c>
    </row>
    <row r="135" spans="1:9" hidden="1" x14ac:dyDescent="0.25">
      <c r="A135" s="1" t="s">
        <v>20</v>
      </c>
      <c r="B135" s="1" t="s">
        <v>24</v>
      </c>
      <c r="C135" s="1" t="s">
        <v>44</v>
      </c>
      <c r="D135" s="7">
        <v>2877</v>
      </c>
      <c r="E135">
        <v>350</v>
      </c>
      <c r="F135" s="8">
        <v>986811</v>
      </c>
      <c r="G135" s="6">
        <v>238791</v>
      </c>
      <c r="H135" s="1" t="s">
        <v>38</v>
      </c>
      <c r="I135">
        <v>2014</v>
      </c>
    </row>
    <row r="136" spans="1:9" hidden="1" x14ac:dyDescent="0.25">
      <c r="A136" s="1" t="s">
        <v>33</v>
      </c>
      <c r="B136" s="1" t="s">
        <v>21</v>
      </c>
      <c r="C136" s="1" t="s">
        <v>44</v>
      </c>
      <c r="D136" s="7">
        <v>2729</v>
      </c>
      <c r="E136">
        <v>125</v>
      </c>
      <c r="F136" s="8">
        <v>334302.5</v>
      </c>
      <c r="G136" s="6">
        <v>6822.5</v>
      </c>
      <c r="H136" s="1" t="s">
        <v>29</v>
      </c>
      <c r="I136">
        <v>2014</v>
      </c>
    </row>
    <row r="137" spans="1:9" hidden="1" x14ac:dyDescent="0.25">
      <c r="A137" s="1" t="s">
        <v>20</v>
      </c>
      <c r="B137" s="1" t="s">
        <v>39</v>
      </c>
      <c r="C137" s="1" t="s">
        <v>44</v>
      </c>
      <c r="D137" s="7">
        <v>266</v>
      </c>
      <c r="E137">
        <v>350</v>
      </c>
      <c r="F137" s="8">
        <v>91238</v>
      </c>
      <c r="G137" s="6">
        <v>22078</v>
      </c>
      <c r="H137" s="1" t="s">
        <v>29</v>
      </c>
      <c r="I137">
        <v>2013</v>
      </c>
    </row>
    <row r="138" spans="1:9" hidden="1" x14ac:dyDescent="0.25">
      <c r="A138" s="1" t="s">
        <v>20</v>
      </c>
      <c r="B138" s="1" t="s">
        <v>28</v>
      </c>
      <c r="C138" s="1" t="s">
        <v>44</v>
      </c>
      <c r="D138" s="7">
        <v>1940</v>
      </c>
      <c r="E138">
        <v>350</v>
      </c>
      <c r="F138" s="8">
        <v>665420</v>
      </c>
      <c r="G138" s="6">
        <v>161020</v>
      </c>
      <c r="H138" s="1" t="s">
        <v>29</v>
      </c>
      <c r="I138">
        <v>2013</v>
      </c>
    </row>
    <row r="139" spans="1:9" hidden="1" x14ac:dyDescent="0.25">
      <c r="A139" s="1" t="s">
        <v>35</v>
      </c>
      <c r="B139" s="1" t="s">
        <v>24</v>
      </c>
      <c r="C139" s="1" t="s">
        <v>46</v>
      </c>
      <c r="D139" s="7">
        <v>259</v>
      </c>
      <c r="E139">
        <v>300</v>
      </c>
      <c r="F139" s="8">
        <v>76146</v>
      </c>
      <c r="G139" s="6">
        <v>11396</v>
      </c>
      <c r="H139" s="1" t="s">
        <v>31</v>
      </c>
      <c r="I139">
        <v>2014</v>
      </c>
    </row>
    <row r="140" spans="1:9" hidden="1" x14ac:dyDescent="0.25">
      <c r="A140" s="1" t="s">
        <v>35</v>
      </c>
      <c r="B140" s="1" t="s">
        <v>28</v>
      </c>
      <c r="C140" s="1" t="s">
        <v>46</v>
      </c>
      <c r="D140" s="7">
        <v>1101</v>
      </c>
      <c r="E140">
        <v>300</v>
      </c>
      <c r="F140" s="8">
        <v>323694</v>
      </c>
      <c r="G140" s="6">
        <v>48444</v>
      </c>
      <c r="H140" s="1" t="s">
        <v>31</v>
      </c>
      <c r="I140">
        <v>2014</v>
      </c>
    </row>
    <row r="141" spans="1:9" hidden="1" x14ac:dyDescent="0.25">
      <c r="A141" s="1" t="s">
        <v>33</v>
      </c>
      <c r="B141" s="1" t="s">
        <v>24</v>
      </c>
      <c r="C141" s="1" t="s">
        <v>46</v>
      </c>
      <c r="D141" s="7">
        <v>2276</v>
      </c>
      <c r="E141">
        <v>125</v>
      </c>
      <c r="F141" s="8">
        <v>278810</v>
      </c>
      <c r="G141" s="6">
        <v>5690</v>
      </c>
      <c r="H141" s="1" t="s">
        <v>47</v>
      </c>
      <c r="I141">
        <v>2014</v>
      </c>
    </row>
    <row r="142" spans="1:9" hidden="1" x14ac:dyDescent="0.25">
      <c r="A142" s="1" t="s">
        <v>20</v>
      </c>
      <c r="B142" s="1" t="s">
        <v>24</v>
      </c>
      <c r="C142" s="1" t="s">
        <v>46</v>
      </c>
      <c r="D142" s="7">
        <v>2966</v>
      </c>
      <c r="E142">
        <v>350</v>
      </c>
      <c r="F142" s="8">
        <v>1017338</v>
      </c>
      <c r="G142" s="6">
        <v>246178</v>
      </c>
      <c r="H142" s="1" t="s">
        <v>38</v>
      </c>
      <c r="I142">
        <v>2013</v>
      </c>
    </row>
    <row r="143" spans="1:9" hidden="1" x14ac:dyDescent="0.25">
      <c r="A143" s="1" t="s">
        <v>20</v>
      </c>
      <c r="B143" s="1" t="s">
        <v>39</v>
      </c>
      <c r="C143" s="1" t="s">
        <v>46</v>
      </c>
      <c r="D143" s="7">
        <v>1236</v>
      </c>
      <c r="E143">
        <v>20</v>
      </c>
      <c r="F143" s="8">
        <v>24225.599999999999</v>
      </c>
      <c r="G143" s="6">
        <v>11865.599999999999</v>
      </c>
      <c r="H143" s="1" t="s">
        <v>42</v>
      </c>
      <c r="I143">
        <v>2014</v>
      </c>
    </row>
    <row r="144" spans="1:9" hidden="1" x14ac:dyDescent="0.25">
      <c r="A144" s="1" t="s">
        <v>20</v>
      </c>
      <c r="B144" s="1" t="s">
        <v>26</v>
      </c>
      <c r="C144" s="1" t="s">
        <v>46</v>
      </c>
      <c r="D144" s="7">
        <v>941</v>
      </c>
      <c r="E144">
        <v>20</v>
      </c>
      <c r="F144" s="8">
        <v>18443.599999999999</v>
      </c>
      <c r="G144" s="6">
        <v>9033.5999999999985</v>
      </c>
      <c r="H144" s="1" t="s">
        <v>42</v>
      </c>
      <c r="I144">
        <v>2014</v>
      </c>
    </row>
    <row r="145" spans="1:9" hidden="1" x14ac:dyDescent="0.25">
      <c r="A145" s="1" t="s">
        <v>35</v>
      </c>
      <c r="B145" s="1" t="s">
        <v>21</v>
      </c>
      <c r="C145" s="1" t="s">
        <v>46</v>
      </c>
      <c r="D145" s="7">
        <v>1916</v>
      </c>
      <c r="E145">
        <v>300</v>
      </c>
      <c r="F145" s="8">
        <v>563304</v>
      </c>
      <c r="G145" s="6">
        <v>84304</v>
      </c>
      <c r="H145" s="1" t="s">
        <v>29</v>
      </c>
      <c r="I145">
        <v>2014</v>
      </c>
    </row>
    <row r="146" spans="1:9" hidden="1" x14ac:dyDescent="0.25">
      <c r="A146" s="1" t="s">
        <v>33</v>
      </c>
      <c r="B146" s="1" t="s">
        <v>26</v>
      </c>
      <c r="C146" s="1" t="s">
        <v>22</v>
      </c>
      <c r="D146" s="7">
        <v>4243.5</v>
      </c>
      <c r="E146">
        <v>125</v>
      </c>
      <c r="F146" s="8">
        <v>514524.375</v>
      </c>
      <c r="G146" s="6">
        <v>5304.375</v>
      </c>
      <c r="H146" s="1" t="s">
        <v>45</v>
      </c>
      <c r="I146">
        <v>2014</v>
      </c>
    </row>
    <row r="147" spans="1:9" hidden="1" x14ac:dyDescent="0.25">
      <c r="A147" s="1" t="s">
        <v>20</v>
      </c>
      <c r="B147" s="1" t="s">
        <v>24</v>
      </c>
      <c r="C147" s="1" t="s">
        <v>22</v>
      </c>
      <c r="D147" s="7">
        <v>2580</v>
      </c>
      <c r="E147">
        <v>20</v>
      </c>
      <c r="F147" s="8">
        <v>50052</v>
      </c>
      <c r="G147" s="6">
        <v>24252</v>
      </c>
      <c r="H147" s="1" t="s">
        <v>45</v>
      </c>
      <c r="I147">
        <v>2014</v>
      </c>
    </row>
    <row r="148" spans="1:9" hidden="1" x14ac:dyDescent="0.25">
      <c r="A148" s="1" t="s">
        <v>35</v>
      </c>
      <c r="B148" s="1" t="s">
        <v>24</v>
      </c>
      <c r="C148" s="1" t="s">
        <v>22</v>
      </c>
      <c r="D148" s="7">
        <v>689</v>
      </c>
      <c r="E148">
        <v>300</v>
      </c>
      <c r="F148" s="8">
        <v>200499</v>
      </c>
      <c r="G148" s="6">
        <v>28249</v>
      </c>
      <c r="H148" s="1" t="s">
        <v>27</v>
      </c>
      <c r="I148">
        <v>2014</v>
      </c>
    </row>
    <row r="149" spans="1:9" hidden="1" x14ac:dyDescent="0.25">
      <c r="A149" s="1" t="s">
        <v>32</v>
      </c>
      <c r="B149" s="1" t="s">
        <v>39</v>
      </c>
      <c r="C149" s="1" t="s">
        <v>22</v>
      </c>
      <c r="D149" s="7">
        <v>1947</v>
      </c>
      <c r="E149">
        <v>12</v>
      </c>
      <c r="F149" s="8">
        <v>22663.08</v>
      </c>
      <c r="G149" s="6">
        <v>16822.080000000002</v>
      </c>
      <c r="H149" s="1" t="s">
        <v>37</v>
      </c>
      <c r="I149">
        <v>2014</v>
      </c>
    </row>
    <row r="150" spans="1:9" hidden="1" x14ac:dyDescent="0.25">
      <c r="A150" s="1" t="s">
        <v>32</v>
      </c>
      <c r="B150" s="1" t="s">
        <v>21</v>
      </c>
      <c r="C150" s="1" t="s">
        <v>22</v>
      </c>
      <c r="D150" s="7">
        <v>908</v>
      </c>
      <c r="E150">
        <v>12</v>
      </c>
      <c r="F150" s="8">
        <v>10569.12</v>
      </c>
      <c r="G150" s="6">
        <v>7845.1200000000008</v>
      </c>
      <c r="H150" s="1" t="s">
        <v>29</v>
      </c>
      <c r="I150">
        <v>2013</v>
      </c>
    </row>
    <row r="151" spans="1:9" hidden="1" x14ac:dyDescent="0.25">
      <c r="A151" s="1" t="s">
        <v>20</v>
      </c>
      <c r="B151" s="1" t="s">
        <v>24</v>
      </c>
      <c r="C151" s="1" t="s">
        <v>30</v>
      </c>
      <c r="D151" s="7">
        <v>1958</v>
      </c>
      <c r="E151">
        <v>7</v>
      </c>
      <c r="F151" s="8">
        <v>13294.82</v>
      </c>
      <c r="G151" s="6">
        <v>3504.8199999999997</v>
      </c>
      <c r="H151" s="1" t="s">
        <v>41</v>
      </c>
      <c r="I151">
        <v>2014</v>
      </c>
    </row>
    <row r="152" spans="1:9" hidden="1" x14ac:dyDescent="0.25">
      <c r="A152" s="1" t="s">
        <v>32</v>
      </c>
      <c r="B152" s="1" t="s">
        <v>26</v>
      </c>
      <c r="C152" s="1" t="s">
        <v>30</v>
      </c>
      <c r="D152" s="7">
        <v>1901</v>
      </c>
      <c r="E152">
        <v>12</v>
      </c>
      <c r="F152" s="8">
        <v>22127.64</v>
      </c>
      <c r="G152" s="6">
        <v>16424.64</v>
      </c>
      <c r="H152" s="1" t="s">
        <v>27</v>
      </c>
      <c r="I152">
        <v>2014</v>
      </c>
    </row>
    <row r="153" spans="1:9" hidden="1" x14ac:dyDescent="0.25">
      <c r="A153" s="1" t="s">
        <v>20</v>
      </c>
      <c r="B153" s="1" t="s">
        <v>26</v>
      </c>
      <c r="C153" s="1" t="s">
        <v>30</v>
      </c>
      <c r="D153" s="7">
        <v>544</v>
      </c>
      <c r="E153">
        <v>7</v>
      </c>
      <c r="F153" s="8">
        <v>3693.76</v>
      </c>
      <c r="G153" s="6">
        <v>973.76000000000022</v>
      </c>
      <c r="H153" s="1" t="s">
        <v>37</v>
      </c>
      <c r="I153">
        <v>2014</v>
      </c>
    </row>
    <row r="154" spans="1:9" hidden="1" x14ac:dyDescent="0.25">
      <c r="A154" s="1" t="s">
        <v>20</v>
      </c>
      <c r="B154" s="1" t="s">
        <v>24</v>
      </c>
      <c r="C154" s="1" t="s">
        <v>30</v>
      </c>
      <c r="D154" s="7">
        <v>1797</v>
      </c>
      <c r="E154">
        <v>350</v>
      </c>
      <c r="F154" s="8">
        <v>610081.5</v>
      </c>
      <c r="G154" s="6">
        <v>142861.5</v>
      </c>
      <c r="H154" s="1" t="s">
        <v>37</v>
      </c>
      <c r="I154">
        <v>2013</v>
      </c>
    </row>
    <row r="155" spans="1:9" hidden="1" x14ac:dyDescent="0.25">
      <c r="A155" s="1" t="s">
        <v>33</v>
      </c>
      <c r="B155" s="1" t="s">
        <v>26</v>
      </c>
      <c r="C155" s="1" t="s">
        <v>30</v>
      </c>
      <c r="D155" s="7">
        <v>1287</v>
      </c>
      <c r="E155">
        <v>125</v>
      </c>
      <c r="F155" s="8">
        <v>156048.75</v>
      </c>
      <c r="G155" s="6">
        <v>1608.75</v>
      </c>
      <c r="H155" s="1" t="s">
        <v>29</v>
      </c>
      <c r="I155">
        <v>2014</v>
      </c>
    </row>
    <row r="156" spans="1:9" hidden="1" x14ac:dyDescent="0.25">
      <c r="A156" s="1" t="s">
        <v>33</v>
      </c>
      <c r="B156" s="1" t="s">
        <v>24</v>
      </c>
      <c r="C156" s="1" t="s">
        <v>30</v>
      </c>
      <c r="D156" s="7">
        <v>1706</v>
      </c>
      <c r="E156">
        <v>125</v>
      </c>
      <c r="F156" s="8">
        <v>206852.5</v>
      </c>
      <c r="G156" s="6">
        <v>2132.5</v>
      </c>
      <c r="H156" s="1" t="s">
        <v>29</v>
      </c>
      <c r="I156">
        <v>2014</v>
      </c>
    </row>
    <row r="157" spans="1:9" hidden="1" x14ac:dyDescent="0.25">
      <c r="A157" s="1" t="s">
        <v>35</v>
      </c>
      <c r="B157" s="1" t="s">
        <v>26</v>
      </c>
      <c r="C157" s="1" t="s">
        <v>40</v>
      </c>
      <c r="D157" s="7">
        <v>2434.5</v>
      </c>
      <c r="E157">
        <v>300</v>
      </c>
      <c r="F157" s="8">
        <v>708439.5</v>
      </c>
      <c r="G157" s="6">
        <v>99814.5</v>
      </c>
      <c r="H157" s="1" t="s">
        <v>23</v>
      </c>
      <c r="I157">
        <v>2014</v>
      </c>
    </row>
    <row r="158" spans="1:9" hidden="1" x14ac:dyDescent="0.25">
      <c r="A158" s="1" t="s">
        <v>33</v>
      </c>
      <c r="B158" s="1" t="s">
        <v>21</v>
      </c>
      <c r="C158" s="1" t="s">
        <v>40</v>
      </c>
      <c r="D158" s="7">
        <v>1774</v>
      </c>
      <c r="E158">
        <v>125</v>
      </c>
      <c r="F158" s="8">
        <v>215097.5</v>
      </c>
      <c r="G158" s="6">
        <v>2217.5</v>
      </c>
      <c r="H158" s="1" t="s">
        <v>31</v>
      </c>
      <c r="I158">
        <v>2014</v>
      </c>
    </row>
    <row r="159" spans="1:9" hidden="1" x14ac:dyDescent="0.25">
      <c r="A159" s="1" t="s">
        <v>32</v>
      </c>
      <c r="B159" s="1" t="s">
        <v>26</v>
      </c>
      <c r="C159" s="1" t="s">
        <v>40</v>
      </c>
      <c r="D159" s="7">
        <v>1901</v>
      </c>
      <c r="E159">
        <v>12</v>
      </c>
      <c r="F159" s="8">
        <v>22127.64</v>
      </c>
      <c r="G159" s="6">
        <v>16424.64</v>
      </c>
      <c r="H159" s="1" t="s">
        <v>27</v>
      </c>
      <c r="I159">
        <v>2014</v>
      </c>
    </row>
    <row r="160" spans="1:9" hidden="1" x14ac:dyDescent="0.25">
      <c r="A160" s="1" t="s">
        <v>35</v>
      </c>
      <c r="B160" s="1" t="s">
        <v>24</v>
      </c>
      <c r="C160" s="1" t="s">
        <v>40</v>
      </c>
      <c r="D160" s="7">
        <v>689</v>
      </c>
      <c r="E160">
        <v>300</v>
      </c>
      <c r="F160" s="8">
        <v>200499</v>
      </c>
      <c r="G160" s="6">
        <v>28249</v>
      </c>
      <c r="H160" s="1" t="s">
        <v>27</v>
      </c>
      <c r="I160">
        <v>2014</v>
      </c>
    </row>
    <row r="161" spans="1:9" hidden="1" x14ac:dyDescent="0.25">
      <c r="A161" s="1" t="s">
        <v>33</v>
      </c>
      <c r="B161" s="1" t="s">
        <v>24</v>
      </c>
      <c r="C161" s="1" t="s">
        <v>40</v>
      </c>
      <c r="D161" s="7">
        <v>1570</v>
      </c>
      <c r="E161">
        <v>125</v>
      </c>
      <c r="F161" s="8">
        <v>190362.5</v>
      </c>
      <c r="G161" s="6">
        <v>1962.5</v>
      </c>
      <c r="H161" s="1" t="s">
        <v>27</v>
      </c>
      <c r="I161">
        <v>2014</v>
      </c>
    </row>
    <row r="162" spans="1:9" hidden="1" x14ac:dyDescent="0.25">
      <c r="A162" s="1" t="s">
        <v>32</v>
      </c>
      <c r="B162" s="1" t="s">
        <v>39</v>
      </c>
      <c r="C162" s="1" t="s">
        <v>40</v>
      </c>
      <c r="D162" s="7">
        <v>1369.5</v>
      </c>
      <c r="E162">
        <v>12</v>
      </c>
      <c r="F162" s="8">
        <v>15940.98</v>
      </c>
      <c r="G162" s="6">
        <v>11832.48</v>
      </c>
      <c r="H162" s="1" t="s">
        <v>34</v>
      </c>
      <c r="I162">
        <v>2014</v>
      </c>
    </row>
    <row r="163" spans="1:9" hidden="1" x14ac:dyDescent="0.25">
      <c r="A163" s="1" t="s">
        <v>33</v>
      </c>
      <c r="B163" s="1" t="s">
        <v>21</v>
      </c>
      <c r="C163" s="1" t="s">
        <v>40</v>
      </c>
      <c r="D163" s="7">
        <v>2009</v>
      </c>
      <c r="E163">
        <v>125</v>
      </c>
      <c r="F163" s="8">
        <v>243591.25</v>
      </c>
      <c r="G163" s="6">
        <v>2511.25</v>
      </c>
      <c r="H163" s="1" t="s">
        <v>38</v>
      </c>
      <c r="I163">
        <v>2014</v>
      </c>
    </row>
    <row r="164" spans="1:9" x14ac:dyDescent="0.25">
      <c r="A164" s="1" t="s">
        <v>25</v>
      </c>
      <c r="B164" s="1" t="s">
        <v>24</v>
      </c>
      <c r="C164" s="1" t="s">
        <v>40</v>
      </c>
      <c r="D164" s="7">
        <v>1945</v>
      </c>
      <c r="E164">
        <v>15</v>
      </c>
      <c r="F164" s="8">
        <v>28299.75</v>
      </c>
      <c r="G164" s="6">
        <v>8849.75</v>
      </c>
      <c r="H164" s="1" t="s">
        <v>38</v>
      </c>
      <c r="I164">
        <v>2013</v>
      </c>
    </row>
    <row r="165" spans="1:9" hidden="1" x14ac:dyDescent="0.25">
      <c r="A165" s="1" t="s">
        <v>33</v>
      </c>
      <c r="B165" s="1" t="s">
        <v>26</v>
      </c>
      <c r="C165" s="1" t="s">
        <v>40</v>
      </c>
      <c r="D165" s="7">
        <v>1287</v>
      </c>
      <c r="E165">
        <v>125</v>
      </c>
      <c r="F165" s="8">
        <v>156048.75</v>
      </c>
      <c r="G165" s="6">
        <v>1608.75</v>
      </c>
      <c r="H165" s="1" t="s">
        <v>29</v>
      </c>
      <c r="I165">
        <v>2014</v>
      </c>
    </row>
    <row r="166" spans="1:9" hidden="1" x14ac:dyDescent="0.25">
      <c r="A166" s="1" t="s">
        <v>33</v>
      </c>
      <c r="B166" s="1" t="s">
        <v>24</v>
      </c>
      <c r="C166" s="1" t="s">
        <v>40</v>
      </c>
      <c r="D166" s="7">
        <v>1706</v>
      </c>
      <c r="E166">
        <v>125</v>
      </c>
      <c r="F166" s="8">
        <v>206852.5</v>
      </c>
      <c r="G166" s="6">
        <v>2132.5</v>
      </c>
      <c r="H166" s="1" t="s">
        <v>29</v>
      </c>
      <c r="I166">
        <v>2014</v>
      </c>
    </row>
    <row r="167" spans="1:9" hidden="1" x14ac:dyDescent="0.25">
      <c r="A167" s="1" t="s">
        <v>33</v>
      </c>
      <c r="B167" s="1" t="s">
        <v>21</v>
      </c>
      <c r="C167" s="1" t="s">
        <v>43</v>
      </c>
      <c r="D167" s="7">
        <v>2009</v>
      </c>
      <c r="E167">
        <v>125</v>
      </c>
      <c r="F167" s="8">
        <v>243591.25</v>
      </c>
      <c r="G167" s="6">
        <v>2511.25</v>
      </c>
      <c r="H167" s="1" t="s">
        <v>38</v>
      </c>
      <c r="I167">
        <v>2014</v>
      </c>
    </row>
    <row r="168" spans="1:9" hidden="1" x14ac:dyDescent="0.25">
      <c r="A168" s="1" t="s">
        <v>35</v>
      </c>
      <c r="B168" s="1" t="s">
        <v>39</v>
      </c>
      <c r="C168" s="1" t="s">
        <v>44</v>
      </c>
      <c r="D168" s="7">
        <v>2844</v>
      </c>
      <c r="E168">
        <v>300</v>
      </c>
      <c r="F168" s="8">
        <v>827604</v>
      </c>
      <c r="G168" s="6">
        <v>116604</v>
      </c>
      <c r="H168" s="1" t="s">
        <v>41</v>
      </c>
      <c r="I168">
        <v>2014</v>
      </c>
    </row>
    <row r="169" spans="1:9" hidden="1" x14ac:dyDescent="0.25">
      <c r="A169" s="1" t="s">
        <v>32</v>
      </c>
      <c r="B169" s="1" t="s">
        <v>28</v>
      </c>
      <c r="C169" s="1" t="s">
        <v>44</v>
      </c>
      <c r="D169" s="7">
        <v>1916</v>
      </c>
      <c r="E169">
        <v>12</v>
      </c>
      <c r="F169" s="8">
        <v>22302.240000000002</v>
      </c>
      <c r="G169" s="6">
        <v>16554.240000000002</v>
      </c>
      <c r="H169" s="1" t="s">
        <v>45</v>
      </c>
      <c r="I169">
        <v>2014</v>
      </c>
    </row>
    <row r="170" spans="1:9" hidden="1" x14ac:dyDescent="0.25">
      <c r="A170" s="1" t="s">
        <v>33</v>
      </c>
      <c r="B170" s="1" t="s">
        <v>24</v>
      </c>
      <c r="C170" s="1" t="s">
        <v>44</v>
      </c>
      <c r="D170" s="7">
        <v>1570</v>
      </c>
      <c r="E170">
        <v>125</v>
      </c>
      <c r="F170" s="8">
        <v>190362.5</v>
      </c>
      <c r="G170" s="6">
        <v>1962.5</v>
      </c>
      <c r="H170" s="1" t="s">
        <v>27</v>
      </c>
      <c r="I170">
        <v>2014</v>
      </c>
    </row>
    <row r="171" spans="1:9" hidden="1" x14ac:dyDescent="0.25">
      <c r="A171" s="1" t="s">
        <v>35</v>
      </c>
      <c r="B171" s="1" t="s">
        <v>21</v>
      </c>
      <c r="C171" s="1" t="s">
        <v>44</v>
      </c>
      <c r="D171" s="7">
        <v>1874</v>
      </c>
      <c r="E171">
        <v>300</v>
      </c>
      <c r="F171" s="8">
        <v>545334</v>
      </c>
      <c r="G171" s="6">
        <v>76834</v>
      </c>
      <c r="H171" s="1" t="s">
        <v>36</v>
      </c>
      <c r="I171">
        <v>2014</v>
      </c>
    </row>
    <row r="172" spans="1:9" hidden="1" x14ac:dyDescent="0.25">
      <c r="A172" s="1" t="s">
        <v>20</v>
      </c>
      <c r="B172" s="1" t="s">
        <v>28</v>
      </c>
      <c r="C172" s="1" t="s">
        <v>44</v>
      </c>
      <c r="D172" s="7">
        <v>1642</v>
      </c>
      <c r="E172">
        <v>350</v>
      </c>
      <c r="F172" s="8">
        <v>557459</v>
      </c>
      <c r="G172" s="6">
        <v>130539</v>
      </c>
      <c r="H172" s="1" t="s">
        <v>36</v>
      </c>
      <c r="I172">
        <v>2014</v>
      </c>
    </row>
    <row r="173" spans="1:9" x14ac:dyDescent="0.25">
      <c r="A173" s="1" t="s">
        <v>25</v>
      </c>
      <c r="B173" s="1" t="s">
        <v>24</v>
      </c>
      <c r="C173" s="1" t="s">
        <v>44</v>
      </c>
      <c r="D173" s="7">
        <v>1945</v>
      </c>
      <c r="E173">
        <v>15</v>
      </c>
      <c r="F173" s="8">
        <v>28299.75</v>
      </c>
      <c r="G173" s="6">
        <v>8849.75</v>
      </c>
      <c r="H173" s="1" t="s">
        <v>38</v>
      </c>
      <c r="I173">
        <v>2013</v>
      </c>
    </row>
    <row r="174" spans="1:9" hidden="1" x14ac:dyDescent="0.25">
      <c r="A174" s="1" t="s">
        <v>20</v>
      </c>
      <c r="B174" s="1" t="s">
        <v>21</v>
      </c>
      <c r="C174" s="1" t="s">
        <v>22</v>
      </c>
      <c r="D174" s="7">
        <v>831</v>
      </c>
      <c r="E174">
        <v>20</v>
      </c>
      <c r="F174" s="8">
        <v>16121.4</v>
      </c>
      <c r="G174" s="6">
        <v>7811.4</v>
      </c>
      <c r="H174" s="1" t="s">
        <v>47</v>
      </c>
      <c r="I174">
        <v>2014</v>
      </c>
    </row>
    <row r="175" spans="1:9" hidden="1" x14ac:dyDescent="0.25">
      <c r="A175" s="1" t="s">
        <v>20</v>
      </c>
      <c r="B175" s="1" t="s">
        <v>28</v>
      </c>
      <c r="C175" s="1" t="s">
        <v>40</v>
      </c>
      <c r="D175" s="7">
        <v>1760</v>
      </c>
      <c r="E175">
        <v>7</v>
      </c>
      <c r="F175" s="8">
        <v>11950.4</v>
      </c>
      <c r="G175" s="6">
        <v>3150.3999999999996</v>
      </c>
      <c r="H175" s="1" t="s">
        <v>37</v>
      </c>
      <c r="I175">
        <v>2013</v>
      </c>
    </row>
    <row r="176" spans="1:9" hidden="1" x14ac:dyDescent="0.25">
      <c r="A176" s="1" t="s">
        <v>20</v>
      </c>
      <c r="B176" s="1" t="s">
        <v>21</v>
      </c>
      <c r="C176" s="1" t="s">
        <v>43</v>
      </c>
      <c r="D176" s="7">
        <v>3850.5</v>
      </c>
      <c r="E176">
        <v>20</v>
      </c>
      <c r="F176" s="8">
        <v>74699.700000000012</v>
      </c>
      <c r="G176" s="6">
        <v>36194.700000000004</v>
      </c>
      <c r="H176" s="1" t="s">
        <v>45</v>
      </c>
      <c r="I176">
        <v>2014</v>
      </c>
    </row>
    <row r="177" spans="1:9" hidden="1" x14ac:dyDescent="0.25">
      <c r="A177" s="1" t="s">
        <v>32</v>
      </c>
      <c r="B177" s="1" t="s">
        <v>24</v>
      </c>
      <c r="C177" s="1" t="s">
        <v>44</v>
      </c>
      <c r="D177" s="7">
        <v>2479</v>
      </c>
      <c r="E177">
        <v>12</v>
      </c>
      <c r="F177" s="8">
        <v>28855.56</v>
      </c>
      <c r="G177" s="6">
        <v>21418.560000000001</v>
      </c>
      <c r="H177" s="1" t="s">
        <v>23</v>
      </c>
      <c r="I177">
        <v>2014</v>
      </c>
    </row>
    <row r="178" spans="1:9" x14ac:dyDescent="0.25">
      <c r="A178" s="1" t="s">
        <v>25</v>
      </c>
      <c r="B178" s="1" t="s">
        <v>28</v>
      </c>
      <c r="C178" s="1" t="s">
        <v>30</v>
      </c>
      <c r="D178" s="7">
        <v>2031</v>
      </c>
      <c r="E178">
        <v>15</v>
      </c>
      <c r="F178" s="8">
        <v>29246.400000000001</v>
      </c>
      <c r="G178" s="6">
        <v>8936.4000000000015</v>
      </c>
      <c r="H178" s="1" t="s">
        <v>38</v>
      </c>
      <c r="I178">
        <v>2014</v>
      </c>
    </row>
    <row r="179" spans="1:9" x14ac:dyDescent="0.25">
      <c r="A179" s="1" t="s">
        <v>25</v>
      </c>
      <c r="B179" s="1" t="s">
        <v>28</v>
      </c>
      <c r="C179" s="1" t="s">
        <v>40</v>
      </c>
      <c r="D179" s="7">
        <v>2031</v>
      </c>
      <c r="E179">
        <v>15</v>
      </c>
      <c r="F179" s="8">
        <v>29246.400000000001</v>
      </c>
      <c r="G179" s="6">
        <v>8936.4000000000015</v>
      </c>
      <c r="H179" s="1" t="s">
        <v>38</v>
      </c>
      <c r="I179">
        <v>2014</v>
      </c>
    </row>
    <row r="180" spans="1:9" x14ac:dyDescent="0.25">
      <c r="A180" s="1" t="s">
        <v>25</v>
      </c>
      <c r="B180" s="1" t="s">
        <v>26</v>
      </c>
      <c r="C180" s="1" t="s">
        <v>40</v>
      </c>
      <c r="D180" s="7">
        <v>2261</v>
      </c>
      <c r="E180">
        <v>15</v>
      </c>
      <c r="F180" s="8">
        <v>32558.400000000001</v>
      </c>
      <c r="G180" s="6">
        <v>9948.4000000000015</v>
      </c>
      <c r="H180" s="1" t="s">
        <v>29</v>
      </c>
      <c r="I180">
        <v>2013</v>
      </c>
    </row>
    <row r="181" spans="1:9" hidden="1" x14ac:dyDescent="0.25">
      <c r="A181" s="1" t="s">
        <v>20</v>
      </c>
      <c r="B181" s="1" t="s">
        <v>39</v>
      </c>
      <c r="C181" s="1" t="s">
        <v>43</v>
      </c>
      <c r="D181" s="7">
        <v>736</v>
      </c>
      <c r="E181">
        <v>20</v>
      </c>
      <c r="F181" s="8">
        <v>14131.2</v>
      </c>
      <c r="G181" s="6">
        <v>6771.2000000000007</v>
      </c>
      <c r="H181" s="1" t="s">
        <v>37</v>
      </c>
      <c r="I181">
        <v>2013</v>
      </c>
    </row>
    <row r="182" spans="1:9" hidden="1" x14ac:dyDescent="0.25">
      <c r="A182" s="1" t="s">
        <v>20</v>
      </c>
      <c r="B182" s="1" t="s">
        <v>21</v>
      </c>
      <c r="C182" s="1" t="s">
        <v>22</v>
      </c>
      <c r="D182" s="7">
        <v>2851</v>
      </c>
      <c r="E182">
        <v>7</v>
      </c>
      <c r="F182" s="8">
        <v>19158.72</v>
      </c>
      <c r="G182" s="6">
        <v>4903.7200000000012</v>
      </c>
      <c r="H182" s="1" t="s">
        <v>38</v>
      </c>
      <c r="I182">
        <v>2013</v>
      </c>
    </row>
    <row r="183" spans="1:9" hidden="1" x14ac:dyDescent="0.25">
      <c r="A183" s="1" t="s">
        <v>35</v>
      </c>
      <c r="B183" s="1" t="s">
        <v>24</v>
      </c>
      <c r="C183" s="1" t="s">
        <v>22</v>
      </c>
      <c r="D183" s="7">
        <v>2021</v>
      </c>
      <c r="E183">
        <v>300</v>
      </c>
      <c r="F183" s="8">
        <v>582048</v>
      </c>
      <c r="G183" s="6">
        <v>76798</v>
      </c>
      <c r="H183" s="1" t="s">
        <v>38</v>
      </c>
      <c r="I183">
        <v>2014</v>
      </c>
    </row>
    <row r="184" spans="1:9" hidden="1" x14ac:dyDescent="0.25">
      <c r="A184" s="1" t="s">
        <v>20</v>
      </c>
      <c r="B184" s="1" t="s">
        <v>39</v>
      </c>
      <c r="C184" s="1" t="s">
        <v>22</v>
      </c>
      <c r="D184" s="7">
        <v>274</v>
      </c>
      <c r="E184">
        <v>350</v>
      </c>
      <c r="F184" s="8">
        <v>92064</v>
      </c>
      <c r="G184" s="6">
        <v>20824</v>
      </c>
      <c r="H184" s="1" t="s">
        <v>29</v>
      </c>
      <c r="I184">
        <v>2014</v>
      </c>
    </row>
    <row r="185" spans="1:9" x14ac:dyDescent="0.25">
      <c r="A185" s="1" t="s">
        <v>25</v>
      </c>
      <c r="B185" s="1" t="s">
        <v>21</v>
      </c>
      <c r="C185" s="1" t="s">
        <v>30</v>
      </c>
      <c r="D185" s="7">
        <v>1967</v>
      </c>
      <c r="E185">
        <v>15</v>
      </c>
      <c r="F185" s="8">
        <v>28324.799999999999</v>
      </c>
      <c r="G185" s="6">
        <v>8654.7999999999993</v>
      </c>
      <c r="H185" s="1" t="s">
        <v>31</v>
      </c>
      <c r="I185">
        <v>2014</v>
      </c>
    </row>
    <row r="186" spans="1:9" hidden="1" x14ac:dyDescent="0.25">
      <c r="A186" s="1" t="s">
        <v>35</v>
      </c>
      <c r="B186" s="1" t="s">
        <v>24</v>
      </c>
      <c r="C186" s="1" t="s">
        <v>30</v>
      </c>
      <c r="D186" s="7">
        <v>1859</v>
      </c>
      <c r="E186">
        <v>300</v>
      </c>
      <c r="F186" s="8">
        <v>535392</v>
      </c>
      <c r="G186" s="6">
        <v>70642</v>
      </c>
      <c r="H186" s="1" t="s">
        <v>36</v>
      </c>
      <c r="I186">
        <v>2014</v>
      </c>
    </row>
    <row r="187" spans="1:9" hidden="1" x14ac:dyDescent="0.25">
      <c r="A187" s="1" t="s">
        <v>20</v>
      </c>
      <c r="B187" s="1" t="s">
        <v>21</v>
      </c>
      <c r="C187" s="1" t="s">
        <v>30</v>
      </c>
      <c r="D187" s="7">
        <v>2851</v>
      </c>
      <c r="E187">
        <v>7</v>
      </c>
      <c r="F187" s="8">
        <v>19158.72</v>
      </c>
      <c r="G187" s="6">
        <v>4903.7200000000012</v>
      </c>
      <c r="H187" s="1" t="s">
        <v>38</v>
      </c>
      <c r="I187">
        <v>2013</v>
      </c>
    </row>
    <row r="188" spans="1:9" hidden="1" x14ac:dyDescent="0.25">
      <c r="A188" s="1" t="s">
        <v>35</v>
      </c>
      <c r="B188" s="1" t="s">
        <v>24</v>
      </c>
      <c r="C188" s="1" t="s">
        <v>30</v>
      </c>
      <c r="D188" s="7">
        <v>2021</v>
      </c>
      <c r="E188">
        <v>300</v>
      </c>
      <c r="F188" s="8">
        <v>582048</v>
      </c>
      <c r="G188" s="6">
        <v>76798</v>
      </c>
      <c r="H188" s="1" t="s">
        <v>38</v>
      </c>
      <c r="I188">
        <v>2014</v>
      </c>
    </row>
    <row r="189" spans="1:9" hidden="1" x14ac:dyDescent="0.25">
      <c r="A189" s="1" t="s">
        <v>33</v>
      </c>
      <c r="B189" s="1" t="s">
        <v>28</v>
      </c>
      <c r="C189" s="1" t="s">
        <v>30</v>
      </c>
      <c r="D189" s="7">
        <v>1138</v>
      </c>
      <c r="E189">
        <v>125</v>
      </c>
      <c r="F189" s="8">
        <v>136560</v>
      </c>
      <c r="G189" s="6">
        <v>0</v>
      </c>
      <c r="H189" s="1" t="s">
        <v>29</v>
      </c>
      <c r="I189">
        <v>2014</v>
      </c>
    </row>
    <row r="190" spans="1:9" hidden="1" x14ac:dyDescent="0.25">
      <c r="A190" s="1" t="s">
        <v>20</v>
      </c>
      <c r="B190" s="1" t="s">
        <v>21</v>
      </c>
      <c r="C190" s="1" t="s">
        <v>40</v>
      </c>
      <c r="D190" s="7">
        <v>4251</v>
      </c>
      <c r="E190">
        <v>7</v>
      </c>
      <c r="F190" s="8">
        <v>28566.720000000001</v>
      </c>
      <c r="G190" s="6">
        <v>7311.7199999999993</v>
      </c>
      <c r="H190" s="1" t="s">
        <v>23</v>
      </c>
      <c r="I190">
        <v>2014</v>
      </c>
    </row>
    <row r="191" spans="1:9" hidden="1" x14ac:dyDescent="0.25">
      <c r="A191" s="1" t="s">
        <v>33</v>
      </c>
      <c r="B191" s="1" t="s">
        <v>24</v>
      </c>
      <c r="C191" s="1" t="s">
        <v>40</v>
      </c>
      <c r="D191" s="7">
        <v>795</v>
      </c>
      <c r="E191">
        <v>125</v>
      </c>
      <c r="F191" s="8">
        <v>95400</v>
      </c>
      <c r="G191" s="6">
        <v>0</v>
      </c>
      <c r="H191" s="1" t="s">
        <v>31</v>
      </c>
      <c r="I191">
        <v>2014</v>
      </c>
    </row>
    <row r="192" spans="1:9" hidden="1" x14ac:dyDescent="0.25">
      <c r="A192" s="1" t="s">
        <v>35</v>
      </c>
      <c r="B192" s="1" t="s">
        <v>24</v>
      </c>
      <c r="C192" s="1" t="s">
        <v>40</v>
      </c>
      <c r="D192" s="7">
        <v>1414.5</v>
      </c>
      <c r="E192">
        <v>300</v>
      </c>
      <c r="F192" s="8">
        <v>407376</v>
      </c>
      <c r="G192" s="6">
        <v>53751</v>
      </c>
      <c r="H192" s="1" t="s">
        <v>45</v>
      </c>
      <c r="I192">
        <v>2014</v>
      </c>
    </row>
    <row r="193" spans="1:9" hidden="1" x14ac:dyDescent="0.25">
      <c r="A193" s="1" t="s">
        <v>35</v>
      </c>
      <c r="B193" s="1" t="s">
        <v>39</v>
      </c>
      <c r="C193" s="1" t="s">
        <v>40</v>
      </c>
      <c r="D193" s="7">
        <v>2918</v>
      </c>
      <c r="E193">
        <v>300</v>
      </c>
      <c r="F193" s="8">
        <v>840384</v>
      </c>
      <c r="G193" s="6">
        <v>110884</v>
      </c>
      <c r="H193" s="1" t="s">
        <v>47</v>
      </c>
      <c r="I193">
        <v>2014</v>
      </c>
    </row>
    <row r="194" spans="1:9" hidden="1" x14ac:dyDescent="0.25">
      <c r="A194" s="1" t="s">
        <v>20</v>
      </c>
      <c r="B194" s="1" t="s">
        <v>39</v>
      </c>
      <c r="C194" s="1" t="s">
        <v>40</v>
      </c>
      <c r="D194" s="7">
        <v>3450</v>
      </c>
      <c r="E194">
        <v>350</v>
      </c>
      <c r="F194" s="8">
        <v>1159200</v>
      </c>
      <c r="G194" s="6">
        <v>262200</v>
      </c>
      <c r="H194" s="1" t="s">
        <v>34</v>
      </c>
      <c r="I194">
        <v>2014</v>
      </c>
    </row>
    <row r="195" spans="1:9" hidden="1" x14ac:dyDescent="0.25">
      <c r="A195" s="1" t="s">
        <v>33</v>
      </c>
      <c r="B195" s="1" t="s">
        <v>26</v>
      </c>
      <c r="C195" s="1" t="s">
        <v>40</v>
      </c>
      <c r="D195" s="7">
        <v>2988</v>
      </c>
      <c r="E195">
        <v>125</v>
      </c>
      <c r="F195" s="8">
        <v>358560</v>
      </c>
      <c r="G195" s="6">
        <v>0</v>
      </c>
      <c r="H195" s="1" t="s">
        <v>34</v>
      </c>
      <c r="I195">
        <v>2014</v>
      </c>
    </row>
    <row r="196" spans="1:9" x14ac:dyDescent="0.25">
      <c r="A196" s="1" t="s">
        <v>25</v>
      </c>
      <c r="B196" s="1" t="s">
        <v>21</v>
      </c>
      <c r="C196" s="1" t="s">
        <v>40</v>
      </c>
      <c r="D196" s="7">
        <v>218</v>
      </c>
      <c r="E196">
        <v>15</v>
      </c>
      <c r="F196" s="8">
        <v>3139.2</v>
      </c>
      <c r="G196" s="6">
        <v>959.19999999999982</v>
      </c>
      <c r="H196" s="1" t="s">
        <v>37</v>
      </c>
      <c r="I196">
        <v>2014</v>
      </c>
    </row>
    <row r="197" spans="1:9" hidden="1" x14ac:dyDescent="0.25">
      <c r="A197" s="1" t="s">
        <v>20</v>
      </c>
      <c r="B197" s="1" t="s">
        <v>21</v>
      </c>
      <c r="C197" s="1" t="s">
        <v>40</v>
      </c>
      <c r="D197" s="7">
        <v>2074</v>
      </c>
      <c r="E197">
        <v>20</v>
      </c>
      <c r="F197" s="8">
        <v>39820.800000000003</v>
      </c>
      <c r="G197" s="6">
        <v>19080.800000000003</v>
      </c>
      <c r="H197" s="1" t="s">
        <v>37</v>
      </c>
      <c r="I197">
        <v>2014</v>
      </c>
    </row>
    <row r="198" spans="1:9" hidden="1" x14ac:dyDescent="0.25">
      <c r="A198" s="1" t="s">
        <v>20</v>
      </c>
      <c r="B198" s="1" t="s">
        <v>39</v>
      </c>
      <c r="C198" s="1" t="s">
        <v>40</v>
      </c>
      <c r="D198" s="7">
        <v>1056</v>
      </c>
      <c r="E198">
        <v>20</v>
      </c>
      <c r="F198" s="8">
        <v>20275.2</v>
      </c>
      <c r="G198" s="6">
        <v>9715.2000000000007</v>
      </c>
      <c r="H198" s="1" t="s">
        <v>37</v>
      </c>
      <c r="I198">
        <v>2014</v>
      </c>
    </row>
    <row r="199" spans="1:9" x14ac:dyDescent="0.25">
      <c r="A199" s="1" t="s">
        <v>25</v>
      </c>
      <c r="B199" s="1" t="s">
        <v>39</v>
      </c>
      <c r="C199" s="1" t="s">
        <v>40</v>
      </c>
      <c r="D199" s="7">
        <v>671</v>
      </c>
      <c r="E199">
        <v>15</v>
      </c>
      <c r="F199" s="8">
        <v>9662.4</v>
      </c>
      <c r="G199" s="6">
        <v>2952.3999999999996</v>
      </c>
      <c r="H199" s="1" t="s">
        <v>38</v>
      </c>
      <c r="I199">
        <v>2013</v>
      </c>
    </row>
    <row r="200" spans="1:9" x14ac:dyDescent="0.25">
      <c r="A200" s="1" t="s">
        <v>25</v>
      </c>
      <c r="B200" s="1" t="s">
        <v>28</v>
      </c>
      <c r="C200" s="1" t="s">
        <v>40</v>
      </c>
      <c r="D200" s="7">
        <v>1514</v>
      </c>
      <c r="E200">
        <v>15</v>
      </c>
      <c r="F200" s="8">
        <v>21801.599999999999</v>
      </c>
      <c r="G200" s="6">
        <v>6661.5999999999985</v>
      </c>
      <c r="H200" s="1" t="s">
        <v>38</v>
      </c>
      <c r="I200">
        <v>2013</v>
      </c>
    </row>
    <row r="201" spans="1:9" hidden="1" x14ac:dyDescent="0.25">
      <c r="A201" s="1" t="s">
        <v>20</v>
      </c>
      <c r="B201" s="1" t="s">
        <v>39</v>
      </c>
      <c r="C201" s="1" t="s">
        <v>40</v>
      </c>
      <c r="D201" s="7">
        <v>274</v>
      </c>
      <c r="E201">
        <v>350</v>
      </c>
      <c r="F201" s="8">
        <v>92064</v>
      </c>
      <c r="G201" s="6">
        <v>20824</v>
      </c>
      <c r="H201" s="1" t="s">
        <v>29</v>
      </c>
      <c r="I201">
        <v>2014</v>
      </c>
    </row>
    <row r="202" spans="1:9" hidden="1" x14ac:dyDescent="0.25">
      <c r="A202" s="1" t="s">
        <v>33</v>
      </c>
      <c r="B202" s="1" t="s">
        <v>28</v>
      </c>
      <c r="C202" s="1" t="s">
        <v>40</v>
      </c>
      <c r="D202" s="7">
        <v>1138</v>
      </c>
      <c r="E202">
        <v>125</v>
      </c>
      <c r="F202" s="8">
        <v>136560</v>
      </c>
      <c r="G202" s="6">
        <v>0</v>
      </c>
      <c r="H202" s="1" t="s">
        <v>29</v>
      </c>
      <c r="I202">
        <v>2014</v>
      </c>
    </row>
    <row r="203" spans="1:9" hidden="1" x14ac:dyDescent="0.25">
      <c r="A203" s="1" t="s">
        <v>32</v>
      </c>
      <c r="B203" s="1" t="s">
        <v>39</v>
      </c>
      <c r="C203" s="1" t="s">
        <v>43</v>
      </c>
      <c r="D203" s="7">
        <v>1465</v>
      </c>
      <c r="E203">
        <v>12</v>
      </c>
      <c r="F203" s="8">
        <v>16876.8</v>
      </c>
      <c r="G203" s="6">
        <v>12481.8</v>
      </c>
      <c r="H203" s="1" t="s">
        <v>31</v>
      </c>
      <c r="I203">
        <v>2014</v>
      </c>
    </row>
    <row r="204" spans="1:9" hidden="1" x14ac:dyDescent="0.25">
      <c r="A204" s="1" t="s">
        <v>20</v>
      </c>
      <c r="B204" s="1" t="s">
        <v>21</v>
      </c>
      <c r="C204" s="1" t="s">
        <v>43</v>
      </c>
      <c r="D204" s="7">
        <v>2646</v>
      </c>
      <c r="E204">
        <v>20</v>
      </c>
      <c r="F204" s="8">
        <v>50803.199999999997</v>
      </c>
      <c r="G204" s="6">
        <v>24343.199999999997</v>
      </c>
      <c r="H204" s="1" t="s">
        <v>37</v>
      </c>
      <c r="I204">
        <v>2013</v>
      </c>
    </row>
    <row r="205" spans="1:9" hidden="1" x14ac:dyDescent="0.25">
      <c r="A205" s="1" t="s">
        <v>20</v>
      </c>
      <c r="B205" s="1" t="s">
        <v>26</v>
      </c>
      <c r="C205" s="1" t="s">
        <v>43</v>
      </c>
      <c r="D205" s="7">
        <v>2177</v>
      </c>
      <c r="E205">
        <v>350</v>
      </c>
      <c r="F205" s="8">
        <v>731472</v>
      </c>
      <c r="G205" s="6">
        <v>165452</v>
      </c>
      <c r="H205" s="1" t="s">
        <v>38</v>
      </c>
      <c r="I205">
        <v>2014</v>
      </c>
    </row>
    <row r="206" spans="1:9" hidden="1" x14ac:dyDescent="0.25">
      <c r="A206" s="1" t="s">
        <v>32</v>
      </c>
      <c r="B206" s="1" t="s">
        <v>26</v>
      </c>
      <c r="C206" s="1" t="s">
        <v>44</v>
      </c>
      <c r="D206" s="7">
        <v>866</v>
      </c>
      <c r="E206">
        <v>12</v>
      </c>
      <c r="F206" s="8">
        <v>9976.32</v>
      </c>
      <c r="G206" s="6">
        <v>7378.32</v>
      </c>
      <c r="H206" s="1" t="s">
        <v>47</v>
      </c>
      <c r="I206">
        <v>2014</v>
      </c>
    </row>
    <row r="207" spans="1:9" hidden="1" x14ac:dyDescent="0.25">
      <c r="A207" s="1" t="s">
        <v>20</v>
      </c>
      <c r="B207" s="1" t="s">
        <v>39</v>
      </c>
      <c r="C207" s="1" t="s">
        <v>44</v>
      </c>
      <c r="D207" s="7">
        <v>349</v>
      </c>
      <c r="E207">
        <v>350</v>
      </c>
      <c r="F207" s="8">
        <v>117264</v>
      </c>
      <c r="G207" s="6">
        <v>26524</v>
      </c>
      <c r="H207" s="1" t="s">
        <v>37</v>
      </c>
      <c r="I207">
        <v>2013</v>
      </c>
    </row>
    <row r="208" spans="1:9" hidden="1" x14ac:dyDescent="0.25">
      <c r="A208" s="1" t="s">
        <v>20</v>
      </c>
      <c r="B208" s="1" t="s">
        <v>26</v>
      </c>
      <c r="C208" s="1" t="s">
        <v>44</v>
      </c>
      <c r="D208" s="7">
        <v>2177</v>
      </c>
      <c r="E208">
        <v>350</v>
      </c>
      <c r="F208" s="8">
        <v>731472</v>
      </c>
      <c r="G208" s="6">
        <v>165452</v>
      </c>
      <c r="H208" s="1" t="s">
        <v>38</v>
      </c>
      <c r="I208">
        <v>2014</v>
      </c>
    </row>
    <row r="209" spans="1:9" x14ac:dyDescent="0.25">
      <c r="A209" s="1" t="s">
        <v>25</v>
      </c>
      <c r="B209" s="1" t="s">
        <v>28</v>
      </c>
      <c r="C209" s="1" t="s">
        <v>44</v>
      </c>
      <c r="D209" s="7">
        <v>1514</v>
      </c>
      <c r="E209">
        <v>15</v>
      </c>
      <c r="F209" s="8">
        <v>21801.599999999999</v>
      </c>
      <c r="G209" s="6">
        <v>6661.5999999999985</v>
      </c>
      <c r="H209" s="1" t="s">
        <v>38</v>
      </c>
      <c r="I209">
        <v>2013</v>
      </c>
    </row>
    <row r="210" spans="1:9" hidden="1" x14ac:dyDescent="0.25">
      <c r="A210" s="1" t="s">
        <v>20</v>
      </c>
      <c r="B210" s="1" t="s">
        <v>28</v>
      </c>
      <c r="C210" s="1" t="s">
        <v>46</v>
      </c>
      <c r="D210" s="7">
        <v>1865</v>
      </c>
      <c r="E210">
        <v>350</v>
      </c>
      <c r="F210" s="8">
        <v>626640</v>
      </c>
      <c r="G210" s="6">
        <v>141740</v>
      </c>
      <c r="H210" s="1" t="s">
        <v>41</v>
      </c>
      <c r="I210">
        <v>2014</v>
      </c>
    </row>
    <row r="211" spans="1:9" hidden="1" x14ac:dyDescent="0.25">
      <c r="A211" s="1" t="s">
        <v>33</v>
      </c>
      <c r="B211" s="1" t="s">
        <v>28</v>
      </c>
      <c r="C211" s="1" t="s">
        <v>46</v>
      </c>
      <c r="D211" s="7">
        <v>1074</v>
      </c>
      <c r="E211">
        <v>125</v>
      </c>
      <c r="F211" s="8">
        <v>128880</v>
      </c>
      <c r="G211" s="6">
        <v>0</v>
      </c>
      <c r="H211" s="1" t="s">
        <v>45</v>
      </c>
      <c r="I211">
        <v>2014</v>
      </c>
    </row>
    <row r="212" spans="1:9" hidden="1" x14ac:dyDescent="0.25">
      <c r="A212" s="1" t="s">
        <v>20</v>
      </c>
      <c r="B212" s="1" t="s">
        <v>24</v>
      </c>
      <c r="C212" s="1" t="s">
        <v>46</v>
      </c>
      <c r="D212" s="7">
        <v>1907</v>
      </c>
      <c r="E212">
        <v>350</v>
      </c>
      <c r="F212" s="8">
        <v>640752</v>
      </c>
      <c r="G212" s="6">
        <v>144932</v>
      </c>
      <c r="H212" s="1" t="s">
        <v>37</v>
      </c>
      <c r="I212">
        <v>2014</v>
      </c>
    </row>
    <row r="213" spans="1:9" x14ac:dyDescent="0.25">
      <c r="A213" s="1" t="s">
        <v>25</v>
      </c>
      <c r="B213" s="1" t="s">
        <v>39</v>
      </c>
      <c r="C213" s="1" t="s">
        <v>46</v>
      </c>
      <c r="D213" s="7">
        <v>671</v>
      </c>
      <c r="E213">
        <v>15</v>
      </c>
      <c r="F213" s="8">
        <v>9662.4</v>
      </c>
      <c r="G213" s="6">
        <v>2952.3999999999996</v>
      </c>
      <c r="H213" s="1" t="s">
        <v>38</v>
      </c>
      <c r="I213">
        <v>2013</v>
      </c>
    </row>
    <row r="214" spans="1:9" hidden="1" x14ac:dyDescent="0.25">
      <c r="A214" s="1" t="s">
        <v>20</v>
      </c>
      <c r="B214" s="1" t="s">
        <v>21</v>
      </c>
      <c r="C214" s="1" t="s">
        <v>46</v>
      </c>
      <c r="D214" s="7">
        <v>1778</v>
      </c>
      <c r="E214">
        <v>350</v>
      </c>
      <c r="F214" s="8">
        <v>597408</v>
      </c>
      <c r="G214" s="6">
        <v>135128</v>
      </c>
      <c r="H214" s="1" t="s">
        <v>29</v>
      </c>
      <c r="I214">
        <v>2013</v>
      </c>
    </row>
    <row r="215" spans="1:9" hidden="1" x14ac:dyDescent="0.25">
      <c r="A215" s="1" t="s">
        <v>20</v>
      </c>
      <c r="B215" s="1" t="s">
        <v>24</v>
      </c>
      <c r="C215" s="1" t="s">
        <v>30</v>
      </c>
      <c r="D215" s="7">
        <v>1159</v>
      </c>
      <c r="E215">
        <v>7</v>
      </c>
      <c r="F215" s="8">
        <v>7707.35</v>
      </c>
      <c r="G215" s="6">
        <v>1912.3500000000004</v>
      </c>
      <c r="H215" s="1" t="s">
        <v>38</v>
      </c>
      <c r="I215">
        <v>2013</v>
      </c>
    </row>
    <row r="216" spans="1:9" hidden="1" x14ac:dyDescent="0.25">
      <c r="A216" s="1" t="s">
        <v>20</v>
      </c>
      <c r="B216" s="1" t="s">
        <v>24</v>
      </c>
      <c r="C216" s="1" t="s">
        <v>40</v>
      </c>
      <c r="D216" s="7">
        <v>1372</v>
      </c>
      <c r="E216">
        <v>7</v>
      </c>
      <c r="F216" s="8">
        <v>9123.7999999999993</v>
      </c>
      <c r="G216" s="6">
        <v>2263.7999999999993</v>
      </c>
      <c r="H216" s="1" t="s">
        <v>23</v>
      </c>
      <c r="I216">
        <v>2014</v>
      </c>
    </row>
    <row r="217" spans="1:9" hidden="1" x14ac:dyDescent="0.25">
      <c r="A217" s="1" t="s">
        <v>20</v>
      </c>
      <c r="B217" s="1" t="s">
        <v>21</v>
      </c>
      <c r="C217" s="1" t="s">
        <v>40</v>
      </c>
      <c r="D217" s="7">
        <v>2349</v>
      </c>
      <c r="E217">
        <v>7</v>
      </c>
      <c r="F217" s="8">
        <v>15620.85</v>
      </c>
      <c r="G217" s="6">
        <v>3875.8500000000004</v>
      </c>
      <c r="H217" s="1" t="s">
        <v>37</v>
      </c>
      <c r="I217">
        <v>2013</v>
      </c>
    </row>
    <row r="218" spans="1:9" hidden="1" x14ac:dyDescent="0.25">
      <c r="A218" s="1" t="s">
        <v>20</v>
      </c>
      <c r="B218" s="1" t="s">
        <v>28</v>
      </c>
      <c r="C218" s="1" t="s">
        <v>40</v>
      </c>
      <c r="D218" s="7">
        <v>2689</v>
      </c>
      <c r="E218">
        <v>7</v>
      </c>
      <c r="F218" s="8">
        <v>17881.849999999999</v>
      </c>
      <c r="G218" s="6">
        <v>4436.8499999999985</v>
      </c>
      <c r="H218" s="1" t="s">
        <v>38</v>
      </c>
      <c r="I218">
        <v>2014</v>
      </c>
    </row>
    <row r="219" spans="1:9" hidden="1" x14ac:dyDescent="0.25">
      <c r="A219" s="1" t="s">
        <v>32</v>
      </c>
      <c r="B219" s="1" t="s">
        <v>21</v>
      </c>
      <c r="C219" s="1" t="s">
        <v>40</v>
      </c>
      <c r="D219" s="7">
        <v>2431</v>
      </c>
      <c r="E219">
        <v>12</v>
      </c>
      <c r="F219" s="8">
        <v>27713.4</v>
      </c>
      <c r="G219" s="6">
        <v>20420.400000000001</v>
      </c>
      <c r="H219" s="1" t="s">
        <v>29</v>
      </c>
      <c r="I219">
        <v>2014</v>
      </c>
    </row>
    <row r="220" spans="1:9" hidden="1" x14ac:dyDescent="0.25">
      <c r="A220" s="1" t="s">
        <v>32</v>
      </c>
      <c r="B220" s="1" t="s">
        <v>21</v>
      </c>
      <c r="C220" s="1" t="s">
        <v>43</v>
      </c>
      <c r="D220" s="7">
        <v>2431</v>
      </c>
      <c r="E220">
        <v>12</v>
      </c>
      <c r="F220" s="8">
        <v>27713.4</v>
      </c>
      <c r="G220" s="6">
        <v>20420.400000000001</v>
      </c>
      <c r="H220" s="1" t="s">
        <v>29</v>
      </c>
      <c r="I220">
        <v>2014</v>
      </c>
    </row>
    <row r="221" spans="1:9" hidden="1" x14ac:dyDescent="0.25">
      <c r="A221" s="1" t="s">
        <v>20</v>
      </c>
      <c r="B221" s="1" t="s">
        <v>28</v>
      </c>
      <c r="C221" s="1" t="s">
        <v>44</v>
      </c>
      <c r="D221" s="7">
        <v>2689</v>
      </c>
      <c r="E221">
        <v>7</v>
      </c>
      <c r="F221" s="8">
        <v>17881.849999999999</v>
      </c>
      <c r="G221" s="6">
        <v>4436.8499999999985</v>
      </c>
      <c r="H221" s="1" t="s">
        <v>38</v>
      </c>
      <c r="I221">
        <v>2014</v>
      </c>
    </row>
    <row r="222" spans="1:9" hidden="1" x14ac:dyDescent="0.25">
      <c r="A222" s="1" t="s">
        <v>20</v>
      </c>
      <c r="B222" s="1" t="s">
        <v>28</v>
      </c>
      <c r="C222" s="1" t="s">
        <v>46</v>
      </c>
      <c r="D222" s="7">
        <v>1683</v>
      </c>
      <c r="E222">
        <v>7</v>
      </c>
      <c r="F222" s="8">
        <v>11191.95</v>
      </c>
      <c r="G222" s="6">
        <v>2776.9500000000007</v>
      </c>
      <c r="H222" s="1" t="s">
        <v>34</v>
      </c>
      <c r="I222">
        <v>2014</v>
      </c>
    </row>
    <row r="223" spans="1:9" hidden="1" x14ac:dyDescent="0.25">
      <c r="A223" s="1" t="s">
        <v>32</v>
      </c>
      <c r="B223" s="1" t="s">
        <v>28</v>
      </c>
      <c r="C223" s="1" t="s">
        <v>46</v>
      </c>
      <c r="D223" s="7">
        <v>1123</v>
      </c>
      <c r="E223">
        <v>12</v>
      </c>
      <c r="F223" s="8">
        <v>12802.2</v>
      </c>
      <c r="G223" s="6">
        <v>9433.2000000000007</v>
      </c>
      <c r="H223" s="1" t="s">
        <v>36</v>
      </c>
      <c r="I223">
        <v>2014</v>
      </c>
    </row>
    <row r="224" spans="1:9" hidden="1" x14ac:dyDescent="0.25">
      <c r="A224" s="1" t="s">
        <v>20</v>
      </c>
      <c r="B224" s="1" t="s">
        <v>24</v>
      </c>
      <c r="C224" s="1" t="s">
        <v>46</v>
      </c>
      <c r="D224" s="7">
        <v>1159</v>
      </c>
      <c r="E224">
        <v>7</v>
      </c>
      <c r="F224" s="8">
        <v>7707.35</v>
      </c>
      <c r="G224" s="6">
        <v>1912.3500000000004</v>
      </c>
      <c r="H224" s="1" t="s">
        <v>38</v>
      </c>
      <c r="I224">
        <v>2013</v>
      </c>
    </row>
    <row r="225" spans="1:9" hidden="1" x14ac:dyDescent="0.25">
      <c r="A225" s="1" t="s">
        <v>32</v>
      </c>
      <c r="B225" s="1" t="s">
        <v>26</v>
      </c>
      <c r="C225" s="1" t="s">
        <v>22</v>
      </c>
      <c r="D225" s="7">
        <v>1865</v>
      </c>
      <c r="E225">
        <v>12</v>
      </c>
      <c r="F225" s="8">
        <v>21261</v>
      </c>
      <c r="G225" s="6">
        <v>15666</v>
      </c>
      <c r="H225" s="1" t="s">
        <v>41</v>
      </c>
      <c r="I225">
        <v>2014</v>
      </c>
    </row>
    <row r="226" spans="1:9" hidden="1" x14ac:dyDescent="0.25">
      <c r="A226" s="1" t="s">
        <v>32</v>
      </c>
      <c r="B226" s="1" t="s">
        <v>24</v>
      </c>
      <c r="C226" s="1" t="s">
        <v>22</v>
      </c>
      <c r="D226" s="7">
        <v>1116</v>
      </c>
      <c r="E226">
        <v>12</v>
      </c>
      <c r="F226" s="8">
        <v>12722.4</v>
      </c>
      <c r="G226" s="6">
        <v>9374.4</v>
      </c>
      <c r="H226" s="1" t="s">
        <v>41</v>
      </c>
      <c r="I226">
        <v>2014</v>
      </c>
    </row>
    <row r="227" spans="1:9" hidden="1" x14ac:dyDescent="0.25">
      <c r="A227" s="1" t="s">
        <v>20</v>
      </c>
      <c r="B227" s="1" t="s">
        <v>26</v>
      </c>
      <c r="C227" s="1" t="s">
        <v>22</v>
      </c>
      <c r="D227" s="7">
        <v>1563</v>
      </c>
      <c r="E227">
        <v>20</v>
      </c>
      <c r="F227" s="8">
        <v>29697</v>
      </c>
      <c r="G227" s="6">
        <v>14067</v>
      </c>
      <c r="H227" s="1" t="s">
        <v>47</v>
      </c>
      <c r="I227">
        <v>2014</v>
      </c>
    </row>
    <row r="228" spans="1:9" hidden="1" x14ac:dyDescent="0.25">
      <c r="A228" s="1" t="s">
        <v>35</v>
      </c>
      <c r="B228" s="1" t="s">
        <v>39</v>
      </c>
      <c r="C228" s="1" t="s">
        <v>22</v>
      </c>
      <c r="D228" s="7">
        <v>991</v>
      </c>
      <c r="E228">
        <v>300</v>
      </c>
      <c r="F228" s="8">
        <v>282435</v>
      </c>
      <c r="G228" s="6">
        <v>34685</v>
      </c>
      <c r="H228" s="1" t="s">
        <v>27</v>
      </c>
      <c r="I228">
        <v>2014</v>
      </c>
    </row>
    <row r="229" spans="1:9" hidden="1" x14ac:dyDescent="0.25">
      <c r="A229" s="1" t="s">
        <v>20</v>
      </c>
      <c r="B229" s="1" t="s">
        <v>24</v>
      </c>
      <c r="C229" s="1" t="s">
        <v>22</v>
      </c>
      <c r="D229" s="7">
        <v>1016</v>
      </c>
      <c r="E229">
        <v>7</v>
      </c>
      <c r="F229" s="8">
        <v>6756.4</v>
      </c>
      <c r="G229" s="6">
        <v>1676.3999999999996</v>
      </c>
      <c r="H229" s="1" t="s">
        <v>42</v>
      </c>
      <c r="I229">
        <v>2013</v>
      </c>
    </row>
    <row r="230" spans="1:9" x14ac:dyDescent="0.25">
      <c r="A230" s="1" t="s">
        <v>25</v>
      </c>
      <c r="B230" s="1" t="s">
        <v>28</v>
      </c>
      <c r="C230" s="1" t="s">
        <v>22</v>
      </c>
      <c r="D230" s="7">
        <v>2791</v>
      </c>
      <c r="E230">
        <v>15</v>
      </c>
      <c r="F230" s="8">
        <v>39771.75</v>
      </c>
      <c r="G230" s="6">
        <v>11861.75</v>
      </c>
      <c r="H230" s="1" t="s">
        <v>42</v>
      </c>
      <c r="I230">
        <v>2014</v>
      </c>
    </row>
    <row r="231" spans="1:9" hidden="1" x14ac:dyDescent="0.25">
      <c r="A231" s="1" t="s">
        <v>20</v>
      </c>
      <c r="B231" s="1" t="s">
        <v>39</v>
      </c>
      <c r="C231" s="1" t="s">
        <v>22</v>
      </c>
      <c r="D231" s="7">
        <v>570</v>
      </c>
      <c r="E231">
        <v>7</v>
      </c>
      <c r="F231" s="8">
        <v>3790.5</v>
      </c>
      <c r="G231" s="6">
        <v>940.5</v>
      </c>
      <c r="H231" s="1" t="s">
        <v>29</v>
      </c>
      <c r="I231">
        <v>2014</v>
      </c>
    </row>
    <row r="232" spans="1:9" hidden="1" x14ac:dyDescent="0.25">
      <c r="A232" s="1" t="s">
        <v>20</v>
      </c>
      <c r="B232" s="1" t="s">
        <v>26</v>
      </c>
      <c r="C232" s="1" t="s">
        <v>22</v>
      </c>
      <c r="D232" s="7">
        <v>2487</v>
      </c>
      <c r="E232">
        <v>7</v>
      </c>
      <c r="F232" s="8">
        <v>16538.55</v>
      </c>
      <c r="G232" s="6">
        <v>4103.5499999999993</v>
      </c>
      <c r="H232" s="1" t="s">
        <v>29</v>
      </c>
      <c r="I232">
        <v>2014</v>
      </c>
    </row>
    <row r="233" spans="1:9" hidden="1" x14ac:dyDescent="0.25">
      <c r="A233" s="1" t="s">
        <v>20</v>
      </c>
      <c r="B233" s="1" t="s">
        <v>26</v>
      </c>
      <c r="C233" s="1" t="s">
        <v>30</v>
      </c>
      <c r="D233" s="7">
        <v>1384.5</v>
      </c>
      <c r="E233">
        <v>350</v>
      </c>
      <c r="F233" s="8">
        <v>460346.25</v>
      </c>
      <c r="G233" s="6">
        <v>100376.25</v>
      </c>
      <c r="H233" s="1" t="s">
        <v>23</v>
      </c>
      <c r="I233">
        <v>2014</v>
      </c>
    </row>
    <row r="234" spans="1:9" hidden="1" x14ac:dyDescent="0.25">
      <c r="A234" s="1" t="s">
        <v>33</v>
      </c>
      <c r="B234" s="1" t="s">
        <v>39</v>
      </c>
      <c r="C234" s="1" t="s">
        <v>30</v>
      </c>
      <c r="D234" s="7">
        <v>3627</v>
      </c>
      <c r="E234">
        <v>125</v>
      </c>
      <c r="F234" s="8">
        <v>430706.25</v>
      </c>
      <c r="G234" s="6">
        <v>-4533.75</v>
      </c>
      <c r="H234" s="1" t="s">
        <v>34</v>
      </c>
      <c r="I234">
        <v>2014</v>
      </c>
    </row>
    <row r="235" spans="1:9" hidden="1" x14ac:dyDescent="0.25">
      <c r="A235" s="1" t="s">
        <v>20</v>
      </c>
      <c r="B235" s="1" t="s">
        <v>28</v>
      </c>
      <c r="C235" s="1" t="s">
        <v>30</v>
      </c>
      <c r="D235" s="7">
        <v>720</v>
      </c>
      <c r="E235">
        <v>350</v>
      </c>
      <c r="F235" s="8">
        <v>239400</v>
      </c>
      <c r="G235" s="6">
        <v>52200</v>
      </c>
      <c r="H235" s="1" t="s">
        <v>37</v>
      </c>
      <c r="I235">
        <v>2013</v>
      </c>
    </row>
    <row r="236" spans="1:9" hidden="1" x14ac:dyDescent="0.25">
      <c r="A236" s="1" t="s">
        <v>32</v>
      </c>
      <c r="B236" s="1" t="s">
        <v>24</v>
      </c>
      <c r="C236" s="1" t="s">
        <v>30</v>
      </c>
      <c r="D236" s="7">
        <v>2342</v>
      </c>
      <c r="E236">
        <v>12</v>
      </c>
      <c r="F236" s="8">
        <v>26698.799999999999</v>
      </c>
      <c r="G236" s="6">
        <v>19672.8</v>
      </c>
      <c r="H236" s="1" t="s">
        <v>42</v>
      </c>
      <c r="I236">
        <v>2014</v>
      </c>
    </row>
    <row r="237" spans="1:9" hidden="1" x14ac:dyDescent="0.25">
      <c r="A237" s="1" t="s">
        <v>35</v>
      </c>
      <c r="B237" s="1" t="s">
        <v>28</v>
      </c>
      <c r="C237" s="1" t="s">
        <v>30</v>
      </c>
      <c r="D237" s="7">
        <v>1100</v>
      </c>
      <c r="E237">
        <v>300</v>
      </c>
      <c r="F237" s="8">
        <v>313500</v>
      </c>
      <c r="G237" s="6">
        <v>38500</v>
      </c>
      <c r="H237" s="1" t="s">
        <v>29</v>
      </c>
      <c r="I237">
        <v>2013</v>
      </c>
    </row>
    <row r="238" spans="1:9" hidden="1" x14ac:dyDescent="0.25">
      <c r="A238" s="1" t="s">
        <v>20</v>
      </c>
      <c r="B238" s="1" t="s">
        <v>26</v>
      </c>
      <c r="C238" s="1" t="s">
        <v>40</v>
      </c>
      <c r="D238" s="7">
        <v>1303</v>
      </c>
      <c r="E238">
        <v>20</v>
      </c>
      <c r="F238" s="8">
        <v>24757</v>
      </c>
      <c r="G238" s="6">
        <v>11727</v>
      </c>
      <c r="H238" s="1" t="s">
        <v>41</v>
      </c>
      <c r="I238">
        <v>2014</v>
      </c>
    </row>
    <row r="239" spans="1:9" hidden="1" x14ac:dyDescent="0.25">
      <c r="A239" s="1" t="s">
        <v>33</v>
      </c>
      <c r="B239" s="1" t="s">
        <v>39</v>
      </c>
      <c r="C239" s="1" t="s">
        <v>40</v>
      </c>
      <c r="D239" s="7">
        <v>2992</v>
      </c>
      <c r="E239">
        <v>125</v>
      </c>
      <c r="F239" s="8">
        <v>355300</v>
      </c>
      <c r="G239" s="6">
        <v>-3740</v>
      </c>
      <c r="H239" s="1" t="s">
        <v>31</v>
      </c>
      <c r="I239">
        <v>2014</v>
      </c>
    </row>
    <row r="240" spans="1:9" hidden="1" x14ac:dyDescent="0.25">
      <c r="A240" s="1" t="s">
        <v>33</v>
      </c>
      <c r="B240" s="1" t="s">
        <v>26</v>
      </c>
      <c r="C240" s="1" t="s">
        <v>40</v>
      </c>
      <c r="D240" s="7">
        <v>2385</v>
      </c>
      <c r="E240">
        <v>125</v>
      </c>
      <c r="F240" s="8">
        <v>283218.75</v>
      </c>
      <c r="G240" s="6">
        <v>-2981.25</v>
      </c>
      <c r="H240" s="1" t="s">
        <v>31</v>
      </c>
      <c r="I240">
        <v>2014</v>
      </c>
    </row>
    <row r="241" spans="1:9" hidden="1" x14ac:dyDescent="0.25">
      <c r="A241" s="1" t="s">
        <v>35</v>
      </c>
      <c r="B241" s="1" t="s">
        <v>28</v>
      </c>
      <c r="C241" s="1" t="s">
        <v>40</v>
      </c>
      <c r="D241" s="7">
        <v>1607</v>
      </c>
      <c r="E241">
        <v>300</v>
      </c>
      <c r="F241" s="8">
        <v>457995</v>
      </c>
      <c r="G241" s="6">
        <v>56245</v>
      </c>
      <c r="H241" s="1" t="s">
        <v>45</v>
      </c>
      <c r="I241">
        <v>2014</v>
      </c>
    </row>
    <row r="242" spans="1:9" hidden="1" x14ac:dyDescent="0.25">
      <c r="A242" s="1" t="s">
        <v>20</v>
      </c>
      <c r="B242" s="1" t="s">
        <v>39</v>
      </c>
      <c r="C242" s="1" t="s">
        <v>40</v>
      </c>
      <c r="D242" s="7">
        <v>2327</v>
      </c>
      <c r="E242">
        <v>7</v>
      </c>
      <c r="F242" s="8">
        <v>15474.55</v>
      </c>
      <c r="G242" s="6">
        <v>3839.5499999999993</v>
      </c>
      <c r="H242" s="1" t="s">
        <v>47</v>
      </c>
      <c r="I242">
        <v>2014</v>
      </c>
    </row>
    <row r="243" spans="1:9" hidden="1" x14ac:dyDescent="0.25">
      <c r="A243" s="1" t="s">
        <v>35</v>
      </c>
      <c r="B243" s="1" t="s">
        <v>39</v>
      </c>
      <c r="C243" s="1" t="s">
        <v>40</v>
      </c>
      <c r="D243" s="7">
        <v>991</v>
      </c>
      <c r="E243">
        <v>300</v>
      </c>
      <c r="F243" s="8">
        <v>282435</v>
      </c>
      <c r="G243" s="6">
        <v>34685</v>
      </c>
      <c r="H243" s="1" t="s">
        <v>27</v>
      </c>
      <c r="I243">
        <v>2014</v>
      </c>
    </row>
    <row r="244" spans="1:9" hidden="1" x14ac:dyDescent="0.25">
      <c r="A244" s="1" t="s">
        <v>20</v>
      </c>
      <c r="B244" s="1" t="s">
        <v>39</v>
      </c>
      <c r="C244" s="1" t="s">
        <v>40</v>
      </c>
      <c r="D244" s="7">
        <v>602</v>
      </c>
      <c r="E244">
        <v>350</v>
      </c>
      <c r="F244" s="8">
        <v>200165</v>
      </c>
      <c r="G244" s="6">
        <v>43645</v>
      </c>
      <c r="H244" s="1" t="s">
        <v>27</v>
      </c>
      <c r="I244">
        <v>2014</v>
      </c>
    </row>
    <row r="245" spans="1:9" x14ac:dyDescent="0.25">
      <c r="A245" s="1" t="s">
        <v>25</v>
      </c>
      <c r="B245" s="1" t="s">
        <v>26</v>
      </c>
      <c r="C245" s="1" t="s">
        <v>40</v>
      </c>
      <c r="D245" s="7">
        <v>2620</v>
      </c>
      <c r="E245">
        <v>15</v>
      </c>
      <c r="F245" s="8">
        <v>37335</v>
      </c>
      <c r="G245" s="6">
        <v>11135</v>
      </c>
      <c r="H245" s="1" t="s">
        <v>37</v>
      </c>
      <c r="I245">
        <v>2014</v>
      </c>
    </row>
    <row r="246" spans="1:9" hidden="1" x14ac:dyDescent="0.25">
      <c r="A246" s="1" t="s">
        <v>20</v>
      </c>
      <c r="B246" s="1" t="s">
        <v>21</v>
      </c>
      <c r="C246" s="1" t="s">
        <v>40</v>
      </c>
      <c r="D246" s="7">
        <v>1228</v>
      </c>
      <c r="E246">
        <v>350</v>
      </c>
      <c r="F246" s="8">
        <v>408310</v>
      </c>
      <c r="G246" s="6">
        <v>89030</v>
      </c>
      <c r="H246" s="1" t="s">
        <v>38</v>
      </c>
      <c r="I246">
        <v>2013</v>
      </c>
    </row>
    <row r="247" spans="1:9" hidden="1" x14ac:dyDescent="0.25">
      <c r="A247" s="1" t="s">
        <v>20</v>
      </c>
      <c r="B247" s="1" t="s">
        <v>21</v>
      </c>
      <c r="C247" s="1" t="s">
        <v>40</v>
      </c>
      <c r="D247" s="7">
        <v>1389</v>
      </c>
      <c r="E247">
        <v>20</v>
      </c>
      <c r="F247" s="8">
        <v>26391</v>
      </c>
      <c r="G247" s="6">
        <v>12501</v>
      </c>
      <c r="H247" s="1" t="s">
        <v>38</v>
      </c>
      <c r="I247">
        <v>2013</v>
      </c>
    </row>
    <row r="248" spans="1:9" hidden="1" x14ac:dyDescent="0.25">
      <c r="A248" s="1" t="s">
        <v>33</v>
      </c>
      <c r="B248" s="1" t="s">
        <v>39</v>
      </c>
      <c r="C248" s="1" t="s">
        <v>40</v>
      </c>
      <c r="D248" s="7">
        <v>861</v>
      </c>
      <c r="E248">
        <v>125</v>
      </c>
      <c r="F248" s="8">
        <v>102243.75</v>
      </c>
      <c r="G248" s="6">
        <v>-1076.25</v>
      </c>
      <c r="H248" s="1" t="s">
        <v>38</v>
      </c>
      <c r="I248">
        <v>2014</v>
      </c>
    </row>
    <row r="249" spans="1:9" hidden="1" x14ac:dyDescent="0.25">
      <c r="A249" s="1" t="s">
        <v>33</v>
      </c>
      <c r="B249" s="1" t="s">
        <v>26</v>
      </c>
      <c r="C249" s="1" t="s">
        <v>40</v>
      </c>
      <c r="D249" s="7">
        <v>704</v>
      </c>
      <c r="E249">
        <v>125</v>
      </c>
      <c r="F249" s="8">
        <v>83600</v>
      </c>
      <c r="G249" s="6">
        <v>-880</v>
      </c>
      <c r="H249" s="1" t="s">
        <v>38</v>
      </c>
      <c r="I249">
        <v>2013</v>
      </c>
    </row>
    <row r="250" spans="1:9" hidden="1" x14ac:dyDescent="0.25">
      <c r="A250" s="1" t="s">
        <v>20</v>
      </c>
      <c r="B250" s="1" t="s">
        <v>21</v>
      </c>
      <c r="C250" s="1" t="s">
        <v>40</v>
      </c>
      <c r="D250" s="7">
        <v>1802</v>
      </c>
      <c r="E250">
        <v>20</v>
      </c>
      <c r="F250" s="8">
        <v>34238</v>
      </c>
      <c r="G250" s="6">
        <v>16218</v>
      </c>
      <c r="H250" s="1" t="s">
        <v>29</v>
      </c>
      <c r="I250">
        <v>2013</v>
      </c>
    </row>
    <row r="251" spans="1:9" hidden="1" x14ac:dyDescent="0.25">
      <c r="A251" s="1" t="s">
        <v>20</v>
      </c>
      <c r="B251" s="1" t="s">
        <v>39</v>
      </c>
      <c r="C251" s="1" t="s">
        <v>40</v>
      </c>
      <c r="D251" s="7">
        <v>2663</v>
      </c>
      <c r="E251">
        <v>20</v>
      </c>
      <c r="F251" s="8">
        <v>50597</v>
      </c>
      <c r="G251" s="6">
        <v>23967</v>
      </c>
      <c r="H251" s="1" t="s">
        <v>29</v>
      </c>
      <c r="I251">
        <v>2014</v>
      </c>
    </row>
    <row r="252" spans="1:9" hidden="1" x14ac:dyDescent="0.25">
      <c r="A252" s="1" t="s">
        <v>20</v>
      </c>
      <c r="B252" s="1" t="s">
        <v>26</v>
      </c>
      <c r="C252" s="1" t="s">
        <v>40</v>
      </c>
      <c r="D252" s="7">
        <v>2136</v>
      </c>
      <c r="E252">
        <v>7</v>
      </c>
      <c r="F252" s="8">
        <v>14204.4</v>
      </c>
      <c r="G252" s="6">
        <v>3524.3999999999996</v>
      </c>
      <c r="H252" s="1" t="s">
        <v>29</v>
      </c>
      <c r="I252">
        <v>2013</v>
      </c>
    </row>
    <row r="253" spans="1:9" x14ac:dyDescent="0.25">
      <c r="A253" s="1" t="s">
        <v>25</v>
      </c>
      <c r="B253" s="1" t="s">
        <v>24</v>
      </c>
      <c r="C253" s="1" t="s">
        <v>40</v>
      </c>
      <c r="D253" s="7">
        <v>2116</v>
      </c>
      <c r="E253">
        <v>15</v>
      </c>
      <c r="F253" s="8">
        <v>30153</v>
      </c>
      <c r="G253" s="6">
        <v>8993</v>
      </c>
      <c r="H253" s="1" t="s">
        <v>29</v>
      </c>
      <c r="I253">
        <v>2013</v>
      </c>
    </row>
    <row r="254" spans="1:9" x14ac:dyDescent="0.25">
      <c r="A254" s="1" t="s">
        <v>25</v>
      </c>
      <c r="B254" s="1" t="s">
        <v>39</v>
      </c>
      <c r="C254" s="1" t="s">
        <v>43</v>
      </c>
      <c r="D254" s="7">
        <v>555</v>
      </c>
      <c r="E254">
        <v>15</v>
      </c>
      <c r="F254" s="8">
        <v>7908.75</v>
      </c>
      <c r="G254" s="6">
        <v>2358.75</v>
      </c>
      <c r="H254" s="1" t="s">
        <v>23</v>
      </c>
      <c r="I254">
        <v>2014</v>
      </c>
    </row>
    <row r="255" spans="1:9" x14ac:dyDescent="0.25">
      <c r="A255" s="1" t="s">
        <v>25</v>
      </c>
      <c r="B255" s="1" t="s">
        <v>28</v>
      </c>
      <c r="C255" s="1" t="s">
        <v>43</v>
      </c>
      <c r="D255" s="7">
        <v>2861</v>
      </c>
      <c r="E255">
        <v>15</v>
      </c>
      <c r="F255" s="8">
        <v>40769.25</v>
      </c>
      <c r="G255" s="6">
        <v>12159.25</v>
      </c>
      <c r="H255" s="1" t="s">
        <v>23</v>
      </c>
      <c r="I255">
        <v>2014</v>
      </c>
    </row>
    <row r="256" spans="1:9" hidden="1" x14ac:dyDescent="0.25">
      <c r="A256" s="1" t="s">
        <v>33</v>
      </c>
      <c r="B256" s="1" t="s">
        <v>24</v>
      </c>
      <c r="C256" s="1" t="s">
        <v>43</v>
      </c>
      <c r="D256" s="7">
        <v>807</v>
      </c>
      <c r="E256">
        <v>125</v>
      </c>
      <c r="F256" s="8">
        <v>95831.25</v>
      </c>
      <c r="G256" s="6">
        <v>-1008.75</v>
      </c>
      <c r="H256" s="1" t="s">
        <v>41</v>
      </c>
      <c r="I256">
        <v>2014</v>
      </c>
    </row>
    <row r="257" spans="1:9" hidden="1" x14ac:dyDescent="0.25">
      <c r="A257" s="1" t="s">
        <v>20</v>
      </c>
      <c r="B257" s="1" t="s">
        <v>39</v>
      </c>
      <c r="C257" s="1" t="s">
        <v>43</v>
      </c>
      <c r="D257" s="7">
        <v>602</v>
      </c>
      <c r="E257">
        <v>350</v>
      </c>
      <c r="F257" s="8">
        <v>200165</v>
      </c>
      <c r="G257" s="6">
        <v>43645</v>
      </c>
      <c r="H257" s="1" t="s">
        <v>27</v>
      </c>
      <c r="I257">
        <v>2014</v>
      </c>
    </row>
    <row r="258" spans="1:9" hidden="1" x14ac:dyDescent="0.25">
      <c r="A258" s="1" t="s">
        <v>20</v>
      </c>
      <c r="B258" s="1" t="s">
        <v>39</v>
      </c>
      <c r="C258" s="1" t="s">
        <v>43</v>
      </c>
      <c r="D258" s="7">
        <v>2832</v>
      </c>
      <c r="E258">
        <v>20</v>
      </c>
      <c r="F258" s="8">
        <v>53808</v>
      </c>
      <c r="G258" s="6">
        <v>25488</v>
      </c>
      <c r="H258" s="1" t="s">
        <v>36</v>
      </c>
      <c r="I258">
        <v>2014</v>
      </c>
    </row>
    <row r="259" spans="1:9" hidden="1" x14ac:dyDescent="0.25">
      <c r="A259" s="1" t="s">
        <v>20</v>
      </c>
      <c r="B259" s="1" t="s">
        <v>26</v>
      </c>
      <c r="C259" s="1" t="s">
        <v>43</v>
      </c>
      <c r="D259" s="7">
        <v>1579</v>
      </c>
      <c r="E259">
        <v>20</v>
      </c>
      <c r="F259" s="8">
        <v>30001</v>
      </c>
      <c r="G259" s="6">
        <v>14211</v>
      </c>
      <c r="H259" s="1" t="s">
        <v>36</v>
      </c>
      <c r="I259">
        <v>2014</v>
      </c>
    </row>
    <row r="260" spans="1:9" hidden="1" x14ac:dyDescent="0.25">
      <c r="A260" s="1" t="s">
        <v>33</v>
      </c>
      <c r="B260" s="1" t="s">
        <v>39</v>
      </c>
      <c r="C260" s="1" t="s">
        <v>43</v>
      </c>
      <c r="D260" s="7">
        <v>861</v>
      </c>
      <c r="E260">
        <v>125</v>
      </c>
      <c r="F260" s="8">
        <v>102243.75</v>
      </c>
      <c r="G260" s="6">
        <v>-1076.25</v>
      </c>
      <c r="H260" s="1" t="s">
        <v>38</v>
      </c>
      <c r="I260">
        <v>2014</v>
      </c>
    </row>
    <row r="261" spans="1:9" hidden="1" x14ac:dyDescent="0.25">
      <c r="A261" s="1" t="s">
        <v>33</v>
      </c>
      <c r="B261" s="1" t="s">
        <v>26</v>
      </c>
      <c r="C261" s="1" t="s">
        <v>43</v>
      </c>
      <c r="D261" s="7">
        <v>704</v>
      </c>
      <c r="E261">
        <v>125</v>
      </c>
      <c r="F261" s="8">
        <v>83600</v>
      </c>
      <c r="G261" s="6">
        <v>-880</v>
      </c>
      <c r="H261" s="1" t="s">
        <v>38</v>
      </c>
      <c r="I261">
        <v>2013</v>
      </c>
    </row>
    <row r="262" spans="1:9" hidden="1" x14ac:dyDescent="0.25">
      <c r="A262" s="1" t="s">
        <v>20</v>
      </c>
      <c r="B262" s="1" t="s">
        <v>26</v>
      </c>
      <c r="C262" s="1" t="s">
        <v>43</v>
      </c>
      <c r="D262" s="7">
        <v>1033</v>
      </c>
      <c r="E262">
        <v>20</v>
      </c>
      <c r="F262" s="8">
        <v>19627</v>
      </c>
      <c r="G262" s="6">
        <v>9297</v>
      </c>
      <c r="H262" s="1" t="s">
        <v>29</v>
      </c>
      <c r="I262">
        <v>2013</v>
      </c>
    </row>
    <row r="263" spans="1:9" hidden="1" x14ac:dyDescent="0.25">
      <c r="A263" s="1" t="s">
        <v>35</v>
      </c>
      <c r="B263" s="1" t="s">
        <v>24</v>
      </c>
      <c r="C263" s="1" t="s">
        <v>43</v>
      </c>
      <c r="D263" s="7">
        <v>1250</v>
      </c>
      <c r="E263">
        <v>300</v>
      </c>
      <c r="F263" s="8">
        <v>356250</v>
      </c>
      <c r="G263" s="6">
        <v>43750</v>
      </c>
      <c r="H263" s="1" t="s">
        <v>29</v>
      </c>
      <c r="I263">
        <v>2014</v>
      </c>
    </row>
    <row r="264" spans="1:9" hidden="1" x14ac:dyDescent="0.25">
      <c r="A264" s="1" t="s">
        <v>20</v>
      </c>
      <c r="B264" s="1" t="s">
        <v>21</v>
      </c>
      <c r="C264" s="1" t="s">
        <v>44</v>
      </c>
      <c r="D264" s="7">
        <v>1389</v>
      </c>
      <c r="E264">
        <v>20</v>
      </c>
      <c r="F264" s="8">
        <v>26391</v>
      </c>
      <c r="G264" s="6">
        <v>12501</v>
      </c>
      <c r="H264" s="1" t="s">
        <v>38</v>
      </c>
      <c r="I264">
        <v>2013</v>
      </c>
    </row>
    <row r="265" spans="1:9" hidden="1" x14ac:dyDescent="0.25">
      <c r="A265" s="1" t="s">
        <v>20</v>
      </c>
      <c r="B265" s="1" t="s">
        <v>39</v>
      </c>
      <c r="C265" s="1" t="s">
        <v>44</v>
      </c>
      <c r="D265" s="7">
        <v>1265</v>
      </c>
      <c r="E265">
        <v>20</v>
      </c>
      <c r="F265" s="8">
        <v>24035</v>
      </c>
      <c r="G265" s="6">
        <v>11385</v>
      </c>
      <c r="H265" s="1" t="s">
        <v>42</v>
      </c>
      <c r="I265">
        <v>2013</v>
      </c>
    </row>
    <row r="266" spans="1:9" hidden="1" x14ac:dyDescent="0.25">
      <c r="A266" s="1" t="s">
        <v>20</v>
      </c>
      <c r="B266" s="1" t="s">
        <v>24</v>
      </c>
      <c r="C266" s="1" t="s">
        <v>44</v>
      </c>
      <c r="D266" s="7">
        <v>2297</v>
      </c>
      <c r="E266">
        <v>20</v>
      </c>
      <c r="F266" s="8">
        <v>43643</v>
      </c>
      <c r="G266" s="6">
        <v>20673</v>
      </c>
      <c r="H266" s="1" t="s">
        <v>42</v>
      </c>
      <c r="I266">
        <v>2013</v>
      </c>
    </row>
    <row r="267" spans="1:9" hidden="1" x14ac:dyDescent="0.25">
      <c r="A267" s="1" t="s">
        <v>20</v>
      </c>
      <c r="B267" s="1" t="s">
        <v>39</v>
      </c>
      <c r="C267" s="1" t="s">
        <v>44</v>
      </c>
      <c r="D267" s="7">
        <v>2663</v>
      </c>
      <c r="E267">
        <v>20</v>
      </c>
      <c r="F267" s="8">
        <v>50597</v>
      </c>
      <c r="G267" s="6">
        <v>23967</v>
      </c>
      <c r="H267" s="1" t="s">
        <v>29</v>
      </c>
      <c r="I267">
        <v>2014</v>
      </c>
    </row>
    <row r="268" spans="1:9" hidden="1" x14ac:dyDescent="0.25">
      <c r="A268" s="1" t="s">
        <v>20</v>
      </c>
      <c r="B268" s="1" t="s">
        <v>39</v>
      </c>
      <c r="C268" s="1" t="s">
        <v>44</v>
      </c>
      <c r="D268" s="7">
        <v>570</v>
      </c>
      <c r="E268">
        <v>7</v>
      </c>
      <c r="F268" s="8">
        <v>3790.5</v>
      </c>
      <c r="G268" s="6">
        <v>940.5</v>
      </c>
      <c r="H268" s="1" t="s">
        <v>29</v>
      </c>
      <c r="I268">
        <v>2014</v>
      </c>
    </row>
    <row r="269" spans="1:9" hidden="1" x14ac:dyDescent="0.25">
      <c r="A269" s="1" t="s">
        <v>20</v>
      </c>
      <c r="B269" s="1" t="s">
        <v>26</v>
      </c>
      <c r="C269" s="1" t="s">
        <v>44</v>
      </c>
      <c r="D269" s="7">
        <v>2487</v>
      </c>
      <c r="E269">
        <v>7</v>
      </c>
      <c r="F269" s="8">
        <v>16538.55</v>
      </c>
      <c r="G269" s="6">
        <v>4103.5499999999993</v>
      </c>
      <c r="H269" s="1" t="s">
        <v>29</v>
      </c>
      <c r="I269">
        <v>2014</v>
      </c>
    </row>
    <row r="270" spans="1:9" hidden="1" x14ac:dyDescent="0.25">
      <c r="A270" s="1" t="s">
        <v>20</v>
      </c>
      <c r="B270" s="1" t="s">
        <v>24</v>
      </c>
      <c r="C270" s="1" t="s">
        <v>46</v>
      </c>
      <c r="D270" s="7">
        <v>1350</v>
      </c>
      <c r="E270">
        <v>350</v>
      </c>
      <c r="F270" s="8">
        <v>448875</v>
      </c>
      <c r="G270" s="6">
        <v>97875</v>
      </c>
      <c r="H270" s="1" t="s">
        <v>41</v>
      </c>
      <c r="I270">
        <v>2014</v>
      </c>
    </row>
    <row r="271" spans="1:9" hidden="1" x14ac:dyDescent="0.25">
      <c r="A271" s="1" t="s">
        <v>20</v>
      </c>
      <c r="B271" s="1" t="s">
        <v>21</v>
      </c>
      <c r="C271" s="1" t="s">
        <v>46</v>
      </c>
      <c r="D271" s="7">
        <v>552</v>
      </c>
      <c r="E271">
        <v>350</v>
      </c>
      <c r="F271" s="8">
        <v>183540</v>
      </c>
      <c r="G271" s="6">
        <v>40020</v>
      </c>
      <c r="H271" s="1" t="s">
        <v>36</v>
      </c>
      <c r="I271">
        <v>2014</v>
      </c>
    </row>
    <row r="272" spans="1:9" hidden="1" x14ac:dyDescent="0.25">
      <c r="A272" s="1" t="s">
        <v>20</v>
      </c>
      <c r="B272" s="1" t="s">
        <v>21</v>
      </c>
      <c r="C272" s="1" t="s">
        <v>46</v>
      </c>
      <c r="D272" s="7">
        <v>1228</v>
      </c>
      <c r="E272">
        <v>350</v>
      </c>
      <c r="F272" s="8">
        <v>408310</v>
      </c>
      <c r="G272" s="6">
        <v>89030</v>
      </c>
      <c r="H272" s="1" t="s">
        <v>38</v>
      </c>
      <c r="I272">
        <v>2013</v>
      </c>
    </row>
    <row r="273" spans="1:9" hidden="1" x14ac:dyDescent="0.25">
      <c r="A273" s="1" t="s">
        <v>35</v>
      </c>
      <c r="B273" s="1" t="s">
        <v>24</v>
      </c>
      <c r="C273" s="1" t="s">
        <v>46</v>
      </c>
      <c r="D273" s="7">
        <v>1250</v>
      </c>
      <c r="E273">
        <v>300</v>
      </c>
      <c r="F273" s="8">
        <v>356250</v>
      </c>
      <c r="G273" s="6">
        <v>43750</v>
      </c>
      <c r="H273" s="1" t="s">
        <v>29</v>
      </c>
      <c r="I273">
        <v>2014</v>
      </c>
    </row>
    <row r="274" spans="1:9" x14ac:dyDescent="0.25">
      <c r="A274" s="1" t="s">
        <v>25</v>
      </c>
      <c r="B274" s="1" t="s">
        <v>26</v>
      </c>
      <c r="C274" s="1" t="s">
        <v>40</v>
      </c>
      <c r="D274" s="7">
        <v>3801</v>
      </c>
      <c r="E274">
        <v>15</v>
      </c>
      <c r="F274" s="8">
        <v>53594.100000000006</v>
      </c>
      <c r="G274" s="6">
        <v>15584.100000000002</v>
      </c>
      <c r="H274" s="1" t="s">
        <v>45</v>
      </c>
      <c r="I274">
        <v>2014</v>
      </c>
    </row>
    <row r="275" spans="1:9" hidden="1" x14ac:dyDescent="0.25">
      <c r="A275" s="1" t="s">
        <v>20</v>
      </c>
      <c r="B275" s="1" t="s">
        <v>39</v>
      </c>
      <c r="C275" s="1" t="s">
        <v>22</v>
      </c>
      <c r="D275" s="7">
        <v>1117.5</v>
      </c>
      <c r="E275">
        <v>20</v>
      </c>
      <c r="F275" s="8">
        <v>21009</v>
      </c>
      <c r="G275" s="6">
        <v>9834</v>
      </c>
      <c r="H275" s="1" t="s">
        <v>23</v>
      </c>
      <c r="I275">
        <v>2014</v>
      </c>
    </row>
    <row r="276" spans="1:9" x14ac:dyDescent="0.25">
      <c r="A276" s="1" t="s">
        <v>25</v>
      </c>
      <c r="B276" s="1" t="s">
        <v>21</v>
      </c>
      <c r="C276" s="1" t="s">
        <v>22</v>
      </c>
      <c r="D276" s="7">
        <v>2844</v>
      </c>
      <c r="E276">
        <v>15</v>
      </c>
      <c r="F276" s="8">
        <v>40100.400000000001</v>
      </c>
      <c r="G276" s="6">
        <v>11660.400000000001</v>
      </c>
      <c r="H276" s="1" t="s">
        <v>27</v>
      </c>
      <c r="I276">
        <v>2014</v>
      </c>
    </row>
    <row r="277" spans="1:9" hidden="1" x14ac:dyDescent="0.25">
      <c r="A277" s="1" t="s">
        <v>32</v>
      </c>
      <c r="B277" s="1" t="s">
        <v>28</v>
      </c>
      <c r="C277" s="1" t="s">
        <v>22</v>
      </c>
      <c r="D277" s="7">
        <v>562</v>
      </c>
      <c r="E277">
        <v>12</v>
      </c>
      <c r="F277" s="8">
        <v>6339.36</v>
      </c>
      <c r="G277" s="6">
        <v>4653.3599999999997</v>
      </c>
      <c r="H277" s="1" t="s">
        <v>37</v>
      </c>
      <c r="I277">
        <v>2014</v>
      </c>
    </row>
    <row r="278" spans="1:9" hidden="1" x14ac:dyDescent="0.25">
      <c r="A278" s="1" t="s">
        <v>32</v>
      </c>
      <c r="B278" s="1" t="s">
        <v>21</v>
      </c>
      <c r="C278" s="1" t="s">
        <v>22</v>
      </c>
      <c r="D278" s="7">
        <v>2299</v>
      </c>
      <c r="E278">
        <v>12</v>
      </c>
      <c r="F278" s="8">
        <v>25932.720000000001</v>
      </c>
      <c r="G278" s="6">
        <v>19035.72</v>
      </c>
      <c r="H278" s="1" t="s">
        <v>38</v>
      </c>
      <c r="I278">
        <v>2013</v>
      </c>
    </row>
    <row r="279" spans="1:9" x14ac:dyDescent="0.25">
      <c r="A279" s="1" t="s">
        <v>25</v>
      </c>
      <c r="B279" s="1" t="s">
        <v>39</v>
      </c>
      <c r="C279" s="1" t="s">
        <v>22</v>
      </c>
      <c r="D279" s="7">
        <v>2030</v>
      </c>
      <c r="E279">
        <v>15</v>
      </c>
      <c r="F279" s="8">
        <v>28623</v>
      </c>
      <c r="G279" s="6">
        <v>8323</v>
      </c>
      <c r="H279" s="1" t="s">
        <v>42</v>
      </c>
      <c r="I279">
        <v>2014</v>
      </c>
    </row>
    <row r="280" spans="1:9" hidden="1" x14ac:dyDescent="0.25">
      <c r="A280" s="1" t="s">
        <v>20</v>
      </c>
      <c r="B280" s="1" t="s">
        <v>39</v>
      </c>
      <c r="C280" s="1" t="s">
        <v>22</v>
      </c>
      <c r="D280" s="7">
        <v>263</v>
      </c>
      <c r="E280">
        <v>7</v>
      </c>
      <c r="F280" s="8">
        <v>1730.54</v>
      </c>
      <c r="G280" s="6">
        <v>415.53999999999996</v>
      </c>
      <c r="H280" s="1" t="s">
        <v>42</v>
      </c>
      <c r="I280">
        <v>2013</v>
      </c>
    </row>
    <row r="281" spans="1:9" hidden="1" x14ac:dyDescent="0.25">
      <c r="A281" s="1" t="s">
        <v>33</v>
      </c>
      <c r="B281" s="1" t="s">
        <v>24</v>
      </c>
      <c r="C281" s="1" t="s">
        <v>22</v>
      </c>
      <c r="D281" s="7">
        <v>887</v>
      </c>
      <c r="E281">
        <v>125</v>
      </c>
      <c r="F281" s="8">
        <v>104222.5</v>
      </c>
      <c r="G281" s="6">
        <v>-2217.5</v>
      </c>
      <c r="H281" s="1" t="s">
        <v>29</v>
      </c>
      <c r="I281">
        <v>2013</v>
      </c>
    </row>
    <row r="282" spans="1:9" hidden="1" x14ac:dyDescent="0.25">
      <c r="A282" s="1" t="s">
        <v>20</v>
      </c>
      <c r="B282" s="1" t="s">
        <v>28</v>
      </c>
      <c r="C282" s="1" t="s">
        <v>30</v>
      </c>
      <c r="D282" s="7">
        <v>980</v>
      </c>
      <c r="E282">
        <v>350</v>
      </c>
      <c r="F282" s="8">
        <v>322420</v>
      </c>
      <c r="G282" s="6">
        <v>67620</v>
      </c>
      <c r="H282" s="1" t="s">
        <v>45</v>
      </c>
      <c r="I282">
        <v>2014</v>
      </c>
    </row>
    <row r="283" spans="1:9" hidden="1" x14ac:dyDescent="0.25">
      <c r="A283" s="1" t="s">
        <v>20</v>
      </c>
      <c r="B283" s="1" t="s">
        <v>24</v>
      </c>
      <c r="C283" s="1" t="s">
        <v>30</v>
      </c>
      <c r="D283" s="7">
        <v>1460</v>
      </c>
      <c r="E283">
        <v>350</v>
      </c>
      <c r="F283" s="8">
        <v>480340</v>
      </c>
      <c r="G283" s="6">
        <v>100740</v>
      </c>
      <c r="H283" s="1" t="s">
        <v>47</v>
      </c>
      <c r="I283">
        <v>2014</v>
      </c>
    </row>
    <row r="284" spans="1:9" hidden="1" x14ac:dyDescent="0.25">
      <c r="A284" s="1" t="s">
        <v>20</v>
      </c>
      <c r="B284" s="1" t="s">
        <v>26</v>
      </c>
      <c r="C284" s="1" t="s">
        <v>30</v>
      </c>
      <c r="D284" s="7">
        <v>1403</v>
      </c>
      <c r="E284">
        <v>7</v>
      </c>
      <c r="F284" s="8">
        <v>9231.74</v>
      </c>
      <c r="G284" s="6">
        <v>2216.7399999999998</v>
      </c>
      <c r="H284" s="1" t="s">
        <v>38</v>
      </c>
      <c r="I284">
        <v>2013</v>
      </c>
    </row>
    <row r="285" spans="1:9" hidden="1" x14ac:dyDescent="0.25">
      <c r="A285" s="1" t="s">
        <v>32</v>
      </c>
      <c r="B285" s="1" t="s">
        <v>39</v>
      </c>
      <c r="C285" s="1" t="s">
        <v>30</v>
      </c>
      <c r="D285" s="7">
        <v>2723</v>
      </c>
      <c r="E285">
        <v>12</v>
      </c>
      <c r="F285" s="8">
        <v>30715.439999999999</v>
      </c>
      <c r="G285" s="6">
        <v>22546.44</v>
      </c>
      <c r="H285" s="1" t="s">
        <v>42</v>
      </c>
      <c r="I285">
        <v>2014</v>
      </c>
    </row>
    <row r="286" spans="1:9" hidden="1" x14ac:dyDescent="0.25">
      <c r="A286" s="1" t="s">
        <v>20</v>
      </c>
      <c r="B286" s="1" t="s">
        <v>26</v>
      </c>
      <c r="C286" s="1" t="s">
        <v>40</v>
      </c>
      <c r="D286" s="7">
        <v>1496</v>
      </c>
      <c r="E286">
        <v>350</v>
      </c>
      <c r="F286" s="8">
        <v>492184</v>
      </c>
      <c r="G286" s="6">
        <v>103224</v>
      </c>
      <c r="H286" s="1" t="s">
        <v>27</v>
      </c>
      <c r="I286">
        <v>2014</v>
      </c>
    </row>
    <row r="287" spans="1:9" hidden="1" x14ac:dyDescent="0.25">
      <c r="A287" s="1" t="s">
        <v>32</v>
      </c>
      <c r="B287" s="1" t="s">
        <v>21</v>
      </c>
      <c r="C287" s="1" t="s">
        <v>40</v>
      </c>
      <c r="D287" s="7">
        <v>2299</v>
      </c>
      <c r="E287">
        <v>12</v>
      </c>
      <c r="F287" s="8">
        <v>25932.720000000001</v>
      </c>
      <c r="G287" s="6">
        <v>19035.72</v>
      </c>
      <c r="H287" s="1" t="s">
        <v>38</v>
      </c>
      <c r="I287">
        <v>2013</v>
      </c>
    </row>
    <row r="288" spans="1:9" hidden="1" x14ac:dyDescent="0.25">
      <c r="A288" s="1" t="s">
        <v>20</v>
      </c>
      <c r="B288" s="1" t="s">
        <v>39</v>
      </c>
      <c r="C288" s="1" t="s">
        <v>40</v>
      </c>
      <c r="D288" s="7">
        <v>727</v>
      </c>
      <c r="E288">
        <v>350</v>
      </c>
      <c r="F288" s="8">
        <v>239183</v>
      </c>
      <c r="G288" s="6">
        <v>50163</v>
      </c>
      <c r="H288" s="1" t="s">
        <v>38</v>
      </c>
      <c r="I288">
        <v>2013</v>
      </c>
    </row>
    <row r="289" spans="1:9" hidden="1" x14ac:dyDescent="0.25">
      <c r="A289" s="1" t="s">
        <v>33</v>
      </c>
      <c r="B289" s="1" t="s">
        <v>21</v>
      </c>
      <c r="C289" s="1" t="s">
        <v>43</v>
      </c>
      <c r="D289" s="7">
        <v>952</v>
      </c>
      <c r="E289">
        <v>125</v>
      </c>
      <c r="F289" s="8">
        <v>111860</v>
      </c>
      <c r="G289" s="6">
        <v>-2380</v>
      </c>
      <c r="H289" s="1" t="s">
        <v>41</v>
      </c>
      <c r="I289">
        <v>2014</v>
      </c>
    </row>
    <row r="290" spans="1:9" hidden="1" x14ac:dyDescent="0.25">
      <c r="A290" s="1" t="s">
        <v>33</v>
      </c>
      <c r="B290" s="1" t="s">
        <v>39</v>
      </c>
      <c r="C290" s="1" t="s">
        <v>43</v>
      </c>
      <c r="D290" s="7">
        <v>2755</v>
      </c>
      <c r="E290">
        <v>125</v>
      </c>
      <c r="F290" s="8">
        <v>323712.5</v>
      </c>
      <c r="G290" s="6">
        <v>-6887.5</v>
      </c>
      <c r="H290" s="1" t="s">
        <v>41</v>
      </c>
      <c r="I290">
        <v>2014</v>
      </c>
    </row>
    <row r="291" spans="1:9" x14ac:dyDescent="0.25">
      <c r="A291" s="1" t="s">
        <v>25</v>
      </c>
      <c r="B291" s="1" t="s">
        <v>24</v>
      </c>
      <c r="C291" s="1" t="s">
        <v>43</v>
      </c>
      <c r="D291" s="7">
        <v>1530</v>
      </c>
      <c r="E291">
        <v>15</v>
      </c>
      <c r="F291" s="8">
        <v>21573</v>
      </c>
      <c r="G291" s="6">
        <v>6273</v>
      </c>
      <c r="H291" s="1" t="s">
        <v>47</v>
      </c>
      <c r="I291">
        <v>2014</v>
      </c>
    </row>
    <row r="292" spans="1:9" hidden="1" x14ac:dyDescent="0.25">
      <c r="A292" s="1" t="s">
        <v>20</v>
      </c>
      <c r="B292" s="1" t="s">
        <v>26</v>
      </c>
      <c r="C292" s="1" t="s">
        <v>43</v>
      </c>
      <c r="D292" s="7">
        <v>1496</v>
      </c>
      <c r="E292">
        <v>350</v>
      </c>
      <c r="F292" s="8">
        <v>492184</v>
      </c>
      <c r="G292" s="6">
        <v>103224</v>
      </c>
      <c r="H292" s="1" t="s">
        <v>27</v>
      </c>
      <c r="I292">
        <v>2014</v>
      </c>
    </row>
    <row r="293" spans="1:9" hidden="1" x14ac:dyDescent="0.25">
      <c r="A293" s="1" t="s">
        <v>20</v>
      </c>
      <c r="B293" s="1" t="s">
        <v>28</v>
      </c>
      <c r="C293" s="1" t="s">
        <v>43</v>
      </c>
      <c r="D293" s="7">
        <v>1498</v>
      </c>
      <c r="E293">
        <v>7</v>
      </c>
      <c r="F293" s="8">
        <v>9856.84</v>
      </c>
      <c r="G293" s="6">
        <v>2366.84</v>
      </c>
      <c r="H293" s="1" t="s">
        <v>27</v>
      </c>
      <c r="I293">
        <v>2014</v>
      </c>
    </row>
    <row r="294" spans="1:9" hidden="1" x14ac:dyDescent="0.25">
      <c r="A294" s="1" t="s">
        <v>35</v>
      </c>
      <c r="B294" s="1" t="s">
        <v>26</v>
      </c>
      <c r="C294" s="1" t="s">
        <v>43</v>
      </c>
      <c r="D294" s="7">
        <v>1221</v>
      </c>
      <c r="E294">
        <v>300</v>
      </c>
      <c r="F294" s="8">
        <v>344322</v>
      </c>
      <c r="G294" s="6">
        <v>39072</v>
      </c>
      <c r="H294" s="1" t="s">
        <v>38</v>
      </c>
      <c r="I294">
        <v>2013</v>
      </c>
    </row>
    <row r="295" spans="1:9" hidden="1" x14ac:dyDescent="0.25">
      <c r="A295" s="1" t="s">
        <v>20</v>
      </c>
      <c r="B295" s="1" t="s">
        <v>26</v>
      </c>
      <c r="C295" s="1" t="s">
        <v>43</v>
      </c>
      <c r="D295" s="7">
        <v>2076</v>
      </c>
      <c r="E295">
        <v>350</v>
      </c>
      <c r="F295" s="8">
        <v>683004</v>
      </c>
      <c r="G295" s="6">
        <v>143244</v>
      </c>
      <c r="H295" s="1" t="s">
        <v>38</v>
      </c>
      <c r="I295">
        <v>2013</v>
      </c>
    </row>
    <row r="296" spans="1:9" x14ac:dyDescent="0.25">
      <c r="A296" s="1" t="s">
        <v>25</v>
      </c>
      <c r="B296" s="1" t="s">
        <v>21</v>
      </c>
      <c r="C296" s="1" t="s">
        <v>44</v>
      </c>
      <c r="D296" s="7">
        <v>2844</v>
      </c>
      <c r="E296">
        <v>15</v>
      </c>
      <c r="F296" s="8">
        <v>40100.400000000001</v>
      </c>
      <c r="G296" s="6">
        <v>11660.400000000001</v>
      </c>
      <c r="H296" s="1" t="s">
        <v>27</v>
      </c>
      <c r="I296">
        <v>2014</v>
      </c>
    </row>
    <row r="297" spans="1:9" hidden="1" x14ac:dyDescent="0.25">
      <c r="A297" s="1" t="s">
        <v>20</v>
      </c>
      <c r="B297" s="1" t="s">
        <v>28</v>
      </c>
      <c r="C297" s="1" t="s">
        <v>44</v>
      </c>
      <c r="D297" s="7">
        <v>1498</v>
      </c>
      <c r="E297">
        <v>7</v>
      </c>
      <c r="F297" s="8">
        <v>9856.84</v>
      </c>
      <c r="G297" s="6">
        <v>2366.84</v>
      </c>
      <c r="H297" s="1" t="s">
        <v>27</v>
      </c>
      <c r="I297">
        <v>2014</v>
      </c>
    </row>
    <row r="298" spans="1:9" hidden="1" x14ac:dyDescent="0.25">
      <c r="A298" s="1" t="s">
        <v>35</v>
      </c>
      <c r="B298" s="1" t="s">
        <v>26</v>
      </c>
      <c r="C298" s="1" t="s">
        <v>44</v>
      </c>
      <c r="D298" s="7">
        <v>1221</v>
      </c>
      <c r="E298">
        <v>300</v>
      </c>
      <c r="F298" s="8">
        <v>344322</v>
      </c>
      <c r="G298" s="6">
        <v>39072</v>
      </c>
      <c r="H298" s="1" t="s">
        <v>38</v>
      </c>
      <c r="I298">
        <v>2013</v>
      </c>
    </row>
    <row r="299" spans="1:9" hidden="1" x14ac:dyDescent="0.25">
      <c r="A299" s="1" t="s">
        <v>20</v>
      </c>
      <c r="B299" s="1" t="s">
        <v>28</v>
      </c>
      <c r="C299" s="1" t="s">
        <v>44</v>
      </c>
      <c r="D299" s="7">
        <v>1123</v>
      </c>
      <c r="E299">
        <v>20</v>
      </c>
      <c r="F299" s="8">
        <v>21112.400000000001</v>
      </c>
      <c r="G299" s="6">
        <v>9882.4000000000015</v>
      </c>
      <c r="H299" s="1" t="s">
        <v>42</v>
      </c>
      <c r="I299">
        <v>2013</v>
      </c>
    </row>
    <row r="300" spans="1:9" hidden="1" x14ac:dyDescent="0.25">
      <c r="A300" s="1" t="s">
        <v>35</v>
      </c>
      <c r="B300" s="1" t="s">
        <v>21</v>
      </c>
      <c r="C300" s="1" t="s">
        <v>44</v>
      </c>
      <c r="D300" s="7">
        <v>2436</v>
      </c>
      <c r="E300">
        <v>300</v>
      </c>
      <c r="F300" s="8">
        <v>686952</v>
      </c>
      <c r="G300" s="6">
        <v>77952</v>
      </c>
      <c r="H300" s="1" t="s">
        <v>29</v>
      </c>
      <c r="I300">
        <v>2013</v>
      </c>
    </row>
    <row r="301" spans="1:9" hidden="1" x14ac:dyDescent="0.25">
      <c r="A301" s="1" t="s">
        <v>33</v>
      </c>
      <c r="B301" s="1" t="s">
        <v>26</v>
      </c>
      <c r="C301" s="1" t="s">
        <v>46</v>
      </c>
      <c r="D301" s="7">
        <v>1987.5</v>
      </c>
      <c r="E301">
        <v>125</v>
      </c>
      <c r="F301" s="8">
        <v>233531.25</v>
      </c>
      <c r="G301" s="6">
        <v>-4968.75</v>
      </c>
      <c r="H301" s="1" t="s">
        <v>23</v>
      </c>
      <c r="I301">
        <v>2014</v>
      </c>
    </row>
    <row r="302" spans="1:9" hidden="1" x14ac:dyDescent="0.25">
      <c r="A302" s="1" t="s">
        <v>20</v>
      </c>
      <c r="B302" s="1" t="s">
        <v>28</v>
      </c>
      <c r="C302" s="1" t="s">
        <v>46</v>
      </c>
      <c r="D302" s="7">
        <v>1679</v>
      </c>
      <c r="E302">
        <v>350</v>
      </c>
      <c r="F302" s="8">
        <v>552391</v>
      </c>
      <c r="G302" s="6">
        <v>115851</v>
      </c>
      <c r="H302" s="1" t="s">
        <v>37</v>
      </c>
      <c r="I302">
        <v>2014</v>
      </c>
    </row>
    <row r="303" spans="1:9" hidden="1" x14ac:dyDescent="0.25">
      <c r="A303" s="1" t="s">
        <v>20</v>
      </c>
      <c r="B303" s="1" t="s">
        <v>39</v>
      </c>
      <c r="C303" s="1" t="s">
        <v>46</v>
      </c>
      <c r="D303" s="7">
        <v>727</v>
      </c>
      <c r="E303">
        <v>350</v>
      </c>
      <c r="F303" s="8">
        <v>239183</v>
      </c>
      <c r="G303" s="6">
        <v>50163</v>
      </c>
      <c r="H303" s="1" t="s">
        <v>38</v>
      </c>
      <c r="I303">
        <v>2013</v>
      </c>
    </row>
    <row r="304" spans="1:9" hidden="1" x14ac:dyDescent="0.25">
      <c r="A304" s="1" t="s">
        <v>20</v>
      </c>
      <c r="B304" s="1" t="s">
        <v>26</v>
      </c>
      <c r="C304" s="1" t="s">
        <v>46</v>
      </c>
      <c r="D304" s="7">
        <v>1403</v>
      </c>
      <c r="E304">
        <v>7</v>
      </c>
      <c r="F304" s="8">
        <v>9231.74</v>
      </c>
      <c r="G304" s="6">
        <v>2216.7399999999998</v>
      </c>
      <c r="H304" s="1" t="s">
        <v>38</v>
      </c>
      <c r="I304">
        <v>2013</v>
      </c>
    </row>
    <row r="305" spans="1:9" hidden="1" x14ac:dyDescent="0.25">
      <c r="A305" s="1" t="s">
        <v>20</v>
      </c>
      <c r="B305" s="1" t="s">
        <v>26</v>
      </c>
      <c r="C305" s="1" t="s">
        <v>46</v>
      </c>
      <c r="D305" s="7">
        <v>2076</v>
      </c>
      <c r="E305">
        <v>350</v>
      </c>
      <c r="F305" s="8">
        <v>683004</v>
      </c>
      <c r="G305" s="6">
        <v>143244</v>
      </c>
      <c r="H305" s="1" t="s">
        <v>38</v>
      </c>
      <c r="I305">
        <v>2013</v>
      </c>
    </row>
    <row r="306" spans="1:9" hidden="1" x14ac:dyDescent="0.25">
      <c r="A306" s="1" t="s">
        <v>20</v>
      </c>
      <c r="B306" s="1" t="s">
        <v>26</v>
      </c>
      <c r="C306" s="1" t="s">
        <v>30</v>
      </c>
      <c r="D306" s="7">
        <v>1757</v>
      </c>
      <c r="E306">
        <v>20</v>
      </c>
      <c r="F306" s="8">
        <v>33031.599999999999</v>
      </c>
      <c r="G306" s="6">
        <v>15461.599999999999</v>
      </c>
      <c r="H306" s="1" t="s">
        <v>38</v>
      </c>
      <c r="I306">
        <v>2013</v>
      </c>
    </row>
    <row r="307" spans="1:9" x14ac:dyDescent="0.25">
      <c r="A307" s="1" t="s">
        <v>25</v>
      </c>
      <c r="B307" s="1" t="s">
        <v>39</v>
      </c>
      <c r="C307" s="1" t="s">
        <v>40</v>
      </c>
      <c r="D307" s="7">
        <v>2198</v>
      </c>
      <c r="E307">
        <v>15</v>
      </c>
      <c r="F307" s="8">
        <v>30991.8</v>
      </c>
      <c r="G307" s="6">
        <v>9011.7999999999993</v>
      </c>
      <c r="H307" s="1" t="s">
        <v>36</v>
      </c>
      <c r="I307">
        <v>2014</v>
      </c>
    </row>
    <row r="308" spans="1:9" x14ac:dyDescent="0.25">
      <c r="A308" s="1" t="s">
        <v>25</v>
      </c>
      <c r="B308" s="1" t="s">
        <v>24</v>
      </c>
      <c r="C308" s="1" t="s">
        <v>40</v>
      </c>
      <c r="D308" s="7">
        <v>1743</v>
      </c>
      <c r="E308">
        <v>15</v>
      </c>
      <c r="F308" s="8">
        <v>24576.3</v>
      </c>
      <c r="G308" s="6">
        <v>7146.2999999999993</v>
      </c>
      <c r="H308" s="1" t="s">
        <v>36</v>
      </c>
      <c r="I308">
        <v>2014</v>
      </c>
    </row>
    <row r="309" spans="1:9" x14ac:dyDescent="0.25">
      <c r="A309" s="1" t="s">
        <v>25</v>
      </c>
      <c r="B309" s="1" t="s">
        <v>39</v>
      </c>
      <c r="C309" s="1" t="s">
        <v>40</v>
      </c>
      <c r="D309" s="7">
        <v>1153</v>
      </c>
      <c r="E309">
        <v>15</v>
      </c>
      <c r="F309" s="8">
        <v>16257.3</v>
      </c>
      <c r="G309" s="6">
        <v>4727.2999999999993</v>
      </c>
      <c r="H309" s="1" t="s">
        <v>38</v>
      </c>
      <c r="I309">
        <v>2014</v>
      </c>
    </row>
    <row r="310" spans="1:9" hidden="1" x14ac:dyDescent="0.25">
      <c r="A310" s="1" t="s">
        <v>20</v>
      </c>
      <c r="B310" s="1" t="s">
        <v>26</v>
      </c>
      <c r="C310" s="1" t="s">
        <v>40</v>
      </c>
      <c r="D310" s="7">
        <v>1757</v>
      </c>
      <c r="E310">
        <v>20</v>
      </c>
      <c r="F310" s="8">
        <v>33031.599999999999</v>
      </c>
      <c r="G310" s="6">
        <v>15461.599999999999</v>
      </c>
      <c r="H310" s="1" t="s">
        <v>38</v>
      </c>
      <c r="I310">
        <v>2013</v>
      </c>
    </row>
    <row r="311" spans="1:9" hidden="1" x14ac:dyDescent="0.25">
      <c r="A311" s="1" t="s">
        <v>20</v>
      </c>
      <c r="B311" s="1" t="s">
        <v>24</v>
      </c>
      <c r="C311" s="1" t="s">
        <v>43</v>
      </c>
      <c r="D311" s="7">
        <v>1001</v>
      </c>
      <c r="E311">
        <v>20</v>
      </c>
      <c r="F311" s="8">
        <v>18818.8</v>
      </c>
      <c r="G311" s="6">
        <v>8808.7999999999993</v>
      </c>
      <c r="H311" s="1" t="s">
        <v>36</v>
      </c>
      <c r="I311">
        <v>2014</v>
      </c>
    </row>
    <row r="312" spans="1:9" hidden="1" x14ac:dyDescent="0.25">
      <c r="A312" s="1" t="s">
        <v>20</v>
      </c>
      <c r="B312" s="1" t="s">
        <v>28</v>
      </c>
      <c r="C312" s="1" t="s">
        <v>43</v>
      </c>
      <c r="D312" s="7">
        <v>1333</v>
      </c>
      <c r="E312">
        <v>7</v>
      </c>
      <c r="F312" s="8">
        <v>8771.14</v>
      </c>
      <c r="G312" s="6">
        <v>2106.1399999999994</v>
      </c>
      <c r="H312" s="1" t="s">
        <v>42</v>
      </c>
      <c r="I312">
        <v>2014</v>
      </c>
    </row>
    <row r="313" spans="1:9" x14ac:dyDescent="0.25">
      <c r="A313" s="1" t="s">
        <v>25</v>
      </c>
      <c r="B313" s="1" t="s">
        <v>39</v>
      </c>
      <c r="C313" s="1" t="s">
        <v>44</v>
      </c>
      <c r="D313" s="7">
        <v>1153</v>
      </c>
      <c r="E313">
        <v>15</v>
      </c>
      <c r="F313" s="8">
        <v>16257.3</v>
      </c>
      <c r="G313" s="6">
        <v>4727.2999999999993</v>
      </c>
      <c r="H313" s="1" t="s">
        <v>38</v>
      </c>
      <c r="I313">
        <v>2014</v>
      </c>
    </row>
    <row r="314" spans="1:9" hidden="1" x14ac:dyDescent="0.25">
      <c r="A314" s="1" t="s">
        <v>32</v>
      </c>
      <c r="B314" s="1" t="s">
        <v>28</v>
      </c>
      <c r="C314" s="1" t="s">
        <v>22</v>
      </c>
      <c r="D314" s="7">
        <v>727</v>
      </c>
      <c r="E314">
        <v>12</v>
      </c>
      <c r="F314" s="8">
        <v>8113.32</v>
      </c>
      <c r="G314" s="6">
        <v>5932.32</v>
      </c>
      <c r="H314" s="1" t="s">
        <v>41</v>
      </c>
      <c r="I314">
        <v>2014</v>
      </c>
    </row>
    <row r="315" spans="1:9" hidden="1" x14ac:dyDescent="0.25">
      <c r="A315" s="1" t="s">
        <v>32</v>
      </c>
      <c r="B315" s="1" t="s">
        <v>21</v>
      </c>
      <c r="C315" s="1" t="s">
        <v>22</v>
      </c>
      <c r="D315" s="7">
        <v>1884</v>
      </c>
      <c r="E315">
        <v>12</v>
      </c>
      <c r="F315" s="8">
        <v>21025.439999999999</v>
      </c>
      <c r="G315" s="6">
        <v>15373.439999999999</v>
      </c>
      <c r="H315" s="1" t="s">
        <v>36</v>
      </c>
      <c r="I315">
        <v>2014</v>
      </c>
    </row>
    <row r="316" spans="1:9" hidden="1" x14ac:dyDescent="0.25">
      <c r="A316" s="1" t="s">
        <v>20</v>
      </c>
      <c r="B316" s="1" t="s">
        <v>28</v>
      </c>
      <c r="C316" s="1" t="s">
        <v>22</v>
      </c>
      <c r="D316" s="7">
        <v>1834</v>
      </c>
      <c r="E316">
        <v>20</v>
      </c>
      <c r="F316" s="8">
        <v>34112.400000000001</v>
      </c>
      <c r="G316" s="6">
        <v>15772.400000000001</v>
      </c>
      <c r="H316" s="1" t="s">
        <v>37</v>
      </c>
      <c r="I316">
        <v>2013</v>
      </c>
    </row>
    <row r="317" spans="1:9" hidden="1" x14ac:dyDescent="0.25">
      <c r="A317" s="1" t="s">
        <v>32</v>
      </c>
      <c r="B317" s="1" t="s">
        <v>28</v>
      </c>
      <c r="C317" s="1" t="s">
        <v>30</v>
      </c>
      <c r="D317" s="7">
        <v>2340</v>
      </c>
      <c r="E317">
        <v>12</v>
      </c>
      <c r="F317" s="8">
        <v>26114.400000000001</v>
      </c>
      <c r="G317" s="6">
        <v>19094.400000000001</v>
      </c>
      <c r="H317" s="1" t="s">
        <v>23</v>
      </c>
      <c r="I317">
        <v>2014</v>
      </c>
    </row>
    <row r="318" spans="1:9" hidden="1" x14ac:dyDescent="0.25">
      <c r="A318" s="1" t="s">
        <v>32</v>
      </c>
      <c r="B318" s="1" t="s">
        <v>26</v>
      </c>
      <c r="C318" s="1" t="s">
        <v>30</v>
      </c>
      <c r="D318" s="7">
        <v>2342</v>
      </c>
      <c r="E318">
        <v>12</v>
      </c>
      <c r="F318" s="8">
        <v>26136.720000000001</v>
      </c>
      <c r="G318" s="6">
        <v>19110.72</v>
      </c>
      <c r="H318" s="1" t="s">
        <v>42</v>
      </c>
      <c r="I318">
        <v>2014</v>
      </c>
    </row>
    <row r="319" spans="1:9" hidden="1" x14ac:dyDescent="0.25">
      <c r="A319" s="1" t="s">
        <v>20</v>
      </c>
      <c r="B319" s="1" t="s">
        <v>26</v>
      </c>
      <c r="C319" s="1" t="s">
        <v>40</v>
      </c>
      <c r="D319" s="7">
        <v>1031</v>
      </c>
      <c r="E319">
        <v>7</v>
      </c>
      <c r="F319" s="8">
        <v>6711.81</v>
      </c>
      <c r="G319" s="6">
        <v>1556.8100000000004</v>
      </c>
      <c r="H319" s="1" t="s">
        <v>37</v>
      </c>
      <c r="I319">
        <v>2013</v>
      </c>
    </row>
    <row r="320" spans="1:9" x14ac:dyDescent="0.25">
      <c r="A320" s="1" t="s">
        <v>25</v>
      </c>
      <c r="B320" s="1" t="s">
        <v>21</v>
      </c>
      <c r="C320" s="1" t="s">
        <v>43</v>
      </c>
      <c r="D320" s="7">
        <v>1262</v>
      </c>
      <c r="E320">
        <v>15</v>
      </c>
      <c r="F320" s="8">
        <v>17604.900000000001</v>
      </c>
      <c r="G320" s="6">
        <v>4984.9000000000015</v>
      </c>
      <c r="H320" s="1" t="s">
        <v>47</v>
      </c>
      <c r="I320">
        <v>2014</v>
      </c>
    </row>
    <row r="321" spans="1:9" hidden="1" x14ac:dyDescent="0.25">
      <c r="A321" s="1" t="s">
        <v>20</v>
      </c>
      <c r="B321" s="1" t="s">
        <v>21</v>
      </c>
      <c r="C321" s="1" t="s">
        <v>43</v>
      </c>
      <c r="D321" s="7">
        <v>1135</v>
      </c>
      <c r="E321">
        <v>7</v>
      </c>
      <c r="F321" s="8">
        <v>7388.85</v>
      </c>
      <c r="G321" s="6">
        <v>1713.8500000000004</v>
      </c>
      <c r="H321" s="1" t="s">
        <v>27</v>
      </c>
      <c r="I321">
        <v>2014</v>
      </c>
    </row>
    <row r="322" spans="1:9" hidden="1" x14ac:dyDescent="0.25">
      <c r="A322" s="1" t="s">
        <v>20</v>
      </c>
      <c r="B322" s="1" t="s">
        <v>39</v>
      </c>
      <c r="C322" s="1" t="s">
        <v>43</v>
      </c>
      <c r="D322" s="7">
        <v>547</v>
      </c>
      <c r="E322">
        <v>7</v>
      </c>
      <c r="F322" s="8">
        <v>3560.9700000000003</v>
      </c>
      <c r="G322" s="6">
        <v>825.97000000000025</v>
      </c>
      <c r="H322" s="1" t="s">
        <v>42</v>
      </c>
      <c r="I322">
        <v>2014</v>
      </c>
    </row>
    <row r="323" spans="1:9" hidden="1" x14ac:dyDescent="0.25">
      <c r="A323" s="1" t="s">
        <v>20</v>
      </c>
      <c r="B323" s="1" t="s">
        <v>21</v>
      </c>
      <c r="C323" s="1" t="s">
        <v>43</v>
      </c>
      <c r="D323" s="7">
        <v>1582</v>
      </c>
      <c r="E323">
        <v>7</v>
      </c>
      <c r="F323" s="8">
        <v>10298.82</v>
      </c>
      <c r="G323" s="6">
        <v>2388.8199999999997</v>
      </c>
      <c r="H323" s="1" t="s">
        <v>29</v>
      </c>
      <c r="I323">
        <v>2014</v>
      </c>
    </row>
    <row r="324" spans="1:9" hidden="1" x14ac:dyDescent="0.25">
      <c r="A324" s="1" t="s">
        <v>32</v>
      </c>
      <c r="B324" s="1" t="s">
        <v>26</v>
      </c>
      <c r="C324" s="1" t="s">
        <v>44</v>
      </c>
      <c r="D324" s="7">
        <v>1738.5</v>
      </c>
      <c r="E324">
        <v>12</v>
      </c>
      <c r="F324" s="8">
        <v>19401.66</v>
      </c>
      <c r="G324" s="6">
        <v>14186.16</v>
      </c>
      <c r="H324" s="1" t="s">
        <v>45</v>
      </c>
      <c r="I324">
        <v>2014</v>
      </c>
    </row>
    <row r="325" spans="1:9" hidden="1" x14ac:dyDescent="0.25">
      <c r="A325" s="1" t="s">
        <v>32</v>
      </c>
      <c r="B325" s="1" t="s">
        <v>24</v>
      </c>
      <c r="C325" s="1" t="s">
        <v>44</v>
      </c>
      <c r="D325" s="7">
        <v>2215</v>
      </c>
      <c r="E325">
        <v>12</v>
      </c>
      <c r="F325" s="8">
        <v>24719.4</v>
      </c>
      <c r="G325" s="6">
        <v>18074.400000000001</v>
      </c>
      <c r="H325" s="1" t="s">
        <v>37</v>
      </c>
      <c r="I325">
        <v>2013</v>
      </c>
    </row>
    <row r="326" spans="1:9" hidden="1" x14ac:dyDescent="0.25">
      <c r="A326" s="1" t="s">
        <v>20</v>
      </c>
      <c r="B326" s="1" t="s">
        <v>21</v>
      </c>
      <c r="C326" s="1" t="s">
        <v>44</v>
      </c>
      <c r="D326" s="7">
        <v>1582</v>
      </c>
      <c r="E326">
        <v>7</v>
      </c>
      <c r="F326" s="8">
        <v>10298.82</v>
      </c>
      <c r="G326" s="6">
        <v>2388.8199999999997</v>
      </c>
      <c r="H326" s="1" t="s">
        <v>29</v>
      </c>
      <c r="I326">
        <v>2014</v>
      </c>
    </row>
    <row r="327" spans="1:9" hidden="1" x14ac:dyDescent="0.25">
      <c r="A327" s="1" t="s">
        <v>20</v>
      </c>
      <c r="B327" s="1" t="s">
        <v>21</v>
      </c>
      <c r="C327" s="1" t="s">
        <v>46</v>
      </c>
      <c r="D327" s="7">
        <v>1135</v>
      </c>
      <c r="E327">
        <v>7</v>
      </c>
      <c r="F327" s="8">
        <v>7388.85</v>
      </c>
      <c r="G327" s="6">
        <v>1713.8500000000004</v>
      </c>
      <c r="H327" s="1" t="s">
        <v>27</v>
      </c>
      <c r="I327">
        <v>2014</v>
      </c>
    </row>
    <row r="328" spans="1:9" hidden="1" x14ac:dyDescent="0.25">
      <c r="A328" s="1" t="s">
        <v>20</v>
      </c>
      <c r="B328" s="1" t="s">
        <v>39</v>
      </c>
      <c r="C328" s="1" t="s">
        <v>22</v>
      </c>
      <c r="D328" s="7">
        <v>1761</v>
      </c>
      <c r="E328">
        <v>350</v>
      </c>
      <c r="F328" s="8">
        <v>573205.5</v>
      </c>
      <c r="G328" s="6">
        <v>115345.5</v>
      </c>
      <c r="H328" s="1" t="s">
        <v>31</v>
      </c>
      <c r="I328">
        <v>2014</v>
      </c>
    </row>
    <row r="329" spans="1:9" hidden="1" x14ac:dyDescent="0.25">
      <c r="A329" s="1" t="s">
        <v>35</v>
      </c>
      <c r="B329" s="1" t="s">
        <v>26</v>
      </c>
      <c r="C329" s="1" t="s">
        <v>22</v>
      </c>
      <c r="D329" s="7">
        <v>448</v>
      </c>
      <c r="E329">
        <v>300</v>
      </c>
      <c r="F329" s="8">
        <v>124992</v>
      </c>
      <c r="G329" s="6">
        <v>12992</v>
      </c>
      <c r="H329" s="1" t="s">
        <v>27</v>
      </c>
      <c r="I329">
        <v>2014</v>
      </c>
    </row>
    <row r="330" spans="1:9" hidden="1" x14ac:dyDescent="0.25">
      <c r="A330" s="1" t="s">
        <v>35</v>
      </c>
      <c r="B330" s="1" t="s">
        <v>26</v>
      </c>
      <c r="C330" s="1" t="s">
        <v>22</v>
      </c>
      <c r="D330" s="7">
        <v>2181</v>
      </c>
      <c r="E330">
        <v>300</v>
      </c>
      <c r="F330" s="8">
        <v>608499</v>
      </c>
      <c r="G330" s="6">
        <v>63249</v>
      </c>
      <c r="H330" s="1" t="s">
        <v>38</v>
      </c>
      <c r="I330">
        <v>2014</v>
      </c>
    </row>
    <row r="331" spans="1:9" hidden="1" x14ac:dyDescent="0.25">
      <c r="A331" s="1" t="s">
        <v>20</v>
      </c>
      <c r="B331" s="1" t="s">
        <v>26</v>
      </c>
      <c r="C331" s="1" t="s">
        <v>30</v>
      </c>
      <c r="D331" s="7">
        <v>1976</v>
      </c>
      <c r="E331">
        <v>20</v>
      </c>
      <c r="F331" s="8">
        <v>36753.599999999999</v>
      </c>
      <c r="G331" s="6">
        <v>16993.599999999999</v>
      </c>
      <c r="H331" s="1" t="s">
        <v>38</v>
      </c>
      <c r="I331">
        <v>2014</v>
      </c>
    </row>
    <row r="332" spans="1:9" hidden="1" x14ac:dyDescent="0.25">
      <c r="A332" s="1" t="s">
        <v>35</v>
      </c>
      <c r="B332" s="1" t="s">
        <v>26</v>
      </c>
      <c r="C332" s="1" t="s">
        <v>30</v>
      </c>
      <c r="D332" s="7">
        <v>2181</v>
      </c>
      <c r="E332">
        <v>300</v>
      </c>
      <c r="F332" s="8">
        <v>608499</v>
      </c>
      <c r="G332" s="6">
        <v>63249</v>
      </c>
      <c r="H332" s="1" t="s">
        <v>38</v>
      </c>
      <c r="I332">
        <v>2014</v>
      </c>
    </row>
    <row r="333" spans="1:9" hidden="1" x14ac:dyDescent="0.25">
      <c r="A333" s="1" t="s">
        <v>33</v>
      </c>
      <c r="B333" s="1" t="s">
        <v>24</v>
      </c>
      <c r="C333" s="1" t="s">
        <v>30</v>
      </c>
      <c r="D333" s="7">
        <v>2500</v>
      </c>
      <c r="E333">
        <v>125</v>
      </c>
      <c r="F333" s="8">
        <v>290625</v>
      </c>
      <c r="G333" s="6">
        <v>-9375</v>
      </c>
      <c r="H333" s="1" t="s">
        <v>42</v>
      </c>
      <c r="I333">
        <v>2013</v>
      </c>
    </row>
    <row r="334" spans="1:9" hidden="1" x14ac:dyDescent="0.25">
      <c r="A334" s="1" t="s">
        <v>35</v>
      </c>
      <c r="B334" s="1" t="s">
        <v>21</v>
      </c>
      <c r="C334" s="1" t="s">
        <v>40</v>
      </c>
      <c r="D334" s="7">
        <v>1702</v>
      </c>
      <c r="E334">
        <v>300</v>
      </c>
      <c r="F334" s="8">
        <v>474858</v>
      </c>
      <c r="G334" s="6">
        <v>49358</v>
      </c>
      <c r="H334" s="1" t="s">
        <v>47</v>
      </c>
      <c r="I334">
        <v>2014</v>
      </c>
    </row>
    <row r="335" spans="1:9" hidden="1" x14ac:dyDescent="0.25">
      <c r="A335" s="1" t="s">
        <v>35</v>
      </c>
      <c r="B335" s="1" t="s">
        <v>26</v>
      </c>
      <c r="C335" s="1" t="s">
        <v>40</v>
      </c>
      <c r="D335" s="7">
        <v>448</v>
      </c>
      <c r="E335">
        <v>300</v>
      </c>
      <c r="F335" s="8">
        <v>124992</v>
      </c>
      <c r="G335" s="6">
        <v>12992</v>
      </c>
      <c r="H335" s="1" t="s">
        <v>27</v>
      </c>
      <c r="I335">
        <v>2014</v>
      </c>
    </row>
    <row r="336" spans="1:9" hidden="1" x14ac:dyDescent="0.25">
      <c r="A336" s="1" t="s">
        <v>33</v>
      </c>
      <c r="B336" s="1" t="s">
        <v>24</v>
      </c>
      <c r="C336" s="1" t="s">
        <v>40</v>
      </c>
      <c r="D336" s="7">
        <v>3513</v>
      </c>
      <c r="E336">
        <v>125</v>
      </c>
      <c r="F336" s="8">
        <v>408386.25</v>
      </c>
      <c r="G336" s="6">
        <v>-13173.75</v>
      </c>
      <c r="H336" s="1" t="s">
        <v>34</v>
      </c>
      <c r="I336">
        <v>2014</v>
      </c>
    </row>
    <row r="337" spans="1:9" x14ac:dyDescent="0.25">
      <c r="A337" s="1" t="s">
        <v>25</v>
      </c>
      <c r="B337" s="1" t="s">
        <v>26</v>
      </c>
      <c r="C337" s="1" t="s">
        <v>40</v>
      </c>
      <c r="D337" s="7">
        <v>2101</v>
      </c>
      <c r="E337">
        <v>15</v>
      </c>
      <c r="F337" s="8">
        <v>29308.95</v>
      </c>
      <c r="G337" s="6">
        <v>8298.9500000000007</v>
      </c>
      <c r="H337" s="1" t="s">
        <v>36</v>
      </c>
      <c r="I337">
        <v>2014</v>
      </c>
    </row>
    <row r="338" spans="1:9" x14ac:dyDescent="0.25">
      <c r="A338" s="1" t="s">
        <v>25</v>
      </c>
      <c r="B338" s="1" t="s">
        <v>39</v>
      </c>
      <c r="C338" s="1" t="s">
        <v>40</v>
      </c>
      <c r="D338" s="7">
        <v>2931</v>
      </c>
      <c r="E338">
        <v>15</v>
      </c>
      <c r="F338" s="8">
        <v>40887.449999999997</v>
      </c>
      <c r="G338" s="6">
        <v>11577.449999999997</v>
      </c>
      <c r="H338" s="1" t="s">
        <v>37</v>
      </c>
      <c r="I338">
        <v>2013</v>
      </c>
    </row>
    <row r="339" spans="1:9" hidden="1" x14ac:dyDescent="0.25">
      <c r="A339" s="1" t="s">
        <v>20</v>
      </c>
      <c r="B339" s="1" t="s">
        <v>26</v>
      </c>
      <c r="C339" s="1" t="s">
        <v>40</v>
      </c>
      <c r="D339" s="7">
        <v>1535</v>
      </c>
      <c r="E339">
        <v>20</v>
      </c>
      <c r="F339" s="8">
        <v>28551</v>
      </c>
      <c r="G339" s="6">
        <v>13201</v>
      </c>
      <c r="H339" s="1" t="s">
        <v>37</v>
      </c>
      <c r="I339">
        <v>2014</v>
      </c>
    </row>
    <row r="340" spans="1:9" hidden="1" x14ac:dyDescent="0.25">
      <c r="A340" s="1" t="s">
        <v>35</v>
      </c>
      <c r="B340" s="1" t="s">
        <v>24</v>
      </c>
      <c r="C340" s="1" t="s">
        <v>40</v>
      </c>
      <c r="D340" s="7">
        <v>1123</v>
      </c>
      <c r="E340">
        <v>300</v>
      </c>
      <c r="F340" s="8">
        <v>313317</v>
      </c>
      <c r="G340" s="6">
        <v>32567</v>
      </c>
      <c r="H340" s="1" t="s">
        <v>37</v>
      </c>
      <c r="I340">
        <v>2013</v>
      </c>
    </row>
    <row r="341" spans="1:9" hidden="1" x14ac:dyDescent="0.25">
      <c r="A341" s="1" t="s">
        <v>35</v>
      </c>
      <c r="B341" s="1" t="s">
        <v>21</v>
      </c>
      <c r="C341" s="1" t="s">
        <v>40</v>
      </c>
      <c r="D341" s="7">
        <v>1404</v>
      </c>
      <c r="E341">
        <v>300</v>
      </c>
      <c r="F341" s="8">
        <v>391716</v>
      </c>
      <c r="G341" s="6">
        <v>40716</v>
      </c>
      <c r="H341" s="1" t="s">
        <v>42</v>
      </c>
      <c r="I341">
        <v>2013</v>
      </c>
    </row>
    <row r="342" spans="1:9" hidden="1" x14ac:dyDescent="0.25">
      <c r="A342" s="1" t="s">
        <v>32</v>
      </c>
      <c r="B342" s="1" t="s">
        <v>28</v>
      </c>
      <c r="C342" s="1" t="s">
        <v>40</v>
      </c>
      <c r="D342" s="7">
        <v>2763</v>
      </c>
      <c r="E342">
        <v>12</v>
      </c>
      <c r="F342" s="8">
        <v>30835.08</v>
      </c>
      <c r="G342" s="6">
        <v>22546.080000000002</v>
      </c>
      <c r="H342" s="1" t="s">
        <v>42</v>
      </c>
      <c r="I342">
        <v>2013</v>
      </c>
    </row>
    <row r="343" spans="1:9" hidden="1" x14ac:dyDescent="0.25">
      <c r="A343" s="1" t="s">
        <v>20</v>
      </c>
      <c r="B343" s="1" t="s">
        <v>24</v>
      </c>
      <c r="C343" s="1" t="s">
        <v>40</v>
      </c>
      <c r="D343" s="7">
        <v>2125</v>
      </c>
      <c r="E343">
        <v>7</v>
      </c>
      <c r="F343" s="8">
        <v>13833.75</v>
      </c>
      <c r="G343" s="6">
        <v>3208.75</v>
      </c>
      <c r="H343" s="1" t="s">
        <v>29</v>
      </c>
      <c r="I343">
        <v>2013</v>
      </c>
    </row>
    <row r="344" spans="1:9" hidden="1" x14ac:dyDescent="0.25">
      <c r="A344" s="1" t="s">
        <v>35</v>
      </c>
      <c r="B344" s="1" t="s">
        <v>26</v>
      </c>
      <c r="C344" s="1" t="s">
        <v>43</v>
      </c>
      <c r="D344" s="7">
        <v>1659</v>
      </c>
      <c r="E344">
        <v>300</v>
      </c>
      <c r="F344" s="8">
        <v>462861</v>
      </c>
      <c r="G344" s="6">
        <v>48111</v>
      </c>
      <c r="H344" s="1" t="s">
        <v>34</v>
      </c>
      <c r="I344">
        <v>2014</v>
      </c>
    </row>
    <row r="345" spans="1:9" hidden="1" x14ac:dyDescent="0.25">
      <c r="A345" s="1" t="s">
        <v>20</v>
      </c>
      <c r="B345" s="1" t="s">
        <v>28</v>
      </c>
      <c r="C345" s="1" t="s">
        <v>43</v>
      </c>
      <c r="D345" s="7">
        <v>609</v>
      </c>
      <c r="E345">
        <v>20</v>
      </c>
      <c r="F345" s="8">
        <v>11327.4</v>
      </c>
      <c r="G345" s="6">
        <v>5237.3999999999996</v>
      </c>
      <c r="H345" s="1" t="s">
        <v>36</v>
      </c>
      <c r="I345">
        <v>2014</v>
      </c>
    </row>
    <row r="346" spans="1:9" hidden="1" x14ac:dyDescent="0.25">
      <c r="A346" s="1" t="s">
        <v>33</v>
      </c>
      <c r="B346" s="1" t="s">
        <v>24</v>
      </c>
      <c r="C346" s="1" t="s">
        <v>43</v>
      </c>
      <c r="D346" s="7">
        <v>2087</v>
      </c>
      <c r="E346">
        <v>125</v>
      </c>
      <c r="F346" s="8">
        <v>242613.75</v>
      </c>
      <c r="G346" s="6">
        <v>-7826.25</v>
      </c>
      <c r="H346" s="1" t="s">
        <v>37</v>
      </c>
      <c r="I346">
        <v>2014</v>
      </c>
    </row>
    <row r="347" spans="1:9" hidden="1" x14ac:dyDescent="0.25">
      <c r="A347" s="1" t="s">
        <v>20</v>
      </c>
      <c r="B347" s="1" t="s">
        <v>26</v>
      </c>
      <c r="C347" s="1" t="s">
        <v>43</v>
      </c>
      <c r="D347" s="7">
        <v>1976</v>
      </c>
      <c r="E347">
        <v>20</v>
      </c>
      <c r="F347" s="8">
        <v>36753.599999999999</v>
      </c>
      <c r="G347" s="6">
        <v>16993.599999999999</v>
      </c>
      <c r="H347" s="1" t="s">
        <v>38</v>
      </c>
      <c r="I347">
        <v>2014</v>
      </c>
    </row>
    <row r="348" spans="1:9" hidden="1" x14ac:dyDescent="0.25">
      <c r="A348" s="1" t="s">
        <v>20</v>
      </c>
      <c r="B348" s="1" t="s">
        <v>39</v>
      </c>
      <c r="C348" s="1" t="s">
        <v>43</v>
      </c>
      <c r="D348" s="7">
        <v>1421</v>
      </c>
      <c r="E348">
        <v>20</v>
      </c>
      <c r="F348" s="8">
        <v>26430.6</v>
      </c>
      <c r="G348" s="6">
        <v>12220.599999999999</v>
      </c>
      <c r="H348" s="1" t="s">
        <v>29</v>
      </c>
      <c r="I348">
        <v>2013</v>
      </c>
    </row>
    <row r="349" spans="1:9" hidden="1" x14ac:dyDescent="0.25">
      <c r="A349" s="1" t="s">
        <v>35</v>
      </c>
      <c r="B349" s="1" t="s">
        <v>39</v>
      </c>
      <c r="C349" s="1" t="s">
        <v>43</v>
      </c>
      <c r="D349" s="7">
        <v>1372</v>
      </c>
      <c r="E349">
        <v>300</v>
      </c>
      <c r="F349" s="8">
        <v>382788</v>
      </c>
      <c r="G349" s="6">
        <v>39788</v>
      </c>
      <c r="H349" s="1" t="s">
        <v>29</v>
      </c>
      <c r="I349">
        <v>2014</v>
      </c>
    </row>
    <row r="350" spans="1:9" hidden="1" x14ac:dyDescent="0.25">
      <c r="A350" s="1" t="s">
        <v>20</v>
      </c>
      <c r="B350" s="1" t="s">
        <v>24</v>
      </c>
      <c r="C350" s="1" t="s">
        <v>43</v>
      </c>
      <c r="D350" s="7">
        <v>588</v>
      </c>
      <c r="E350">
        <v>20</v>
      </c>
      <c r="F350" s="8">
        <v>10936.8</v>
      </c>
      <c r="G350" s="6">
        <v>5056.7999999999993</v>
      </c>
      <c r="H350" s="1" t="s">
        <v>29</v>
      </c>
      <c r="I350">
        <v>2013</v>
      </c>
    </row>
    <row r="351" spans="1:9" hidden="1" x14ac:dyDescent="0.25">
      <c r="A351" s="1" t="s">
        <v>32</v>
      </c>
      <c r="B351" s="1" t="s">
        <v>21</v>
      </c>
      <c r="C351" s="1" t="s">
        <v>44</v>
      </c>
      <c r="D351" s="7">
        <v>3244.5</v>
      </c>
      <c r="E351">
        <v>12</v>
      </c>
      <c r="F351" s="8">
        <v>36208.620000000003</v>
      </c>
      <c r="G351" s="6">
        <v>26475.120000000003</v>
      </c>
      <c r="H351" s="1" t="s">
        <v>23</v>
      </c>
      <c r="I351">
        <v>2014</v>
      </c>
    </row>
    <row r="352" spans="1:9" hidden="1" x14ac:dyDescent="0.25">
      <c r="A352" s="1" t="s">
        <v>35</v>
      </c>
      <c r="B352" s="1" t="s">
        <v>26</v>
      </c>
      <c r="C352" s="1" t="s">
        <v>44</v>
      </c>
      <c r="D352" s="7">
        <v>959</v>
      </c>
      <c r="E352">
        <v>300</v>
      </c>
      <c r="F352" s="8">
        <v>267561</v>
      </c>
      <c r="G352" s="6">
        <v>27811</v>
      </c>
      <c r="H352" s="1" t="s">
        <v>41</v>
      </c>
      <c r="I352">
        <v>2014</v>
      </c>
    </row>
    <row r="353" spans="1:9" hidden="1" x14ac:dyDescent="0.25">
      <c r="A353" s="1" t="s">
        <v>35</v>
      </c>
      <c r="B353" s="1" t="s">
        <v>28</v>
      </c>
      <c r="C353" s="1" t="s">
        <v>44</v>
      </c>
      <c r="D353" s="7">
        <v>2747</v>
      </c>
      <c r="E353">
        <v>300</v>
      </c>
      <c r="F353" s="8">
        <v>766413</v>
      </c>
      <c r="G353" s="6">
        <v>79663</v>
      </c>
      <c r="H353" s="1" t="s">
        <v>41</v>
      </c>
      <c r="I353">
        <v>2014</v>
      </c>
    </row>
    <row r="354" spans="1:9" hidden="1" x14ac:dyDescent="0.25">
      <c r="A354" s="1" t="s">
        <v>33</v>
      </c>
      <c r="B354" s="1" t="s">
        <v>21</v>
      </c>
      <c r="C354" s="1" t="s">
        <v>46</v>
      </c>
      <c r="D354" s="7">
        <v>1645</v>
      </c>
      <c r="E354">
        <v>125</v>
      </c>
      <c r="F354" s="8">
        <v>191231.25</v>
      </c>
      <c r="G354" s="6">
        <v>-6168.75</v>
      </c>
      <c r="H354" s="1" t="s">
        <v>47</v>
      </c>
      <c r="I354">
        <v>2014</v>
      </c>
    </row>
    <row r="355" spans="1:9" hidden="1" x14ac:dyDescent="0.25">
      <c r="A355" s="1" t="s">
        <v>20</v>
      </c>
      <c r="B355" s="1" t="s">
        <v>26</v>
      </c>
      <c r="C355" s="1" t="s">
        <v>46</v>
      </c>
      <c r="D355" s="7">
        <v>2876</v>
      </c>
      <c r="E355">
        <v>350</v>
      </c>
      <c r="F355" s="8">
        <v>936138</v>
      </c>
      <c r="G355" s="6">
        <v>188378</v>
      </c>
      <c r="H355" s="1" t="s">
        <v>37</v>
      </c>
      <c r="I355">
        <v>2014</v>
      </c>
    </row>
    <row r="356" spans="1:9" hidden="1" x14ac:dyDescent="0.25">
      <c r="A356" s="1" t="s">
        <v>33</v>
      </c>
      <c r="B356" s="1" t="s">
        <v>24</v>
      </c>
      <c r="C356" s="1" t="s">
        <v>46</v>
      </c>
      <c r="D356" s="7">
        <v>994</v>
      </c>
      <c r="E356">
        <v>125</v>
      </c>
      <c r="F356" s="8">
        <v>115552.5</v>
      </c>
      <c r="G356" s="6">
        <v>-3727.5</v>
      </c>
      <c r="H356" s="1" t="s">
        <v>37</v>
      </c>
      <c r="I356">
        <v>2013</v>
      </c>
    </row>
    <row r="357" spans="1:9" hidden="1" x14ac:dyDescent="0.25">
      <c r="A357" s="1" t="s">
        <v>20</v>
      </c>
      <c r="B357" s="1" t="s">
        <v>21</v>
      </c>
      <c r="C357" s="1" t="s">
        <v>46</v>
      </c>
      <c r="D357" s="7">
        <v>1118</v>
      </c>
      <c r="E357">
        <v>20</v>
      </c>
      <c r="F357" s="8">
        <v>20794.8</v>
      </c>
      <c r="G357" s="6">
        <v>9614.7999999999993</v>
      </c>
      <c r="H357" s="1" t="s">
        <v>42</v>
      </c>
      <c r="I357">
        <v>2014</v>
      </c>
    </row>
    <row r="358" spans="1:9" hidden="1" x14ac:dyDescent="0.25">
      <c r="A358" s="1" t="s">
        <v>35</v>
      </c>
      <c r="B358" s="1" t="s">
        <v>39</v>
      </c>
      <c r="C358" s="1" t="s">
        <v>46</v>
      </c>
      <c r="D358" s="7">
        <v>1372</v>
      </c>
      <c r="E358">
        <v>300</v>
      </c>
      <c r="F358" s="8">
        <v>382788</v>
      </c>
      <c r="G358" s="6">
        <v>39788</v>
      </c>
      <c r="H358" s="1" t="s">
        <v>29</v>
      </c>
      <c r="I358">
        <v>2014</v>
      </c>
    </row>
    <row r="359" spans="1:9" hidden="1" x14ac:dyDescent="0.25">
      <c r="A359" s="1" t="s">
        <v>20</v>
      </c>
      <c r="B359" s="1" t="s">
        <v>21</v>
      </c>
      <c r="C359" s="1" t="s">
        <v>30</v>
      </c>
      <c r="D359" s="7">
        <v>488</v>
      </c>
      <c r="E359">
        <v>7</v>
      </c>
      <c r="F359" s="8">
        <v>3142.7200000000003</v>
      </c>
      <c r="G359" s="6">
        <v>702.72000000000025</v>
      </c>
      <c r="H359" s="1" t="s">
        <v>41</v>
      </c>
      <c r="I359">
        <v>2014</v>
      </c>
    </row>
    <row r="360" spans="1:9" hidden="1" x14ac:dyDescent="0.25">
      <c r="A360" s="1" t="s">
        <v>20</v>
      </c>
      <c r="B360" s="1" t="s">
        <v>39</v>
      </c>
      <c r="C360" s="1" t="s">
        <v>30</v>
      </c>
      <c r="D360" s="7">
        <v>1282</v>
      </c>
      <c r="E360">
        <v>20</v>
      </c>
      <c r="F360" s="8">
        <v>23588.799999999999</v>
      </c>
      <c r="G360" s="6">
        <v>10768.8</v>
      </c>
      <c r="H360" s="1" t="s">
        <v>27</v>
      </c>
      <c r="I360">
        <v>2014</v>
      </c>
    </row>
    <row r="361" spans="1:9" hidden="1" x14ac:dyDescent="0.25">
      <c r="A361" s="1" t="s">
        <v>20</v>
      </c>
      <c r="B361" s="1" t="s">
        <v>21</v>
      </c>
      <c r="C361" s="1" t="s">
        <v>40</v>
      </c>
      <c r="D361" s="7">
        <v>257</v>
      </c>
      <c r="E361">
        <v>7</v>
      </c>
      <c r="F361" s="8">
        <v>1655.08</v>
      </c>
      <c r="G361" s="6">
        <v>370.07999999999993</v>
      </c>
      <c r="H361" s="1" t="s">
        <v>47</v>
      </c>
      <c r="I361">
        <v>2014</v>
      </c>
    </row>
    <row r="362" spans="1:9" hidden="1" x14ac:dyDescent="0.25">
      <c r="A362" s="1" t="s">
        <v>20</v>
      </c>
      <c r="B362" s="1" t="s">
        <v>39</v>
      </c>
      <c r="C362" s="1" t="s">
        <v>46</v>
      </c>
      <c r="D362" s="7">
        <v>1282</v>
      </c>
      <c r="E362">
        <v>20</v>
      </c>
      <c r="F362" s="8">
        <v>23588.799999999999</v>
      </c>
      <c r="G362" s="6">
        <v>10768.8</v>
      </c>
      <c r="H362" s="1" t="s">
        <v>27</v>
      </c>
      <c r="I362">
        <v>2014</v>
      </c>
    </row>
    <row r="363" spans="1:9" hidden="1" x14ac:dyDescent="0.25">
      <c r="A363" s="1" t="s">
        <v>33</v>
      </c>
      <c r="B363" s="1" t="s">
        <v>28</v>
      </c>
      <c r="C363" s="1" t="s">
        <v>22</v>
      </c>
      <c r="D363" s="7">
        <v>1540</v>
      </c>
      <c r="E363">
        <v>125</v>
      </c>
      <c r="F363" s="8">
        <v>177100</v>
      </c>
      <c r="G363" s="6">
        <v>-7700</v>
      </c>
      <c r="H363" s="1" t="s">
        <v>36</v>
      </c>
      <c r="I363">
        <v>2014</v>
      </c>
    </row>
    <row r="364" spans="1:9" x14ac:dyDescent="0.25">
      <c r="A364" s="1" t="s">
        <v>25</v>
      </c>
      <c r="B364" s="1" t="s">
        <v>26</v>
      </c>
      <c r="C364" s="1" t="s">
        <v>22</v>
      </c>
      <c r="D364" s="7">
        <v>490</v>
      </c>
      <c r="E364">
        <v>15</v>
      </c>
      <c r="F364" s="8">
        <v>6762</v>
      </c>
      <c r="G364" s="6">
        <v>1862</v>
      </c>
      <c r="H364" s="1" t="s">
        <v>42</v>
      </c>
      <c r="I364">
        <v>2014</v>
      </c>
    </row>
    <row r="365" spans="1:9" hidden="1" x14ac:dyDescent="0.25">
      <c r="A365" s="1" t="s">
        <v>20</v>
      </c>
      <c r="B365" s="1" t="s">
        <v>28</v>
      </c>
      <c r="C365" s="1" t="s">
        <v>22</v>
      </c>
      <c r="D365" s="7">
        <v>1362</v>
      </c>
      <c r="E365">
        <v>350</v>
      </c>
      <c r="F365" s="8">
        <v>438564</v>
      </c>
      <c r="G365" s="6">
        <v>84444</v>
      </c>
      <c r="H365" s="1" t="s">
        <v>29</v>
      </c>
      <c r="I365">
        <v>2014</v>
      </c>
    </row>
    <row r="366" spans="1:9" x14ac:dyDescent="0.25">
      <c r="A366" s="1" t="s">
        <v>25</v>
      </c>
      <c r="B366" s="1" t="s">
        <v>26</v>
      </c>
      <c r="C366" s="1" t="s">
        <v>30</v>
      </c>
      <c r="D366" s="7">
        <v>2501</v>
      </c>
      <c r="E366">
        <v>15</v>
      </c>
      <c r="F366" s="8">
        <v>34513.800000000003</v>
      </c>
      <c r="G366" s="6">
        <v>9503.8000000000029</v>
      </c>
      <c r="H366" s="1" t="s">
        <v>31</v>
      </c>
      <c r="I366">
        <v>2014</v>
      </c>
    </row>
    <row r="367" spans="1:9" hidden="1" x14ac:dyDescent="0.25">
      <c r="A367" s="1" t="s">
        <v>20</v>
      </c>
      <c r="B367" s="1" t="s">
        <v>21</v>
      </c>
      <c r="C367" s="1" t="s">
        <v>30</v>
      </c>
      <c r="D367" s="7">
        <v>708</v>
      </c>
      <c r="E367">
        <v>20</v>
      </c>
      <c r="F367" s="8">
        <v>13027.2</v>
      </c>
      <c r="G367" s="6">
        <v>5947.2000000000007</v>
      </c>
      <c r="H367" s="1" t="s">
        <v>27</v>
      </c>
      <c r="I367">
        <v>2014</v>
      </c>
    </row>
    <row r="368" spans="1:9" hidden="1" x14ac:dyDescent="0.25">
      <c r="A368" s="1" t="s">
        <v>20</v>
      </c>
      <c r="B368" s="1" t="s">
        <v>24</v>
      </c>
      <c r="C368" s="1" t="s">
        <v>30</v>
      </c>
      <c r="D368" s="7">
        <v>645</v>
      </c>
      <c r="E368">
        <v>20</v>
      </c>
      <c r="F368" s="8">
        <v>11868</v>
      </c>
      <c r="G368" s="6">
        <v>5418</v>
      </c>
      <c r="H368" s="1" t="s">
        <v>34</v>
      </c>
      <c r="I368">
        <v>2014</v>
      </c>
    </row>
    <row r="369" spans="1:9" hidden="1" x14ac:dyDescent="0.25">
      <c r="A369" s="1" t="s">
        <v>35</v>
      </c>
      <c r="B369" s="1" t="s">
        <v>26</v>
      </c>
      <c r="C369" s="1" t="s">
        <v>30</v>
      </c>
      <c r="D369" s="7">
        <v>1562</v>
      </c>
      <c r="E369">
        <v>300</v>
      </c>
      <c r="F369" s="8">
        <v>431112</v>
      </c>
      <c r="G369" s="6">
        <v>40612</v>
      </c>
      <c r="H369" s="1" t="s">
        <v>36</v>
      </c>
      <c r="I369">
        <v>2014</v>
      </c>
    </row>
    <row r="370" spans="1:9" hidden="1" x14ac:dyDescent="0.25">
      <c r="A370" s="1" t="s">
        <v>35</v>
      </c>
      <c r="B370" s="1" t="s">
        <v>21</v>
      </c>
      <c r="C370" s="1" t="s">
        <v>30</v>
      </c>
      <c r="D370" s="7">
        <v>1283</v>
      </c>
      <c r="E370">
        <v>300</v>
      </c>
      <c r="F370" s="8">
        <v>354108</v>
      </c>
      <c r="G370" s="6">
        <v>33358</v>
      </c>
      <c r="H370" s="1" t="s">
        <v>37</v>
      </c>
      <c r="I370">
        <v>2013</v>
      </c>
    </row>
    <row r="371" spans="1:9" x14ac:dyDescent="0.25">
      <c r="A371" s="1" t="s">
        <v>25</v>
      </c>
      <c r="B371" s="1" t="s">
        <v>24</v>
      </c>
      <c r="C371" s="1" t="s">
        <v>30</v>
      </c>
      <c r="D371" s="7">
        <v>711</v>
      </c>
      <c r="E371">
        <v>15</v>
      </c>
      <c r="F371" s="8">
        <v>9811.7999999999993</v>
      </c>
      <c r="G371" s="6">
        <v>2701.7999999999993</v>
      </c>
      <c r="H371" s="1" t="s">
        <v>29</v>
      </c>
      <c r="I371">
        <v>2014</v>
      </c>
    </row>
    <row r="372" spans="1:9" hidden="1" x14ac:dyDescent="0.25">
      <c r="A372" s="1" t="s">
        <v>33</v>
      </c>
      <c r="B372" s="1" t="s">
        <v>28</v>
      </c>
      <c r="C372" s="1" t="s">
        <v>40</v>
      </c>
      <c r="D372" s="7">
        <v>1114</v>
      </c>
      <c r="E372">
        <v>125</v>
      </c>
      <c r="F372" s="8">
        <v>128110</v>
      </c>
      <c r="G372" s="6">
        <v>-5570</v>
      </c>
      <c r="H372" s="1" t="s">
        <v>31</v>
      </c>
      <c r="I372">
        <v>2014</v>
      </c>
    </row>
    <row r="373" spans="1:9" hidden="1" x14ac:dyDescent="0.25">
      <c r="A373" s="1" t="s">
        <v>20</v>
      </c>
      <c r="B373" s="1" t="s">
        <v>24</v>
      </c>
      <c r="C373" s="1" t="s">
        <v>40</v>
      </c>
      <c r="D373" s="7">
        <v>1259</v>
      </c>
      <c r="E373">
        <v>7</v>
      </c>
      <c r="F373" s="8">
        <v>8107.96</v>
      </c>
      <c r="G373" s="6">
        <v>1812.96</v>
      </c>
      <c r="H373" s="1" t="s">
        <v>45</v>
      </c>
      <c r="I373">
        <v>2014</v>
      </c>
    </row>
    <row r="374" spans="1:9" hidden="1" x14ac:dyDescent="0.25">
      <c r="A374" s="1" t="s">
        <v>20</v>
      </c>
      <c r="B374" s="1" t="s">
        <v>24</v>
      </c>
      <c r="C374" s="1" t="s">
        <v>40</v>
      </c>
      <c r="D374" s="7">
        <v>1095</v>
      </c>
      <c r="E374">
        <v>7</v>
      </c>
      <c r="F374" s="8">
        <v>7051.8</v>
      </c>
      <c r="G374" s="6">
        <v>1576.8000000000002</v>
      </c>
      <c r="H374" s="1" t="s">
        <v>47</v>
      </c>
      <c r="I374">
        <v>2014</v>
      </c>
    </row>
    <row r="375" spans="1:9" hidden="1" x14ac:dyDescent="0.25">
      <c r="A375" s="1" t="s">
        <v>20</v>
      </c>
      <c r="B375" s="1" t="s">
        <v>24</v>
      </c>
      <c r="C375" s="1" t="s">
        <v>40</v>
      </c>
      <c r="D375" s="7">
        <v>1366</v>
      </c>
      <c r="E375">
        <v>20</v>
      </c>
      <c r="F375" s="8">
        <v>25134.400000000001</v>
      </c>
      <c r="G375" s="6">
        <v>11474.400000000001</v>
      </c>
      <c r="H375" s="1" t="s">
        <v>27</v>
      </c>
      <c r="I375">
        <v>2014</v>
      </c>
    </row>
    <row r="376" spans="1:9" hidden="1" x14ac:dyDescent="0.25">
      <c r="A376" s="1" t="s">
        <v>35</v>
      </c>
      <c r="B376" s="1" t="s">
        <v>28</v>
      </c>
      <c r="C376" s="1" t="s">
        <v>40</v>
      </c>
      <c r="D376" s="7">
        <v>2460</v>
      </c>
      <c r="E376">
        <v>300</v>
      </c>
      <c r="F376" s="8">
        <v>678960</v>
      </c>
      <c r="G376" s="6">
        <v>63960</v>
      </c>
      <c r="H376" s="1" t="s">
        <v>27</v>
      </c>
      <c r="I376">
        <v>2014</v>
      </c>
    </row>
    <row r="377" spans="1:9" hidden="1" x14ac:dyDescent="0.25">
      <c r="A377" s="1" t="s">
        <v>20</v>
      </c>
      <c r="B377" s="1" t="s">
        <v>39</v>
      </c>
      <c r="C377" s="1" t="s">
        <v>40</v>
      </c>
      <c r="D377" s="7">
        <v>678</v>
      </c>
      <c r="E377">
        <v>7</v>
      </c>
      <c r="F377" s="8">
        <v>4366.32</v>
      </c>
      <c r="G377" s="6">
        <v>976.31999999999971</v>
      </c>
      <c r="H377" s="1" t="s">
        <v>36</v>
      </c>
      <c r="I377">
        <v>2014</v>
      </c>
    </row>
    <row r="378" spans="1:9" hidden="1" x14ac:dyDescent="0.25">
      <c r="A378" s="1" t="s">
        <v>20</v>
      </c>
      <c r="B378" s="1" t="s">
        <v>24</v>
      </c>
      <c r="C378" s="1" t="s">
        <v>40</v>
      </c>
      <c r="D378" s="7">
        <v>1598</v>
      </c>
      <c r="E378">
        <v>7</v>
      </c>
      <c r="F378" s="8">
        <v>10291.120000000001</v>
      </c>
      <c r="G378" s="6">
        <v>2301.1200000000008</v>
      </c>
      <c r="H378" s="1" t="s">
        <v>36</v>
      </c>
      <c r="I378">
        <v>2014</v>
      </c>
    </row>
    <row r="379" spans="1:9" hidden="1" x14ac:dyDescent="0.25">
      <c r="A379" s="1" t="s">
        <v>20</v>
      </c>
      <c r="B379" s="1" t="s">
        <v>24</v>
      </c>
      <c r="C379" s="1" t="s">
        <v>40</v>
      </c>
      <c r="D379" s="7">
        <v>2409</v>
      </c>
      <c r="E379">
        <v>7</v>
      </c>
      <c r="F379" s="8">
        <v>15513.96</v>
      </c>
      <c r="G379" s="6">
        <v>3468.9599999999991</v>
      </c>
      <c r="H379" s="1" t="s">
        <v>37</v>
      </c>
      <c r="I379">
        <v>2013</v>
      </c>
    </row>
    <row r="380" spans="1:9" hidden="1" x14ac:dyDescent="0.25">
      <c r="A380" s="1" t="s">
        <v>20</v>
      </c>
      <c r="B380" s="1" t="s">
        <v>24</v>
      </c>
      <c r="C380" s="1" t="s">
        <v>40</v>
      </c>
      <c r="D380" s="7">
        <v>1934</v>
      </c>
      <c r="E380">
        <v>20</v>
      </c>
      <c r="F380" s="8">
        <v>35585.599999999999</v>
      </c>
      <c r="G380" s="6">
        <v>16245.599999999999</v>
      </c>
      <c r="H380" s="1" t="s">
        <v>37</v>
      </c>
      <c r="I380">
        <v>2014</v>
      </c>
    </row>
    <row r="381" spans="1:9" hidden="1" x14ac:dyDescent="0.25">
      <c r="A381" s="1" t="s">
        <v>20</v>
      </c>
      <c r="B381" s="1" t="s">
        <v>28</v>
      </c>
      <c r="C381" s="1" t="s">
        <v>40</v>
      </c>
      <c r="D381" s="7">
        <v>2993</v>
      </c>
      <c r="E381">
        <v>20</v>
      </c>
      <c r="F381" s="8">
        <v>55071.199999999997</v>
      </c>
      <c r="G381" s="6">
        <v>25141.199999999997</v>
      </c>
      <c r="H381" s="1" t="s">
        <v>37</v>
      </c>
      <c r="I381">
        <v>2014</v>
      </c>
    </row>
    <row r="382" spans="1:9" hidden="1" x14ac:dyDescent="0.25">
      <c r="A382" s="1" t="s">
        <v>20</v>
      </c>
      <c r="B382" s="1" t="s">
        <v>24</v>
      </c>
      <c r="C382" s="1" t="s">
        <v>40</v>
      </c>
      <c r="D382" s="7">
        <v>2146</v>
      </c>
      <c r="E382">
        <v>350</v>
      </c>
      <c r="F382" s="8">
        <v>691012</v>
      </c>
      <c r="G382" s="6">
        <v>133052</v>
      </c>
      <c r="H382" s="1" t="s">
        <v>42</v>
      </c>
      <c r="I382">
        <v>2013</v>
      </c>
    </row>
    <row r="383" spans="1:9" hidden="1" x14ac:dyDescent="0.25">
      <c r="A383" s="1" t="s">
        <v>20</v>
      </c>
      <c r="B383" s="1" t="s">
        <v>28</v>
      </c>
      <c r="C383" s="1" t="s">
        <v>40</v>
      </c>
      <c r="D383" s="7">
        <v>1946</v>
      </c>
      <c r="E383">
        <v>7</v>
      </c>
      <c r="F383" s="8">
        <v>12532.24</v>
      </c>
      <c r="G383" s="6">
        <v>2802.24</v>
      </c>
      <c r="H383" s="1" t="s">
        <v>29</v>
      </c>
      <c r="I383">
        <v>2013</v>
      </c>
    </row>
    <row r="384" spans="1:9" hidden="1" x14ac:dyDescent="0.25">
      <c r="A384" s="1" t="s">
        <v>20</v>
      </c>
      <c r="B384" s="1" t="s">
        <v>28</v>
      </c>
      <c r="C384" s="1" t="s">
        <v>40</v>
      </c>
      <c r="D384" s="7">
        <v>1362</v>
      </c>
      <c r="E384">
        <v>350</v>
      </c>
      <c r="F384" s="8">
        <v>438564</v>
      </c>
      <c r="G384" s="6">
        <v>84444</v>
      </c>
      <c r="H384" s="1" t="s">
        <v>29</v>
      </c>
      <c r="I384">
        <v>2014</v>
      </c>
    </row>
    <row r="385" spans="1:9" hidden="1" x14ac:dyDescent="0.25">
      <c r="A385" s="1" t="s">
        <v>32</v>
      </c>
      <c r="B385" s="1" t="s">
        <v>21</v>
      </c>
      <c r="C385" s="1" t="s">
        <v>43</v>
      </c>
      <c r="D385" s="7">
        <v>598</v>
      </c>
      <c r="E385">
        <v>12</v>
      </c>
      <c r="F385" s="8">
        <v>6601.92</v>
      </c>
      <c r="G385" s="6">
        <v>4807.92</v>
      </c>
      <c r="H385" s="1" t="s">
        <v>31</v>
      </c>
      <c r="I385">
        <v>2014</v>
      </c>
    </row>
    <row r="386" spans="1:9" hidden="1" x14ac:dyDescent="0.25">
      <c r="A386" s="1" t="s">
        <v>20</v>
      </c>
      <c r="B386" s="1" t="s">
        <v>39</v>
      </c>
      <c r="C386" s="1" t="s">
        <v>43</v>
      </c>
      <c r="D386" s="7">
        <v>2907</v>
      </c>
      <c r="E386">
        <v>7</v>
      </c>
      <c r="F386" s="8">
        <v>18721.080000000002</v>
      </c>
      <c r="G386" s="6">
        <v>4186.0800000000017</v>
      </c>
      <c r="H386" s="1" t="s">
        <v>27</v>
      </c>
      <c r="I386">
        <v>2014</v>
      </c>
    </row>
    <row r="387" spans="1:9" hidden="1" x14ac:dyDescent="0.25">
      <c r="A387" s="1" t="s">
        <v>20</v>
      </c>
      <c r="B387" s="1" t="s">
        <v>24</v>
      </c>
      <c r="C387" s="1" t="s">
        <v>43</v>
      </c>
      <c r="D387" s="7">
        <v>2338</v>
      </c>
      <c r="E387">
        <v>7</v>
      </c>
      <c r="F387" s="8">
        <v>15056.72</v>
      </c>
      <c r="G387" s="6">
        <v>3366.7199999999993</v>
      </c>
      <c r="H387" s="1" t="s">
        <v>27</v>
      </c>
      <c r="I387">
        <v>2014</v>
      </c>
    </row>
    <row r="388" spans="1:9" hidden="1" x14ac:dyDescent="0.25">
      <c r="A388" s="1" t="s">
        <v>35</v>
      </c>
      <c r="B388" s="1" t="s">
        <v>26</v>
      </c>
      <c r="C388" s="1" t="s">
        <v>43</v>
      </c>
      <c r="D388" s="7">
        <v>386</v>
      </c>
      <c r="E388">
        <v>300</v>
      </c>
      <c r="F388" s="8">
        <v>106536</v>
      </c>
      <c r="G388" s="6">
        <v>10036</v>
      </c>
      <c r="H388" s="1" t="s">
        <v>42</v>
      </c>
      <c r="I388">
        <v>2013</v>
      </c>
    </row>
    <row r="389" spans="1:9" hidden="1" x14ac:dyDescent="0.25">
      <c r="A389" s="1" t="s">
        <v>35</v>
      </c>
      <c r="B389" s="1" t="s">
        <v>28</v>
      </c>
      <c r="C389" s="1" t="s">
        <v>43</v>
      </c>
      <c r="D389" s="7">
        <v>635</v>
      </c>
      <c r="E389">
        <v>300</v>
      </c>
      <c r="F389" s="8">
        <v>175260</v>
      </c>
      <c r="G389" s="6">
        <v>16510</v>
      </c>
      <c r="H389" s="1" t="s">
        <v>29</v>
      </c>
      <c r="I389">
        <v>2014</v>
      </c>
    </row>
    <row r="390" spans="1:9" hidden="1" x14ac:dyDescent="0.25">
      <c r="A390" s="1" t="s">
        <v>20</v>
      </c>
      <c r="B390" s="1" t="s">
        <v>26</v>
      </c>
      <c r="C390" s="1" t="s">
        <v>44</v>
      </c>
      <c r="D390" s="7">
        <v>574.5</v>
      </c>
      <c r="E390">
        <v>350</v>
      </c>
      <c r="F390" s="8">
        <v>184989</v>
      </c>
      <c r="G390" s="6">
        <v>35619</v>
      </c>
      <c r="H390" s="1" t="s">
        <v>45</v>
      </c>
      <c r="I390">
        <v>2014</v>
      </c>
    </row>
    <row r="391" spans="1:9" hidden="1" x14ac:dyDescent="0.25">
      <c r="A391" s="1" t="s">
        <v>20</v>
      </c>
      <c r="B391" s="1" t="s">
        <v>24</v>
      </c>
      <c r="C391" s="1" t="s">
        <v>44</v>
      </c>
      <c r="D391" s="7">
        <v>2338</v>
      </c>
      <c r="E391">
        <v>7</v>
      </c>
      <c r="F391" s="8">
        <v>15056.72</v>
      </c>
      <c r="G391" s="6">
        <v>3366.7199999999993</v>
      </c>
      <c r="H391" s="1" t="s">
        <v>27</v>
      </c>
      <c r="I391">
        <v>2014</v>
      </c>
    </row>
    <row r="392" spans="1:9" hidden="1" x14ac:dyDescent="0.25">
      <c r="A392" s="1" t="s">
        <v>20</v>
      </c>
      <c r="B392" s="1" t="s">
        <v>26</v>
      </c>
      <c r="C392" s="1" t="s">
        <v>44</v>
      </c>
      <c r="D392" s="7">
        <v>381</v>
      </c>
      <c r="E392">
        <v>350</v>
      </c>
      <c r="F392" s="8">
        <v>122682</v>
      </c>
      <c r="G392" s="6">
        <v>23622</v>
      </c>
      <c r="H392" s="1" t="s">
        <v>36</v>
      </c>
      <c r="I392">
        <v>2014</v>
      </c>
    </row>
    <row r="393" spans="1:9" hidden="1" x14ac:dyDescent="0.25">
      <c r="A393" s="1" t="s">
        <v>20</v>
      </c>
      <c r="B393" s="1" t="s">
        <v>24</v>
      </c>
      <c r="C393" s="1" t="s">
        <v>44</v>
      </c>
      <c r="D393" s="7">
        <v>422</v>
      </c>
      <c r="E393">
        <v>350</v>
      </c>
      <c r="F393" s="8">
        <v>135884</v>
      </c>
      <c r="G393" s="6">
        <v>26164</v>
      </c>
      <c r="H393" s="1" t="s">
        <v>36</v>
      </c>
      <c r="I393">
        <v>2014</v>
      </c>
    </row>
    <row r="394" spans="1:9" hidden="1" x14ac:dyDescent="0.25">
      <c r="A394" s="1" t="s">
        <v>35</v>
      </c>
      <c r="B394" s="1" t="s">
        <v>21</v>
      </c>
      <c r="C394" s="1" t="s">
        <v>44</v>
      </c>
      <c r="D394" s="7">
        <v>2134</v>
      </c>
      <c r="E394">
        <v>300</v>
      </c>
      <c r="F394" s="8">
        <v>588984</v>
      </c>
      <c r="G394" s="6">
        <v>55484</v>
      </c>
      <c r="H394" s="1" t="s">
        <v>37</v>
      </c>
      <c r="I394">
        <v>2014</v>
      </c>
    </row>
    <row r="395" spans="1:9" hidden="1" x14ac:dyDescent="0.25">
      <c r="A395" s="1" t="s">
        <v>35</v>
      </c>
      <c r="B395" s="1" t="s">
        <v>39</v>
      </c>
      <c r="C395" s="1" t="s">
        <v>44</v>
      </c>
      <c r="D395" s="7">
        <v>808</v>
      </c>
      <c r="E395">
        <v>300</v>
      </c>
      <c r="F395" s="8">
        <v>223008</v>
      </c>
      <c r="G395" s="6">
        <v>21008</v>
      </c>
      <c r="H395" s="1" t="s">
        <v>29</v>
      </c>
      <c r="I395">
        <v>2013</v>
      </c>
    </row>
    <row r="396" spans="1:9" hidden="1" x14ac:dyDescent="0.25">
      <c r="A396" s="1" t="s">
        <v>20</v>
      </c>
      <c r="B396" s="1" t="s">
        <v>21</v>
      </c>
      <c r="C396" s="1" t="s">
        <v>46</v>
      </c>
      <c r="D396" s="7">
        <v>708</v>
      </c>
      <c r="E396">
        <v>20</v>
      </c>
      <c r="F396" s="8">
        <v>13027.2</v>
      </c>
      <c r="G396" s="6">
        <v>5947.2000000000007</v>
      </c>
      <c r="H396" s="1" t="s">
        <v>27</v>
      </c>
      <c r="I396">
        <v>2014</v>
      </c>
    </row>
    <row r="397" spans="1:9" hidden="1" x14ac:dyDescent="0.25">
      <c r="A397" s="1" t="s">
        <v>20</v>
      </c>
      <c r="B397" s="1" t="s">
        <v>39</v>
      </c>
      <c r="C397" s="1" t="s">
        <v>46</v>
      </c>
      <c r="D397" s="7">
        <v>2907</v>
      </c>
      <c r="E397">
        <v>7</v>
      </c>
      <c r="F397" s="8">
        <v>18721.080000000002</v>
      </c>
      <c r="G397" s="6">
        <v>4186.0800000000017</v>
      </c>
      <c r="H397" s="1" t="s">
        <v>27</v>
      </c>
      <c r="I397">
        <v>2014</v>
      </c>
    </row>
    <row r="398" spans="1:9" hidden="1" x14ac:dyDescent="0.25">
      <c r="A398" s="1" t="s">
        <v>20</v>
      </c>
      <c r="B398" s="1" t="s">
        <v>24</v>
      </c>
      <c r="C398" s="1" t="s">
        <v>46</v>
      </c>
      <c r="D398" s="7">
        <v>1366</v>
      </c>
      <c r="E398">
        <v>20</v>
      </c>
      <c r="F398" s="8">
        <v>25134.400000000001</v>
      </c>
      <c r="G398" s="6">
        <v>11474.400000000001</v>
      </c>
      <c r="H398" s="1" t="s">
        <v>27</v>
      </c>
      <c r="I398">
        <v>2014</v>
      </c>
    </row>
    <row r="399" spans="1:9" hidden="1" x14ac:dyDescent="0.25">
      <c r="A399" s="1" t="s">
        <v>35</v>
      </c>
      <c r="B399" s="1" t="s">
        <v>28</v>
      </c>
      <c r="C399" s="1" t="s">
        <v>46</v>
      </c>
      <c r="D399" s="7">
        <v>2460</v>
      </c>
      <c r="E399">
        <v>300</v>
      </c>
      <c r="F399" s="8">
        <v>678960</v>
      </c>
      <c r="G399" s="6">
        <v>63960</v>
      </c>
      <c r="H399" s="1" t="s">
        <v>27</v>
      </c>
      <c r="I399">
        <v>2014</v>
      </c>
    </row>
    <row r="400" spans="1:9" hidden="1" x14ac:dyDescent="0.25">
      <c r="A400" s="1" t="s">
        <v>20</v>
      </c>
      <c r="B400" s="1" t="s">
        <v>24</v>
      </c>
      <c r="C400" s="1" t="s">
        <v>46</v>
      </c>
      <c r="D400" s="7">
        <v>1520</v>
      </c>
      <c r="E400">
        <v>20</v>
      </c>
      <c r="F400" s="8">
        <v>27968</v>
      </c>
      <c r="G400" s="6">
        <v>12768</v>
      </c>
      <c r="H400" s="1" t="s">
        <v>42</v>
      </c>
      <c r="I400">
        <v>2014</v>
      </c>
    </row>
    <row r="401" spans="1:9" x14ac:dyDescent="0.25">
      <c r="A401" s="1" t="s">
        <v>25</v>
      </c>
      <c r="B401" s="1" t="s">
        <v>24</v>
      </c>
      <c r="C401" s="1" t="s">
        <v>46</v>
      </c>
      <c r="D401" s="7">
        <v>711</v>
      </c>
      <c r="E401">
        <v>15</v>
      </c>
      <c r="F401" s="8">
        <v>9811.7999999999993</v>
      </c>
      <c r="G401" s="6">
        <v>2701.7999999999993</v>
      </c>
      <c r="H401" s="1" t="s">
        <v>29</v>
      </c>
      <c r="I401">
        <v>2014</v>
      </c>
    </row>
    <row r="402" spans="1:9" hidden="1" x14ac:dyDescent="0.25">
      <c r="A402" s="1" t="s">
        <v>32</v>
      </c>
      <c r="B402" s="1" t="s">
        <v>28</v>
      </c>
      <c r="C402" s="1" t="s">
        <v>46</v>
      </c>
      <c r="D402" s="7">
        <v>1375</v>
      </c>
      <c r="E402">
        <v>12</v>
      </c>
      <c r="F402" s="8">
        <v>15180</v>
      </c>
      <c r="G402" s="6">
        <v>11055</v>
      </c>
      <c r="H402" s="1" t="s">
        <v>29</v>
      </c>
      <c r="I402">
        <v>2013</v>
      </c>
    </row>
    <row r="403" spans="1:9" hidden="1" x14ac:dyDescent="0.25">
      <c r="A403" s="1" t="s">
        <v>35</v>
      </c>
      <c r="B403" s="1" t="s">
        <v>28</v>
      </c>
      <c r="C403" s="1" t="s">
        <v>46</v>
      </c>
      <c r="D403" s="7">
        <v>635</v>
      </c>
      <c r="E403">
        <v>300</v>
      </c>
      <c r="F403" s="8">
        <v>175260</v>
      </c>
      <c r="G403" s="6">
        <v>16510</v>
      </c>
      <c r="H403" s="1" t="s">
        <v>29</v>
      </c>
      <c r="I403">
        <v>2014</v>
      </c>
    </row>
    <row r="404" spans="1:9" hidden="1" x14ac:dyDescent="0.25">
      <c r="A404" s="1" t="s">
        <v>20</v>
      </c>
      <c r="B404" s="1" t="s">
        <v>39</v>
      </c>
      <c r="C404" s="1" t="s">
        <v>44</v>
      </c>
      <c r="D404" s="7">
        <v>436.5</v>
      </c>
      <c r="E404">
        <v>20</v>
      </c>
      <c r="F404" s="8">
        <v>8031.5999999999995</v>
      </c>
      <c r="G404" s="6">
        <v>3666.5999999999995</v>
      </c>
      <c r="H404" s="1" t="s">
        <v>34</v>
      </c>
      <c r="I404">
        <v>2014</v>
      </c>
    </row>
    <row r="405" spans="1:9" hidden="1" x14ac:dyDescent="0.25">
      <c r="A405" s="1" t="s">
        <v>35</v>
      </c>
      <c r="B405" s="1" t="s">
        <v>21</v>
      </c>
      <c r="C405" s="1" t="s">
        <v>22</v>
      </c>
      <c r="D405" s="7">
        <v>1094</v>
      </c>
      <c r="E405">
        <v>300</v>
      </c>
      <c r="F405" s="8">
        <v>298662</v>
      </c>
      <c r="G405" s="6">
        <v>25162</v>
      </c>
      <c r="H405" s="1" t="s">
        <v>27</v>
      </c>
      <c r="I405">
        <v>2014</v>
      </c>
    </row>
    <row r="406" spans="1:9" hidden="1" x14ac:dyDescent="0.25">
      <c r="A406" s="1" t="s">
        <v>32</v>
      </c>
      <c r="B406" s="1" t="s">
        <v>28</v>
      </c>
      <c r="C406" s="1" t="s">
        <v>22</v>
      </c>
      <c r="D406" s="7">
        <v>367</v>
      </c>
      <c r="E406">
        <v>12</v>
      </c>
      <c r="F406" s="8">
        <v>4007.64</v>
      </c>
      <c r="G406" s="6">
        <v>2906.64</v>
      </c>
      <c r="H406" s="1" t="s">
        <v>38</v>
      </c>
      <c r="I406">
        <v>2013</v>
      </c>
    </row>
    <row r="407" spans="1:9" hidden="1" x14ac:dyDescent="0.25">
      <c r="A407" s="1" t="s">
        <v>35</v>
      </c>
      <c r="B407" s="1" t="s">
        <v>21</v>
      </c>
      <c r="C407" s="1" t="s">
        <v>30</v>
      </c>
      <c r="D407" s="7">
        <v>3802.5</v>
      </c>
      <c r="E407">
        <v>300</v>
      </c>
      <c r="F407" s="8">
        <v>1038082.5</v>
      </c>
      <c r="G407" s="6">
        <v>87457.5</v>
      </c>
      <c r="H407" s="1" t="s">
        <v>45</v>
      </c>
      <c r="I407">
        <v>2014</v>
      </c>
    </row>
    <row r="408" spans="1:9" hidden="1" x14ac:dyDescent="0.25">
      <c r="A408" s="1" t="s">
        <v>20</v>
      </c>
      <c r="B408" s="1" t="s">
        <v>26</v>
      </c>
      <c r="C408" s="1" t="s">
        <v>30</v>
      </c>
      <c r="D408" s="7">
        <v>1666</v>
      </c>
      <c r="E408">
        <v>350</v>
      </c>
      <c r="F408" s="8">
        <v>530621</v>
      </c>
      <c r="G408" s="6">
        <v>97461</v>
      </c>
      <c r="H408" s="1" t="s">
        <v>47</v>
      </c>
      <c r="I408">
        <v>2014</v>
      </c>
    </row>
    <row r="409" spans="1:9" hidden="1" x14ac:dyDescent="0.25">
      <c r="A409" s="1" t="s">
        <v>35</v>
      </c>
      <c r="B409" s="1" t="s">
        <v>26</v>
      </c>
      <c r="C409" s="1" t="s">
        <v>30</v>
      </c>
      <c r="D409" s="7">
        <v>322</v>
      </c>
      <c r="E409">
        <v>300</v>
      </c>
      <c r="F409" s="8">
        <v>87906</v>
      </c>
      <c r="G409" s="6">
        <v>7406</v>
      </c>
      <c r="H409" s="1" t="s">
        <v>37</v>
      </c>
      <c r="I409">
        <v>2013</v>
      </c>
    </row>
    <row r="410" spans="1:9" hidden="1" x14ac:dyDescent="0.25">
      <c r="A410" s="1" t="s">
        <v>32</v>
      </c>
      <c r="B410" s="1" t="s">
        <v>21</v>
      </c>
      <c r="C410" s="1" t="s">
        <v>30</v>
      </c>
      <c r="D410" s="7">
        <v>2321</v>
      </c>
      <c r="E410">
        <v>12</v>
      </c>
      <c r="F410" s="8">
        <v>25345.32</v>
      </c>
      <c r="G410" s="6">
        <v>18382.32</v>
      </c>
      <c r="H410" s="1" t="s">
        <v>42</v>
      </c>
      <c r="I410">
        <v>2014</v>
      </c>
    </row>
    <row r="411" spans="1:9" hidden="1" x14ac:dyDescent="0.25">
      <c r="A411" s="1" t="s">
        <v>33</v>
      </c>
      <c r="B411" s="1" t="s">
        <v>26</v>
      </c>
      <c r="C411" s="1" t="s">
        <v>30</v>
      </c>
      <c r="D411" s="7">
        <v>1857</v>
      </c>
      <c r="E411">
        <v>125</v>
      </c>
      <c r="F411" s="8">
        <v>211233.75</v>
      </c>
      <c r="G411" s="6">
        <v>-11606.25</v>
      </c>
      <c r="H411" s="1" t="s">
        <v>42</v>
      </c>
      <c r="I411">
        <v>2013</v>
      </c>
    </row>
    <row r="412" spans="1:9" hidden="1" x14ac:dyDescent="0.25">
      <c r="A412" s="1" t="s">
        <v>20</v>
      </c>
      <c r="B412" s="1" t="s">
        <v>21</v>
      </c>
      <c r="C412" s="1" t="s">
        <v>30</v>
      </c>
      <c r="D412" s="7">
        <v>1611</v>
      </c>
      <c r="E412">
        <v>7</v>
      </c>
      <c r="F412" s="8">
        <v>10262.07</v>
      </c>
      <c r="G412" s="6">
        <v>2207.0699999999997</v>
      </c>
      <c r="H412" s="1" t="s">
        <v>29</v>
      </c>
      <c r="I412">
        <v>2013</v>
      </c>
    </row>
    <row r="413" spans="1:9" hidden="1" x14ac:dyDescent="0.25">
      <c r="A413" s="1" t="s">
        <v>33</v>
      </c>
      <c r="B413" s="1" t="s">
        <v>39</v>
      </c>
      <c r="C413" s="1" t="s">
        <v>30</v>
      </c>
      <c r="D413" s="7">
        <v>2797</v>
      </c>
      <c r="E413">
        <v>125</v>
      </c>
      <c r="F413" s="8">
        <v>318158.75</v>
      </c>
      <c r="G413" s="6">
        <v>-17481.25</v>
      </c>
      <c r="H413" s="1" t="s">
        <v>29</v>
      </c>
      <c r="I413">
        <v>2014</v>
      </c>
    </row>
    <row r="414" spans="1:9" hidden="1" x14ac:dyDescent="0.25">
      <c r="A414" s="1" t="s">
        <v>35</v>
      </c>
      <c r="B414" s="1" t="s">
        <v>24</v>
      </c>
      <c r="C414" s="1" t="s">
        <v>30</v>
      </c>
      <c r="D414" s="7">
        <v>334</v>
      </c>
      <c r="E414">
        <v>300</v>
      </c>
      <c r="F414" s="8">
        <v>91182</v>
      </c>
      <c r="G414" s="6">
        <v>7682</v>
      </c>
      <c r="H414" s="1" t="s">
        <v>29</v>
      </c>
      <c r="I414">
        <v>2013</v>
      </c>
    </row>
    <row r="415" spans="1:9" hidden="1" x14ac:dyDescent="0.25">
      <c r="A415" s="1" t="s">
        <v>35</v>
      </c>
      <c r="B415" s="1" t="s">
        <v>28</v>
      </c>
      <c r="C415" s="1" t="s">
        <v>40</v>
      </c>
      <c r="D415" s="7">
        <v>2565</v>
      </c>
      <c r="E415">
        <v>300</v>
      </c>
      <c r="F415" s="8">
        <v>700245</v>
      </c>
      <c r="G415" s="6">
        <v>58995</v>
      </c>
      <c r="H415" s="1" t="s">
        <v>23</v>
      </c>
      <c r="I415">
        <v>2014</v>
      </c>
    </row>
    <row r="416" spans="1:9" hidden="1" x14ac:dyDescent="0.25">
      <c r="A416" s="1" t="s">
        <v>20</v>
      </c>
      <c r="B416" s="1" t="s">
        <v>28</v>
      </c>
      <c r="C416" s="1" t="s">
        <v>40</v>
      </c>
      <c r="D416" s="7">
        <v>2417</v>
      </c>
      <c r="E416">
        <v>350</v>
      </c>
      <c r="F416" s="8">
        <v>769814.5</v>
      </c>
      <c r="G416" s="6">
        <v>141394.5</v>
      </c>
      <c r="H416" s="1" t="s">
        <v>23</v>
      </c>
      <c r="I416">
        <v>2014</v>
      </c>
    </row>
    <row r="417" spans="1:9" x14ac:dyDescent="0.25">
      <c r="A417" s="1" t="s">
        <v>25</v>
      </c>
      <c r="B417" s="1" t="s">
        <v>39</v>
      </c>
      <c r="C417" s="1" t="s">
        <v>40</v>
      </c>
      <c r="D417" s="7">
        <v>3675</v>
      </c>
      <c r="E417">
        <v>15</v>
      </c>
      <c r="F417" s="8">
        <v>50163.75</v>
      </c>
      <c r="G417" s="6">
        <v>13413.75</v>
      </c>
      <c r="H417" s="1" t="s">
        <v>45</v>
      </c>
      <c r="I417">
        <v>2014</v>
      </c>
    </row>
    <row r="418" spans="1:9" hidden="1" x14ac:dyDescent="0.25">
      <c r="A418" s="1" t="s">
        <v>35</v>
      </c>
      <c r="B418" s="1" t="s">
        <v>21</v>
      </c>
      <c r="C418" s="1" t="s">
        <v>40</v>
      </c>
      <c r="D418" s="7">
        <v>1094</v>
      </c>
      <c r="E418">
        <v>300</v>
      </c>
      <c r="F418" s="8">
        <v>298662</v>
      </c>
      <c r="G418" s="6">
        <v>25162</v>
      </c>
      <c r="H418" s="1" t="s">
        <v>27</v>
      </c>
      <c r="I418">
        <v>2014</v>
      </c>
    </row>
    <row r="419" spans="1:9" x14ac:dyDescent="0.25">
      <c r="A419" s="1" t="s">
        <v>25</v>
      </c>
      <c r="B419" s="1" t="s">
        <v>26</v>
      </c>
      <c r="C419" s="1" t="s">
        <v>40</v>
      </c>
      <c r="D419" s="7">
        <v>1227</v>
      </c>
      <c r="E419">
        <v>15</v>
      </c>
      <c r="F419" s="8">
        <v>16748.55</v>
      </c>
      <c r="G419" s="6">
        <v>4478.5499999999993</v>
      </c>
      <c r="H419" s="1" t="s">
        <v>38</v>
      </c>
      <c r="I419">
        <v>2014</v>
      </c>
    </row>
    <row r="420" spans="1:9" hidden="1" x14ac:dyDescent="0.25">
      <c r="A420" s="1" t="s">
        <v>32</v>
      </c>
      <c r="B420" s="1" t="s">
        <v>28</v>
      </c>
      <c r="C420" s="1" t="s">
        <v>40</v>
      </c>
      <c r="D420" s="7">
        <v>367</v>
      </c>
      <c r="E420">
        <v>12</v>
      </c>
      <c r="F420" s="8">
        <v>4007.64</v>
      </c>
      <c r="G420" s="6">
        <v>2906.64</v>
      </c>
      <c r="H420" s="1" t="s">
        <v>38</v>
      </c>
      <c r="I420">
        <v>2013</v>
      </c>
    </row>
    <row r="421" spans="1:9" hidden="1" x14ac:dyDescent="0.25">
      <c r="A421" s="1" t="s">
        <v>35</v>
      </c>
      <c r="B421" s="1" t="s">
        <v>26</v>
      </c>
      <c r="C421" s="1" t="s">
        <v>40</v>
      </c>
      <c r="D421" s="7">
        <v>1324</v>
      </c>
      <c r="E421">
        <v>300</v>
      </c>
      <c r="F421" s="8">
        <v>361452</v>
      </c>
      <c r="G421" s="6">
        <v>30452</v>
      </c>
      <c r="H421" s="1" t="s">
        <v>42</v>
      </c>
      <c r="I421">
        <v>2014</v>
      </c>
    </row>
    <row r="422" spans="1:9" hidden="1" x14ac:dyDescent="0.25">
      <c r="A422" s="1" t="s">
        <v>32</v>
      </c>
      <c r="B422" s="1" t="s">
        <v>24</v>
      </c>
      <c r="C422" s="1" t="s">
        <v>40</v>
      </c>
      <c r="D422" s="7">
        <v>1775</v>
      </c>
      <c r="E422">
        <v>12</v>
      </c>
      <c r="F422" s="8">
        <v>19383</v>
      </c>
      <c r="G422" s="6">
        <v>14058</v>
      </c>
      <c r="H422" s="1" t="s">
        <v>42</v>
      </c>
      <c r="I422">
        <v>2013</v>
      </c>
    </row>
    <row r="423" spans="1:9" hidden="1" x14ac:dyDescent="0.25">
      <c r="A423" s="1" t="s">
        <v>33</v>
      </c>
      <c r="B423" s="1" t="s">
        <v>39</v>
      </c>
      <c r="C423" s="1" t="s">
        <v>40</v>
      </c>
      <c r="D423" s="7">
        <v>2797</v>
      </c>
      <c r="E423">
        <v>125</v>
      </c>
      <c r="F423" s="8">
        <v>318158.75</v>
      </c>
      <c r="G423" s="6">
        <v>-17481.25</v>
      </c>
      <c r="H423" s="1" t="s">
        <v>29</v>
      </c>
      <c r="I423">
        <v>2014</v>
      </c>
    </row>
    <row r="424" spans="1:9" x14ac:dyDescent="0.25">
      <c r="A424" s="1" t="s">
        <v>25</v>
      </c>
      <c r="B424" s="1" t="s">
        <v>28</v>
      </c>
      <c r="C424" s="1" t="s">
        <v>43</v>
      </c>
      <c r="D424" s="7">
        <v>245</v>
      </c>
      <c r="E424">
        <v>15</v>
      </c>
      <c r="F424" s="8">
        <v>3344.25</v>
      </c>
      <c r="G424" s="6">
        <v>894.25</v>
      </c>
      <c r="H424" s="1" t="s">
        <v>47</v>
      </c>
      <c r="I424">
        <v>2014</v>
      </c>
    </row>
    <row r="425" spans="1:9" hidden="1" x14ac:dyDescent="0.25">
      <c r="A425" s="1" t="s">
        <v>35</v>
      </c>
      <c r="B425" s="1" t="s">
        <v>21</v>
      </c>
      <c r="C425" s="1" t="s">
        <v>43</v>
      </c>
      <c r="D425" s="7">
        <v>3793.5</v>
      </c>
      <c r="E425">
        <v>300</v>
      </c>
      <c r="F425" s="8">
        <v>1035625.5</v>
      </c>
      <c r="G425" s="6">
        <v>87250.5</v>
      </c>
      <c r="H425" s="1" t="s">
        <v>34</v>
      </c>
      <c r="I425">
        <v>2014</v>
      </c>
    </row>
    <row r="426" spans="1:9" hidden="1" x14ac:dyDescent="0.25">
      <c r="A426" s="1" t="s">
        <v>20</v>
      </c>
      <c r="B426" s="1" t="s">
        <v>24</v>
      </c>
      <c r="C426" s="1" t="s">
        <v>43</v>
      </c>
      <c r="D426" s="7">
        <v>1307</v>
      </c>
      <c r="E426">
        <v>350</v>
      </c>
      <c r="F426" s="8">
        <v>416279.5</v>
      </c>
      <c r="G426" s="6">
        <v>76459.5</v>
      </c>
      <c r="H426" s="1" t="s">
        <v>34</v>
      </c>
      <c r="I426">
        <v>2014</v>
      </c>
    </row>
    <row r="427" spans="1:9" hidden="1" x14ac:dyDescent="0.25">
      <c r="A427" s="1" t="s">
        <v>33</v>
      </c>
      <c r="B427" s="1" t="s">
        <v>21</v>
      </c>
      <c r="C427" s="1" t="s">
        <v>43</v>
      </c>
      <c r="D427" s="7">
        <v>567</v>
      </c>
      <c r="E427">
        <v>125</v>
      </c>
      <c r="F427" s="8">
        <v>64496.25</v>
      </c>
      <c r="G427" s="6">
        <v>-3543.75</v>
      </c>
      <c r="H427" s="1" t="s">
        <v>37</v>
      </c>
      <c r="I427">
        <v>2014</v>
      </c>
    </row>
    <row r="428" spans="1:9" hidden="1" x14ac:dyDescent="0.25">
      <c r="A428" s="1" t="s">
        <v>33</v>
      </c>
      <c r="B428" s="1" t="s">
        <v>28</v>
      </c>
      <c r="C428" s="1" t="s">
        <v>43</v>
      </c>
      <c r="D428" s="7">
        <v>2110</v>
      </c>
      <c r="E428">
        <v>125</v>
      </c>
      <c r="F428" s="8">
        <v>240012.5</v>
      </c>
      <c r="G428" s="6">
        <v>-13187.5</v>
      </c>
      <c r="H428" s="1" t="s">
        <v>37</v>
      </c>
      <c r="I428">
        <v>2014</v>
      </c>
    </row>
    <row r="429" spans="1:9" hidden="1" x14ac:dyDescent="0.25">
      <c r="A429" s="1" t="s">
        <v>20</v>
      </c>
      <c r="B429" s="1" t="s">
        <v>21</v>
      </c>
      <c r="C429" s="1" t="s">
        <v>43</v>
      </c>
      <c r="D429" s="7">
        <v>1269</v>
      </c>
      <c r="E429">
        <v>350</v>
      </c>
      <c r="F429" s="8">
        <v>404176.5</v>
      </c>
      <c r="G429" s="6">
        <v>74236.5</v>
      </c>
      <c r="H429" s="1" t="s">
        <v>38</v>
      </c>
      <c r="I429">
        <v>2014</v>
      </c>
    </row>
    <row r="430" spans="1:9" hidden="1" x14ac:dyDescent="0.25">
      <c r="A430" s="1" t="s">
        <v>32</v>
      </c>
      <c r="B430" s="1" t="s">
        <v>39</v>
      </c>
      <c r="C430" s="1" t="s">
        <v>44</v>
      </c>
      <c r="D430" s="7">
        <v>1956</v>
      </c>
      <c r="E430">
        <v>12</v>
      </c>
      <c r="F430" s="8">
        <v>21359.52</v>
      </c>
      <c r="G430" s="6">
        <v>15491.52</v>
      </c>
      <c r="H430" s="1" t="s">
        <v>23</v>
      </c>
      <c r="I430">
        <v>2014</v>
      </c>
    </row>
    <row r="431" spans="1:9" hidden="1" x14ac:dyDescent="0.25">
      <c r="A431" s="1" t="s">
        <v>35</v>
      </c>
      <c r="B431" s="1" t="s">
        <v>24</v>
      </c>
      <c r="C431" s="1" t="s">
        <v>44</v>
      </c>
      <c r="D431" s="7">
        <v>2659</v>
      </c>
      <c r="E431">
        <v>300</v>
      </c>
      <c r="F431" s="8">
        <v>725907</v>
      </c>
      <c r="G431" s="6">
        <v>61157</v>
      </c>
      <c r="H431" s="1" t="s">
        <v>41</v>
      </c>
      <c r="I431">
        <v>2014</v>
      </c>
    </row>
    <row r="432" spans="1:9" hidden="1" x14ac:dyDescent="0.25">
      <c r="A432" s="1" t="s">
        <v>20</v>
      </c>
      <c r="B432" s="1" t="s">
        <v>39</v>
      </c>
      <c r="C432" s="1" t="s">
        <v>44</v>
      </c>
      <c r="D432" s="7">
        <v>1351.5</v>
      </c>
      <c r="E432">
        <v>350</v>
      </c>
      <c r="F432" s="8">
        <v>430452.75</v>
      </c>
      <c r="G432" s="6">
        <v>79062.75</v>
      </c>
      <c r="H432" s="1" t="s">
        <v>45</v>
      </c>
      <c r="I432">
        <v>2014</v>
      </c>
    </row>
    <row r="433" spans="1:9" hidden="1" x14ac:dyDescent="0.25">
      <c r="A433" s="1" t="s">
        <v>32</v>
      </c>
      <c r="B433" s="1" t="s">
        <v>24</v>
      </c>
      <c r="C433" s="1" t="s">
        <v>44</v>
      </c>
      <c r="D433" s="7">
        <v>880</v>
      </c>
      <c r="E433">
        <v>12</v>
      </c>
      <c r="F433" s="8">
        <v>9609.6</v>
      </c>
      <c r="G433" s="6">
        <v>6969.6</v>
      </c>
      <c r="H433" s="1" t="s">
        <v>47</v>
      </c>
      <c r="I433">
        <v>2014</v>
      </c>
    </row>
    <row r="434" spans="1:9" hidden="1" x14ac:dyDescent="0.25">
      <c r="A434" s="1" t="s">
        <v>35</v>
      </c>
      <c r="B434" s="1" t="s">
        <v>39</v>
      </c>
      <c r="C434" s="1" t="s">
        <v>44</v>
      </c>
      <c r="D434" s="7">
        <v>1867</v>
      </c>
      <c r="E434">
        <v>300</v>
      </c>
      <c r="F434" s="8">
        <v>509691</v>
      </c>
      <c r="G434" s="6">
        <v>42941</v>
      </c>
      <c r="H434" s="1" t="s">
        <v>37</v>
      </c>
      <c r="I434">
        <v>2014</v>
      </c>
    </row>
    <row r="435" spans="1:9" hidden="1" x14ac:dyDescent="0.25">
      <c r="A435" s="1" t="s">
        <v>32</v>
      </c>
      <c r="B435" s="1" t="s">
        <v>26</v>
      </c>
      <c r="C435" s="1" t="s">
        <v>44</v>
      </c>
      <c r="D435" s="7">
        <v>2234</v>
      </c>
      <c r="E435">
        <v>12</v>
      </c>
      <c r="F435" s="8">
        <v>24395.279999999999</v>
      </c>
      <c r="G435" s="6">
        <v>17693.28</v>
      </c>
      <c r="H435" s="1" t="s">
        <v>37</v>
      </c>
      <c r="I435">
        <v>2013</v>
      </c>
    </row>
    <row r="436" spans="1:9" x14ac:dyDescent="0.25">
      <c r="A436" s="1" t="s">
        <v>25</v>
      </c>
      <c r="B436" s="1" t="s">
        <v>26</v>
      </c>
      <c r="C436" s="1" t="s">
        <v>44</v>
      </c>
      <c r="D436" s="7">
        <v>1227</v>
      </c>
      <c r="E436">
        <v>15</v>
      </c>
      <c r="F436" s="8">
        <v>16748.55</v>
      </c>
      <c r="G436" s="6">
        <v>4478.5499999999993</v>
      </c>
      <c r="H436" s="1" t="s">
        <v>38</v>
      </c>
      <c r="I436">
        <v>2014</v>
      </c>
    </row>
    <row r="437" spans="1:9" hidden="1" x14ac:dyDescent="0.25">
      <c r="A437" s="1" t="s">
        <v>33</v>
      </c>
      <c r="B437" s="1" t="s">
        <v>28</v>
      </c>
      <c r="C437" s="1" t="s">
        <v>44</v>
      </c>
      <c r="D437" s="7">
        <v>877</v>
      </c>
      <c r="E437">
        <v>125</v>
      </c>
      <c r="F437" s="8">
        <v>99758.75</v>
      </c>
      <c r="G437" s="6">
        <v>-5481.25</v>
      </c>
      <c r="H437" s="1" t="s">
        <v>42</v>
      </c>
      <c r="I437">
        <v>2014</v>
      </c>
    </row>
    <row r="438" spans="1:9" hidden="1" x14ac:dyDescent="0.25">
      <c r="A438" s="1" t="s">
        <v>20</v>
      </c>
      <c r="B438" s="1" t="s">
        <v>39</v>
      </c>
      <c r="C438" s="1" t="s">
        <v>46</v>
      </c>
      <c r="D438" s="7">
        <v>2071</v>
      </c>
      <c r="E438">
        <v>350</v>
      </c>
      <c r="F438" s="8">
        <v>659613.5</v>
      </c>
      <c r="G438" s="6">
        <v>121153.5</v>
      </c>
      <c r="H438" s="1" t="s">
        <v>37</v>
      </c>
      <c r="I438">
        <v>2014</v>
      </c>
    </row>
    <row r="439" spans="1:9" hidden="1" x14ac:dyDescent="0.25">
      <c r="A439" s="1" t="s">
        <v>20</v>
      </c>
      <c r="B439" s="1" t="s">
        <v>21</v>
      </c>
      <c r="C439" s="1" t="s">
        <v>46</v>
      </c>
      <c r="D439" s="7">
        <v>1269</v>
      </c>
      <c r="E439">
        <v>350</v>
      </c>
      <c r="F439" s="8">
        <v>404176.5</v>
      </c>
      <c r="G439" s="6">
        <v>74236.5</v>
      </c>
      <c r="H439" s="1" t="s">
        <v>38</v>
      </c>
      <c r="I439">
        <v>2014</v>
      </c>
    </row>
    <row r="440" spans="1:9" x14ac:dyDescent="0.25">
      <c r="A440" s="1" t="s">
        <v>25</v>
      </c>
      <c r="B440" s="1" t="s">
        <v>24</v>
      </c>
      <c r="C440" s="1" t="s">
        <v>46</v>
      </c>
      <c r="D440" s="7">
        <v>970</v>
      </c>
      <c r="E440">
        <v>15</v>
      </c>
      <c r="F440" s="8">
        <v>13240.5</v>
      </c>
      <c r="G440" s="6">
        <v>3540.5</v>
      </c>
      <c r="H440" s="1" t="s">
        <v>42</v>
      </c>
      <c r="I440">
        <v>2013</v>
      </c>
    </row>
    <row r="441" spans="1:9" hidden="1" x14ac:dyDescent="0.25">
      <c r="A441" s="1" t="s">
        <v>20</v>
      </c>
      <c r="B441" s="1" t="s">
        <v>28</v>
      </c>
      <c r="C441" s="1" t="s">
        <v>46</v>
      </c>
      <c r="D441" s="7">
        <v>1694</v>
      </c>
      <c r="E441">
        <v>20</v>
      </c>
      <c r="F441" s="8">
        <v>30830.799999999999</v>
      </c>
      <c r="G441" s="6">
        <v>13890.8</v>
      </c>
      <c r="H441" s="1" t="s">
        <v>42</v>
      </c>
      <c r="I441">
        <v>2014</v>
      </c>
    </row>
    <row r="442" spans="1:9" hidden="1" x14ac:dyDescent="0.25">
      <c r="A442" s="1" t="s">
        <v>20</v>
      </c>
      <c r="B442" s="1" t="s">
        <v>24</v>
      </c>
      <c r="C442" s="1" t="s">
        <v>22</v>
      </c>
      <c r="D442" s="7">
        <v>663</v>
      </c>
      <c r="E442">
        <v>20</v>
      </c>
      <c r="F442" s="8">
        <v>12066.6</v>
      </c>
      <c r="G442" s="6">
        <v>5436.6</v>
      </c>
      <c r="H442" s="1" t="s">
        <v>47</v>
      </c>
      <c r="I442">
        <v>2014</v>
      </c>
    </row>
    <row r="443" spans="1:9" hidden="1" x14ac:dyDescent="0.25">
      <c r="A443" s="1" t="s">
        <v>20</v>
      </c>
      <c r="B443" s="1" t="s">
        <v>21</v>
      </c>
      <c r="C443" s="1" t="s">
        <v>22</v>
      </c>
      <c r="D443" s="7">
        <v>819</v>
      </c>
      <c r="E443">
        <v>7</v>
      </c>
      <c r="F443" s="8">
        <v>5217.03</v>
      </c>
      <c r="G443" s="6">
        <v>1122.03</v>
      </c>
      <c r="H443" s="1" t="s">
        <v>34</v>
      </c>
      <c r="I443">
        <v>2014</v>
      </c>
    </row>
    <row r="444" spans="1:9" hidden="1" x14ac:dyDescent="0.25">
      <c r="A444" s="1" t="s">
        <v>32</v>
      </c>
      <c r="B444" s="1" t="s">
        <v>24</v>
      </c>
      <c r="C444" s="1" t="s">
        <v>22</v>
      </c>
      <c r="D444" s="7">
        <v>1580</v>
      </c>
      <c r="E444">
        <v>12</v>
      </c>
      <c r="F444" s="8">
        <v>17253.599999999999</v>
      </c>
      <c r="G444" s="6">
        <v>12513.599999999999</v>
      </c>
      <c r="H444" s="1" t="s">
        <v>37</v>
      </c>
      <c r="I444">
        <v>2014</v>
      </c>
    </row>
    <row r="445" spans="1:9" hidden="1" x14ac:dyDescent="0.25">
      <c r="A445" s="1" t="s">
        <v>20</v>
      </c>
      <c r="B445" s="1" t="s">
        <v>28</v>
      </c>
      <c r="C445" s="1" t="s">
        <v>22</v>
      </c>
      <c r="D445" s="7">
        <v>521</v>
      </c>
      <c r="E445">
        <v>7</v>
      </c>
      <c r="F445" s="8">
        <v>3318.77</v>
      </c>
      <c r="G445" s="6">
        <v>713.77</v>
      </c>
      <c r="H445" s="1" t="s">
        <v>29</v>
      </c>
      <c r="I445">
        <v>2014</v>
      </c>
    </row>
    <row r="446" spans="1:9" hidden="1" x14ac:dyDescent="0.25">
      <c r="A446" s="1" t="s">
        <v>20</v>
      </c>
      <c r="B446" s="1" t="s">
        <v>39</v>
      </c>
      <c r="C446" s="1" t="s">
        <v>40</v>
      </c>
      <c r="D446" s="7">
        <v>973</v>
      </c>
      <c r="E446">
        <v>20</v>
      </c>
      <c r="F446" s="8">
        <v>17708.599999999999</v>
      </c>
      <c r="G446" s="6">
        <v>7978.5999999999985</v>
      </c>
      <c r="H446" s="1" t="s">
        <v>31</v>
      </c>
      <c r="I446">
        <v>2014</v>
      </c>
    </row>
    <row r="447" spans="1:9" hidden="1" x14ac:dyDescent="0.25">
      <c r="A447" s="1" t="s">
        <v>20</v>
      </c>
      <c r="B447" s="1" t="s">
        <v>28</v>
      </c>
      <c r="C447" s="1" t="s">
        <v>40</v>
      </c>
      <c r="D447" s="7">
        <v>1038</v>
      </c>
      <c r="E447">
        <v>20</v>
      </c>
      <c r="F447" s="8">
        <v>18891.599999999999</v>
      </c>
      <c r="G447" s="6">
        <v>8511.5999999999985</v>
      </c>
      <c r="H447" s="1" t="s">
        <v>27</v>
      </c>
      <c r="I447">
        <v>2014</v>
      </c>
    </row>
    <row r="448" spans="1:9" hidden="1" x14ac:dyDescent="0.25">
      <c r="A448" s="1" t="s">
        <v>20</v>
      </c>
      <c r="B448" s="1" t="s">
        <v>24</v>
      </c>
      <c r="C448" s="1" t="s">
        <v>40</v>
      </c>
      <c r="D448" s="7">
        <v>360</v>
      </c>
      <c r="E448">
        <v>7</v>
      </c>
      <c r="F448" s="8">
        <v>2293.1999999999998</v>
      </c>
      <c r="G448" s="6">
        <v>493.19999999999982</v>
      </c>
      <c r="H448" s="1" t="s">
        <v>38</v>
      </c>
      <c r="I448">
        <v>2014</v>
      </c>
    </row>
    <row r="449" spans="1:9" hidden="1" x14ac:dyDescent="0.25">
      <c r="A449" s="1" t="s">
        <v>32</v>
      </c>
      <c r="B449" s="1" t="s">
        <v>26</v>
      </c>
      <c r="C449" s="1" t="s">
        <v>43</v>
      </c>
      <c r="D449" s="7">
        <v>1967</v>
      </c>
      <c r="E449">
        <v>12</v>
      </c>
      <c r="F449" s="8">
        <v>21479.64</v>
      </c>
      <c r="G449" s="6">
        <v>15578.64</v>
      </c>
      <c r="H449" s="1" t="s">
        <v>31</v>
      </c>
      <c r="I449">
        <v>2014</v>
      </c>
    </row>
    <row r="450" spans="1:9" x14ac:dyDescent="0.25">
      <c r="A450" s="1" t="s">
        <v>25</v>
      </c>
      <c r="B450" s="1" t="s">
        <v>28</v>
      </c>
      <c r="C450" s="1" t="s">
        <v>43</v>
      </c>
      <c r="D450" s="7">
        <v>2628</v>
      </c>
      <c r="E450">
        <v>15</v>
      </c>
      <c r="F450" s="8">
        <v>35872.199999999997</v>
      </c>
      <c r="G450" s="6">
        <v>9592.1999999999971</v>
      </c>
      <c r="H450" s="1" t="s">
        <v>45</v>
      </c>
      <c r="I450">
        <v>2014</v>
      </c>
    </row>
    <row r="451" spans="1:9" hidden="1" x14ac:dyDescent="0.25">
      <c r="A451" s="1" t="s">
        <v>20</v>
      </c>
      <c r="B451" s="1" t="s">
        <v>24</v>
      </c>
      <c r="C451" s="1" t="s">
        <v>44</v>
      </c>
      <c r="D451" s="7">
        <v>360</v>
      </c>
      <c r="E451">
        <v>7</v>
      </c>
      <c r="F451" s="8">
        <v>2293.1999999999998</v>
      </c>
      <c r="G451" s="6">
        <v>493.19999999999982</v>
      </c>
      <c r="H451" s="1" t="s">
        <v>38</v>
      </c>
      <c r="I451">
        <v>2014</v>
      </c>
    </row>
    <row r="452" spans="1:9" hidden="1" x14ac:dyDescent="0.25">
      <c r="A452" s="1" t="s">
        <v>20</v>
      </c>
      <c r="B452" s="1" t="s">
        <v>26</v>
      </c>
      <c r="C452" s="1" t="s">
        <v>44</v>
      </c>
      <c r="D452" s="7">
        <v>2682</v>
      </c>
      <c r="E452">
        <v>20</v>
      </c>
      <c r="F452" s="8">
        <v>48812.4</v>
      </c>
      <c r="G452" s="6">
        <v>21992.400000000001</v>
      </c>
      <c r="H452" s="1" t="s">
        <v>42</v>
      </c>
      <c r="I452">
        <v>2013</v>
      </c>
    </row>
    <row r="453" spans="1:9" hidden="1" x14ac:dyDescent="0.25">
      <c r="A453" s="1" t="s">
        <v>20</v>
      </c>
      <c r="B453" s="1" t="s">
        <v>28</v>
      </c>
      <c r="C453" s="1" t="s">
        <v>44</v>
      </c>
      <c r="D453" s="7">
        <v>521</v>
      </c>
      <c r="E453">
        <v>7</v>
      </c>
      <c r="F453" s="8">
        <v>3318.77</v>
      </c>
      <c r="G453" s="6">
        <v>713.77</v>
      </c>
      <c r="H453" s="1" t="s">
        <v>29</v>
      </c>
      <c r="I453">
        <v>2014</v>
      </c>
    </row>
    <row r="454" spans="1:9" hidden="1" x14ac:dyDescent="0.25">
      <c r="A454" s="1" t="s">
        <v>20</v>
      </c>
      <c r="B454" s="1" t="s">
        <v>28</v>
      </c>
      <c r="C454" s="1" t="s">
        <v>46</v>
      </c>
      <c r="D454" s="7">
        <v>1038</v>
      </c>
      <c r="E454">
        <v>20</v>
      </c>
      <c r="F454" s="8">
        <v>18891.599999999999</v>
      </c>
      <c r="G454" s="6">
        <v>8511.5999999999985</v>
      </c>
      <c r="H454" s="1" t="s">
        <v>27</v>
      </c>
      <c r="I454">
        <v>2014</v>
      </c>
    </row>
    <row r="455" spans="1:9" x14ac:dyDescent="0.25">
      <c r="A455" s="1" t="s">
        <v>25</v>
      </c>
      <c r="B455" s="1" t="s">
        <v>21</v>
      </c>
      <c r="C455" s="1" t="s">
        <v>46</v>
      </c>
      <c r="D455" s="7">
        <v>1630.5</v>
      </c>
      <c r="E455">
        <v>15</v>
      </c>
      <c r="F455" s="8">
        <v>22256.324999999997</v>
      </c>
      <c r="G455" s="6">
        <v>5951.3249999999989</v>
      </c>
      <c r="H455" s="1" t="s">
        <v>34</v>
      </c>
      <c r="I455">
        <v>2014</v>
      </c>
    </row>
    <row r="456" spans="1:9" hidden="1" x14ac:dyDescent="0.25">
      <c r="A456" s="1" t="s">
        <v>32</v>
      </c>
      <c r="B456" s="1" t="s">
        <v>26</v>
      </c>
      <c r="C456" s="1" t="s">
        <v>46</v>
      </c>
      <c r="D456" s="7">
        <v>306</v>
      </c>
      <c r="E456">
        <v>12</v>
      </c>
      <c r="F456" s="8">
        <v>3341.52</v>
      </c>
      <c r="G456" s="6">
        <v>2423.52</v>
      </c>
      <c r="H456" s="1" t="s">
        <v>29</v>
      </c>
      <c r="I456">
        <v>2013</v>
      </c>
    </row>
    <row r="457" spans="1:9" hidden="1" x14ac:dyDescent="0.25">
      <c r="A457" s="1" t="s">
        <v>32</v>
      </c>
      <c r="B457" s="1" t="s">
        <v>39</v>
      </c>
      <c r="C457" s="1" t="s">
        <v>22</v>
      </c>
      <c r="D457" s="7">
        <v>386</v>
      </c>
      <c r="E457">
        <v>12</v>
      </c>
      <c r="F457" s="8">
        <v>4168.8</v>
      </c>
      <c r="G457" s="6">
        <v>3010.8</v>
      </c>
      <c r="H457" s="1" t="s">
        <v>38</v>
      </c>
      <c r="I457">
        <v>2013</v>
      </c>
    </row>
    <row r="458" spans="1:9" hidden="1" x14ac:dyDescent="0.25">
      <c r="A458" s="1" t="s">
        <v>20</v>
      </c>
      <c r="B458" s="1" t="s">
        <v>39</v>
      </c>
      <c r="C458" s="1" t="s">
        <v>30</v>
      </c>
      <c r="D458" s="7">
        <v>2328</v>
      </c>
      <c r="E458">
        <v>7</v>
      </c>
      <c r="F458" s="8">
        <v>14666.4</v>
      </c>
      <c r="G458" s="6">
        <v>3026.3999999999996</v>
      </c>
      <c r="H458" s="1" t="s">
        <v>37</v>
      </c>
      <c r="I458">
        <v>2014</v>
      </c>
    </row>
    <row r="459" spans="1:9" hidden="1" x14ac:dyDescent="0.25">
      <c r="A459" s="1" t="s">
        <v>32</v>
      </c>
      <c r="B459" s="1" t="s">
        <v>39</v>
      </c>
      <c r="C459" s="1" t="s">
        <v>40</v>
      </c>
      <c r="D459" s="7">
        <v>386</v>
      </c>
      <c r="E459">
        <v>12</v>
      </c>
      <c r="F459" s="8">
        <v>4168.8</v>
      </c>
      <c r="G459" s="6">
        <v>3010.8</v>
      </c>
      <c r="H459" s="1" t="s">
        <v>38</v>
      </c>
      <c r="I459">
        <v>2013</v>
      </c>
    </row>
    <row r="460" spans="1:9" hidden="1" x14ac:dyDescent="0.25">
      <c r="A460" s="1" t="s">
        <v>33</v>
      </c>
      <c r="B460" s="1" t="s">
        <v>39</v>
      </c>
      <c r="C460" s="1" t="s">
        <v>22</v>
      </c>
      <c r="D460" s="7">
        <v>3445.5</v>
      </c>
      <c r="E460">
        <v>125</v>
      </c>
      <c r="F460" s="8">
        <v>387618.75</v>
      </c>
      <c r="G460" s="6">
        <v>-25841.25</v>
      </c>
      <c r="H460" s="1" t="s">
        <v>45</v>
      </c>
      <c r="I460">
        <v>2014</v>
      </c>
    </row>
    <row r="461" spans="1:9" hidden="1" x14ac:dyDescent="0.25">
      <c r="A461" s="1" t="s">
        <v>33</v>
      </c>
      <c r="B461" s="1" t="s">
        <v>26</v>
      </c>
      <c r="C461" s="1" t="s">
        <v>22</v>
      </c>
      <c r="D461" s="7">
        <v>1482</v>
      </c>
      <c r="E461">
        <v>125</v>
      </c>
      <c r="F461" s="8">
        <v>166725</v>
      </c>
      <c r="G461" s="6">
        <v>-11115</v>
      </c>
      <c r="H461" s="1" t="s">
        <v>29</v>
      </c>
      <c r="I461">
        <v>2013</v>
      </c>
    </row>
    <row r="462" spans="1:9" hidden="1" x14ac:dyDescent="0.25">
      <c r="A462" s="1" t="s">
        <v>20</v>
      </c>
      <c r="B462" s="1" t="s">
        <v>39</v>
      </c>
      <c r="C462" s="1" t="s">
        <v>30</v>
      </c>
      <c r="D462" s="7">
        <v>2313</v>
      </c>
      <c r="E462">
        <v>350</v>
      </c>
      <c r="F462" s="8">
        <v>728595</v>
      </c>
      <c r="G462" s="6">
        <v>127215</v>
      </c>
      <c r="H462" s="1" t="s">
        <v>47</v>
      </c>
      <c r="I462">
        <v>2014</v>
      </c>
    </row>
    <row r="463" spans="1:9" hidden="1" x14ac:dyDescent="0.25">
      <c r="A463" s="1" t="s">
        <v>33</v>
      </c>
      <c r="B463" s="1" t="s">
        <v>39</v>
      </c>
      <c r="C463" s="1" t="s">
        <v>30</v>
      </c>
      <c r="D463" s="7">
        <v>1804</v>
      </c>
      <c r="E463">
        <v>125</v>
      </c>
      <c r="F463" s="8">
        <v>202950</v>
      </c>
      <c r="G463" s="6">
        <v>-13530</v>
      </c>
      <c r="H463" s="1" t="s">
        <v>42</v>
      </c>
      <c r="I463">
        <v>2013</v>
      </c>
    </row>
    <row r="464" spans="1:9" x14ac:dyDescent="0.25">
      <c r="A464" s="1" t="s">
        <v>25</v>
      </c>
      <c r="B464" s="1" t="s">
        <v>26</v>
      </c>
      <c r="C464" s="1" t="s">
        <v>30</v>
      </c>
      <c r="D464" s="7">
        <v>2072</v>
      </c>
      <c r="E464">
        <v>15</v>
      </c>
      <c r="F464" s="8">
        <v>27972</v>
      </c>
      <c r="G464" s="6">
        <v>7252</v>
      </c>
      <c r="H464" s="1" t="s">
        <v>29</v>
      </c>
      <c r="I464">
        <v>2014</v>
      </c>
    </row>
    <row r="465" spans="1:9" hidden="1" x14ac:dyDescent="0.25">
      <c r="A465" s="1" t="s">
        <v>20</v>
      </c>
      <c r="B465" s="1" t="s">
        <v>26</v>
      </c>
      <c r="C465" s="1" t="s">
        <v>40</v>
      </c>
      <c r="D465" s="7">
        <v>1954</v>
      </c>
      <c r="E465">
        <v>20</v>
      </c>
      <c r="F465" s="8">
        <v>35172</v>
      </c>
      <c r="G465" s="6">
        <v>15632</v>
      </c>
      <c r="H465" s="1" t="s">
        <v>31</v>
      </c>
      <c r="I465">
        <v>2014</v>
      </c>
    </row>
    <row r="466" spans="1:9" hidden="1" x14ac:dyDescent="0.25">
      <c r="A466" s="1" t="s">
        <v>35</v>
      </c>
      <c r="B466" s="1" t="s">
        <v>28</v>
      </c>
      <c r="C466" s="1" t="s">
        <v>40</v>
      </c>
      <c r="D466" s="7">
        <v>591</v>
      </c>
      <c r="E466">
        <v>300</v>
      </c>
      <c r="F466" s="8">
        <v>159570</v>
      </c>
      <c r="G466" s="6">
        <v>11820</v>
      </c>
      <c r="H466" s="1" t="s">
        <v>47</v>
      </c>
      <c r="I466">
        <v>2014</v>
      </c>
    </row>
    <row r="467" spans="1:9" x14ac:dyDescent="0.25">
      <c r="A467" s="1" t="s">
        <v>25</v>
      </c>
      <c r="B467" s="1" t="s">
        <v>26</v>
      </c>
      <c r="C467" s="1" t="s">
        <v>40</v>
      </c>
      <c r="D467" s="7">
        <v>2167</v>
      </c>
      <c r="E467">
        <v>15</v>
      </c>
      <c r="F467" s="8">
        <v>29254.5</v>
      </c>
      <c r="G467" s="6">
        <v>7584.5</v>
      </c>
      <c r="H467" s="1" t="s">
        <v>38</v>
      </c>
      <c r="I467">
        <v>2013</v>
      </c>
    </row>
    <row r="468" spans="1:9" hidden="1" x14ac:dyDescent="0.25">
      <c r="A468" s="1" t="s">
        <v>20</v>
      </c>
      <c r="B468" s="1" t="s">
        <v>24</v>
      </c>
      <c r="C468" s="1" t="s">
        <v>40</v>
      </c>
      <c r="D468" s="7">
        <v>241</v>
      </c>
      <c r="E468">
        <v>20</v>
      </c>
      <c r="F468" s="8">
        <v>4338</v>
      </c>
      <c r="G468" s="6">
        <v>1928</v>
      </c>
      <c r="H468" s="1" t="s">
        <v>38</v>
      </c>
      <c r="I468">
        <v>2014</v>
      </c>
    </row>
    <row r="469" spans="1:9" x14ac:dyDescent="0.25">
      <c r="A469" s="1" t="s">
        <v>25</v>
      </c>
      <c r="B469" s="1" t="s">
        <v>24</v>
      </c>
      <c r="C469" s="1" t="s">
        <v>43</v>
      </c>
      <c r="D469" s="7">
        <v>681</v>
      </c>
      <c r="E469">
        <v>15</v>
      </c>
      <c r="F469" s="8">
        <v>9193.5</v>
      </c>
      <c r="G469" s="6">
        <v>2383.5</v>
      </c>
      <c r="H469" s="1" t="s">
        <v>23</v>
      </c>
      <c r="I469">
        <v>2014</v>
      </c>
    </row>
    <row r="470" spans="1:9" x14ac:dyDescent="0.25">
      <c r="A470" s="1" t="s">
        <v>25</v>
      </c>
      <c r="B470" s="1" t="s">
        <v>24</v>
      </c>
      <c r="C470" s="1" t="s">
        <v>43</v>
      </c>
      <c r="D470" s="7">
        <v>510</v>
      </c>
      <c r="E470">
        <v>15</v>
      </c>
      <c r="F470" s="8">
        <v>6885</v>
      </c>
      <c r="G470" s="6">
        <v>1785</v>
      </c>
      <c r="H470" s="1" t="s">
        <v>45</v>
      </c>
      <c r="I470">
        <v>2014</v>
      </c>
    </row>
    <row r="471" spans="1:9" x14ac:dyDescent="0.25">
      <c r="A471" s="1" t="s">
        <v>25</v>
      </c>
      <c r="B471" s="1" t="s">
        <v>39</v>
      </c>
      <c r="C471" s="1" t="s">
        <v>43</v>
      </c>
      <c r="D471" s="7">
        <v>790</v>
      </c>
      <c r="E471">
        <v>15</v>
      </c>
      <c r="F471" s="8">
        <v>10665</v>
      </c>
      <c r="G471" s="6">
        <v>2765</v>
      </c>
      <c r="H471" s="1" t="s">
        <v>47</v>
      </c>
      <c r="I471">
        <v>2014</v>
      </c>
    </row>
    <row r="472" spans="1:9" hidden="1" x14ac:dyDescent="0.25">
      <c r="A472" s="1" t="s">
        <v>20</v>
      </c>
      <c r="B472" s="1" t="s">
        <v>26</v>
      </c>
      <c r="C472" s="1" t="s">
        <v>43</v>
      </c>
      <c r="D472" s="7">
        <v>639</v>
      </c>
      <c r="E472">
        <v>350</v>
      </c>
      <c r="F472" s="8">
        <v>201285</v>
      </c>
      <c r="G472" s="6">
        <v>35145</v>
      </c>
      <c r="H472" s="1" t="s">
        <v>34</v>
      </c>
      <c r="I472">
        <v>2014</v>
      </c>
    </row>
    <row r="473" spans="1:9" hidden="1" x14ac:dyDescent="0.25">
      <c r="A473" s="1" t="s">
        <v>33</v>
      </c>
      <c r="B473" s="1" t="s">
        <v>39</v>
      </c>
      <c r="C473" s="1" t="s">
        <v>43</v>
      </c>
      <c r="D473" s="7">
        <v>1596</v>
      </c>
      <c r="E473">
        <v>125</v>
      </c>
      <c r="F473" s="8">
        <v>179550</v>
      </c>
      <c r="G473" s="6">
        <v>-11970</v>
      </c>
      <c r="H473" s="1" t="s">
        <v>37</v>
      </c>
      <c r="I473">
        <v>2014</v>
      </c>
    </row>
    <row r="474" spans="1:9" hidden="1" x14ac:dyDescent="0.25">
      <c r="A474" s="1" t="s">
        <v>35</v>
      </c>
      <c r="B474" s="1" t="s">
        <v>39</v>
      </c>
      <c r="C474" s="1" t="s">
        <v>43</v>
      </c>
      <c r="D474" s="7">
        <v>2294</v>
      </c>
      <c r="E474">
        <v>300</v>
      </c>
      <c r="F474" s="8">
        <v>619380</v>
      </c>
      <c r="G474" s="6">
        <v>45880</v>
      </c>
      <c r="H474" s="1" t="s">
        <v>38</v>
      </c>
      <c r="I474">
        <v>2013</v>
      </c>
    </row>
    <row r="475" spans="1:9" hidden="1" x14ac:dyDescent="0.25">
      <c r="A475" s="1" t="s">
        <v>20</v>
      </c>
      <c r="B475" s="1" t="s">
        <v>24</v>
      </c>
      <c r="C475" s="1" t="s">
        <v>43</v>
      </c>
      <c r="D475" s="7">
        <v>241</v>
      </c>
      <c r="E475">
        <v>20</v>
      </c>
      <c r="F475" s="8">
        <v>4338</v>
      </c>
      <c r="G475" s="6">
        <v>1928</v>
      </c>
      <c r="H475" s="1" t="s">
        <v>38</v>
      </c>
      <c r="I475">
        <v>2014</v>
      </c>
    </row>
    <row r="476" spans="1:9" hidden="1" x14ac:dyDescent="0.25">
      <c r="A476" s="1" t="s">
        <v>20</v>
      </c>
      <c r="B476" s="1" t="s">
        <v>24</v>
      </c>
      <c r="C476" s="1" t="s">
        <v>43</v>
      </c>
      <c r="D476" s="7">
        <v>2665</v>
      </c>
      <c r="E476">
        <v>7</v>
      </c>
      <c r="F476" s="8">
        <v>16789.5</v>
      </c>
      <c r="G476" s="6">
        <v>3464.5</v>
      </c>
      <c r="H476" s="1" t="s">
        <v>42</v>
      </c>
      <c r="I476">
        <v>2014</v>
      </c>
    </row>
    <row r="477" spans="1:9" hidden="1" x14ac:dyDescent="0.25">
      <c r="A477" s="1" t="s">
        <v>33</v>
      </c>
      <c r="B477" s="1" t="s">
        <v>21</v>
      </c>
      <c r="C477" s="1" t="s">
        <v>43</v>
      </c>
      <c r="D477" s="7">
        <v>1916</v>
      </c>
      <c r="E477">
        <v>125</v>
      </c>
      <c r="F477" s="8">
        <v>215550</v>
      </c>
      <c r="G477" s="6">
        <v>-14370</v>
      </c>
      <c r="H477" s="1" t="s">
        <v>29</v>
      </c>
      <c r="I477">
        <v>2013</v>
      </c>
    </row>
    <row r="478" spans="1:9" hidden="1" x14ac:dyDescent="0.25">
      <c r="A478" s="1" t="s">
        <v>35</v>
      </c>
      <c r="B478" s="1" t="s">
        <v>26</v>
      </c>
      <c r="C478" s="1" t="s">
        <v>43</v>
      </c>
      <c r="D478" s="7">
        <v>853</v>
      </c>
      <c r="E478">
        <v>300</v>
      </c>
      <c r="F478" s="8">
        <v>230310</v>
      </c>
      <c r="G478" s="6">
        <v>17060</v>
      </c>
      <c r="H478" s="1" t="s">
        <v>29</v>
      </c>
      <c r="I478">
        <v>2014</v>
      </c>
    </row>
    <row r="479" spans="1:9" hidden="1" x14ac:dyDescent="0.25">
      <c r="A479" s="1" t="s">
        <v>33</v>
      </c>
      <c r="B479" s="1" t="s">
        <v>28</v>
      </c>
      <c r="C479" s="1" t="s">
        <v>44</v>
      </c>
      <c r="D479" s="7">
        <v>341</v>
      </c>
      <c r="E479">
        <v>125</v>
      </c>
      <c r="F479" s="8">
        <v>38362.5</v>
      </c>
      <c r="G479" s="6">
        <v>-2557.5</v>
      </c>
      <c r="H479" s="1" t="s">
        <v>47</v>
      </c>
      <c r="I479">
        <v>2014</v>
      </c>
    </row>
    <row r="480" spans="1:9" x14ac:dyDescent="0.25">
      <c r="A480" s="1" t="s">
        <v>25</v>
      </c>
      <c r="B480" s="1" t="s">
        <v>28</v>
      </c>
      <c r="C480" s="1" t="s">
        <v>44</v>
      </c>
      <c r="D480" s="7">
        <v>641</v>
      </c>
      <c r="E480">
        <v>15</v>
      </c>
      <c r="F480" s="8">
        <v>8653.5</v>
      </c>
      <c r="G480" s="6">
        <v>2243.5</v>
      </c>
      <c r="H480" s="1" t="s">
        <v>34</v>
      </c>
      <c r="I480">
        <v>2014</v>
      </c>
    </row>
    <row r="481" spans="1:9" hidden="1" x14ac:dyDescent="0.25">
      <c r="A481" s="1" t="s">
        <v>20</v>
      </c>
      <c r="B481" s="1" t="s">
        <v>39</v>
      </c>
      <c r="C481" s="1" t="s">
        <v>44</v>
      </c>
      <c r="D481" s="7">
        <v>2807</v>
      </c>
      <c r="E481">
        <v>350</v>
      </c>
      <c r="F481" s="8">
        <v>884205</v>
      </c>
      <c r="G481" s="6">
        <v>154385</v>
      </c>
      <c r="H481" s="1" t="s">
        <v>36</v>
      </c>
      <c r="I481">
        <v>2014</v>
      </c>
    </row>
    <row r="482" spans="1:9" hidden="1" x14ac:dyDescent="0.25">
      <c r="A482" s="1" t="s">
        <v>35</v>
      </c>
      <c r="B482" s="1" t="s">
        <v>28</v>
      </c>
      <c r="C482" s="1" t="s">
        <v>44</v>
      </c>
      <c r="D482" s="7">
        <v>432</v>
      </c>
      <c r="E482">
        <v>300</v>
      </c>
      <c r="F482" s="8">
        <v>116640</v>
      </c>
      <c r="G482" s="6">
        <v>8640</v>
      </c>
      <c r="H482" s="1" t="s">
        <v>37</v>
      </c>
      <c r="I482">
        <v>2014</v>
      </c>
    </row>
    <row r="483" spans="1:9" hidden="1" x14ac:dyDescent="0.25">
      <c r="A483" s="1" t="s">
        <v>35</v>
      </c>
      <c r="B483" s="1" t="s">
        <v>39</v>
      </c>
      <c r="C483" s="1" t="s">
        <v>44</v>
      </c>
      <c r="D483" s="7">
        <v>2294</v>
      </c>
      <c r="E483">
        <v>300</v>
      </c>
      <c r="F483" s="8">
        <v>619380</v>
      </c>
      <c r="G483" s="6">
        <v>45880</v>
      </c>
      <c r="H483" s="1" t="s">
        <v>38</v>
      </c>
      <c r="I483">
        <v>2013</v>
      </c>
    </row>
    <row r="484" spans="1:9" x14ac:dyDescent="0.25">
      <c r="A484" s="1" t="s">
        <v>25</v>
      </c>
      <c r="B484" s="1" t="s">
        <v>26</v>
      </c>
      <c r="C484" s="1" t="s">
        <v>44</v>
      </c>
      <c r="D484" s="7">
        <v>2167</v>
      </c>
      <c r="E484">
        <v>15</v>
      </c>
      <c r="F484" s="8">
        <v>29254.5</v>
      </c>
      <c r="G484" s="6">
        <v>7584.5</v>
      </c>
      <c r="H484" s="1" t="s">
        <v>38</v>
      </c>
      <c r="I484">
        <v>2013</v>
      </c>
    </row>
    <row r="485" spans="1:9" hidden="1" x14ac:dyDescent="0.25">
      <c r="A485" s="1" t="s">
        <v>33</v>
      </c>
      <c r="B485" s="1" t="s">
        <v>21</v>
      </c>
      <c r="C485" s="1" t="s">
        <v>44</v>
      </c>
      <c r="D485" s="7">
        <v>2529</v>
      </c>
      <c r="E485">
        <v>125</v>
      </c>
      <c r="F485" s="8">
        <v>284512.5</v>
      </c>
      <c r="G485" s="6">
        <v>-18967.5</v>
      </c>
      <c r="H485" s="1" t="s">
        <v>42</v>
      </c>
      <c r="I485">
        <v>2014</v>
      </c>
    </row>
    <row r="486" spans="1:9" hidden="1" x14ac:dyDescent="0.25">
      <c r="A486" s="1" t="s">
        <v>20</v>
      </c>
      <c r="B486" s="1" t="s">
        <v>24</v>
      </c>
      <c r="C486" s="1" t="s">
        <v>44</v>
      </c>
      <c r="D486" s="7">
        <v>1870</v>
      </c>
      <c r="E486">
        <v>350</v>
      </c>
      <c r="F486" s="8">
        <v>589050</v>
      </c>
      <c r="G486" s="6">
        <v>102850</v>
      </c>
      <c r="H486" s="1" t="s">
        <v>29</v>
      </c>
      <c r="I486">
        <v>2013</v>
      </c>
    </row>
    <row r="487" spans="1:9" hidden="1" x14ac:dyDescent="0.25">
      <c r="A487" s="1" t="s">
        <v>33</v>
      </c>
      <c r="B487" s="1" t="s">
        <v>39</v>
      </c>
      <c r="C487" s="1" t="s">
        <v>46</v>
      </c>
      <c r="D487" s="7">
        <v>579</v>
      </c>
      <c r="E487">
        <v>125</v>
      </c>
      <c r="F487" s="8">
        <v>65137.5</v>
      </c>
      <c r="G487" s="6">
        <v>-4342.5</v>
      </c>
      <c r="H487" s="1" t="s">
        <v>23</v>
      </c>
      <c r="I487">
        <v>2014</v>
      </c>
    </row>
    <row r="488" spans="1:9" hidden="1" x14ac:dyDescent="0.25">
      <c r="A488" s="1" t="s">
        <v>20</v>
      </c>
      <c r="B488" s="1" t="s">
        <v>21</v>
      </c>
      <c r="C488" s="1" t="s">
        <v>46</v>
      </c>
      <c r="D488" s="7">
        <v>2240</v>
      </c>
      <c r="E488">
        <v>350</v>
      </c>
      <c r="F488" s="8">
        <v>705600</v>
      </c>
      <c r="G488" s="6">
        <v>123200</v>
      </c>
      <c r="H488" s="1" t="s">
        <v>41</v>
      </c>
      <c r="I488">
        <v>2014</v>
      </c>
    </row>
    <row r="489" spans="1:9" hidden="1" x14ac:dyDescent="0.25">
      <c r="A489" s="1" t="s">
        <v>35</v>
      </c>
      <c r="B489" s="1" t="s">
        <v>39</v>
      </c>
      <c r="C489" s="1" t="s">
        <v>46</v>
      </c>
      <c r="D489" s="7">
        <v>2993</v>
      </c>
      <c r="E489">
        <v>300</v>
      </c>
      <c r="F489" s="8">
        <v>808110</v>
      </c>
      <c r="G489" s="6">
        <v>59860</v>
      </c>
      <c r="H489" s="1" t="s">
        <v>31</v>
      </c>
      <c r="I489">
        <v>2014</v>
      </c>
    </row>
    <row r="490" spans="1:9" hidden="1" x14ac:dyDescent="0.25">
      <c r="A490" s="1" t="s">
        <v>32</v>
      </c>
      <c r="B490" s="1" t="s">
        <v>21</v>
      </c>
      <c r="C490" s="1" t="s">
        <v>46</v>
      </c>
      <c r="D490" s="7">
        <v>3520.5</v>
      </c>
      <c r="E490">
        <v>12</v>
      </c>
      <c r="F490" s="8">
        <v>38021.399999999994</v>
      </c>
      <c r="G490" s="6">
        <v>27459.899999999998</v>
      </c>
      <c r="H490" s="1" t="s">
        <v>45</v>
      </c>
      <c r="I490">
        <v>2014</v>
      </c>
    </row>
    <row r="491" spans="1:9" hidden="1" x14ac:dyDescent="0.25">
      <c r="A491" s="1" t="s">
        <v>20</v>
      </c>
      <c r="B491" s="1" t="s">
        <v>28</v>
      </c>
      <c r="C491" s="1" t="s">
        <v>46</v>
      </c>
      <c r="D491" s="7">
        <v>2039</v>
      </c>
      <c r="E491">
        <v>20</v>
      </c>
      <c r="F491" s="8">
        <v>36702</v>
      </c>
      <c r="G491" s="6">
        <v>16312</v>
      </c>
      <c r="H491" s="1" t="s">
        <v>47</v>
      </c>
      <c r="I491">
        <v>2014</v>
      </c>
    </row>
    <row r="492" spans="1:9" hidden="1" x14ac:dyDescent="0.25">
      <c r="A492" s="1" t="s">
        <v>32</v>
      </c>
      <c r="B492" s="1" t="s">
        <v>24</v>
      </c>
      <c r="C492" s="1" t="s">
        <v>46</v>
      </c>
      <c r="D492" s="7">
        <v>2574</v>
      </c>
      <c r="E492">
        <v>12</v>
      </c>
      <c r="F492" s="8">
        <v>27799.200000000001</v>
      </c>
      <c r="G492" s="6">
        <v>20077.2</v>
      </c>
      <c r="H492" s="1" t="s">
        <v>36</v>
      </c>
      <c r="I492">
        <v>2014</v>
      </c>
    </row>
    <row r="493" spans="1:9" hidden="1" x14ac:dyDescent="0.25">
      <c r="A493" s="1" t="s">
        <v>20</v>
      </c>
      <c r="B493" s="1" t="s">
        <v>21</v>
      </c>
      <c r="C493" s="1" t="s">
        <v>46</v>
      </c>
      <c r="D493" s="7">
        <v>707</v>
      </c>
      <c r="E493">
        <v>350</v>
      </c>
      <c r="F493" s="8">
        <v>222705</v>
      </c>
      <c r="G493" s="6">
        <v>38885</v>
      </c>
      <c r="H493" s="1" t="s">
        <v>37</v>
      </c>
      <c r="I493">
        <v>2014</v>
      </c>
    </row>
    <row r="494" spans="1:9" x14ac:dyDescent="0.25">
      <c r="A494" s="1" t="s">
        <v>25</v>
      </c>
      <c r="B494" s="1" t="s">
        <v>26</v>
      </c>
      <c r="C494" s="1" t="s">
        <v>46</v>
      </c>
      <c r="D494" s="7">
        <v>2072</v>
      </c>
      <c r="E494">
        <v>15</v>
      </c>
      <c r="F494" s="8">
        <v>27972</v>
      </c>
      <c r="G494" s="6">
        <v>7252</v>
      </c>
      <c r="H494" s="1" t="s">
        <v>29</v>
      </c>
      <c r="I494">
        <v>2014</v>
      </c>
    </row>
    <row r="495" spans="1:9" hidden="1" x14ac:dyDescent="0.25">
      <c r="A495" s="1" t="s">
        <v>35</v>
      </c>
      <c r="B495" s="1" t="s">
        <v>26</v>
      </c>
      <c r="C495" s="1" t="s">
        <v>46</v>
      </c>
      <c r="D495" s="7">
        <v>853</v>
      </c>
      <c r="E495">
        <v>300</v>
      </c>
      <c r="F495" s="8">
        <v>230310</v>
      </c>
      <c r="G495" s="6">
        <v>17060</v>
      </c>
      <c r="H495" s="1" t="s">
        <v>29</v>
      </c>
      <c r="I495">
        <v>2014</v>
      </c>
    </row>
    <row r="496" spans="1:9" hidden="1" x14ac:dyDescent="0.25">
      <c r="A496" s="1" t="s">
        <v>32</v>
      </c>
      <c r="B496" s="1" t="s">
        <v>26</v>
      </c>
      <c r="C496" s="1" t="s">
        <v>22</v>
      </c>
      <c r="D496" s="7">
        <v>1198</v>
      </c>
      <c r="E496">
        <v>12</v>
      </c>
      <c r="F496" s="8">
        <v>12794.64</v>
      </c>
      <c r="G496" s="6">
        <v>9200.64</v>
      </c>
      <c r="H496" s="1" t="s">
        <v>38</v>
      </c>
      <c r="I496">
        <v>2013</v>
      </c>
    </row>
    <row r="497" spans="1:9" hidden="1" x14ac:dyDescent="0.25">
      <c r="A497" s="1" t="s">
        <v>20</v>
      </c>
      <c r="B497" s="1" t="s">
        <v>26</v>
      </c>
      <c r="C497" s="1" t="s">
        <v>40</v>
      </c>
      <c r="D497" s="7">
        <v>2532</v>
      </c>
      <c r="E497">
        <v>7</v>
      </c>
      <c r="F497" s="8">
        <v>15774.36</v>
      </c>
      <c r="G497" s="6">
        <v>3114.3599999999997</v>
      </c>
      <c r="H497" s="1" t="s">
        <v>45</v>
      </c>
      <c r="I497">
        <v>2014</v>
      </c>
    </row>
    <row r="498" spans="1:9" hidden="1" x14ac:dyDescent="0.25">
      <c r="A498" s="1" t="s">
        <v>32</v>
      </c>
      <c r="B498" s="1" t="s">
        <v>26</v>
      </c>
      <c r="C498" s="1" t="s">
        <v>40</v>
      </c>
      <c r="D498" s="7">
        <v>1198</v>
      </c>
      <c r="E498">
        <v>12</v>
      </c>
      <c r="F498" s="8">
        <v>12794.64</v>
      </c>
      <c r="G498" s="6">
        <v>9200.64</v>
      </c>
      <c r="H498" s="1" t="s">
        <v>38</v>
      </c>
      <c r="I498">
        <v>2013</v>
      </c>
    </row>
    <row r="499" spans="1:9" x14ac:dyDescent="0.25">
      <c r="A499" s="1" t="s">
        <v>25</v>
      </c>
      <c r="B499" s="1" t="s">
        <v>21</v>
      </c>
      <c r="C499" s="1" t="s">
        <v>43</v>
      </c>
      <c r="D499" s="7">
        <v>384</v>
      </c>
      <c r="E499">
        <v>15</v>
      </c>
      <c r="F499" s="8">
        <v>5126.3999999999996</v>
      </c>
      <c r="G499" s="6">
        <v>1286.3999999999999</v>
      </c>
      <c r="H499" s="1" t="s">
        <v>23</v>
      </c>
      <c r="I499">
        <v>2014</v>
      </c>
    </row>
    <row r="500" spans="1:9" hidden="1" x14ac:dyDescent="0.25">
      <c r="A500" s="1" t="s">
        <v>32</v>
      </c>
      <c r="B500" s="1" t="s">
        <v>24</v>
      </c>
      <c r="C500" s="1" t="s">
        <v>43</v>
      </c>
      <c r="D500" s="7">
        <v>472</v>
      </c>
      <c r="E500">
        <v>12</v>
      </c>
      <c r="F500" s="8">
        <v>5040.96</v>
      </c>
      <c r="G500" s="6">
        <v>3624.96</v>
      </c>
      <c r="H500" s="1" t="s">
        <v>38</v>
      </c>
      <c r="I500">
        <v>2014</v>
      </c>
    </row>
    <row r="501" spans="1:9" hidden="1" x14ac:dyDescent="0.25">
      <c r="A501" s="1" t="s">
        <v>20</v>
      </c>
      <c r="B501" s="1" t="s">
        <v>39</v>
      </c>
      <c r="C501" s="1" t="s">
        <v>44</v>
      </c>
      <c r="D501" s="7">
        <v>1579</v>
      </c>
      <c r="E501">
        <v>7</v>
      </c>
      <c r="F501" s="8">
        <v>9837.17</v>
      </c>
      <c r="G501" s="6">
        <v>1942.17</v>
      </c>
      <c r="H501" s="1" t="s">
        <v>31</v>
      </c>
      <c r="I501">
        <v>2014</v>
      </c>
    </row>
    <row r="502" spans="1:9" hidden="1" x14ac:dyDescent="0.25">
      <c r="A502" s="1" t="s">
        <v>32</v>
      </c>
      <c r="B502" s="1" t="s">
        <v>28</v>
      </c>
      <c r="C502" s="1" t="s">
        <v>44</v>
      </c>
      <c r="D502" s="7">
        <v>1005</v>
      </c>
      <c r="E502">
        <v>12</v>
      </c>
      <c r="F502" s="8">
        <v>10733.4</v>
      </c>
      <c r="G502" s="6">
        <v>7718.4</v>
      </c>
      <c r="H502" s="1" t="s">
        <v>37</v>
      </c>
      <c r="I502">
        <v>2013</v>
      </c>
    </row>
    <row r="503" spans="1:9" x14ac:dyDescent="0.25">
      <c r="A503" s="1" t="s">
        <v>25</v>
      </c>
      <c r="B503" s="1" t="s">
        <v>39</v>
      </c>
      <c r="C503" s="1" t="s">
        <v>46</v>
      </c>
      <c r="D503" s="7">
        <v>3199.5</v>
      </c>
      <c r="E503">
        <v>15</v>
      </c>
      <c r="F503" s="8">
        <v>42713.324999999997</v>
      </c>
      <c r="G503" s="6">
        <v>10718.324999999999</v>
      </c>
      <c r="H503" s="1" t="s">
        <v>34</v>
      </c>
      <c r="I503">
        <v>2014</v>
      </c>
    </row>
    <row r="504" spans="1:9" hidden="1" x14ac:dyDescent="0.25">
      <c r="A504" s="1" t="s">
        <v>32</v>
      </c>
      <c r="B504" s="1" t="s">
        <v>24</v>
      </c>
      <c r="C504" s="1" t="s">
        <v>46</v>
      </c>
      <c r="D504" s="7">
        <v>472</v>
      </c>
      <c r="E504">
        <v>12</v>
      </c>
      <c r="F504" s="8">
        <v>5040.96</v>
      </c>
      <c r="G504" s="6">
        <v>3624.96</v>
      </c>
      <c r="H504" s="1" t="s">
        <v>38</v>
      </c>
      <c r="I504">
        <v>2014</v>
      </c>
    </row>
    <row r="505" spans="1:9" hidden="1" x14ac:dyDescent="0.25">
      <c r="A505" s="1" t="s">
        <v>32</v>
      </c>
      <c r="B505" s="1" t="s">
        <v>21</v>
      </c>
      <c r="C505" s="1" t="s">
        <v>22</v>
      </c>
      <c r="D505" s="7">
        <v>1937</v>
      </c>
      <c r="E505">
        <v>12</v>
      </c>
      <c r="F505" s="8">
        <v>20687.16</v>
      </c>
      <c r="G505" s="6">
        <v>14876.16</v>
      </c>
      <c r="H505" s="1" t="s">
        <v>41</v>
      </c>
      <c r="I505">
        <v>2014</v>
      </c>
    </row>
    <row r="506" spans="1:9" hidden="1" x14ac:dyDescent="0.25">
      <c r="A506" s="1" t="s">
        <v>20</v>
      </c>
      <c r="B506" s="1" t="s">
        <v>24</v>
      </c>
      <c r="C506" s="1" t="s">
        <v>22</v>
      </c>
      <c r="D506" s="7">
        <v>792</v>
      </c>
      <c r="E506">
        <v>350</v>
      </c>
      <c r="F506" s="8">
        <v>246708</v>
      </c>
      <c r="G506" s="6">
        <v>40788</v>
      </c>
      <c r="H506" s="1" t="s">
        <v>31</v>
      </c>
      <c r="I506">
        <v>2014</v>
      </c>
    </row>
    <row r="507" spans="1:9" hidden="1" x14ac:dyDescent="0.25">
      <c r="A507" s="1" t="s">
        <v>35</v>
      </c>
      <c r="B507" s="1" t="s">
        <v>24</v>
      </c>
      <c r="C507" s="1" t="s">
        <v>22</v>
      </c>
      <c r="D507" s="7">
        <v>2811</v>
      </c>
      <c r="E507">
        <v>300</v>
      </c>
      <c r="F507" s="8">
        <v>750537</v>
      </c>
      <c r="G507" s="6">
        <v>47787</v>
      </c>
      <c r="H507" s="1" t="s">
        <v>34</v>
      </c>
      <c r="I507">
        <v>2014</v>
      </c>
    </row>
    <row r="508" spans="1:9" hidden="1" x14ac:dyDescent="0.25">
      <c r="A508" s="1" t="s">
        <v>33</v>
      </c>
      <c r="B508" s="1" t="s">
        <v>26</v>
      </c>
      <c r="C508" s="1" t="s">
        <v>22</v>
      </c>
      <c r="D508" s="7">
        <v>2441</v>
      </c>
      <c r="E508">
        <v>125</v>
      </c>
      <c r="F508" s="8">
        <v>271561.25</v>
      </c>
      <c r="G508" s="6">
        <v>-21358.75</v>
      </c>
      <c r="H508" s="1" t="s">
        <v>38</v>
      </c>
      <c r="I508">
        <v>2014</v>
      </c>
    </row>
    <row r="509" spans="1:9" x14ac:dyDescent="0.25">
      <c r="A509" s="1" t="s">
        <v>25</v>
      </c>
      <c r="B509" s="1" t="s">
        <v>21</v>
      </c>
      <c r="C509" s="1" t="s">
        <v>22</v>
      </c>
      <c r="D509" s="7">
        <v>1560</v>
      </c>
      <c r="E509">
        <v>15</v>
      </c>
      <c r="F509" s="8">
        <v>20826</v>
      </c>
      <c r="G509" s="6">
        <v>5226</v>
      </c>
      <c r="H509" s="1" t="s">
        <v>42</v>
      </c>
      <c r="I509">
        <v>2013</v>
      </c>
    </row>
    <row r="510" spans="1:9" hidden="1" x14ac:dyDescent="0.25">
      <c r="A510" s="1" t="s">
        <v>20</v>
      </c>
      <c r="B510" s="1" t="s">
        <v>28</v>
      </c>
      <c r="C510" s="1" t="s">
        <v>22</v>
      </c>
      <c r="D510" s="7">
        <v>2706</v>
      </c>
      <c r="E510">
        <v>7</v>
      </c>
      <c r="F510" s="8">
        <v>16858.38</v>
      </c>
      <c r="G510" s="6">
        <v>3328.380000000001</v>
      </c>
      <c r="H510" s="1" t="s">
        <v>42</v>
      </c>
      <c r="I510">
        <v>2013</v>
      </c>
    </row>
    <row r="511" spans="1:9" hidden="1" x14ac:dyDescent="0.25">
      <c r="A511" s="1" t="s">
        <v>20</v>
      </c>
      <c r="B511" s="1" t="s">
        <v>24</v>
      </c>
      <c r="C511" s="1" t="s">
        <v>30</v>
      </c>
      <c r="D511" s="7">
        <v>766</v>
      </c>
      <c r="E511">
        <v>350</v>
      </c>
      <c r="F511" s="8">
        <v>238609</v>
      </c>
      <c r="G511" s="6">
        <v>39449</v>
      </c>
      <c r="H511" s="1" t="s">
        <v>23</v>
      </c>
      <c r="I511">
        <v>2014</v>
      </c>
    </row>
    <row r="512" spans="1:9" hidden="1" x14ac:dyDescent="0.25">
      <c r="A512" s="1" t="s">
        <v>20</v>
      </c>
      <c r="B512" s="1" t="s">
        <v>24</v>
      </c>
      <c r="C512" s="1" t="s">
        <v>30</v>
      </c>
      <c r="D512" s="7">
        <v>2992</v>
      </c>
      <c r="E512">
        <v>20</v>
      </c>
      <c r="F512" s="8">
        <v>53257.599999999999</v>
      </c>
      <c r="G512" s="6">
        <v>23337.599999999999</v>
      </c>
      <c r="H512" s="1" t="s">
        <v>38</v>
      </c>
      <c r="I512">
        <v>2013</v>
      </c>
    </row>
    <row r="513" spans="1:9" x14ac:dyDescent="0.25">
      <c r="A513" s="1" t="s">
        <v>25</v>
      </c>
      <c r="B513" s="1" t="s">
        <v>28</v>
      </c>
      <c r="C513" s="1" t="s">
        <v>30</v>
      </c>
      <c r="D513" s="7">
        <v>2157</v>
      </c>
      <c r="E513">
        <v>15</v>
      </c>
      <c r="F513" s="8">
        <v>28795.95</v>
      </c>
      <c r="G513" s="6">
        <v>7225.9500000000007</v>
      </c>
      <c r="H513" s="1" t="s">
        <v>29</v>
      </c>
      <c r="I513">
        <v>2014</v>
      </c>
    </row>
    <row r="514" spans="1:9" hidden="1" x14ac:dyDescent="0.25">
      <c r="A514" s="1" t="s">
        <v>35</v>
      </c>
      <c r="B514" s="1" t="s">
        <v>21</v>
      </c>
      <c r="C514" s="1" t="s">
        <v>40</v>
      </c>
      <c r="D514" s="7">
        <v>873</v>
      </c>
      <c r="E514">
        <v>300</v>
      </c>
      <c r="F514" s="8">
        <v>233091</v>
      </c>
      <c r="G514" s="6">
        <v>14841</v>
      </c>
      <c r="H514" s="1" t="s">
        <v>23</v>
      </c>
      <c r="I514">
        <v>2014</v>
      </c>
    </row>
    <row r="515" spans="1:9" hidden="1" x14ac:dyDescent="0.25">
      <c r="A515" s="1" t="s">
        <v>20</v>
      </c>
      <c r="B515" s="1" t="s">
        <v>28</v>
      </c>
      <c r="C515" s="1" t="s">
        <v>40</v>
      </c>
      <c r="D515" s="7">
        <v>1122</v>
      </c>
      <c r="E515">
        <v>20</v>
      </c>
      <c r="F515" s="8">
        <v>19971.599999999999</v>
      </c>
      <c r="G515" s="6">
        <v>8751.5999999999985</v>
      </c>
      <c r="H515" s="1" t="s">
        <v>31</v>
      </c>
      <c r="I515">
        <v>2014</v>
      </c>
    </row>
    <row r="516" spans="1:9" hidden="1" x14ac:dyDescent="0.25">
      <c r="A516" s="1" t="s">
        <v>20</v>
      </c>
      <c r="B516" s="1" t="s">
        <v>21</v>
      </c>
      <c r="C516" s="1" t="s">
        <v>40</v>
      </c>
      <c r="D516" s="7">
        <v>2104.5</v>
      </c>
      <c r="E516">
        <v>350</v>
      </c>
      <c r="F516" s="8">
        <v>655551.75</v>
      </c>
      <c r="G516" s="6">
        <v>108381.75</v>
      </c>
      <c r="H516" s="1" t="s">
        <v>34</v>
      </c>
      <c r="I516">
        <v>2014</v>
      </c>
    </row>
    <row r="517" spans="1:9" hidden="1" x14ac:dyDescent="0.25">
      <c r="A517" s="1" t="s">
        <v>32</v>
      </c>
      <c r="B517" s="1" t="s">
        <v>21</v>
      </c>
      <c r="C517" s="1" t="s">
        <v>40</v>
      </c>
      <c r="D517" s="7">
        <v>4026</v>
      </c>
      <c r="E517">
        <v>12</v>
      </c>
      <c r="F517" s="8">
        <v>42997.68</v>
      </c>
      <c r="G517" s="6">
        <v>30919.68</v>
      </c>
      <c r="H517" s="1" t="s">
        <v>34</v>
      </c>
      <c r="I517">
        <v>2014</v>
      </c>
    </row>
    <row r="518" spans="1:9" hidden="1" x14ac:dyDescent="0.25">
      <c r="A518" s="1" t="s">
        <v>32</v>
      </c>
      <c r="B518" s="1" t="s">
        <v>26</v>
      </c>
      <c r="C518" s="1" t="s">
        <v>40</v>
      </c>
      <c r="D518" s="7">
        <v>2425.5</v>
      </c>
      <c r="E518">
        <v>12</v>
      </c>
      <c r="F518" s="8">
        <v>25904.340000000004</v>
      </c>
      <c r="G518" s="6">
        <v>18627.840000000004</v>
      </c>
      <c r="H518" s="1" t="s">
        <v>34</v>
      </c>
      <c r="I518">
        <v>2014</v>
      </c>
    </row>
    <row r="519" spans="1:9" hidden="1" x14ac:dyDescent="0.25">
      <c r="A519" s="1" t="s">
        <v>20</v>
      </c>
      <c r="B519" s="1" t="s">
        <v>21</v>
      </c>
      <c r="C519" s="1" t="s">
        <v>40</v>
      </c>
      <c r="D519" s="7">
        <v>2394</v>
      </c>
      <c r="E519">
        <v>20</v>
      </c>
      <c r="F519" s="8">
        <v>42613.2</v>
      </c>
      <c r="G519" s="6">
        <v>18673.199999999997</v>
      </c>
      <c r="H519" s="1" t="s">
        <v>36</v>
      </c>
      <c r="I519">
        <v>2014</v>
      </c>
    </row>
    <row r="520" spans="1:9" x14ac:dyDescent="0.25">
      <c r="A520" s="1" t="s">
        <v>25</v>
      </c>
      <c r="B520" s="1" t="s">
        <v>28</v>
      </c>
      <c r="C520" s="1" t="s">
        <v>40</v>
      </c>
      <c r="D520" s="7">
        <v>1984</v>
      </c>
      <c r="E520">
        <v>15</v>
      </c>
      <c r="F520" s="8">
        <v>26486.400000000001</v>
      </c>
      <c r="G520" s="6">
        <v>6646.4000000000015</v>
      </c>
      <c r="H520" s="1" t="s">
        <v>36</v>
      </c>
      <c r="I520">
        <v>2014</v>
      </c>
    </row>
    <row r="521" spans="1:9" hidden="1" x14ac:dyDescent="0.25">
      <c r="A521" s="1" t="s">
        <v>33</v>
      </c>
      <c r="B521" s="1" t="s">
        <v>26</v>
      </c>
      <c r="C521" s="1" t="s">
        <v>40</v>
      </c>
      <c r="D521" s="7">
        <v>2441</v>
      </c>
      <c r="E521">
        <v>125</v>
      </c>
      <c r="F521" s="8">
        <v>271561.25</v>
      </c>
      <c r="G521" s="6">
        <v>-21358.75</v>
      </c>
      <c r="H521" s="1" t="s">
        <v>38</v>
      </c>
      <c r="I521">
        <v>2014</v>
      </c>
    </row>
    <row r="522" spans="1:9" hidden="1" x14ac:dyDescent="0.25">
      <c r="A522" s="1" t="s">
        <v>20</v>
      </c>
      <c r="B522" s="1" t="s">
        <v>24</v>
      </c>
      <c r="C522" s="1" t="s">
        <v>40</v>
      </c>
      <c r="D522" s="7">
        <v>2992</v>
      </c>
      <c r="E522">
        <v>20</v>
      </c>
      <c r="F522" s="8">
        <v>53257.599999999999</v>
      </c>
      <c r="G522" s="6">
        <v>23337.599999999999</v>
      </c>
      <c r="H522" s="1" t="s">
        <v>38</v>
      </c>
      <c r="I522">
        <v>2013</v>
      </c>
    </row>
    <row r="523" spans="1:9" hidden="1" x14ac:dyDescent="0.25">
      <c r="A523" s="1" t="s">
        <v>35</v>
      </c>
      <c r="B523" s="1" t="s">
        <v>21</v>
      </c>
      <c r="C523" s="1" t="s">
        <v>40</v>
      </c>
      <c r="D523" s="7">
        <v>1366</v>
      </c>
      <c r="E523">
        <v>300</v>
      </c>
      <c r="F523" s="8">
        <v>364722</v>
      </c>
      <c r="G523" s="6">
        <v>23222</v>
      </c>
      <c r="H523" s="1" t="s">
        <v>42</v>
      </c>
      <c r="I523">
        <v>2014</v>
      </c>
    </row>
    <row r="524" spans="1:9" hidden="1" x14ac:dyDescent="0.25">
      <c r="A524" s="1" t="s">
        <v>20</v>
      </c>
      <c r="B524" s="1" t="s">
        <v>26</v>
      </c>
      <c r="C524" s="1" t="s">
        <v>43</v>
      </c>
      <c r="D524" s="7">
        <v>2805</v>
      </c>
      <c r="E524">
        <v>20</v>
      </c>
      <c r="F524" s="8">
        <v>49929</v>
      </c>
      <c r="G524" s="6">
        <v>21879</v>
      </c>
      <c r="H524" s="1" t="s">
        <v>37</v>
      </c>
      <c r="I524">
        <v>2013</v>
      </c>
    </row>
    <row r="525" spans="1:9" x14ac:dyDescent="0.25">
      <c r="A525" s="1" t="s">
        <v>25</v>
      </c>
      <c r="B525" s="1" t="s">
        <v>28</v>
      </c>
      <c r="C525" s="1" t="s">
        <v>43</v>
      </c>
      <c r="D525" s="7">
        <v>655</v>
      </c>
      <c r="E525">
        <v>15</v>
      </c>
      <c r="F525" s="8">
        <v>8744.25</v>
      </c>
      <c r="G525" s="6">
        <v>2194.25</v>
      </c>
      <c r="H525" s="1" t="s">
        <v>37</v>
      </c>
      <c r="I525">
        <v>2013</v>
      </c>
    </row>
    <row r="526" spans="1:9" hidden="1" x14ac:dyDescent="0.25">
      <c r="A526" s="1" t="s">
        <v>20</v>
      </c>
      <c r="B526" s="1" t="s">
        <v>28</v>
      </c>
      <c r="C526" s="1" t="s">
        <v>43</v>
      </c>
      <c r="D526" s="7">
        <v>344</v>
      </c>
      <c r="E526">
        <v>350</v>
      </c>
      <c r="F526" s="8">
        <v>107156</v>
      </c>
      <c r="G526" s="6">
        <v>17716</v>
      </c>
      <c r="H526" s="1" t="s">
        <v>38</v>
      </c>
      <c r="I526">
        <v>2013</v>
      </c>
    </row>
    <row r="527" spans="1:9" hidden="1" x14ac:dyDescent="0.25">
      <c r="A527" s="1" t="s">
        <v>20</v>
      </c>
      <c r="B527" s="1" t="s">
        <v>21</v>
      </c>
      <c r="C527" s="1" t="s">
        <v>43</v>
      </c>
      <c r="D527" s="7">
        <v>1808</v>
      </c>
      <c r="E527">
        <v>7</v>
      </c>
      <c r="F527" s="8">
        <v>11263.84</v>
      </c>
      <c r="G527" s="6">
        <v>2223.84</v>
      </c>
      <c r="H527" s="1" t="s">
        <v>42</v>
      </c>
      <c r="I527">
        <v>2014</v>
      </c>
    </row>
    <row r="528" spans="1:9" hidden="1" x14ac:dyDescent="0.25">
      <c r="A528" s="1" t="s">
        <v>32</v>
      </c>
      <c r="B528" s="1" t="s">
        <v>26</v>
      </c>
      <c r="C528" s="1" t="s">
        <v>44</v>
      </c>
      <c r="D528" s="7">
        <v>1734</v>
      </c>
      <c r="E528">
        <v>12</v>
      </c>
      <c r="F528" s="8">
        <v>18519.12</v>
      </c>
      <c r="G528" s="6">
        <v>13317.119999999999</v>
      </c>
      <c r="H528" s="1" t="s">
        <v>23</v>
      </c>
      <c r="I528">
        <v>2014</v>
      </c>
    </row>
    <row r="529" spans="1:9" hidden="1" x14ac:dyDescent="0.25">
      <c r="A529" s="1" t="s">
        <v>33</v>
      </c>
      <c r="B529" s="1" t="s">
        <v>28</v>
      </c>
      <c r="C529" s="1" t="s">
        <v>44</v>
      </c>
      <c r="D529" s="7">
        <v>554</v>
      </c>
      <c r="E529">
        <v>125</v>
      </c>
      <c r="F529" s="8">
        <v>61632.5</v>
      </c>
      <c r="G529" s="6">
        <v>-4847.5</v>
      </c>
      <c r="H529" s="1" t="s">
        <v>23</v>
      </c>
      <c r="I529">
        <v>2014</v>
      </c>
    </row>
    <row r="530" spans="1:9" hidden="1" x14ac:dyDescent="0.25">
      <c r="A530" s="1" t="s">
        <v>20</v>
      </c>
      <c r="B530" s="1" t="s">
        <v>21</v>
      </c>
      <c r="C530" s="1" t="s">
        <v>44</v>
      </c>
      <c r="D530" s="7">
        <v>2935</v>
      </c>
      <c r="E530">
        <v>20</v>
      </c>
      <c r="F530" s="8">
        <v>52243</v>
      </c>
      <c r="G530" s="6">
        <v>22893</v>
      </c>
      <c r="H530" s="1" t="s">
        <v>42</v>
      </c>
      <c r="I530">
        <v>2013</v>
      </c>
    </row>
    <row r="531" spans="1:9" hidden="1" x14ac:dyDescent="0.25">
      <c r="A531" s="1" t="s">
        <v>33</v>
      </c>
      <c r="B531" s="1" t="s">
        <v>24</v>
      </c>
      <c r="C531" s="1" t="s">
        <v>46</v>
      </c>
      <c r="D531" s="7">
        <v>3165</v>
      </c>
      <c r="E531">
        <v>125</v>
      </c>
      <c r="F531" s="8">
        <v>352106.25</v>
      </c>
      <c r="G531" s="6">
        <v>-27693.75</v>
      </c>
      <c r="H531" s="1" t="s">
        <v>23</v>
      </c>
      <c r="I531">
        <v>2014</v>
      </c>
    </row>
    <row r="532" spans="1:9" hidden="1" x14ac:dyDescent="0.25">
      <c r="A532" s="1" t="s">
        <v>20</v>
      </c>
      <c r="B532" s="1" t="s">
        <v>28</v>
      </c>
      <c r="C532" s="1" t="s">
        <v>46</v>
      </c>
      <c r="D532" s="7">
        <v>2629</v>
      </c>
      <c r="E532">
        <v>20</v>
      </c>
      <c r="F532" s="8">
        <v>46796.2</v>
      </c>
      <c r="G532" s="6">
        <v>20506.199999999997</v>
      </c>
      <c r="H532" s="1" t="s">
        <v>23</v>
      </c>
      <c r="I532">
        <v>2014</v>
      </c>
    </row>
    <row r="533" spans="1:9" hidden="1" x14ac:dyDescent="0.25">
      <c r="A533" s="1" t="s">
        <v>33</v>
      </c>
      <c r="B533" s="1" t="s">
        <v>26</v>
      </c>
      <c r="C533" s="1" t="s">
        <v>46</v>
      </c>
      <c r="D533" s="7">
        <v>1433</v>
      </c>
      <c r="E533">
        <v>125</v>
      </c>
      <c r="F533" s="8">
        <v>159421.25</v>
      </c>
      <c r="G533" s="6">
        <v>-12538.75</v>
      </c>
      <c r="H533" s="1" t="s">
        <v>47</v>
      </c>
      <c r="I533">
        <v>2014</v>
      </c>
    </row>
    <row r="534" spans="1:9" hidden="1" x14ac:dyDescent="0.25">
      <c r="A534" s="1" t="s">
        <v>33</v>
      </c>
      <c r="B534" s="1" t="s">
        <v>28</v>
      </c>
      <c r="C534" s="1" t="s">
        <v>46</v>
      </c>
      <c r="D534" s="7">
        <v>947</v>
      </c>
      <c r="E534">
        <v>125</v>
      </c>
      <c r="F534" s="8">
        <v>105353.75</v>
      </c>
      <c r="G534" s="6">
        <v>-8286.25</v>
      </c>
      <c r="H534" s="1" t="s">
        <v>37</v>
      </c>
      <c r="I534">
        <v>2013</v>
      </c>
    </row>
    <row r="535" spans="1:9" hidden="1" x14ac:dyDescent="0.25">
      <c r="A535" s="1" t="s">
        <v>20</v>
      </c>
      <c r="B535" s="1" t="s">
        <v>28</v>
      </c>
      <c r="C535" s="1" t="s">
        <v>46</v>
      </c>
      <c r="D535" s="7">
        <v>344</v>
      </c>
      <c r="E535">
        <v>350</v>
      </c>
      <c r="F535" s="8">
        <v>107156</v>
      </c>
      <c r="G535" s="6">
        <v>17716</v>
      </c>
      <c r="H535" s="1" t="s">
        <v>38</v>
      </c>
      <c r="I535">
        <v>2013</v>
      </c>
    </row>
    <row r="536" spans="1:9" x14ac:dyDescent="0.25">
      <c r="A536" s="1" t="s">
        <v>25</v>
      </c>
      <c r="B536" s="1" t="s">
        <v>28</v>
      </c>
      <c r="C536" s="1" t="s">
        <v>46</v>
      </c>
      <c r="D536" s="7">
        <v>2157</v>
      </c>
      <c r="E536">
        <v>15</v>
      </c>
      <c r="F536" s="8">
        <v>28795.95</v>
      </c>
      <c r="G536" s="6">
        <v>7225.9500000000007</v>
      </c>
      <c r="H536" s="1" t="s">
        <v>29</v>
      </c>
      <c r="I536">
        <v>2014</v>
      </c>
    </row>
    <row r="537" spans="1:9" hidden="1" x14ac:dyDescent="0.25">
      <c r="A537" s="1" t="s">
        <v>20</v>
      </c>
      <c r="B537" s="1" t="s">
        <v>39</v>
      </c>
      <c r="C537" s="1" t="s">
        <v>40</v>
      </c>
      <c r="D537" s="7">
        <v>380</v>
      </c>
      <c r="E537">
        <v>7</v>
      </c>
      <c r="F537" s="8">
        <v>2367.4</v>
      </c>
      <c r="G537" s="6">
        <v>467.40000000000009</v>
      </c>
      <c r="H537" s="1" t="s">
        <v>37</v>
      </c>
      <c r="I537">
        <v>2013</v>
      </c>
    </row>
    <row r="538" spans="1:9" hidden="1" x14ac:dyDescent="0.25">
      <c r="A538" s="1" t="s">
        <v>20</v>
      </c>
      <c r="B538" s="1" t="s">
        <v>28</v>
      </c>
      <c r="C538" s="1" t="s">
        <v>22</v>
      </c>
      <c r="D538" s="7">
        <v>886</v>
      </c>
      <c r="E538">
        <v>350</v>
      </c>
      <c r="F538" s="8">
        <v>272888</v>
      </c>
      <c r="G538" s="6">
        <v>42528</v>
      </c>
      <c r="H538" s="1" t="s">
        <v>27</v>
      </c>
      <c r="I538">
        <v>2014</v>
      </c>
    </row>
    <row r="539" spans="1:9" hidden="1" x14ac:dyDescent="0.25">
      <c r="A539" s="1" t="s">
        <v>33</v>
      </c>
      <c r="B539" s="1" t="s">
        <v>21</v>
      </c>
      <c r="C539" s="1" t="s">
        <v>22</v>
      </c>
      <c r="D539" s="7">
        <v>2416</v>
      </c>
      <c r="E539">
        <v>125</v>
      </c>
      <c r="F539" s="8">
        <v>265760</v>
      </c>
      <c r="G539" s="6">
        <v>-24160</v>
      </c>
      <c r="H539" s="1" t="s">
        <v>37</v>
      </c>
      <c r="I539">
        <v>2013</v>
      </c>
    </row>
    <row r="540" spans="1:9" hidden="1" x14ac:dyDescent="0.25">
      <c r="A540" s="1" t="s">
        <v>33</v>
      </c>
      <c r="B540" s="1" t="s">
        <v>28</v>
      </c>
      <c r="C540" s="1" t="s">
        <v>22</v>
      </c>
      <c r="D540" s="7">
        <v>2156</v>
      </c>
      <c r="E540">
        <v>125</v>
      </c>
      <c r="F540" s="8">
        <v>237160</v>
      </c>
      <c r="G540" s="6">
        <v>-21560</v>
      </c>
      <c r="H540" s="1" t="s">
        <v>38</v>
      </c>
      <c r="I540">
        <v>2014</v>
      </c>
    </row>
    <row r="541" spans="1:9" x14ac:dyDescent="0.25">
      <c r="A541" s="1" t="s">
        <v>25</v>
      </c>
      <c r="B541" s="1" t="s">
        <v>21</v>
      </c>
      <c r="C541" s="1" t="s">
        <v>22</v>
      </c>
      <c r="D541" s="7">
        <v>2689</v>
      </c>
      <c r="E541">
        <v>15</v>
      </c>
      <c r="F541" s="8">
        <v>35494.800000000003</v>
      </c>
      <c r="G541" s="6">
        <v>8604.8000000000029</v>
      </c>
      <c r="H541" s="1" t="s">
        <v>42</v>
      </c>
      <c r="I541">
        <v>2014</v>
      </c>
    </row>
    <row r="542" spans="1:9" x14ac:dyDescent="0.25">
      <c r="A542" s="1" t="s">
        <v>25</v>
      </c>
      <c r="B542" s="1" t="s">
        <v>39</v>
      </c>
      <c r="C542" s="1" t="s">
        <v>30</v>
      </c>
      <c r="D542" s="7">
        <v>677</v>
      </c>
      <c r="E542">
        <v>15</v>
      </c>
      <c r="F542" s="8">
        <v>8936.4</v>
      </c>
      <c r="G542" s="6">
        <v>2166.3999999999996</v>
      </c>
      <c r="H542" s="1" t="s">
        <v>31</v>
      </c>
      <c r="I542">
        <v>2014</v>
      </c>
    </row>
    <row r="543" spans="1:9" hidden="1" x14ac:dyDescent="0.25">
      <c r="A543" s="1" t="s">
        <v>35</v>
      </c>
      <c r="B543" s="1" t="s">
        <v>26</v>
      </c>
      <c r="C543" s="1" t="s">
        <v>30</v>
      </c>
      <c r="D543" s="7">
        <v>1773</v>
      </c>
      <c r="E543">
        <v>300</v>
      </c>
      <c r="F543" s="8">
        <v>468072</v>
      </c>
      <c r="G543" s="6">
        <v>24822</v>
      </c>
      <c r="H543" s="1" t="s">
        <v>45</v>
      </c>
      <c r="I543">
        <v>2014</v>
      </c>
    </row>
    <row r="544" spans="1:9" hidden="1" x14ac:dyDescent="0.25">
      <c r="A544" s="1" t="s">
        <v>20</v>
      </c>
      <c r="B544" s="1" t="s">
        <v>28</v>
      </c>
      <c r="C544" s="1" t="s">
        <v>30</v>
      </c>
      <c r="D544" s="7">
        <v>2420</v>
      </c>
      <c r="E544">
        <v>7</v>
      </c>
      <c r="F544" s="8">
        <v>14907.2</v>
      </c>
      <c r="G544" s="6">
        <v>2807.2000000000007</v>
      </c>
      <c r="H544" s="1" t="s">
        <v>37</v>
      </c>
      <c r="I544">
        <v>2014</v>
      </c>
    </row>
    <row r="545" spans="1:9" hidden="1" x14ac:dyDescent="0.25">
      <c r="A545" s="1" t="s">
        <v>20</v>
      </c>
      <c r="B545" s="1" t="s">
        <v>21</v>
      </c>
      <c r="C545" s="1" t="s">
        <v>30</v>
      </c>
      <c r="D545" s="7">
        <v>2734</v>
      </c>
      <c r="E545">
        <v>7</v>
      </c>
      <c r="F545" s="8">
        <v>16841.439999999999</v>
      </c>
      <c r="G545" s="6">
        <v>3171.4399999999987</v>
      </c>
      <c r="H545" s="1" t="s">
        <v>38</v>
      </c>
      <c r="I545">
        <v>2014</v>
      </c>
    </row>
    <row r="546" spans="1:9" hidden="1" x14ac:dyDescent="0.25">
      <c r="A546" s="1" t="s">
        <v>20</v>
      </c>
      <c r="B546" s="1" t="s">
        <v>28</v>
      </c>
      <c r="C546" s="1" t="s">
        <v>30</v>
      </c>
      <c r="D546" s="7">
        <v>1715</v>
      </c>
      <c r="E546">
        <v>20</v>
      </c>
      <c r="F546" s="8">
        <v>30184</v>
      </c>
      <c r="G546" s="6">
        <v>13034</v>
      </c>
      <c r="H546" s="1" t="s">
        <v>38</v>
      </c>
      <c r="I546">
        <v>2013</v>
      </c>
    </row>
    <row r="547" spans="1:9" hidden="1" x14ac:dyDescent="0.25">
      <c r="A547" s="1" t="s">
        <v>35</v>
      </c>
      <c r="B547" s="1" t="s">
        <v>26</v>
      </c>
      <c r="C547" s="1" t="s">
        <v>30</v>
      </c>
      <c r="D547" s="7">
        <v>1186</v>
      </c>
      <c r="E547">
        <v>300</v>
      </c>
      <c r="F547" s="8">
        <v>313104</v>
      </c>
      <c r="G547" s="6">
        <v>16604</v>
      </c>
      <c r="H547" s="1" t="s">
        <v>29</v>
      </c>
      <c r="I547">
        <v>2013</v>
      </c>
    </row>
    <row r="548" spans="1:9" hidden="1" x14ac:dyDescent="0.25">
      <c r="A548" s="1" t="s">
        <v>35</v>
      </c>
      <c r="B548" s="1" t="s">
        <v>39</v>
      </c>
      <c r="C548" s="1" t="s">
        <v>40</v>
      </c>
      <c r="D548" s="7">
        <v>3495</v>
      </c>
      <c r="E548">
        <v>300</v>
      </c>
      <c r="F548" s="8">
        <v>922680</v>
      </c>
      <c r="G548" s="6">
        <v>48930</v>
      </c>
      <c r="H548" s="1" t="s">
        <v>23</v>
      </c>
      <c r="I548">
        <v>2014</v>
      </c>
    </row>
    <row r="549" spans="1:9" hidden="1" x14ac:dyDescent="0.25">
      <c r="A549" s="1" t="s">
        <v>20</v>
      </c>
      <c r="B549" s="1" t="s">
        <v>28</v>
      </c>
      <c r="C549" s="1" t="s">
        <v>40</v>
      </c>
      <c r="D549" s="7">
        <v>886</v>
      </c>
      <c r="E549">
        <v>350</v>
      </c>
      <c r="F549" s="8">
        <v>272888</v>
      </c>
      <c r="G549" s="6">
        <v>42528</v>
      </c>
      <c r="H549" s="1" t="s">
        <v>27</v>
      </c>
      <c r="I549">
        <v>2014</v>
      </c>
    </row>
    <row r="550" spans="1:9" hidden="1" x14ac:dyDescent="0.25">
      <c r="A550" s="1" t="s">
        <v>33</v>
      </c>
      <c r="B550" s="1" t="s">
        <v>28</v>
      </c>
      <c r="C550" s="1" t="s">
        <v>40</v>
      </c>
      <c r="D550" s="7">
        <v>2156</v>
      </c>
      <c r="E550">
        <v>125</v>
      </c>
      <c r="F550" s="8">
        <v>237160</v>
      </c>
      <c r="G550" s="6">
        <v>-21560</v>
      </c>
      <c r="H550" s="1" t="s">
        <v>38</v>
      </c>
      <c r="I550">
        <v>2014</v>
      </c>
    </row>
    <row r="551" spans="1:9" hidden="1" x14ac:dyDescent="0.25">
      <c r="A551" s="1" t="s">
        <v>20</v>
      </c>
      <c r="B551" s="1" t="s">
        <v>28</v>
      </c>
      <c r="C551" s="1" t="s">
        <v>40</v>
      </c>
      <c r="D551" s="7">
        <v>905</v>
      </c>
      <c r="E551">
        <v>20</v>
      </c>
      <c r="F551" s="8">
        <v>15928</v>
      </c>
      <c r="G551" s="6">
        <v>6878</v>
      </c>
      <c r="H551" s="1" t="s">
        <v>38</v>
      </c>
      <c r="I551">
        <v>2014</v>
      </c>
    </row>
    <row r="552" spans="1:9" hidden="1" x14ac:dyDescent="0.25">
      <c r="A552" s="1" t="s">
        <v>20</v>
      </c>
      <c r="B552" s="1" t="s">
        <v>28</v>
      </c>
      <c r="C552" s="1" t="s">
        <v>40</v>
      </c>
      <c r="D552" s="7">
        <v>1715</v>
      </c>
      <c r="E552">
        <v>20</v>
      </c>
      <c r="F552" s="8">
        <v>30184</v>
      </c>
      <c r="G552" s="6">
        <v>13034</v>
      </c>
      <c r="H552" s="1" t="s">
        <v>38</v>
      </c>
      <c r="I552">
        <v>2013</v>
      </c>
    </row>
    <row r="553" spans="1:9" hidden="1" x14ac:dyDescent="0.25">
      <c r="A553" s="1" t="s">
        <v>20</v>
      </c>
      <c r="B553" s="1" t="s">
        <v>26</v>
      </c>
      <c r="C553" s="1" t="s">
        <v>40</v>
      </c>
      <c r="D553" s="7">
        <v>1594</v>
      </c>
      <c r="E553">
        <v>350</v>
      </c>
      <c r="F553" s="8">
        <v>490952</v>
      </c>
      <c r="G553" s="6">
        <v>76512</v>
      </c>
      <c r="H553" s="1" t="s">
        <v>42</v>
      </c>
      <c r="I553">
        <v>2014</v>
      </c>
    </row>
    <row r="554" spans="1:9" hidden="1" x14ac:dyDescent="0.25">
      <c r="A554" s="1" t="s">
        <v>35</v>
      </c>
      <c r="B554" s="1" t="s">
        <v>24</v>
      </c>
      <c r="C554" s="1" t="s">
        <v>40</v>
      </c>
      <c r="D554" s="7">
        <v>1359</v>
      </c>
      <c r="E554">
        <v>300</v>
      </c>
      <c r="F554" s="8">
        <v>358776</v>
      </c>
      <c r="G554" s="6">
        <v>19026</v>
      </c>
      <c r="H554" s="1" t="s">
        <v>42</v>
      </c>
      <c r="I554">
        <v>2014</v>
      </c>
    </row>
    <row r="555" spans="1:9" hidden="1" x14ac:dyDescent="0.25">
      <c r="A555" s="1" t="s">
        <v>35</v>
      </c>
      <c r="B555" s="1" t="s">
        <v>28</v>
      </c>
      <c r="C555" s="1" t="s">
        <v>40</v>
      </c>
      <c r="D555" s="7">
        <v>2150</v>
      </c>
      <c r="E555">
        <v>300</v>
      </c>
      <c r="F555" s="8">
        <v>567600</v>
      </c>
      <c r="G555" s="6">
        <v>30100</v>
      </c>
      <c r="H555" s="1" t="s">
        <v>42</v>
      </c>
      <c r="I555">
        <v>2014</v>
      </c>
    </row>
    <row r="556" spans="1:9" hidden="1" x14ac:dyDescent="0.25">
      <c r="A556" s="1" t="s">
        <v>20</v>
      </c>
      <c r="B556" s="1" t="s">
        <v>28</v>
      </c>
      <c r="C556" s="1" t="s">
        <v>40</v>
      </c>
      <c r="D556" s="7">
        <v>1197</v>
      </c>
      <c r="E556">
        <v>350</v>
      </c>
      <c r="F556" s="8">
        <v>368676</v>
      </c>
      <c r="G556" s="6">
        <v>57456</v>
      </c>
      <c r="H556" s="1" t="s">
        <v>42</v>
      </c>
      <c r="I556">
        <v>2014</v>
      </c>
    </row>
    <row r="557" spans="1:9" x14ac:dyDescent="0.25">
      <c r="A557" s="1" t="s">
        <v>25</v>
      </c>
      <c r="B557" s="1" t="s">
        <v>28</v>
      </c>
      <c r="C557" s="1" t="s">
        <v>40</v>
      </c>
      <c r="D557" s="7">
        <v>380</v>
      </c>
      <c r="E557">
        <v>15</v>
      </c>
      <c r="F557" s="8">
        <v>5016</v>
      </c>
      <c r="G557" s="6">
        <v>1216</v>
      </c>
      <c r="H557" s="1" t="s">
        <v>29</v>
      </c>
      <c r="I557">
        <v>2013</v>
      </c>
    </row>
    <row r="558" spans="1:9" hidden="1" x14ac:dyDescent="0.25">
      <c r="A558" s="1" t="s">
        <v>20</v>
      </c>
      <c r="B558" s="1" t="s">
        <v>28</v>
      </c>
      <c r="C558" s="1" t="s">
        <v>40</v>
      </c>
      <c r="D558" s="7">
        <v>1233</v>
      </c>
      <c r="E558">
        <v>20</v>
      </c>
      <c r="F558" s="8">
        <v>21700.799999999999</v>
      </c>
      <c r="G558" s="6">
        <v>9370.7999999999993</v>
      </c>
      <c r="H558" s="1" t="s">
        <v>29</v>
      </c>
      <c r="I558">
        <v>2014</v>
      </c>
    </row>
    <row r="559" spans="1:9" hidden="1" x14ac:dyDescent="0.25">
      <c r="A559" s="1" t="s">
        <v>20</v>
      </c>
      <c r="B559" s="1" t="s">
        <v>28</v>
      </c>
      <c r="C559" s="1" t="s">
        <v>43</v>
      </c>
      <c r="D559" s="7">
        <v>1395</v>
      </c>
      <c r="E559">
        <v>350</v>
      </c>
      <c r="F559" s="8">
        <v>429660</v>
      </c>
      <c r="G559" s="6">
        <v>66960</v>
      </c>
      <c r="H559" s="1" t="s">
        <v>34</v>
      </c>
      <c r="I559">
        <v>2014</v>
      </c>
    </row>
    <row r="560" spans="1:9" hidden="1" x14ac:dyDescent="0.25">
      <c r="A560" s="1" t="s">
        <v>20</v>
      </c>
      <c r="B560" s="1" t="s">
        <v>39</v>
      </c>
      <c r="C560" s="1" t="s">
        <v>43</v>
      </c>
      <c r="D560" s="7">
        <v>986</v>
      </c>
      <c r="E560">
        <v>350</v>
      </c>
      <c r="F560" s="8">
        <v>303688</v>
      </c>
      <c r="G560" s="6">
        <v>47328</v>
      </c>
      <c r="H560" s="1" t="s">
        <v>38</v>
      </c>
      <c r="I560">
        <v>2014</v>
      </c>
    </row>
    <row r="561" spans="1:9" hidden="1" x14ac:dyDescent="0.25">
      <c r="A561" s="1" t="s">
        <v>20</v>
      </c>
      <c r="B561" s="1" t="s">
        <v>28</v>
      </c>
      <c r="C561" s="1" t="s">
        <v>43</v>
      </c>
      <c r="D561" s="7">
        <v>905</v>
      </c>
      <c r="E561">
        <v>20</v>
      </c>
      <c r="F561" s="8">
        <v>15928</v>
      </c>
      <c r="G561" s="6">
        <v>6878</v>
      </c>
      <c r="H561" s="1" t="s">
        <v>38</v>
      </c>
      <c r="I561">
        <v>2014</v>
      </c>
    </row>
    <row r="562" spans="1:9" hidden="1" x14ac:dyDescent="0.25">
      <c r="A562" s="1" t="s">
        <v>32</v>
      </c>
      <c r="B562" s="1" t="s">
        <v>21</v>
      </c>
      <c r="C562" s="1" t="s">
        <v>44</v>
      </c>
      <c r="D562" s="7">
        <v>2109</v>
      </c>
      <c r="E562">
        <v>12</v>
      </c>
      <c r="F562" s="8">
        <v>22271.040000000001</v>
      </c>
      <c r="G562" s="6">
        <v>15944.04</v>
      </c>
      <c r="H562" s="1" t="s">
        <v>47</v>
      </c>
      <c r="I562">
        <v>2014</v>
      </c>
    </row>
    <row r="563" spans="1:9" x14ac:dyDescent="0.25">
      <c r="A563" s="1" t="s">
        <v>25</v>
      </c>
      <c r="B563" s="1" t="s">
        <v>26</v>
      </c>
      <c r="C563" s="1" t="s">
        <v>44</v>
      </c>
      <c r="D563" s="7">
        <v>3874.5</v>
      </c>
      <c r="E563">
        <v>15</v>
      </c>
      <c r="F563" s="8">
        <v>51143.399999999994</v>
      </c>
      <c r="G563" s="6">
        <v>12398.399999999998</v>
      </c>
      <c r="H563" s="1" t="s">
        <v>34</v>
      </c>
      <c r="I563">
        <v>2014</v>
      </c>
    </row>
    <row r="564" spans="1:9" hidden="1" x14ac:dyDescent="0.25">
      <c r="A564" s="1" t="s">
        <v>20</v>
      </c>
      <c r="B564" s="1" t="s">
        <v>21</v>
      </c>
      <c r="C564" s="1" t="s">
        <v>44</v>
      </c>
      <c r="D564" s="7">
        <v>623</v>
      </c>
      <c r="E564">
        <v>350</v>
      </c>
      <c r="F564" s="8">
        <v>191884</v>
      </c>
      <c r="G564" s="6">
        <v>29904</v>
      </c>
      <c r="H564" s="1" t="s">
        <v>37</v>
      </c>
      <c r="I564">
        <v>2013</v>
      </c>
    </row>
    <row r="565" spans="1:9" hidden="1" x14ac:dyDescent="0.25">
      <c r="A565" s="1" t="s">
        <v>20</v>
      </c>
      <c r="B565" s="1" t="s">
        <v>39</v>
      </c>
      <c r="C565" s="1" t="s">
        <v>44</v>
      </c>
      <c r="D565" s="7">
        <v>986</v>
      </c>
      <c r="E565">
        <v>350</v>
      </c>
      <c r="F565" s="8">
        <v>303688</v>
      </c>
      <c r="G565" s="6">
        <v>47328</v>
      </c>
      <c r="H565" s="1" t="s">
        <v>38</v>
      </c>
      <c r="I565">
        <v>2014</v>
      </c>
    </row>
    <row r="566" spans="1:9" hidden="1" x14ac:dyDescent="0.25">
      <c r="A566" s="1" t="s">
        <v>33</v>
      </c>
      <c r="B566" s="1" t="s">
        <v>39</v>
      </c>
      <c r="C566" s="1" t="s">
        <v>44</v>
      </c>
      <c r="D566" s="7">
        <v>2387</v>
      </c>
      <c r="E566">
        <v>125</v>
      </c>
      <c r="F566" s="8">
        <v>262570</v>
      </c>
      <c r="G566" s="6">
        <v>-23870</v>
      </c>
      <c r="H566" s="1" t="s">
        <v>42</v>
      </c>
      <c r="I566">
        <v>2014</v>
      </c>
    </row>
    <row r="567" spans="1:9" hidden="1" x14ac:dyDescent="0.25">
      <c r="A567" s="1" t="s">
        <v>20</v>
      </c>
      <c r="B567" s="1" t="s">
        <v>28</v>
      </c>
      <c r="C567" s="1" t="s">
        <v>44</v>
      </c>
      <c r="D567" s="7">
        <v>1233</v>
      </c>
      <c r="E567">
        <v>20</v>
      </c>
      <c r="F567" s="8">
        <v>21700.799999999999</v>
      </c>
      <c r="G567" s="6">
        <v>9370.7999999999993</v>
      </c>
      <c r="H567" s="1" t="s">
        <v>29</v>
      </c>
      <c r="I567">
        <v>2014</v>
      </c>
    </row>
    <row r="568" spans="1:9" hidden="1" x14ac:dyDescent="0.25">
      <c r="A568" s="1" t="s">
        <v>20</v>
      </c>
      <c r="B568" s="1" t="s">
        <v>39</v>
      </c>
      <c r="C568" s="1" t="s">
        <v>46</v>
      </c>
      <c r="D568" s="7">
        <v>270</v>
      </c>
      <c r="E568">
        <v>350</v>
      </c>
      <c r="F568" s="8">
        <v>83160</v>
      </c>
      <c r="G568" s="6">
        <v>12960</v>
      </c>
      <c r="H568" s="1" t="s">
        <v>41</v>
      </c>
      <c r="I568">
        <v>2014</v>
      </c>
    </row>
    <row r="569" spans="1:9" hidden="1" x14ac:dyDescent="0.25">
      <c r="A569" s="1" t="s">
        <v>20</v>
      </c>
      <c r="B569" s="1" t="s">
        <v>26</v>
      </c>
      <c r="C569" s="1" t="s">
        <v>46</v>
      </c>
      <c r="D569" s="7">
        <v>3421.5</v>
      </c>
      <c r="E569">
        <v>7</v>
      </c>
      <c r="F569" s="8">
        <v>21076.44</v>
      </c>
      <c r="G569" s="6">
        <v>3968.9399999999987</v>
      </c>
      <c r="H569" s="1" t="s">
        <v>34</v>
      </c>
      <c r="I569">
        <v>2014</v>
      </c>
    </row>
    <row r="570" spans="1:9" hidden="1" x14ac:dyDescent="0.25">
      <c r="A570" s="1" t="s">
        <v>20</v>
      </c>
      <c r="B570" s="1" t="s">
        <v>21</v>
      </c>
      <c r="C570" s="1" t="s">
        <v>46</v>
      </c>
      <c r="D570" s="7">
        <v>2734</v>
      </c>
      <c r="E570">
        <v>7</v>
      </c>
      <c r="F570" s="8">
        <v>16841.439999999999</v>
      </c>
      <c r="G570" s="6">
        <v>3171.4399999999987</v>
      </c>
      <c r="H570" s="1" t="s">
        <v>38</v>
      </c>
      <c r="I570">
        <v>2014</v>
      </c>
    </row>
    <row r="571" spans="1:9" x14ac:dyDescent="0.25">
      <c r="A571" s="1" t="s">
        <v>25</v>
      </c>
      <c r="B571" s="1" t="s">
        <v>39</v>
      </c>
      <c r="C571" s="1" t="s">
        <v>46</v>
      </c>
      <c r="D571" s="7">
        <v>2548</v>
      </c>
      <c r="E571">
        <v>15</v>
      </c>
      <c r="F571" s="8">
        <v>33633.599999999999</v>
      </c>
      <c r="G571" s="6">
        <v>8153.5999999999985</v>
      </c>
      <c r="H571" s="1" t="s">
        <v>42</v>
      </c>
      <c r="I571">
        <v>2013</v>
      </c>
    </row>
    <row r="572" spans="1:9" hidden="1" x14ac:dyDescent="0.25">
      <c r="A572" s="1" t="s">
        <v>20</v>
      </c>
      <c r="B572" s="1" t="s">
        <v>26</v>
      </c>
      <c r="C572" s="1" t="s">
        <v>22</v>
      </c>
      <c r="D572" s="7">
        <v>2521.5</v>
      </c>
      <c r="E572">
        <v>20</v>
      </c>
      <c r="F572" s="8">
        <v>44378.399999999994</v>
      </c>
      <c r="G572" s="6">
        <v>19163.399999999998</v>
      </c>
      <c r="H572" s="1" t="s">
        <v>23</v>
      </c>
      <c r="I572">
        <v>2014</v>
      </c>
    </row>
    <row r="573" spans="1:9" hidden="1" x14ac:dyDescent="0.25">
      <c r="A573" s="1" t="s">
        <v>32</v>
      </c>
      <c r="B573" s="1" t="s">
        <v>28</v>
      </c>
      <c r="C573" s="1" t="s">
        <v>30</v>
      </c>
      <c r="D573" s="7">
        <v>2661</v>
      </c>
      <c r="E573">
        <v>12</v>
      </c>
      <c r="F573" s="8">
        <v>28100.16</v>
      </c>
      <c r="G573" s="6">
        <v>20117.16</v>
      </c>
      <c r="H573" s="1" t="s">
        <v>47</v>
      </c>
      <c r="I573">
        <v>2014</v>
      </c>
    </row>
    <row r="574" spans="1:9" hidden="1" x14ac:dyDescent="0.25">
      <c r="A574" s="1" t="s">
        <v>20</v>
      </c>
      <c r="B574" s="1" t="s">
        <v>24</v>
      </c>
      <c r="C574" s="1" t="s">
        <v>40</v>
      </c>
      <c r="D574" s="7">
        <v>1531</v>
      </c>
      <c r="E574">
        <v>20</v>
      </c>
      <c r="F574" s="8">
        <v>26945.599999999999</v>
      </c>
      <c r="G574" s="6">
        <v>11635.599999999999</v>
      </c>
      <c r="H574" s="1" t="s">
        <v>29</v>
      </c>
      <c r="I574">
        <v>2014</v>
      </c>
    </row>
    <row r="575" spans="1:9" hidden="1" x14ac:dyDescent="0.25">
      <c r="A575" s="1" t="s">
        <v>20</v>
      </c>
      <c r="B575" s="1" t="s">
        <v>26</v>
      </c>
      <c r="C575" s="1" t="s">
        <v>44</v>
      </c>
      <c r="D575" s="7">
        <v>1491</v>
      </c>
      <c r="E575">
        <v>7</v>
      </c>
      <c r="F575" s="8">
        <v>9184.56</v>
      </c>
      <c r="G575" s="6">
        <v>1729.5599999999995</v>
      </c>
      <c r="H575" s="1" t="s">
        <v>31</v>
      </c>
      <c r="I575">
        <v>2014</v>
      </c>
    </row>
    <row r="576" spans="1:9" hidden="1" x14ac:dyDescent="0.25">
      <c r="A576" s="1" t="s">
        <v>20</v>
      </c>
      <c r="B576" s="1" t="s">
        <v>24</v>
      </c>
      <c r="C576" s="1" t="s">
        <v>44</v>
      </c>
      <c r="D576" s="7">
        <v>1531</v>
      </c>
      <c r="E576">
        <v>20</v>
      </c>
      <c r="F576" s="8">
        <v>26945.599999999999</v>
      </c>
      <c r="G576" s="6">
        <v>11635.599999999999</v>
      </c>
      <c r="H576" s="1" t="s">
        <v>29</v>
      </c>
      <c r="I576">
        <v>2014</v>
      </c>
    </row>
    <row r="577" spans="1:9" hidden="1" x14ac:dyDescent="0.25">
      <c r="A577" s="1" t="s">
        <v>32</v>
      </c>
      <c r="B577" s="1" t="s">
        <v>21</v>
      </c>
      <c r="C577" s="1" t="s">
        <v>46</v>
      </c>
      <c r="D577" s="7">
        <v>2761</v>
      </c>
      <c r="E577">
        <v>12</v>
      </c>
      <c r="F577" s="8">
        <v>29156.16</v>
      </c>
      <c r="G577" s="6">
        <v>20873.16</v>
      </c>
      <c r="H577" s="1" t="s">
        <v>37</v>
      </c>
      <c r="I577">
        <v>2013</v>
      </c>
    </row>
    <row r="578" spans="1:9" x14ac:dyDescent="0.25">
      <c r="A578" s="1" t="s">
        <v>25</v>
      </c>
      <c r="B578" s="1" t="s">
        <v>39</v>
      </c>
      <c r="C578" s="1" t="s">
        <v>22</v>
      </c>
      <c r="D578" s="7">
        <v>2567</v>
      </c>
      <c r="E578">
        <v>15</v>
      </c>
      <c r="F578" s="8">
        <v>33499.35</v>
      </c>
      <c r="G578" s="6">
        <v>7829.3499999999985</v>
      </c>
      <c r="H578" s="1" t="s">
        <v>27</v>
      </c>
      <c r="I578">
        <v>2014</v>
      </c>
    </row>
    <row r="579" spans="1:9" x14ac:dyDescent="0.25">
      <c r="A579" s="1" t="s">
        <v>25</v>
      </c>
      <c r="B579" s="1" t="s">
        <v>39</v>
      </c>
      <c r="C579" s="1" t="s">
        <v>44</v>
      </c>
      <c r="D579" s="7">
        <v>2567</v>
      </c>
      <c r="E579">
        <v>15</v>
      </c>
      <c r="F579" s="8">
        <v>33499.35</v>
      </c>
      <c r="G579" s="6">
        <v>7829.3499999999985</v>
      </c>
      <c r="H579" s="1" t="s">
        <v>27</v>
      </c>
      <c r="I579">
        <v>2014</v>
      </c>
    </row>
    <row r="580" spans="1:9" hidden="1" x14ac:dyDescent="0.25">
      <c r="A580" s="1" t="s">
        <v>20</v>
      </c>
      <c r="B580" s="1" t="s">
        <v>21</v>
      </c>
      <c r="C580" s="1" t="s">
        <v>22</v>
      </c>
      <c r="D580" s="7">
        <v>923</v>
      </c>
      <c r="E580">
        <v>350</v>
      </c>
      <c r="F580" s="8">
        <v>281053.5</v>
      </c>
      <c r="G580" s="6">
        <v>41073.5</v>
      </c>
      <c r="H580" s="1" t="s">
        <v>31</v>
      </c>
      <c r="I580">
        <v>2014</v>
      </c>
    </row>
    <row r="581" spans="1:9" hidden="1" x14ac:dyDescent="0.25">
      <c r="A581" s="1" t="s">
        <v>20</v>
      </c>
      <c r="B581" s="1" t="s">
        <v>26</v>
      </c>
      <c r="C581" s="1" t="s">
        <v>22</v>
      </c>
      <c r="D581" s="7">
        <v>1790</v>
      </c>
      <c r="E581">
        <v>350</v>
      </c>
      <c r="F581" s="8">
        <v>545055</v>
      </c>
      <c r="G581" s="6">
        <v>79655</v>
      </c>
      <c r="H581" s="1" t="s">
        <v>31</v>
      </c>
      <c r="I581">
        <v>2014</v>
      </c>
    </row>
    <row r="582" spans="1:9" hidden="1" x14ac:dyDescent="0.25">
      <c r="A582" s="1" t="s">
        <v>20</v>
      </c>
      <c r="B582" s="1" t="s">
        <v>24</v>
      </c>
      <c r="C582" s="1" t="s">
        <v>22</v>
      </c>
      <c r="D582" s="7">
        <v>442</v>
      </c>
      <c r="E582">
        <v>20</v>
      </c>
      <c r="F582" s="8">
        <v>7690.8</v>
      </c>
      <c r="G582" s="6">
        <v>3270.8</v>
      </c>
      <c r="H582" s="1" t="s">
        <v>37</v>
      </c>
      <c r="I582">
        <v>2013</v>
      </c>
    </row>
    <row r="583" spans="1:9" hidden="1" x14ac:dyDescent="0.25">
      <c r="A583" s="1" t="s">
        <v>20</v>
      </c>
      <c r="B583" s="1" t="s">
        <v>39</v>
      </c>
      <c r="C583" s="1" t="s">
        <v>30</v>
      </c>
      <c r="D583" s="7">
        <v>982.5</v>
      </c>
      <c r="E583">
        <v>350</v>
      </c>
      <c r="F583" s="8">
        <v>299171.25</v>
      </c>
      <c r="G583" s="6">
        <v>43721.25</v>
      </c>
      <c r="H583" s="1" t="s">
        <v>23</v>
      </c>
      <c r="I583">
        <v>2014</v>
      </c>
    </row>
    <row r="584" spans="1:9" hidden="1" x14ac:dyDescent="0.25">
      <c r="A584" s="1" t="s">
        <v>20</v>
      </c>
      <c r="B584" s="1" t="s">
        <v>39</v>
      </c>
      <c r="C584" s="1" t="s">
        <v>30</v>
      </c>
      <c r="D584" s="7">
        <v>1298</v>
      </c>
      <c r="E584">
        <v>7</v>
      </c>
      <c r="F584" s="8">
        <v>7904.82</v>
      </c>
      <c r="G584" s="6">
        <v>1414.8199999999997</v>
      </c>
      <c r="H584" s="1" t="s">
        <v>41</v>
      </c>
      <c r="I584">
        <v>2014</v>
      </c>
    </row>
    <row r="585" spans="1:9" hidden="1" x14ac:dyDescent="0.25">
      <c r="A585" s="1" t="s">
        <v>32</v>
      </c>
      <c r="B585" s="1" t="s">
        <v>28</v>
      </c>
      <c r="C585" s="1" t="s">
        <v>30</v>
      </c>
      <c r="D585" s="7">
        <v>604</v>
      </c>
      <c r="E585">
        <v>12</v>
      </c>
      <c r="F585" s="8">
        <v>6305.76</v>
      </c>
      <c r="G585" s="6">
        <v>4493.76</v>
      </c>
      <c r="H585" s="1" t="s">
        <v>27</v>
      </c>
      <c r="I585">
        <v>2014</v>
      </c>
    </row>
    <row r="586" spans="1:9" hidden="1" x14ac:dyDescent="0.25">
      <c r="A586" s="1" t="s">
        <v>20</v>
      </c>
      <c r="B586" s="1" t="s">
        <v>28</v>
      </c>
      <c r="C586" s="1" t="s">
        <v>30</v>
      </c>
      <c r="D586" s="7">
        <v>2255</v>
      </c>
      <c r="E586">
        <v>20</v>
      </c>
      <c r="F586" s="8">
        <v>39237</v>
      </c>
      <c r="G586" s="6">
        <v>16687</v>
      </c>
      <c r="H586" s="1" t="s">
        <v>34</v>
      </c>
      <c r="I586">
        <v>2014</v>
      </c>
    </row>
    <row r="587" spans="1:9" hidden="1" x14ac:dyDescent="0.25">
      <c r="A587" s="1" t="s">
        <v>20</v>
      </c>
      <c r="B587" s="1" t="s">
        <v>21</v>
      </c>
      <c r="C587" s="1" t="s">
        <v>30</v>
      </c>
      <c r="D587" s="7">
        <v>1249</v>
      </c>
      <c r="E587">
        <v>20</v>
      </c>
      <c r="F587" s="8">
        <v>21732.6</v>
      </c>
      <c r="G587" s="6">
        <v>9242.5999999999985</v>
      </c>
      <c r="H587" s="1" t="s">
        <v>38</v>
      </c>
      <c r="I587">
        <v>2014</v>
      </c>
    </row>
    <row r="588" spans="1:9" hidden="1" x14ac:dyDescent="0.25">
      <c r="A588" s="1" t="s">
        <v>20</v>
      </c>
      <c r="B588" s="1" t="s">
        <v>39</v>
      </c>
      <c r="C588" s="1" t="s">
        <v>40</v>
      </c>
      <c r="D588" s="7">
        <v>1438.5</v>
      </c>
      <c r="E588">
        <v>7</v>
      </c>
      <c r="F588" s="8">
        <v>8760.4650000000001</v>
      </c>
      <c r="G588" s="6">
        <v>1567.9649999999992</v>
      </c>
      <c r="H588" s="1" t="s">
        <v>23</v>
      </c>
      <c r="I588">
        <v>2014</v>
      </c>
    </row>
    <row r="589" spans="1:9" hidden="1" x14ac:dyDescent="0.25">
      <c r="A589" s="1" t="s">
        <v>35</v>
      </c>
      <c r="B589" s="1" t="s">
        <v>24</v>
      </c>
      <c r="C589" s="1" t="s">
        <v>40</v>
      </c>
      <c r="D589" s="7">
        <v>807</v>
      </c>
      <c r="E589">
        <v>300</v>
      </c>
      <c r="F589" s="8">
        <v>210627</v>
      </c>
      <c r="G589" s="6">
        <v>8877</v>
      </c>
      <c r="H589" s="1" t="s">
        <v>23</v>
      </c>
      <c r="I589">
        <v>2014</v>
      </c>
    </row>
    <row r="590" spans="1:9" hidden="1" x14ac:dyDescent="0.25">
      <c r="A590" s="1" t="s">
        <v>20</v>
      </c>
      <c r="B590" s="1" t="s">
        <v>39</v>
      </c>
      <c r="C590" s="1" t="s">
        <v>40</v>
      </c>
      <c r="D590" s="7">
        <v>2641</v>
      </c>
      <c r="E590">
        <v>20</v>
      </c>
      <c r="F590" s="8">
        <v>45953.4</v>
      </c>
      <c r="G590" s="6">
        <v>19543.400000000001</v>
      </c>
      <c r="H590" s="1" t="s">
        <v>41</v>
      </c>
      <c r="I590">
        <v>2014</v>
      </c>
    </row>
    <row r="591" spans="1:9" hidden="1" x14ac:dyDescent="0.25">
      <c r="A591" s="1" t="s">
        <v>20</v>
      </c>
      <c r="B591" s="1" t="s">
        <v>24</v>
      </c>
      <c r="C591" s="1" t="s">
        <v>40</v>
      </c>
      <c r="D591" s="7">
        <v>2708</v>
      </c>
      <c r="E591">
        <v>20</v>
      </c>
      <c r="F591" s="8">
        <v>47119.199999999997</v>
      </c>
      <c r="G591" s="6">
        <v>20039.199999999997</v>
      </c>
      <c r="H591" s="1" t="s">
        <v>41</v>
      </c>
      <c r="I591">
        <v>2014</v>
      </c>
    </row>
    <row r="592" spans="1:9" hidden="1" x14ac:dyDescent="0.25">
      <c r="A592" s="1" t="s">
        <v>20</v>
      </c>
      <c r="B592" s="1" t="s">
        <v>21</v>
      </c>
      <c r="C592" s="1" t="s">
        <v>40</v>
      </c>
      <c r="D592" s="7">
        <v>2632</v>
      </c>
      <c r="E592">
        <v>350</v>
      </c>
      <c r="F592" s="8">
        <v>801444</v>
      </c>
      <c r="G592" s="6">
        <v>117124</v>
      </c>
      <c r="H592" s="1" t="s">
        <v>27</v>
      </c>
      <c r="I592">
        <v>2014</v>
      </c>
    </row>
    <row r="593" spans="1:9" hidden="1" x14ac:dyDescent="0.25">
      <c r="A593" s="1" t="s">
        <v>33</v>
      </c>
      <c r="B593" s="1" t="s">
        <v>21</v>
      </c>
      <c r="C593" s="1" t="s">
        <v>40</v>
      </c>
      <c r="D593" s="7">
        <v>1583</v>
      </c>
      <c r="E593">
        <v>125</v>
      </c>
      <c r="F593" s="8">
        <v>172151.25</v>
      </c>
      <c r="G593" s="6">
        <v>-17808.75</v>
      </c>
      <c r="H593" s="1" t="s">
        <v>27</v>
      </c>
      <c r="I593">
        <v>2014</v>
      </c>
    </row>
    <row r="594" spans="1:9" hidden="1" x14ac:dyDescent="0.25">
      <c r="A594" s="1" t="s">
        <v>32</v>
      </c>
      <c r="B594" s="1" t="s">
        <v>28</v>
      </c>
      <c r="C594" s="1" t="s">
        <v>40</v>
      </c>
      <c r="D594" s="7">
        <v>571</v>
      </c>
      <c r="E594">
        <v>12</v>
      </c>
      <c r="F594" s="8">
        <v>5961.24</v>
      </c>
      <c r="G594" s="6">
        <v>4248.24</v>
      </c>
      <c r="H594" s="1" t="s">
        <v>34</v>
      </c>
      <c r="I594">
        <v>2014</v>
      </c>
    </row>
    <row r="595" spans="1:9" hidden="1" x14ac:dyDescent="0.25">
      <c r="A595" s="1" t="s">
        <v>20</v>
      </c>
      <c r="B595" s="1" t="s">
        <v>26</v>
      </c>
      <c r="C595" s="1" t="s">
        <v>40</v>
      </c>
      <c r="D595" s="7">
        <v>2696</v>
      </c>
      <c r="E595">
        <v>7</v>
      </c>
      <c r="F595" s="8">
        <v>16418.64</v>
      </c>
      <c r="G595" s="6">
        <v>2938.6399999999994</v>
      </c>
      <c r="H595" s="1" t="s">
        <v>36</v>
      </c>
      <c r="I595">
        <v>2014</v>
      </c>
    </row>
    <row r="596" spans="1:9" x14ac:dyDescent="0.25">
      <c r="A596" s="1" t="s">
        <v>25</v>
      </c>
      <c r="B596" s="1" t="s">
        <v>21</v>
      </c>
      <c r="C596" s="1" t="s">
        <v>40</v>
      </c>
      <c r="D596" s="7">
        <v>1565</v>
      </c>
      <c r="E596">
        <v>15</v>
      </c>
      <c r="F596" s="8">
        <v>20423.25</v>
      </c>
      <c r="G596" s="6">
        <v>4773.25</v>
      </c>
      <c r="H596" s="1" t="s">
        <v>38</v>
      </c>
      <c r="I596">
        <v>2014</v>
      </c>
    </row>
    <row r="597" spans="1:9" hidden="1" x14ac:dyDescent="0.25">
      <c r="A597" s="1" t="s">
        <v>20</v>
      </c>
      <c r="B597" s="1" t="s">
        <v>21</v>
      </c>
      <c r="C597" s="1" t="s">
        <v>40</v>
      </c>
      <c r="D597" s="7">
        <v>1249</v>
      </c>
      <c r="E597">
        <v>20</v>
      </c>
      <c r="F597" s="8">
        <v>21732.6</v>
      </c>
      <c r="G597" s="6">
        <v>9242.5999999999985</v>
      </c>
      <c r="H597" s="1" t="s">
        <v>38</v>
      </c>
      <c r="I597">
        <v>2014</v>
      </c>
    </row>
    <row r="598" spans="1:9" hidden="1" x14ac:dyDescent="0.25">
      <c r="A598" s="1" t="s">
        <v>20</v>
      </c>
      <c r="B598" s="1" t="s">
        <v>24</v>
      </c>
      <c r="C598" s="1" t="s">
        <v>40</v>
      </c>
      <c r="D598" s="7">
        <v>357</v>
      </c>
      <c r="E598">
        <v>350</v>
      </c>
      <c r="F598" s="8">
        <v>108706.5</v>
      </c>
      <c r="G598" s="6">
        <v>15886.5</v>
      </c>
      <c r="H598" s="1" t="s">
        <v>42</v>
      </c>
      <c r="I598">
        <v>2014</v>
      </c>
    </row>
    <row r="599" spans="1:9" hidden="1" x14ac:dyDescent="0.25">
      <c r="A599" s="1" t="s">
        <v>32</v>
      </c>
      <c r="B599" s="1" t="s">
        <v>24</v>
      </c>
      <c r="C599" s="1" t="s">
        <v>40</v>
      </c>
      <c r="D599" s="7">
        <v>1013</v>
      </c>
      <c r="E599">
        <v>12</v>
      </c>
      <c r="F599" s="8">
        <v>10575.72</v>
      </c>
      <c r="G599" s="6">
        <v>7536.7199999999993</v>
      </c>
      <c r="H599" s="1" t="s">
        <v>29</v>
      </c>
      <c r="I599">
        <v>2014</v>
      </c>
    </row>
    <row r="600" spans="1:9" x14ac:dyDescent="0.25">
      <c r="A600" s="1" t="s">
        <v>25</v>
      </c>
      <c r="B600" s="1" t="s">
        <v>26</v>
      </c>
      <c r="C600" s="1" t="s">
        <v>43</v>
      </c>
      <c r="D600" s="7">
        <v>3997.5</v>
      </c>
      <c r="E600">
        <v>15</v>
      </c>
      <c r="F600" s="8">
        <v>52167.375</v>
      </c>
      <c r="G600" s="6">
        <v>12192.375</v>
      </c>
      <c r="H600" s="1" t="s">
        <v>23</v>
      </c>
      <c r="I600">
        <v>2014</v>
      </c>
    </row>
    <row r="601" spans="1:9" hidden="1" x14ac:dyDescent="0.25">
      <c r="A601" s="1" t="s">
        <v>20</v>
      </c>
      <c r="B601" s="1" t="s">
        <v>21</v>
      </c>
      <c r="C601" s="1" t="s">
        <v>43</v>
      </c>
      <c r="D601" s="7">
        <v>2632</v>
      </c>
      <c r="E601">
        <v>350</v>
      </c>
      <c r="F601" s="8">
        <v>801444</v>
      </c>
      <c r="G601" s="6">
        <v>117124</v>
      </c>
      <c r="H601" s="1" t="s">
        <v>27</v>
      </c>
      <c r="I601">
        <v>2014</v>
      </c>
    </row>
    <row r="602" spans="1:9" hidden="1" x14ac:dyDescent="0.25">
      <c r="A602" s="1" t="s">
        <v>20</v>
      </c>
      <c r="B602" s="1" t="s">
        <v>26</v>
      </c>
      <c r="C602" s="1" t="s">
        <v>43</v>
      </c>
      <c r="D602" s="7">
        <v>1190</v>
      </c>
      <c r="E602">
        <v>7</v>
      </c>
      <c r="F602" s="8">
        <v>7247.1</v>
      </c>
      <c r="G602" s="6">
        <v>1297.1000000000004</v>
      </c>
      <c r="H602" s="1" t="s">
        <v>27</v>
      </c>
      <c r="I602">
        <v>2014</v>
      </c>
    </row>
    <row r="603" spans="1:9" hidden="1" x14ac:dyDescent="0.25">
      <c r="A603" s="1" t="s">
        <v>32</v>
      </c>
      <c r="B603" s="1" t="s">
        <v>28</v>
      </c>
      <c r="C603" s="1" t="s">
        <v>43</v>
      </c>
      <c r="D603" s="7">
        <v>604</v>
      </c>
      <c r="E603">
        <v>12</v>
      </c>
      <c r="F603" s="8">
        <v>6305.76</v>
      </c>
      <c r="G603" s="6">
        <v>4493.76</v>
      </c>
      <c r="H603" s="1" t="s">
        <v>27</v>
      </c>
      <c r="I603">
        <v>2014</v>
      </c>
    </row>
    <row r="604" spans="1:9" x14ac:dyDescent="0.25">
      <c r="A604" s="1" t="s">
        <v>25</v>
      </c>
      <c r="B604" s="1" t="s">
        <v>24</v>
      </c>
      <c r="C604" s="1" t="s">
        <v>43</v>
      </c>
      <c r="D604" s="7">
        <v>660</v>
      </c>
      <c r="E604">
        <v>15</v>
      </c>
      <c r="F604" s="8">
        <v>8613</v>
      </c>
      <c r="G604" s="6">
        <v>2013</v>
      </c>
      <c r="H604" s="1" t="s">
        <v>37</v>
      </c>
      <c r="I604">
        <v>2013</v>
      </c>
    </row>
    <row r="605" spans="1:9" hidden="1" x14ac:dyDescent="0.25">
      <c r="A605" s="1" t="s">
        <v>32</v>
      </c>
      <c r="B605" s="1" t="s">
        <v>28</v>
      </c>
      <c r="C605" s="1" t="s">
        <v>43</v>
      </c>
      <c r="D605" s="7">
        <v>410</v>
      </c>
      <c r="E605">
        <v>12</v>
      </c>
      <c r="F605" s="8">
        <v>4280.3999999999996</v>
      </c>
      <c r="G605" s="6">
        <v>3050.3999999999996</v>
      </c>
      <c r="H605" s="1" t="s">
        <v>38</v>
      </c>
      <c r="I605">
        <v>2014</v>
      </c>
    </row>
    <row r="606" spans="1:9" hidden="1" x14ac:dyDescent="0.25">
      <c r="A606" s="1" t="s">
        <v>35</v>
      </c>
      <c r="B606" s="1" t="s">
        <v>28</v>
      </c>
      <c r="C606" s="1" t="s">
        <v>43</v>
      </c>
      <c r="D606" s="7">
        <v>2605</v>
      </c>
      <c r="E606">
        <v>300</v>
      </c>
      <c r="F606" s="8">
        <v>679905</v>
      </c>
      <c r="G606" s="6">
        <v>28655</v>
      </c>
      <c r="H606" s="1" t="s">
        <v>42</v>
      </c>
      <c r="I606">
        <v>2013</v>
      </c>
    </row>
    <row r="607" spans="1:9" hidden="1" x14ac:dyDescent="0.25">
      <c r="A607" s="1" t="s">
        <v>32</v>
      </c>
      <c r="B607" s="1" t="s">
        <v>24</v>
      </c>
      <c r="C607" s="1" t="s">
        <v>43</v>
      </c>
      <c r="D607" s="7">
        <v>1013</v>
      </c>
      <c r="E607">
        <v>12</v>
      </c>
      <c r="F607" s="8">
        <v>10575.72</v>
      </c>
      <c r="G607" s="6">
        <v>7536.7199999999993</v>
      </c>
      <c r="H607" s="1" t="s">
        <v>29</v>
      </c>
      <c r="I607">
        <v>2014</v>
      </c>
    </row>
    <row r="608" spans="1:9" hidden="1" x14ac:dyDescent="0.25">
      <c r="A608" s="1" t="s">
        <v>33</v>
      </c>
      <c r="B608" s="1" t="s">
        <v>21</v>
      </c>
      <c r="C608" s="1" t="s">
        <v>44</v>
      </c>
      <c r="D608" s="7">
        <v>1583</v>
      </c>
      <c r="E608">
        <v>125</v>
      </c>
      <c r="F608" s="8">
        <v>172151.25</v>
      </c>
      <c r="G608" s="6">
        <v>-17808.75</v>
      </c>
      <c r="H608" s="1" t="s">
        <v>27</v>
      </c>
      <c r="I608">
        <v>2014</v>
      </c>
    </row>
    <row r="609" spans="1:9" x14ac:dyDescent="0.25">
      <c r="A609" s="1" t="s">
        <v>25</v>
      </c>
      <c r="B609" s="1" t="s">
        <v>21</v>
      </c>
      <c r="C609" s="1" t="s">
        <v>44</v>
      </c>
      <c r="D609" s="7">
        <v>1565</v>
      </c>
      <c r="E609">
        <v>15</v>
      </c>
      <c r="F609" s="8">
        <v>20423.25</v>
      </c>
      <c r="G609" s="6">
        <v>4773.25</v>
      </c>
      <c r="H609" s="1" t="s">
        <v>38</v>
      </c>
      <c r="I609">
        <v>2014</v>
      </c>
    </row>
    <row r="610" spans="1:9" hidden="1" x14ac:dyDescent="0.25">
      <c r="A610" s="1" t="s">
        <v>33</v>
      </c>
      <c r="B610" s="1" t="s">
        <v>21</v>
      </c>
      <c r="C610" s="1" t="s">
        <v>46</v>
      </c>
      <c r="D610" s="7">
        <v>1659</v>
      </c>
      <c r="E610">
        <v>125</v>
      </c>
      <c r="F610" s="8">
        <v>180416.25</v>
      </c>
      <c r="G610" s="6">
        <v>-18663.75</v>
      </c>
      <c r="H610" s="1" t="s">
        <v>23</v>
      </c>
      <c r="I610">
        <v>2014</v>
      </c>
    </row>
    <row r="611" spans="1:9" hidden="1" x14ac:dyDescent="0.25">
      <c r="A611" s="1" t="s">
        <v>20</v>
      </c>
      <c r="B611" s="1" t="s">
        <v>26</v>
      </c>
      <c r="C611" s="1" t="s">
        <v>46</v>
      </c>
      <c r="D611" s="7">
        <v>1190</v>
      </c>
      <c r="E611">
        <v>7</v>
      </c>
      <c r="F611" s="8">
        <v>7247.1</v>
      </c>
      <c r="G611" s="6">
        <v>1297.1000000000004</v>
      </c>
      <c r="H611" s="1" t="s">
        <v>27</v>
      </c>
      <c r="I611">
        <v>2014</v>
      </c>
    </row>
    <row r="612" spans="1:9" hidden="1" x14ac:dyDescent="0.25">
      <c r="A612" s="1" t="s">
        <v>32</v>
      </c>
      <c r="B612" s="1" t="s">
        <v>28</v>
      </c>
      <c r="C612" s="1" t="s">
        <v>46</v>
      </c>
      <c r="D612" s="7">
        <v>410</v>
      </c>
      <c r="E612">
        <v>12</v>
      </c>
      <c r="F612" s="8">
        <v>4280.3999999999996</v>
      </c>
      <c r="G612" s="6">
        <v>3050.3999999999996</v>
      </c>
      <c r="H612" s="1" t="s">
        <v>38</v>
      </c>
      <c r="I612">
        <v>2014</v>
      </c>
    </row>
    <row r="613" spans="1:9" hidden="1" x14ac:dyDescent="0.25">
      <c r="A613" s="1" t="s">
        <v>32</v>
      </c>
      <c r="B613" s="1" t="s">
        <v>24</v>
      </c>
      <c r="C613" s="1" t="s">
        <v>46</v>
      </c>
      <c r="D613" s="7">
        <v>1770</v>
      </c>
      <c r="E613">
        <v>12</v>
      </c>
      <c r="F613" s="8">
        <v>18478.8</v>
      </c>
      <c r="G613" s="6">
        <v>13168.8</v>
      </c>
      <c r="H613" s="1" t="s">
        <v>29</v>
      </c>
      <c r="I613">
        <v>2013</v>
      </c>
    </row>
    <row r="614" spans="1:9" hidden="1" x14ac:dyDescent="0.25">
      <c r="A614" s="1" t="s">
        <v>20</v>
      </c>
      <c r="B614" s="1" t="s">
        <v>28</v>
      </c>
      <c r="C614" s="1" t="s">
        <v>22</v>
      </c>
      <c r="D614" s="7">
        <v>2579</v>
      </c>
      <c r="E614">
        <v>20</v>
      </c>
      <c r="F614" s="8">
        <v>44358.8</v>
      </c>
      <c r="G614" s="6">
        <v>18568.800000000003</v>
      </c>
      <c r="H614" s="1" t="s">
        <v>45</v>
      </c>
      <c r="I614">
        <v>2014</v>
      </c>
    </row>
    <row r="615" spans="1:9" hidden="1" x14ac:dyDescent="0.25">
      <c r="A615" s="1" t="s">
        <v>20</v>
      </c>
      <c r="B615" s="1" t="s">
        <v>39</v>
      </c>
      <c r="C615" s="1" t="s">
        <v>22</v>
      </c>
      <c r="D615" s="7">
        <v>1743</v>
      </c>
      <c r="E615">
        <v>20</v>
      </c>
      <c r="F615" s="8">
        <v>29979.599999999999</v>
      </c>
      <c r="G615" s="6">
        <v>12549.599999999999</v>
      </c>
      <c r="H615" s="1" t="s">
        <v>47</v>
      </c>
      <c r="I615">
        <v>2014</v>
      </c>
    </row>
    <row r="616" spans="1:9" hidden="1" x14ac:dyDescent="0.25">
      <c r="A616" s="1" t="s">
        <v>20</v>
      </c>
      <c r="B616" s="1" t="s">
        <v>39</v>
      </c>
      <c r="C616" s="1" t="s">
        <v>22</v>
      </c>
      <c r="D616" s="7">
        <v>2996</v>
      </c>
      <c r="E616">
        <v>7</v>
      </c>
      <c r="F616" s="8">
        <v>18035.919999999998</v>
      </c>
      <c r="G616" s="6">
        <v>3055.9199999999983</v>
      </c>
      <c r="H616" s="1" t="s">
        <v>38</v>
      </c>
      <c r="I616">
        <v>2013</v>
      </c>
    </row>
    <row r="617" spans="1:9" hidden="1" x14ac:dyDescent="0.25">
      <c r="A617" s="1" t="s">
        <v>20</v>
      </c>
      <c r="B617" s="1" t="s">
        <v>24</v>
      </c>
      <c r="C617" s="1" t="s">
        <v>22</v>
      </c>
      <c r="D617" s="7">
        <v>280</v>
      </c>
      <c r="E617">
        <v>7</v>
      </c>
      <c r="F617" s="8">
        <v>1685.6</v>
      </c>
      <c r="G617" s="6">
        <v>285.59999999999991</v>
      </c>
      <c r="H617" s="1" t="s">
        <v>29</v>
      </c>
      <c r="I617">
        <v>2014</v>
      </c>
    </row>
    <row r="618" spans="1:9" hidden="1" x14ac:dyDescent="0.25">
      <c r="A618" s="1" t="s">
        <v>20</v>
      </c>
      <c r="B618" s="1" t="s">
        <v>26</v>
      </c>
      <c r="C618" s="1" t="s">
        <v>30</v>
      </c>
      <c r="D618" s="7">
        <v>293</v>
      </c>
      <c r="E618">
        <v>7</v>
      </c>
      <c r="F618" s="8">
        <v>1763.8600000000001</v>
      </c>
      <c r="G618" s="6">
        <v>298.86000000000013</v>
      </c>
      <c r="H618" s="1" t="s">
        <v>41</v>
      </c>
      <c r="I618">
        <v>2014</v>
      </c>
    </row>
    <row r="619" spans="1:9" hidden="1" x14ac:dyDescent="0.25">
      <c r="A619" s="1" t="s">
        <v>20</v>
      </c>
      <c r="B619" s="1" t="s">
        <v>39</v>
      </c>
      <c r="C619" s="1" t="s">
        <v>30</v>
      </c>
      <c r="D619" s="7">
        <v>2996</v>
      </c>
      <c r="E619">
        <v>7</v>
      </c>
      <c r="F619" s="8">
        <v>18035.919999999998</v>
      </c>
      <c r="G619" s="6">
        <v>3055.9199999999983</v>
      </c>
      <c r="H619" s="1" t="s">
        <v>38</v>
      </c>
      <c r="I619">
        <v>2013</v>
      </c>
    </row>
    <row r="620" spans="1:9" x14ac:dyDescent="0.25">
      <c r="A620" s="1" t="s">
        <v>25</v>
      </c>
      <c r="B620" s="1" t="s">
        <v>24</v>
      </c>
      <c r="C620" s="1" t="s">
        <v>40</v>
      </c>
      <c r="D620" s="7">
        <v>278</v>
      </c>
      <c r="E620">
        <v>15</v>
      </c>
      <c r="F620" s="8">
        <v>3586.2</v>
      </c>
      <c r="G620" s="6">
        <v>806.19999999999982</v>
      </c>
      <c r="H620" s="1" t="s">
        <v>41</v>
      </c>
      <c r="I620">
        <v>2014</v>
      </c>
    </row>
    <row r="621" spans="1:9" hidden="1" x14ac:dyDescent="0.25">
      <c r="A621" s="1" t="s">
        <v>20</v>
      </c>
      <c r="B621" s="1" t="s">
        <v>21</v>
      </c>
      <c r="C621" s="1" t="s">
        <v>40</v>
      </c>
      <c r="D621" s="7">
        <v>2428</v>
      </c>
      <c r="E621">
        <v>20</v>
      </c>
      <c r="F621" s="8">
        <v>41761.599999999999</v>
      </c>
      <c r="G621" s="6">
        <v>17481.599999999999</v>
      </c>
      <c r="H621" s="1" t="s">
        <v>31</v>
      </c>
      <c r="I621">
        <v>2014</v>
      </c>
    </row>
    <row r="622" spans="1:9" x14ac:dyDescent="0.25">
      <c r="A622" s="1" t="s">
        <v>25</v>
      </c>
      <c r="B622" s="1" t="s">
        <v>39</v>
      </c>
      <c r="C622" s="1" t="s">
        <v>40</v>
      </c>
      <c r="D622" s="7">
        <v>1767</v>
      </c>
      <c r="E622">
        <v>15</v>
      </c>
      <c r="F622" s="8">
        <v>22794.3</v>
      </c>
      <c r="G622" s="6">
        <v>5124.2999999999993</v>
      </c>
      <c r="H622" s="1" t="s">
        <v>37</v>
      </c>
      <c r="I622">
        <v>2014</v>
      </c>
    </row>
    <row r="623" spans="1:9" hidden="1" x14ac:dyDescent="0.25">
      <c r="A623" s="1" t="s">
        <v>32</v>
      </c>
      <c r="B623" s="1" t="s">
        <v>26</v>
      </c>
      <c r="C623" s="1" t="s">
        <v>40</v>
      </c>
      <c r="D623" s="7">
        <v>1393</v>
      </c>
      <c r="E623">
        <v>12</v>
      </c>
      <c r="F623" s="8">
        <v>14375.76</v>
      </c>
      <c r="G623" s="6">
        <v>10196.76</v>
      </c>
      <c r="H623" s="1" t="s">
        <v>38</v>
      </c>
      <c r="I623">
        <v>2014</v>
      </c>
    </row>
    <row r="624" spans="1:9" hidden="1" x14ac:dyDescent="0.25">
      <c r="A624" s="1" t="s">
        <v>20</v>
      </c>
      <c r="B624" s="1" t="s">
        <v>24</v>
      </c>
      <c r="C624" s="1" t="s">
        <v>44</v>
      </c>
      <c r="D624" s="7">
        <v>280</v>
      </c>
      <c r="E624">
        <v>7</v>
      </c>
      <c r="F624" s="8">
        <v>1685.6</v>
      </c>
      <c r="G624" s="6">
        <v>285.59999999999991</v>
      </c>
      <c r="H624" s="1" t="s">
        <v>29</v>
      </c>
      <c r="I624">
        <v>2014</v>
      </c>
    </row>
    <row r="625" spans="1:9" hidden="1" x14ac:dyDescent="0.25">
      <c r="A625" s="1" t="s">
        <v>32</v>
      </c>
      <c r="B625" s="1" t="s">
        <v>26</v>
      </c>
      <c r="C625" s="1" t="s">
        <v>46</v>
      </c>
      <c r="D625" s="7">
        <v>1393</v>
      </c>
      <c r="E625">
        <v>12</v>
      </c>
      <c r="F625" s="8">
        <v>14375.76</v>
      </c>
      <c r="G625" s="6">
        <v>10196.76</v>
      </c>
      <c r="H625" s="1" t="s">
        <v>38</v>
      </c>
      <c r="I625">
        <v>2014</v>
      </c>
    </row>
    <row r="626" spans="1:9" hidden="1" x14ac:dyDescent="0.25">
      <c r="A626" s="1" t="s">
        <v>32</v>
      </c>
      <c r="B626" s="1" t="s">
        <v>39</v>
      </c>
      <c r="C626" s="1" t="s">
        <v>46</v>
      </c>
      <c r="D626" s="7">
        <v>2015</v>
      </c>
      <c r="E626">
        <v>12</v>
      </c>
      <c r="F626" s="8">
        <v>20794.8</v>
      </c>
      <c r="G626" s="6">
        <v>14749.8</v>
      </c>
      <c r="H626" s="1" t="s">
        <v>29</v>
      </c>
      <c r="I626">
        <v>2013</v>
      </c>
    </row>
    <row r="627" spans="1:9" hidden="1" x14ac:dyDescent="0.25">
      <c r="A627" s="1" t="s">
        <v>35</v>
      </c>
      <c r="B627" s="1" t="s">
        <v>28</v>
      </c>
      <c r="C627" s="1" t="s">
        <v>22</v>
      </c>
      <c r="D627" s="7">
        <v>801</v>
      </c>
      <c r="E627">
        <v>300</v>
      </c>
      <c r="F627" s="8">
        <v>206658</v>
      </c>
      <c r="G627" s="6">
        <v>6408</v>
      </c>
      <c r="H627" s="1" t="s">
        <v>34</v>
      </c>
      <c r="I627">
        <v>2014</v>
      </c>
    </row>
    <row r="628" spans="1:9" hidden="1" x14ac:dyDescent="0.25">
      <c r="A628" s="1" t="s">
        <v>33</v>
      </c>
      <c r="B628" s="1" t="s">
        <v>26</v>
      </c>
      <c r="C628" s="1" t="s">
        <v>22</v>
      </c>
      <c r="D628" s="7">
        <v>1023</v>
      </c>
      <c r="E628">
        <v>125</v>
      </c>
      <c r="F628" s="8">
        <v>109972.5</v>
      </c>
      <c r="G628" s="6">
        <v>-12787.5</v>
      </c>
      <c r="H628" s="1" t="s">
        <v>37</v>
      </c>
      <c r="I628">
        <v>2013</v>
      </c>
    </row>
    <row r="629" spans="1:9" hidden="1" x14ac:dyDescent="0.25">
      <c r="A629" s="1" t="s">
        <v>35</v>
      </c>
      <c r="B629" s="1" t="s">
        <v>21</v>
      </c>
      <c r="C629" s="1" t="s">
        <v>22</v>
      </c>
      <c r="D629" s="7">
        <v>1496</v>
      </c>
      <c r="E629">
        <v>300</v>
      </c>
      <c r="F629" s="8">
        <v>385968</v>
      </c>
      <c r="G629" s="6">
        <v>11968</v>
      </c>
      <c r="H629" s="1" t="s">
        <v>38</v>
      </c>
      <c r="I629">
        <v>2014</v>
      </c>
    </row>
    <row r="630" spans="1:9" hidden="1" x14ac:dyDescent="0.25">
      <c r="A630" s="1" t="s">
        <v>35</v>
      </c>
      <c r="B630" s="1" t="s">
        <v>39</v>
      </c>
      <c r="C630" s="1" t="s">
        <v>22</v>
      </c>
      <c r="D630" s="7">
        <v>1010</v>
      </c>
      <c r="E630">
        <v>300</v>
      </c>
      <c r="F630" s="8">
        <v>260580</v>
      </c>
      <c r="G630" s="6">
        <v>8080</v>
      </c>
      <c r="H630" s="1" t="s">
        <v>38</v>
      </c>
      <c r="I630">
        <v>2014</v>
      </c>
    </row>
    <row r="631" spans="1:9" x14ac:dyDescent="0.25">
      <c r="A631" s="1" t="s">
        <v>25</v>
      </c>
      <c r="B631" s="1" t="s">
        <v>24</v>
      </c>
      <c r="C631" s="1" t="s">
        <v>22</v>
      </c>
      <c r="D631" s="7">
        <v>1513</v>
      </c>
      <c r="E631">
        <v>15</v>
      </c>
      <c r="F631" s="8">
        <v>19517.7</v>
      </c>
      <c r="G631" s="6">
        <v>4387.7000000000007</v>
      </c>
      <c r="H631" s="1" t="s">
        <v>42</v>
      </c>
      <c r="I631">
        <v>2014</v>
      </c>
    </row>
    <row r="632" spans="1:9" x14ac:dyDescent="0.25">
      <c r="A632" s="1" t="s">
        <v>25</v>
      </c>
      <c r="B632" s="1" t="s">
        <v>21</v>
      </c>
      <c r="C632" s="1" t="s">
        <v>22</v>
      </c>
      <c r="D632" s="7">
        <v>2300</v>
      </c>
      <c r="E632">
        <v>15</v>
      </c>
      <c r="F632" s="8">
        <v>29670</v>
      </c>
      <c r="G632" s="6">
        <v>6670</v>
      </c>
      <c r="H632" s="1" t="s">
        <v>29</v>
      </c>
      <c r="I632">
        <v>2014</v>
      </c>
    </row>
    <row r="633" spans="1:9" hidden="1" x14ac:dyDescent="0.25">
      <c r="A633" s="1" t="s">
        <v>33</v>
      </c>
      <c r="B633" s="1" t="s">
        <v>28</v>
      </c>
      <c r="C633" s="1" t="s">
        <v>22</v>
      </c>
      <c r="D633" s="7">
        <v>2821</v>
      </c>
      <c r="E633">
        <v>125</v>
      </c>
      <c r="F633" s="8">
        <v>303257.5</v>
      </c>
      <c r="G633" s="6">
        <v>-35262.5</v>
      </c>
      <c r="H633" s="1" t="s">
        <v>29</v>
      </c>
      <c r="I633">
        <v>2013</v>
      </c>
    </row>
    <row r="634" spans="1:9" hidden="1" x14ac:dyDescent="0.25">
      <c r="A634" s="1" t="s">
        <v>20</v>
      </c>
      <c r="B634" s="1" t="s">
        <v>21</v>
      </c>
      <c r="C634" s="1" t="s">
        <v>30</v>
      </c>
      <c r="D634" s="7">
        <v>2227.5</v>
      </c>
      <c r="E634">
        <v>350</v>
      </c>
      <c r="F634" s="8">
        <v>670477.5</v>
      </c>
      <c r="G634" s="6">
        <v>91327.5</v>
      </c>
      <c r="H634" s="1" t="s">
        <v>23</v>
      </c>
      <c r="I634">
        <v>2014</v>
      </c>
    </row>
    <row r="635" spans="1:9" hidden="1" x14ac:dyDescent="0.25">
      <c r="A635" s="1" t="s">
        <v>20</v>
      </c>
      <c r="B635" s="1" t="s">
        <v>24</v>
      </c>
      <c r="C635" s="1" t="s">
        <v>30</v>
      </c>
      <c r="D635" s="7">
        <v>1199</v>
      </c>
      <c r="E635">
        <v>350</v>
      </c>
      <c r="F635" s="8">
        <v>360899</v>
      </c>
      <c r="G635" s="6">
        <v>49159</v>
      </c>
      <c r="H635" s="1" t="s">
        <v>45</v>
      </c>
      <c r="I635">
        <v>2014</v>
      </c>
    </row>
    <row r="636" spans="1:9" hidden="1" x14ac:dyDescent="0.25">
      <c r="A636" s="1" t="s">
        <v>20</v>
      </c>
      <c r="B636" s="1" t="s">
        <v>21</v>
      </c>
      <c r="C636" s="1" t="s">
        <v>30</v>
      </c>
      <c r="D636" s="7">
        <v>200</v>
      </c>
      <c r="E636">
        <v>350</v>
      </c>
      <c r="F636" s="8">
        <v>60200</v>
      </c>
      <c r="G636" s="6">
        <v>8200</v>
      </c>
      <c r="H636" s="1" t="s">
        <v>47</v>
      </c>
      <c r="I636">
        <v>2014</v>
      </c>
    </row>
    <row r="637" spans="1:9" hidden="1" x14ac:dyDescent="0.25">
      <c r="A637" s="1" t="s">
        <v>20</v>
      </c>
      <c r="B637" s="1" t="s">
        <v>21</v>
      </c>
      <c r="C637" s="1" t="s">
        <v>30</v>
      </c>
      <c r="D637" s="7">
        <v>388</v>
      </c>
      <c r="E637">
        <v>7</v>
      </c>
      <c r="F637" s="8">
        <v>2335.7600000000002</v>
      </c>
      <c r="G637" s="6">
        <v>395.76000000000022</v>
      </c>
      <c r="H637" s="1" t="s">
        <v>37</v>
      </c>
      <c r="I637">
        <v>2014</v>
      </c>
    </row>
    <row r="638" spans="1:9" hidden="1" x14ac:dyDescent="0.25">
      <c r="A638" s="1" t="s">
        <v>20</v>
      </c>
      <c r="B638" s="1" t="s">
        <v>28</v>
      </c>
      <c r="C638" s="1" t="s">
        <v>30</v>
      </c>
      <c r="D638" s="7">
        <v>1727</v>
      </c>
      <c r="E638">
        <v>7</v>
      </c>
      <c r="F638" s="8">
        <v>10396.540000000001</v>
      </c>
      <c r="G638" s="6">
        <v>1761.5400000000009</v>
      </c>
      <c r="H638" s="1" t="s">
        <v>38</v>
      </c>
      <c r="I638">
        <v>2013</v>
      </c>
    </row>
    <row r="639" spans="1:9" x14ac:dyDescent="0.25">
      <c r="A639" s="1" t="s">
        <v>25</v>
      </c>
      <c r="B639" s="1" t="s">
        <v>21</v>
      </c>
      <c r="C639" s="1" t="s">
        <v>30</v>
      </c>
      <c r="D639" s="7">
        <v>2300</v>
      </c>
      <c r="E639">
        <v>15</v>
      </c>
      <c r="F639" s="8">
        <v>29670</v>
      </c>
      <c r="G639" s="6">
        <v>6670</v>
      </c>
      <c r="H639" s="1" t="s">
        <v>29</v>
      </c>
      <c r="I639">
        <v>2014</v>
      </c>
    </row>
    <row r="640" spans="1:9" hidden="1" x14ac:dyDescent="0.25">
      <c r="A640" s="1" t="s">
        <v>20</v>
      </c>
      <c r="B640" s="1" t="s">
        <v>28</v>
      </c>
      <c r="C640" s="1" t="s">
        <v>40</v>
      </c>
      <c r="D640" s="7">
        <v>260</v>
      </c>
      <c r="E640">
        <v>20</v>
      </c>
      <c r="F640" s="8">
        <v>4472</v>
      </c>
      <c r="G640" s="6">
        <v>1872</v>
      </c>
      <c r="H640" s="1" t="s">
        <v>41</v>
      </c>
      <c r="I640">
        <v>2014</v>
      </c>
    </row>
    <row r="641" spans="1:9" x14ac:dyDescent="0.25">
      <c r="A641" s="1" t="s">
        <v>25</v>
      </c>
      <c r="B641" s="1" t="s">
        <v>21</v>
      </c>
      <c r="C641" s="1" t="s">
        <v>40</v>
      </c>
      <c r="D641" s="7">
        <v>2470</v>
      </c>
      <c r="E641">
        <v>15</v>
      </c>
      <c r="F641" s="8">
        <v>31863</v>
      </c>
      <c r="G641" s="6">
        <v>7163</v>
      </c>
      <c r="H641" s="1" t="s">
        <v>37</v>
      </c>
      <c r="I641">
        <v>2013</v>
      </c>
    </row>
    <row r="642" spans="1:9" x14ac:dyDescent="0.25">
      <c r="A642" s="1" t="s">
        <v>25</v>
      </c>
      <c r="B642" s="1" t="s">
        <v>21</v>
      </c>
      <c r="C642" s="1" t="s">
        <v>40</v>
      </c>
      <c r="D642" s="7">
        <v>1743</v>
      </c>
      <c r="E642">
        <v>15</v>
      </c>
      <c r="F642" s="8">
        <v>22484.7</v>
      </c>
      <c r="G642" s="6">
        <v>5054.7000000000007</v>
      </c>
      <c r="H642" s="1" t="s">
        <v>38</v>
      </c>
      <c r="I642">
        <v>2013</v>
      </c>
    </row>
    <row r="643" spans="1:9" hidden="1" x14ac:dyDescent="0.25">
      <c r="A643" s="1" t="s">
        <v>32</v>
      </c>
      <c r="B643" s="1" t="s">
        <v>39</v>
      </c>
      <c r="C643" s="1" t="s">
        <v>40</v>
      </c>
      <c r="D643" s="7">
        <v>2914</v>
      </c>
      <c r="E643">
        <v>12</v>
      </c>
      <c r="F643" s="8">
        <v>30072.48</v>
      </c>
      <c r="G643" s="6">
        <v>21330.48</v>
      </c>
      <c r="H643" s="1" t="s">
        <v>38</v>
      </c>
      <c r="I643">
        <v>2014</v>
      </c>
    </row>
    <row r="644" spans="1:9" hidden="1" x14ac:dyDescent="0.25">
      <c r="A644" s="1" t="s">
        <v>20</v>
      </c>
      <c r="B644" s="1" t="s">
        <v>26</v>
      </c>
      <c r="C644" s="1" t="s">
        <v>40</v>
      </c>
      <c r="D644" s="7">
        <v>1731</v>
      </c>
      <c r="E644">
        <v>7</v>
      </c>
      <c r="F644" s="8">
        <v>10420.619999999999</v>
      </c>
      <c r="G644" s="6">
        <v>1765.619999999999</v>
      </c>
      <c r="H644" s="1" t="s">
        <v>38</v>
      </c>
      <c r="I644">
        <v>2014</v>
      </c>
    </row>
    <row r="645" spans="1:9" hidden="1" x14ac:dyDescent="0.25">
      <c r="A645" s="1" t="s">
        <v>20</v>
      </c>
      <c r="B645" s="1" t="s">
        <v>21</v>
      </c>
      <c r="C645" s="1" t="s">
        <v>40</v>
      </c>
      <c r="D645" s="7">
        <v>700</v>
      </c>
      <c r="E645">
        <v>350</v>
      </c>
      <c r="F645" s="8">
        <v>210700</v>
      </c>
      <c r="G645" s="6">
        <v>28700</v>
      </c>
      <c r="H645" s="1" t="s">
        <v>42</v>
      </c>
      <c r="I645">
        <v>2014</v>
      </c>
    </row>
    <row r="646" spans="1:9" hidden="1" x14ac:dyDescent="0.25">
      <c r="A646" s="1" t="s">
        <v>32</v>
      </c>
      <c r="B646" s="1" t="s">
        <v>21</v>
      </c>
      <c r="C646" s="1" t="s">
        <v>40</v>
      </c>
      <c r="D646" s="7">
        <v>2222</v>
      </c>
      <c r="E646">
        <v>12</v>
      </c>
      <c r="F646" s="8">
        <v>22931.040000000001</v>
      </c>
      <c r="G646" s="6">
        <v>16265.04</v>
      </c>
      <c r="H646" s="1" t="s">
        <v>42</v>
      </c>
      <c r="I646">
        <v>2013</v>
      </c>
    </row>
    <row r="647" spans="1:9" hidden="1" x14ac:dyDescent="0.25">
      <c r="A647" s="1" t="s">
        <v>20</v>
      </c>
      <c r="B647" s="1" t="s">
        <v>39</v>
      </c>
      <c r="C647" s="1" t="s">
        <v>40</v>
      </c>
      <c r="D647" s="7">
        <v>1177</v>
      </c>
      <c r="E647">
        <v>350</v>
      </c>
      <c r="F647" s="8">
        <v>354277</v>
      </c>
      <c r="G647" s="6">
        <v>48257</v>
      </c>
      <c r="H647" s="1" t="s">
        <v>42</v>
      </c>
      <c r="I647">
        <v>2014</v>
      </c>
    </row>
    <row r="648" spans="1:9" hidden="1" x14ac:dyDescent="0.25">
      <c r="A648" s="1" t="s">
        <v>20</v>
      </c>
      <c r="B648" s="1" t="s">
        <v>26</v>
      </c>
      <c r="C648" s="1" t="s">
        <v>40</v>
      </c>
      <c r="D648" s="7">
        <v>1922</v>
      </c>
      <c r="E648">
        <v>350</v>
      </c>
      <c r="F648" s="8">
        <v>578522</v>
      </c>
      <c r="G648" s="6">
        <v>78802</v>
      </c>
      <c r="H648" s="1" t="s">
        <v>42</v>
      </c>
      <c r="I648">
        <v>2013</v>
      </c>
    </row>
    <row r="649" spans="1:9" hidden="1" x14ac:dyDescent="0.25">
      <c r="A649" s="1" t="s">
        <v>33</v>
      </c>
      <c r="B649" s="1" t="s">
        <v>28</v>
      </c>
      <c r="C649" s="1" t="s">
        <v>43</v>
      </c>
      <c r="D649" s="7">
        <v>1575</v>
      </c>
      <c r="E649">
        <v>125</v>
      </c>
      <c r="F649" s="8">
        <v>169312.5</v>
      </c>
      <c r="G649" s="6">
        <v>-19687.5</v>
      </c>
      <c r="H649" s="1" t="s">
        <v>41</v>
      </c>
      <c r="I649">
        <v>2014</v>
      </c>
    </row>
    <row r="650" spans="1:9" hidden="1" x14ac:dyDescent="0.25">
      <c r="A650" s="1" t="s">
        <v>20</v>
      </c>
      <c r="B650" s="1" t="s">
        <v>39</v>
      </c>
      <c r="C650" s="1" t="s">
        <v>43</v>
      </c>
      <c r="D650" s="7">
        <v>606</v>
      </c>
      <c r="E650">
        <v>20</v>
      </c>
      <c r="F650" s="8">
        <v>10423.200000000001</v>
      </c>
      <c r="G650" s="6">
        <v>4363.2000000000007</v>
      </c>
      <c r="H650" s="1" t="s">
        <v>45</v>
      </c>
      <c r="I650">
        <v>2014</v>
      </c>
    </row>
    <row r="651" spans="1:9" hidden="1" x14ac:dyDescent="0.25">
      <c r="A651" s="1" t="s">
        <v>35</v>
      </c>
      <c r="B651" s="1" t="s">
        <v>39</v>
      </c>
      <c r="C651" s="1" t="s">
        <v>43</v>
      </c>
      <c r="D651" s="7">
        <v>2460</v>
      </c>
      <c r="E651">
        <v>300</v>
      </c>
      <c r="F651" s="8">
        <v>634680</v>
      </c>
      <c r="G651" s="6">
        <v>19680</v>
      </c>
      <c r="H651" s="1" t="s">
        <v>34</v>
      </c>
      <c r="I651">
        <v>2014</v>
      </c>
    </row>
    <row r="652" spans="1:9" hidden="1" x14ac:dyDescent="0.25">
      <c r="A652" s="1" t="s">
        <v>35</v>
      </c>
      <c r="B652" s="1" t="s">
        <v>21</v>
      </c>
      <c r="C652" s="1" t="s">
        <v>43</v>
      </c>
      <c r="D652" s="7">
        <v>269</v>
      </c>
      <c r="E652">
        <v>300</v>
      </c>
      <c r="F652" s="8">
        <v>69402</v>
      </c>
      <c r="G652" s="6">
        <v>2152</v>
      </c>
      <c r="H652" s="1" t="s">
        <v>38</v>
      </c>
      <c r="I652">
        <v>2013</v>
      </c>
    </row>
    <row r="653" spans="1:9" hidden="1" x14ac:dyDescent="0.25">
      <c r="A653" s="1" t="s">
        <v>35</v>
      </c>
      <c r="B653" s="1" t="s">
        <v>24</v>
      </c>
      <c r="C653" s="1" t="s">
        <v>43</v>
      </c>
      <c r="D653" s="7">
        <v>2536</v>
      </c>
      <c r="E653">
        <v>300</v>
      </c>
      <c r="F653" s="8">
        <v>654288</v>
      </c>
      <c r="G653" s="6">
        <v>20288</v>
      </c>
      <c r="H653" s="1" t="s">
        <v>42</v>
      </c>
      <c r="I653">
        <v>2013</v>
      </c>
    </row>
    <row r="654" spans="1:9" hidden="1" x14ac:dyDescent="0.25">
      <c r="A654" s="1" t="s">
        <v>20</v>
      </c>
      <c r="B654" s="1" t="s">
        <v>28</v>
      </c>
      <c r="C654" s="1" t="s">
        <v>44</v>
      </c>
      <c r="D654" s="7">
        <v>2903</v>
      </c>
      <c r="E654">
        <v>7</v>
      </c>
      <c r="F654" s="8">
        <v>17476.060000000001</v>
      </c>
      <c r="G654" s="6">
        <v>2961.0600000000013</v>
      </c>
      <c r="H654" s="1" t="s">
        <v>31</v>
      </c>
      <c r="I654">
        <v>2014</v>
      </c>
    </row>
    <row r="655" spans="1:9" hidden="1" x14ac:dyDescent="0.25">
      <c r="A655" s="1" t="s">
        <v>35</v>
      </c>
      <c r="B655" s="1" t="s">
        <v>39</v>
      </c>
      <c r="C655" s="1" t="s">
        <v>44</v>
      </c>
      <c r="D655" s="7">
        <v>2541</v>
      </c>
      <c r="E655">
        <v>300</v>
      </c>
      <c r="F655" s="8">
        <v>655578</v>
      </c>
      <c r="G655" s="6">
        <v>20328</v>
      </c>
      <c r="H655" s="1" t="s">
        <v>36</v>
      </c>
      <c r="I655">
        <v>2014</v>
      </c>
    </row>
    <row r="656" spans="1:9" hidden="1" x14ac:dyDescent="0.25">
      <c r="A656" s="1" t="s">
        <v>35</v>
      </c>
      <c r="B656" s="1" t="s">
        <v>21</v>
      </c>
      <c r="C656" s="1" t="s">
        <v>44</v>
      </c>
      <c r="D656" s="7">
        <v>269</v>
      </c>
      <c r="E656">
        <v>300</v>
      </c>
      <c r="F656" s="8">
        <v>69402</v>
      </c>
      <c r="G656" s="6">
        <v>2152</v>
      </c>
      <c r="H656" s="1" t="s">
        <v>38</v>
      </c>
      <c r="I656">
        <v>2013</v>
      </c>
    </row>
    <row r="657" spans="1:9" hidden="1" x14ac:dyDescent="0.25">
      <c r="A657" s="1" t="s">
        <v>35</v>
      </c>
      <c r="B657" s="1" t="s">
        <v>21</v>
      </c>
      <c r="C657" s="1" t="s">
        <v>44</v>
      </c>
      <c r="D657" s="7">
        <v>1496</v>
      </c>
      <c r="E657">
        <v>300</v>
      </c>
      <c r="F657" s="8">
        <v>385968</v>
      </c>
      <c r="G657" s="6">
        <v>11968</v>
      </c>
      <c r="H657" s="1" t="s">
        <v>38</v>
      </c>
      <c r="I657">
        <v>2014</v>
      </c>
    </row>
    <row r="658" spans="1:9" hidden="1" x14ac:dyDescent="0.25">
      <c r="A658" s="1" t="s">
        <v>35</v>
      </c>
      <c r="B658" s="1" t="s">
        <v>39</v>
      </c>
      <c r="C658" s="1" t="s">
        <v>44</v>
      </c>
      <c r="D658" s="7">
        <v>1010</v>
      </c>
      <c r="E658">
        <v>300</v>
      </c>
      <c r="F658" s="8">
        <v>260580</v>
      </c>
      <c r="G658" s="6">
        <v>8080</v>
      </c>
      <c r="H658" s="1" t="s">
        <v>38</v>
      </c>
      <c r="I658">
        <v>2014</v>
      </c>
    </row>
    <row r="659" spans="1:9" hidden="1" x14ac:dyDescent="0.25">
      <c r="A659" s="1" t="s">
        <v>20</v>
      </c>
      <c r="B659" s="1" t="s">
        <v>26</v>
      </c>
      <c r="C659" s="1" t="s">
        <v>44</v>
      </c>
      <c r="D659" s="7">
        <v>1281</v>
      </c>
      <c r="E659">
        <v>350</v>
      </c>
      <c r="F659" s="8">
        <v>385581</v>
      </c>
      <c r="G659" s="6">
        <v>52521</v>
      </c>
      <c r="H659" s="1" t="s">
        <v>29</v>
      </c>
      <c r="I659">
        <v>2013</v>
      </c>
    </row>
    <row r="660" spans="1:9" hidden="1" x14ac:dyDescent="0.25">
      <c r="A660" s="1" t="s">
        <v>35</v>
      </c>
      <c r="B660" s="1" t="s">
        <v>21</v>
      </c>
      <c r="C660" s="1" t="s">
        <v>46</v>
      </c>
      <c r="D660" s="7">
        <v>888</v>
      </c>
      <c r="E660">
        <v>300</v>
      </c>
      <c r="F660" s="8">
        <v>229104</v>
      </c>
      <c r="G660" s="6">
        <v>7104</v>
      </c>
      <c r="H660" s="1" t="s">
        <v>31</v>
      </c>
      <c r="I660">
        <v>2014</v>
      </c>
    </row>
    <row r="661" spans="1:9" hidden="1" x14ac:dyDescent="0.25">
      <c r="A661" s="1" t="s">
        <v>33</v>
      </c>
      <c r="B661" s="1" t="s">
        <v>39</v>
      </c>
      <c r="C661" s="1" t="s">
        <v>46</v>
      </c>
      <c r="D661" s="7">
        <v>2844</v>
      </c>
      <c r="E661">
        <v>125</v>
      </c>
      <c r="F661" s="8">
        <v>305730</v>
      </c>
      <c r="G661" s="6">
        <v>-35550</v>
      </c>
      <c r="H661" s="1" t="s">
        <v>47</v>
      </c>
      <c r="I661">
        <v>2014</v>
      </c>
    </row>
    <row r="662" spans="1:9" hidden="1" x14ac:dyDescent="0.25">
      <c r="A662" s="1" t="s">
        <v>32</v>
      </c>
      <c r="B662" s="1" t="s">
        <v>26</v>
      </c>
      <c r="C662" s="1" t="s">
        <v>46</v>
      </c>
      <c r="D662" s="7">
        <v>2475</v>
      </c>
      <c r="E662">
        <v>12</v>
      </c>
      <c r="F662" s="8">
        <v>25542</v>
      </c>
      <c r="G662" s="6">
        <v>18117</v>
      </c>
      <c r="H662" s="1" t="s">
        <v>36</v>
      </c>
      <c r="I662">
        <v>2014</v>
      </c>
    </row>
    <row r="663" spans="1:9" x14ac:dyDescent="0.25">
      <c r="A663" s="1" t="s">
        <v>25</v>
      </c>
      <c r="B663" s="1" t="s">
        <v>21</v>
      </c>
      <c r="C663" s="1" t="s">
        <v>46</v>
      </c>
      <c r="D663" s="7">
        <v>1743</v>
      </c>
      <c r="E663">
        <v>15</v>
      </c>
      <c r="F663" s="8">
        <v>22484.7</v>
      </c>
      <c r="G663" s="6">
        <v>5054.7000000000007</v>
      </c>
      <c r="H663" s="1" t="s">
        <v>38</v>
      </c>
      <c r="I663">
        <v>2013</v>
      </c>
    </row>
    <row r="664" spans="1:9" hidden="1" x14ac:dyDescent="0.25">
      <c r="A664" s="1" t="s">
        <v>32</v>
      </c>
      <c r="B664" s="1" t="s">
        <v>39</v>
      </c>
      <c r="C664" s="1" t="s">
        <v>46</v>
      </c>
      <c r="D664" s="7">
        <v>2914</v>
      </c>
      <c r="E664">
        <v>12</v>
      </c>
      <c r="F664" s="8">
        <v>30072.48</v>
      </c>
      <c r="G664" s="6">
        <v>21330.48</v>
      </c>
      <c r="H664" s="1" t="s">
        <v>38</v>
      </c>
      <c r="I664">
        <v>2014</v>
      </c>
    </row>
    <row r="665" spans="1:9" hidden="1" x14ac:dyDescent="0.25">
      <c r="A665" s="1" t="s">
        <v>20</v>
      </c>
      <c r="B665" s="1" t="s">
        <v>26</v>
      </c>
      <c r="C665" s="1" t="s">
        <v>46</v>
      </c>
      <c r="D665" s="7">
        <v>1731</v>
      </c>
      <c r="E665">
        <v>7</v>
      </c>
      <c r="F665" s="8">
        <v>10420.619999999999</v>
      </c>
      <c r="G665" s="6">
        <v>1765.619999999999</v>
      </c>
      <c r="H665" s="1" t="s">
        <v>38</v>
      </c>
      <c r="I665">
        <v>2014</v>
      </c>
    </row>
    <row r="666" spans="1:9" hidden="1" x14ac:dyDescent="0.25">
      <c r="A666" s="1" t="s">
        <v>20</v>
      </c>
      <c r="B666" s="1" t="s">
        <v>28</v>
      </c>
      <c r="C666" s="1" t="s">
        <v>46</v>
      </c>
      <c r="D666" s="7">
        <v>1727</v>
      </c>
      <c r="E666">
        <v>7</v>
      </c>
      <c r="F666" s="8">
        <v>10396.540000000001</v>
      </c>
      <c r="G666" s="6">
        <v>1761.5400000000009</v>
      </c>
      <c r="H666" s="1" t="s">
        <v>38</v>
      </c>
      <c r="I666">
        <v>2013</v>
      </c>
    </row>
    <row r="667" spans="1:9" x14ac:dyDescent="0.25">
      <c r="A667" s="1" t="s">
        <v>25</v>
      </c>
      <c r="B667" s="1" t="s">
        <v>28</v>
      </c>
      <c r="C667" s="1" t="s">
        <v>46</v>
      </c>
      <c r="D667" s="7">
        <v>1870</v>
      </c>
      <c r="E667">
        <v>15</v>
      </c>
      <c r="F667" s="8">
        <v>24123</v>
      </c>
      <c r="G667" s="6">
        <v>5423</v>
      </c>
      <c r="H667" s="1" t="s">
        <v>42</v>
      </c>
      <c r="I667">
        <v>2013</v>
      </c>
    </row>
    <row r="668" spans="1:9" hidden="1" x14ac:dyDescent="0.25">
      <c r="A668" s="1" t="s">
        <v>33</v>
      </c>
      <c r="B668" s="1" t="s">
        <v>26</v>
      </c>
      <c r="C668" s="1" t="s">
        <v>22</v>
      </c>
      <c r="D668" s="7">
        <v>1174</v>
      </c>
      <c r="E668">
        <v>125</v>
      </c>
      <c r="F668" s="8">
        <v>124737.5</v>
      </c>
      <c r="G668" s="6">
        <v>-16142.5</v>
      </c>
      <c r="H668" s="1" t="s">
        <v>36</v>
      </c>
      <c r="I668">
        <v>2014</v>
      </c>
    </row>
    <row r="669" spans="1:9" hidden="1" x14ac:dyDescent="0.25">
      <c r="A669" s="1" t="s">
        <v>33</v>
      </c>
      <c r="B669" s="1" t="s">
        <v>24</v>
      </c>
      <c r="C669" s="1" t="s">
        <v>22</v>
      </c>
      <c r="D669" s="7">
        <v>2767</v>
      </c>
      <c r="E669">
        <v>125</v>
      </c>
      <c r="F669" s="8">
        <v>293993.75</v>
      </c>
      <c r="G669" s="6">
        <v>-38046.25</v>
      </c>
      <c r="H669" s="1" t="s">
        <v>36</v>
      </c>
      <c r="I669">
        <v>2014</v>
      </c>
    </row>
    <row r="670" spans="1:9" hidden="1" x14ac:dyDescent="0.25">
      <c r="A670" s="1" t="s">
        <v>33</v>
      </c>
      <c r="B670" s="1" t="s">
        <v>24</v>
      </c>
      <c r="C670" s="1" t="s">
        <v>22</v>
      </c>
      <c r="D670" s="7">
        <v>1085</v>
      </c>
      <c r="E670">
        <v>125</v>
      </c>
      <c r="F670" s="8">
        <v>115281.25</v>
      </c>
      <c r="G670" s="6">
        <v>-14918.75</v>
      </c>
      <c r="H670" s="1" t="s">
        <v>38</v>
      </c>
      <c r="I670">
        <v>2014</v>
      </c>
    </row>
    <row r="671" spans="1:9" hidden="1" x14ac:dyDescent="0.25">
      <c r="A671" s="1" t="s">
        <v>35</v>
      </c>
      <c r="B671" s="1" t="s">
        <v>28</v>
      </c>
      <c r="C671" s="1" t="s">
        <v>30</v>
      </c>
      <c r="D671" s="7">
        <v>546</v>
      </c>
      <c r="E671">
        <v>300</v>
      </c>
      <c r="F671" s="8">
        <v>139230</v>
      </c>
      <c r="G671" s="6">
        <v>2730</v>
      </c>
      <c r="H671" s="1" t="s">
        <v>38</v>
      </c>
      <c r="I671">
        <v>2014</v>
      </c>
    </row>
    <row r="672" spans="1:9" hidden="1" x14ac:dyDescent="0.25">
      <c r="A672" s="1" t="s">
        <v>20</v>
      </c>
      <c r="B672" s="1" t="s">
        <v>24</v>
      </c>
      <c r="C672" s="1" t="s">
        <v>40</v>
      </c>
      <c r="D672" s="7">
        <v>1158</v>
      </c>
      <c r="E672">
        <v>20</v>
      </c>
      <c r="F672" s="8">
        <v>19686</v>
      </c>
      <c r="G672" s="6">
        <v>8106</v>
      </c>
      <c r="H672" s="1" t="s">
        <v>31</v>
      </c>
      <c r="I672">
        <v>2014</v>
      </c>
    </row>
    <row r="673" spans="1:9" x14ac:dyDescent="0.25">
      <c r="A673" s="1" t="s">
        <v>25</v>
      </c>
      <c r="B673" s="1" t="s">
        <v>21</v>
      </c>
      <c r="C673" s="1" t="s">
        <v>40</v>
      </c>
      <c r="D673" s="7">
        <v>1614</v>
      </c>
      <c r="E673">
        <v>15</v>
      </c>
      <c r="F673" s="8">
        <v>20578.5</v>
      </c>
      <c r="G673" s="6">
        <v>4438.5</v>
      </c>
      <c r="H673" s="1" t="s">
        <v>45</v>
      </c>
      <c r="I673">
        <v>2014</v>
      </c>
    </row>
    <row r="674" spans="1:9" hidden="1" x14ac:dyDescent="0.25">
      <c r="A674" s="1" t="s">
        <v>20</v>
      </c>
      <c r="B674" s="1" t="s">
        <v>28</v>
      </c>
      <c r="C674" s="1" t="s">
        <v>40</v>
      </c>
      <c r="D674" s="7">
        <v>2535</v>
      </c>
      <c r="E674">
        <v>7</v>
      </c>
      <c r="F674" s="8">
        <v>15083.25</v>
      </c>
      <c r="G674" s="6">
        <v>2408.25</v>
      </c>
      <c r="H674" s="1" t="s">
        <v>45</v>
      </c>
      <c r="I674">
        <v>2014</v>
      </c>
    </row>
    <row r="675" spans="1:9" hidden="1" x14ac:dyDescent="0.25">
      <c r="A675" s="1" t="s">
        <v>20</v>
      </c>
      <c r="B675" s="1" t="s">
        <v>28</v>
      </c>
      <c r="C675" s="1" t="s">
        <v>40</v>
      </c>
      <c r="D675" s="7">
        <v>2851</v>
      </c>
      <c r="E675">
        <v>350</v>
      </c>
      <c r="F675" s="8">
        <v>848172.5</v>
      </c>
      <c r="G675" s="6">
        <v>106912.5</v>
      </c>
      <c r="H675" s="1" t="s">
        <v>47</v>
      </c>
      <c r="I675">
        <v>2014</v>
      </c>
    </row>
    <row r="676" spans="1:9" x14ac:dyDescent="0.25">
      <c r="A676" s="1" t="s">
        <v>25</v>
      </c>
      <c r="B676" s="1" t="s">
        <v>21</v>
      </c>
      <c r="C676" s="1" t="s">
        <v>40</v>
      </c>
      <c r="D676" s="7">
        <v>2559</v>
      </c>
      <c r="E676">
        <v>15</v>
      </c>
      <c r="F676" s="8">
        <v>32627.25</v>
      </c>
      <c r="G676" s="6">
        <v>7037.25</v>
      </c>
      <c r="H676" s="1" t="s">
        <v>36</v>
      </c>
      <c r="I676">
        <v>2014</v>
      </c>
    </row>
    <row r="677" spans="1:9" hidden="1" x14ac:dyDescent="0.25">
      <c r="A677" s="1" t="s">
        <v>20</v>
      </c>
      <c r="B677" s="1" t="s">
        <v>39</v>
      </c>
      <c r="C677" s="1" t="s">
        <v>40</v>
      </c>
      <c r="D677" s="7">
        <v>267</v>
      </c>
      <c r="E677">
        <v>20</v>
      </c>
      <c r="F677" s="8">
        <v>4539</v>
      </c>
      <c r="G677" s="6">
        <v>1869</v>
      </c>
      <c r="H677" s="1" t="s">
        <v>38</v>
      </c>
      <c r="I677">
        <v>2013</v>
      </c>
    </row>
    <row r="678" spans="1:9" hidden="1" x14ac:dyDescent="0.25">
      <c r="A678" s="1" t="s">
        <v>33</v>
      </c>
      <c r="B678" s="1" t="s">
        <v>24</v>
      </c>
      <c r="C678" s="1" t="s">
        <v>40</v>
      </c>
      <c r="D678" s="7">
        <v>1085</v>
      </c>
      <c r="E678">
        <v>125</v>
      </c>
      <c r="F678" s="8">
        <v>115281.25</v>
      </c>
      <c r="G678" s="6">
        <v>-14918.75</v>
      </c>
      <c r="H678" s="1" t="s">
        <v>38</v>
      </c>
      <c r="I678">
        <v>2014</v>
      </c>
    </row>
    <row r="679" spans="1:9" x14ac:dyDescent="0.25">
      <c r="A679" s="1" t="s">
        <v>25</v>
      </c>
      <c r="B679" s="1" t="s">
        <v>24</v>
      </c>
      <c r="C679" s="1" t="s">
        <v>40</v>
      </c>
      <c r="D679" s="7">
        <v>1175</v>
      </c>
      <c r="E679">
        <v>15</v>
      </c>
      <c r="F679" s="8">
        <v>14981.25</v>
      </c>
      <c r="G679" s="6">
        <v>3231.25</v>
      </c>
      <c r="H679" s="1" t="s">
        <v>38</v>
      </c>
      <c r="I679">
        <v>2014</v>
      </c>
    </row>
    <row r="680" spans="1:9" hidden="1" x14ac:dyDescent="0.25">
      <c r="A680" s="1" t="s">
        <v>20</v>
      </c>
      <c r="B680" s="1" t="s">
        <v>39</v>
      </c>
      <c r="C680" s="1" t="s">
        <v>40</v>
      </c>
      <c r="D680" s="7">
        <v>2007</v>
      </c>
      <c r="E680">
        <v>350</v>
      </c>
      <c r="F680" s="8">
        <v>597082.5</v>
      </c>
      <c r="G680" s="6">
        <v>75262.5</v>
      </c>
      <c r="H680" s="1" t="s">
        <v>42</v>
      </c>
      <c r="I680">
        <v>2013</v>
      </c>
    </row>
    <row r="681" spans="1:9" hidden="1" x14ac:dyDescent="0.25">
      <c r="A681" s="1" t="s">
        <v>20</v>
      </c>
      <c r="B681" s="1" t="s">
        <v>28</v>
      </c>
      <c r="C681" s="1" t="s">
        <v>40</v>
      </c>
      <c r="D681" s="7">
        <v>2151</v>
      </c>
      <c r="E681">
        <v>350</v>
      </c>
      <c r="F681" s="8">
        <v>639922.5</v>
      </c>
      <c r="G681" s="6">
        <v>80662.5</v>
      </c>
      <c r="H681" s="1" t="s">
        <v>42</v>
      </c>
      <c r="I681">
        <v>2013</v>
      </c>
    </row>
    <row r="682" spans="1:9" hidden="1" x14ac:dyDescent="0.25">
      <c r="A682" s="1" t="s">
        <v>32</v>
      </c>
      <c r="B682" s="1" t="s">
        <v>39</v>
      </c>
      <c r="C682" s="1" t="s">
        <v>40</v>
      </c>
      <c r="D682" s="7">
        <v>914</v>
      </c>
      <c r="E682">
        <v>12</v>
      </c>
      <c r="F682" s="8">
        <v>9322.7999999999993</v>
      </c>
      <c r="G682" s="6">
        <v>6580.7999999999993</v>
      </c>
      <c r="H682" s="1" t="s">
        <v>29</v>
      </c>
      <c r="I682">
        <v>2014</v>
      </c>
    </row>
    <row r="683" spans="1:9" hidden="1" x14ac:dyDescent="0.25">
      <c r="A683" s="1" t="s">
        <v>20</v>
      </c>
      <c r="B683" s="1" t="s">
        <v>26</v>
      </c>
      <c r="C683" s="1" t="s">
        <v>40</v>
      </c>
      <c r="D683" s="7">
        <v>293</v>
      </c>
      <c r="E683">
        <v>20</v>
      </c>
      <c r="F683" s="8">
        <v>4981</v>
      </c>
      <c r="G683" s="6">
        <v>2051</v>
      </c>
      <c r="H683" s="1" t="s">
        <v>29</v>
      </c>
      <c r="I683">
        <v>2014</v>
      </c>
    </row>
    <row r="684" spans="1:9" hidden="1" x14ac:dyDescent="0.25">
      <c r="A684" s="1" t="s">
        <v>32</v>
      </c>
      <c r="B684" s="1" t="s">
        <v>28</v>
      </c>
      <c r="C684" s="1" t="s">
        <v>43</v>
      </c>
      <c r="D684" s="7">
        <v>500</v>
      </c>
      <c r="E684">
        <v>12</v>
      </c>
      <c r="F684" s="8">
        <v>5100</v>
      </c>
      <c r="G684" s="6">
        <v>3600</v>
      </c>
      <c r="H684" s="1" t="s">
        <v>31</v>
      </c>
      <c r="I684">
        <v>2014</v>
      </c>
    </row>
    <row r="685" spans="1:9" x14ac:dyDescent="0.25">
      <c r="A685" s="1" t="s">
        <v>25</v>
      </c>
      <c r="B685" s="1" t="s">
        <v>26</v>
      </c>
      <c r="C685" s="1" t="s">
        <v>43</v>
      </c>
      <c r="D685" s="7">
        <v>2826</v>
      </c>
      <c r="E685">
        <v>15</v>
      </c>
      <c r="F685" s="8">
        <v>36031.5</v>
      </c>
      <c r="G685" s="6">
        <v>7771.5</v>
      </c>
      <c r="H685" s="1" t="s">
        <v>47</v>
      </c>
      <c r="I685">
        <v>2014</v>
      </c>
    </row>
    <row r="686" spans="1:9" hidden="1" x14ac:dyDescent="0.25">
      <c r="A686" s="1" t="s">
        <v>33</v>
      </c>
      <c r="B686" s="1" t="s">
        <v>26</v>
      </c>
      <c r="C686" s="1" t="s">
        <v>43</v>
      </c>
      <c r="D686" s="7">
        <v>663</v>
      </c>
      <c r="E686">
        <v>125</v>
      </c>
      <c r="F686" s="8">
        <v>70443.75</v>
      </c>
      <c r="G686" s="6">
        <v>-9116.25</v>
      </c>
      <c r="H686" s="1" t="s">
        <v>37</v>
      </c>
      <c r="I686">
        <v>2014</v>
      </c>
    </row>
    <row r="687" spans="1:9" hidden="1" x14ac:dyDescent="0.25">
      <c r="A687" s="1" t="s">
        <v>35</v>
      </c>
      <c r="B687" s="1" t="s">
        <v>39</v>
      </c>
      <c r="C687" s="1" t="s">
        <v>43</v>
      </c>
      <c r="D687" s="7">
        <v>2574</v>
      </c>
      <c r="E687">
        <v>300</v>
      </c>
      <c r="F687" s="8">
        <v>656370</v>
      </c>
      <c r="G687" s="6">
        <v>12870</v>
      </c>
      <c r="H687" s="1" t="s">
        <v>42</v>
      </c>
      <c r="I687">
        <v>2013</v>
      </c>
    </row>
    <row r="688" spans="1:9" hidden="1" x14ac:dyDescent="0.25">
      <c r="A688" s="1" t="s">
        <v>33</v>
      </c>
      <c r="B688" s="1" t="s">
        <v>39</v>
      </c>
      <c r="C688" s="1" t="s">
        <v>43</v>
      </c>
      <c r="D688" s="7">
        <v>2438</v>
      </c>
      <c r="E688">
        <v>125</v>
      </c>
      <c r="F688" s="8">
        <v>259037.5</v>
      </c>
      <c r="G688" s="6">
        <v>-33522.5</v>
      </c>
      <c r="H688" s="1" t="s">
        <v>29</v>
      </c>
      <c r="I688">
        <v>2013</v>
      </c>
    </row>
    <row r="689" spans="1:9" hidden="1" x14ac:dyDescent="0.25">
      <c r="A689" s="1" t="s">
        <v>32</v>
      </c>
      <c r="B689" s="1" t="s">
        <v>39</v>
      </c>
      <c r="C689" s="1" t="s">
        <v>43</v>
      </c>
      <c r="D689" s="7">
        <v>914</v>
      </c>
      <c r="E689">
        <v>12</v>
      </c>
      <c r="F689" s="8">
        <v>9322.7999999999993</v>
      </c>
      <c r="G689" s="6">
        <v>6580.7999999999993</v>
      </c>
      <c r="H689" s="1" t="s">
        <v>29</v>
      </c>
      <c r="I689">
        <v>2014</v>
      </c>
    </row>
    <row r="690" spans="1:9" hidden="1" x14ac:dyDescent="0.25">
      <c r="A690" s="1" t="s">
        <v>20</v>
      </c>
      <c r="B690" s="1" t="s">
        <v>21</v>
      </c>
      <c r="C690" s="1" t="s">
        <v>44</v>
      </c>
      <c r="D690" s="7">
        <v>865.5</v>
      </c>
      <c r="E690">
        <v>20</v>
      </c>
      <c r="F690" s="8">
        <v>14713.5</v>
      </c>
      <c r="G690" s="6">
        <v>6058.5</v>
      </c>
      <c r="H690" s="1" t="s">
        <v>34</v>
      </c>
      <c r="I690">
        <v>2014</v>
      </c>
    </row>
    <row r="691" spans="1:9" x14ac:dyDescent="0.25">
      <c r="A691" s="1" t="s">
        <v>25</v>
      </c>
      <c r="B691" s="1" t="s">
        <v>24</v>
      </c>
      <c r="C691" s="1" t="s">
        <v>44</v>
      </c>
      <c r="D691" s="7">
        <v>492</v>
      </c>
      <c r="E691">
        <v>15</v>
      </c>
      <c r="F691" s="8">
        <v>6273</v>
      </c>
      <c r="G691" s="6">
        <v>1353</v>
      </c>
      <c r="H691" s="1" t="s">
        <v>34</v>
      </c>
      <c r="I691">
        <v>2014</v>
      </c>
    </row>
    <row r="692" spans="1:9" hidden="1" x14ac:dyDescent="0.25">
      <c r="A692" s="1" t="s">
        <v>20</v>
      </c>
      <c r="B692" s="1" t="s">
        <v>39</v>
      </c>
      <c r="C692" s="1" t="s">
        <v>44</v>
      </c>
      <c r="D692" s="7">
        <v>267</v>
      </c>
      <c r="E692">
        <v>20</v>
      </c>
      <c r="F692" s="8">
        <v>4539</v>
      </c>
      <c r="G692" s="6">
        <v>1869</v>
      </c>
      <c r="H692" s="1" t="s">
        <v>38</v>
      </c>
      <c r="I692">
        <v>2013</v>
      </c>
    </row>
    <row r="693" spans="1:9" x14ac:dyDescent="0.25">
      <c r="A693" s="1" t="s">
        <v>25</v>
      </c>
      <c r="B693" s="1" t="s">
        <v>24</v>
      </c>
      <c r="C693" s="1" t="s">
        <v>44</v>
      </c>
      <c r="D693" s="7">
        <v>1175</v>
      </c>
      <c r="E693">
        <v>15</v>
      </c>
      <c r="F693" s="8">
        <v>14981.25</v>
      </c>
      <c r="G693" s="6">
        <v>3231.25</v>
      </c>
      <c r="H693" s="1" t="s">
        <v>38</v>
      </c>
      <c r="I693">
        <v>2014</v>
      </c>
    </row>
    <row r="694" spans="1:9" hidden="1" x14ac:dyDescent="0.25">
      <c r="A694" s="1" t="s">
        <v>33</v>
      </c>
      <c r="B694" s="1" t="s">
        <v>21</v>
      </c>
      <c r="C694" s="1" t="s">
        <v>44</v>
      </c>
      <c r="D694" s="7">
        <v>2954</v>
      </c>
      <c r="E694">
        <v>125</v>
      </c>
      <c r="F694" s="8">
        <v>313862.5</v>
      </c>
      <c r="G694" s="6">
        <v>-40617.5</v>
      </c>
      <c r="H694" s="1" t="s">
        <v>42</v>
      </c>
      <c r="I694">
        <v>2013</v>
      </c>
    </row>
    <row r="695" spans="1:9" hidden="1" x14ac:dyDescent="0.25">
      <c r="A695" s="1" t="s">
        <v>33</v>
      </c>
      <c r="B695" s="1" t="s">
        <v>24</v>
      </c>
      <c r="C695" s="1" t="s">
        <v>44</v>
      </c>
      <c r="D695" s="7">
        <v>552</v>
      </c>
      <c r="E695">
        <v>125</v>
      </c>
      <c r="F695" s="8">
        <v>58650</v>
      </c>
      <c r="G695" s="6">
        <v>-7590</v>
      </c>
      <c r="H695" s="1" t="s">
        <v>42</v>
      </c>
      <c r="I695">
        <v>2014</v>
      </c>
    </row>
    <row r="696" spans="1:9" hidden="1" x14ac:dyDescent="0.25">
      <c r="A696" s="1" t="s">
        <v>20</v>
      </c>
      <c r="B696" s="1" t="s">
        <v>26</v>
      </c>
      <c r="C696" s="1" t="s">
        <v>44</v>
      </c>
      <c r="D696" s="7">
        <v>293</v>
      </c>
      <c r="E696">
        <v>20</v>
      </c>
      <c r="F696" s="8">
        <v>4981</v>
      </c>
      <c r="G696" s="6">
        <v>2051</v>
      </c>
      <c r="H696" s="1" t="s">
        <v>29</v>
      </c>
      <c r="I696">
        <v>2014</v>
      </c>
    </row>
    <row r="697" spans="1:9" hidden="1" x14ac:dyDescent="0.25">
      <c r="A697" s="1" t="s">
        <v>35</v>
      </c>
      <c r="B697" s="1" t="s">
        <v>26</v>
      </c>
      <c r="C697" s="1" t="s">
        <v>46</v>
      </c>
      <c r="D697" s="7">
        <v>2475</v>
      </c>
      <c r="E697">
        <v>300</v>
      </c>
      <c r="F697" s="8">
        <v>631125</v>
      </c>
      <c r="G697" s="6">
        <v>12375</v>
      </c>
      <c r="H697" s="1" t="s">
        <v>31</v>
      </c>
      <c r="I697">
        <v>2014</v>
      </c>
    </row>
    <row r="698" spans="1:9" hidden="1" x14ac:dyDescent="0.25">
      <c r="A698" s="1" t="s">
        <v>35</v>
      </c>
      <c r="B698" s="1" t="s">
        <v>28</v>
      </c>
      <c r="C698" s="1" t="s">
        <v>46</v>
      </c>
      <c r="D698" s="7">
        <v>546</v>
      </c>
      <c r="E698">
        <v>300</v>
      </c>
      <c r="F698" s="8">
        <v>139230</v>
      </c>
      <c r="G698" s="6">
        <v>2730</v>
      </c>
      <c r="H698" s="1" t="s">
        <v>38</v>
      </c>
      <c r="I698">
        <v>2014</v>
      </c>
    </row>
    <row r="699" spans="1:9" hidden="1" x14ac:dyDescent="0.25">
      <c r="A699" s="1" t="s">
        <v>20</v>
      </c>
      <c r="B699" s="1" t="s">
        <v>28</v>
      </c>
      <c r="C699" s="1" t="s">
        <v>30</v>
      </c>
      <c r="D699" s="7">
        <v>1368</v>
      </c>
      <c r="E699">
        <v>7</v>
      </c>
      <c r="F699" s="8">
        <v>8139.6</v>
      </c>
      <c r="G699" s="6">
        <v>1299.6000000000004</v>
      </c>
      <c r="H699" s="1" t="s">
        <v>41</v>
      </c>
      <c r="I699">
        <v>2014</v>
      </c>
    </row>
    <row r="700" spans="1:9" hidden="1" x14ac:dyDescent="0.25">
      <c r="A700" s="1" t="s">
        <v>20</v>
      </c>
      <c r="B700" s="1" t="s">
        <v>21</v>
      </c>
      <c r="C700" s="1" t="s">
        <v>40</v>
      </c>
      <c r="D700" s="7">
        <v>723</v>
      </c>
      <c r="E700">
        <v>7</v>
      </c>
      <c r="F700" s="8">
        <v>4301.8500000000004</v>
      </c>
      <c r="G700" s="6">
        <v>686.85000000000014</v>
      </c>
      <c r="H700" s="1" t="s">
        <v>45</v>
      </c>
      <c r="I700">
        <v>2014</v>
      </c>
    </row>
    <row r="701" spans="1:9" hidden="1" x14ac:dyDescent="0.25">
      <c r="A701" s="1" t="s">
        <v>32</v>
      </c>
      <c r="B701" s="1" t="s">
        <v>39</v>
      </c>
      <c r="C701" s="1" t="s">
        <v>44</v>
      </c>
      <c r="D701" s="7">
        <v>1806</v>
      </c>
      <c r="E701">
        <v>12</v>
      </c>
      <c r="F701" s="8">
        <v>18421.2</v>
      </c>
      <c r="G701" s="6">
        <v>13003.2</v>
      </c>
      <c r="H701" s="1" t="s">
        <v>47</v>
      </c>
      <c r="I701">
        <v>2014</v>
      </c>
    </row>
  </sheetData>
  <phoneticPr fontId="1" type="noConversion"/>
  <pageMargins left="0.7" right="0.7" top="0.75" bottom="0.75" header="0.3" footer="0.3"/>
  <pageSetup paperSize="9" orientation="portrait" horizontalDpi="4294967293"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f e e b a f 0 - 2 6 6 f - 4 0 b 8 - a 6 2 0 - 0 5 1 7 3 b c e 9 2 e 4 "   x m l n s = " h t t p : / / s c h e m a s . m i c r o s o f t . c o m / D a t a M a s h u p " > A A A A A I s E A A B Q S w M E F A A C A A g A 5 n 3 6 W D 5 n 4 g e l A A A A 9 g A A A B I A H A B D b 2 5 m a W c v U G F j a 2 F n Z S 5 4 b W w g o h g A K K A U A A A A A A A A A A A A A A A A A A A A A A A A A A A A h Y + 7 D o I w G E Z f h X S n F 7 y T n z K 4 S m J C N K 5 N r d A I x d B i e T c H H 8 l X k E R R N 8 f v 5 A z n e 9 z u k P Z 1 F V x V a 3 V j E s Q w R Y E y s j l q U y S o c 6 d w i V I O W y H P o l D B I B s b 9 / a Y o N K 5 S 0 y I 9 x 7 7 C W 7 a g k S U M n L I N r k s V S 3 Q R 9 b / 5 V A b 6 4 S R C n H Y v 2 J 4 h B c M z 6 a r O W Z A R g i Z N l 8 h G n o x B f I D Y d 1 V r m s V V y b c 5 U D G C e T 9 g T 8 B U E s D B B Q A A g A I A O Z 9 + 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f f p Y 0 7 v 3 z o Q B A A C E A w A A E w A c A E Z v c m 1 1 b G F z L 1 N l Y 3 R p b 2 4 x L m 0 g o h g A K K A U A A A A A A A A A A A A A A A A A A A A A A A A A A A A d V J N S 8 N A E L 0 X + h + W 9 d J C C A j i w d K L 0 Y q o V U x F R I t s N 9 N 2 c T N b 9 k N a S v + 7 0 6 Q f m D S 5 b J j 3 9 s 2 8 N + t A e m W Q p e V 5 3 m u 3 2 i 0 3 F x Y y N l U o U C q h H e s z D b 7 d Y v S l J l g J V L l d S t D x u 7 E / E 2 N + O g O l I U 4 M e k D v O v z x 6 m t o f p U H O f 8 a 7 I V Y K v I F 0 Z b a L X k 3 Y h i 0 j p i 3 A b p R q X 7 s + T 0 S E 7 3 t U z Z c f 9 5 7 y P v 8 S O D R g 8 K s z w s e H 2 8 + b 4 Q X 4 5 3 O G U / m A m f k Y r R a A C e Z g h a P r E A 3 N T Z P j A 4 5 b k H X q T a N 1 m u e w i w n J 5 z G I w 7 z s P S b i K 1 5 Y g J 6 u 6 r V X 6 z J g q z z b 5 S T 2 y v s W m B W Q 9 9 Q e U c O 9 Q H C k E / A F u C T w D A V 0 g e r c M Z e r J J A r H v 0 l x f x d v C C l A o K q Q G 7 s 8 a R O j H c C f n 9 Z K e w x k v J 8 1 1 6 o k z u p 8 q f a i I 8 7 M s Z / Z f G 6 J X M 2 b B g 1 a f e o S K H W l w f I C o X N t 3 D w l 8 h N 7 + 0 8 H K z 7 r j z E t i V O 5 W X E d V X 1 B D 8 v 8 D 2 Q V Q y r l o r / W + 6 7 Z b C p j l 7 f 1 B L A Q I t A B Q A A g A I A O Z 9 + l g + Z + I H p Q A A A P Y A A A A S A A A A A A A A A A A A A A A A A A A A A A B D b 2 5 m a W c v U G F j a 2 F n Z S 5 4 b W x Q S w E C L Q A U A A I A C A D m f f p Y D 8 r p q 6 Q A A A D p A A A A E w A A A A A A A A A A A A A A A A D x A A A A W 0 N v b n R l b n R f V H l w Z X N d L n h t b F B L A Q I t A B Q A A g A I A O Z 9 + l j T u / f O h A E A A I Q D A A A T A A A A A A A A A A A A A A A A A O I 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O A A A A A A A A T 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p b m F u Y 2 l h 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m a W 5 h b m N p Y W x z 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D c t M j Z U M T A 6 M T c 6 M T M u N T c 5 M z E 1 N V o i I C 8 + P E V u d H J 5 I F R 5 c G U 9 I k Z p b G x D b 2 x 1 b W 5 U e X B l c y I g V m F s d W U 9 I n N C Z 1 l H Q l F N R k J R W U Q i I C 8 + P E V u d H J 5 I F R 5 c G U 9 I k Z p b G x D b 2 x 1 b W 5 O Y W 1 l c y I g V m F s d W U 9 I n N b J n F 1 b 3 Q 7 U 2 V n b W V u d C Z x d W 9 0 O y w m c X V v d D t D b 3 V u d H J 5 J n F 1 b 3 Q 7 L C Z x d W 9 0 O 1 B y b 2 R 1 Y 3 Q m c X V v d D s s J n F 1 b 3 Q 7 V W 5 p d H M g U 2 9 s Z C Z x d W 9 0 O y w m c X V v d D t T Y W x l I F B y a W N l J n F 1 b 3 Q 7 L C Z x d W 9 0 O y B T Y W x l c y Z x d W 9 0 O y w m c X V v d D t Q c m 9 m a X Q m c X V v d D s s J n F 1 b 3 Q 7 T W 9 u d G g g T m F t Z S Z x d W 9 0 O y w m c X V v d D t Z Z W F y 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m l u Y W 5 j a W F s c y 9 D a G F u Z 2 V k I F R 5 c G U u e 1 N l Z 2 1 l b n Q s M H 0 m c X V v d D s s J n F 1 b 3 Q 7 U 2 V j d G l v b j E v Z m l u Y W 5 j a W F s c y 9 D a G F u Z 2 V k I F R 5 c G U u e 0 N v d W 5 0 c n k s M X 0 m c X V v d D s s J n F 1 b 3 Q 7 U 2 V j d G l v b j E v Z m l u Y W 5 j a W F s c y 9 D a G F u Z 2 V k I F R 5 c G U u e 1 B y b 2 R 1 Y 3 Q s M n 0 m c X V v d D s s J n F 1 b 3 Q 7 U 2 V j d G l v b j E v Z m l u Y W 5 j a W F s c y 9 D a G F u Z 2 V k I F R 5 c G U u e 1 V u a X R z I F N v b G Q s N H 0 m c X V v d D s s J n F 1 b 3 Q 7 U 2 V j d G l v b j E v Z m l u Y W 5 j a W F s c y 9 D a G F u Z 2 V k I F R 5 c G U u e 1 N h b G U g U H J p Y 2 U s N n 0 m c X V v d D s s J n F 1 b 3 Q 7 U 2 V j d G l v b j E v Z m l u Y W 5 j a W F s c y 9 D a G F u Z 2 V k I F R 5 c G U u e y B T Y W x l c y w 5 f S Z x d W 9 0 O y w m c X V v d D t T Z W N 0 a W 9 u M S 9 m a W 5 h b m N p Y W x z L 0 N o Y W 5 n Z W Q g V H l w Z S 5 7 U H J v Z m l 0 L D E x f S Z x d W 9 0 O y w m c X V v d D t T Z W N 0 a W 9 u M S 9 m a W 5 h b m N p Y W x z L 0 N o Y W 5 n Z W Q g V H l w Z S 5 7 T W 9 u d G g g T m F t Z S w x N H 0 m c X V v d D s s J n F 1 b 3 Q 7 U 2 V j d G l v b j E v Z m l u Y W 5 j a W F s c y 9 D a G F u Z 2 V k I F R 5 c G U u e 1 l l Y X I s M T V 9 J n F 1 b 3 Q 7 X S w m c X V v d D t D b 2 x 1 b W 5 D b 3 V u d C Z x d W 9 0 O z o 5 L C Z x d W 9 0 O 0 t l e U N v b H V t b k 5 h b W V z J n F 1 b 3 Q 7 O l t d L C Z x d W 9 0 O 0 N v b H V t b k l k Z W 5 0 a X R p Z X M m c X V v d D s 6 W y Z x d W 9 0 O 1 N l Y 3 R p b 2 4 x L 2 Z p b m F u Y 2 l h b H M v Q 2 h h b m d l Z C B U e X B l L n t T Z W d t Z W 5 0 L D B 9 J n F 1 b 3 Q 7 L C Z x d W 9 0 O 1 N l Y 3 R p b 2 4 x L 2 Z p b m F u Y 2 l h b H M v Q 2 h h b m d l Z C B U e X B l L n t D b 3 V u d H J 5 L D F 9 J n F 1 b 3 Q 7 L C Z x d W 9 0 O 1 N l Y 3 R p b 2 4 x L 2 Z p b m F u Y 2 l h b H M v Q 2 h h b m d l Z C B U e X B l L n t Q c m 9 k d W N 0 L D J 9 J n F 1 b 3 Q 7 L C Z x d W 9 0 O 1 N l Y 3 R p b 2 4 x L 2 Z p b m F u Y 2 l h b H M v Q 2 h h b m d l Z C B U e X B l L n t V b m l 0 c y B T b 2 x k L D R 9 J n F 1 b 3 Q 7 L C Z x d W 9 0 O 1 N l Y 3 R p b 2 4 x L 2 Z p b m F u Y 2 l h b H M v Q 2 h h b m d l Z C B U e X B l L n t T Y W x l I F B y a W N l L D Z 9 J n F 1 b 3 Q 7 L C Z x d W 9 0 O 1 N l Y 3 R p b 2 4 x L 2 Z p b m F u Y 2 l h b H M v Q 2 h h b m d l Z C B U e X B l L n s g U 2 F s Z X M s O X 0 m c X V v d D s s J n F 1 b 3 Q 7 U 2 V j d G l v b j E v Z m l u Y W 5 j a W F s c y 9 D a G F u Z 2 V k I F R 5 c G U u e 1 B y b 2 Z p d C w x M X 0 m c X V v d D s s J n F 1 b 3 Q 7 U 2 V j d G l v b j E v Z m l u Y W 5 j a W F s c y 9 D a G F u Z 2 V k I F R 5 c G U u e 0 1 v b n R o I E 5 h b W U s M T R 9 J n F 1 b 3 Q 7 L C Z x d W 9 0 O 1 N l Y 3 R p b 2 4 x L 2 Z p b m F u Y 2 l h b H M v Q 2 h h b m d l Z C B U e X B l L n t Z Z W F y L D E 1 f S Z x d W 9 0 O 1 0 s J n F 1 b 3 Q 7 U m V s Y X R p b 2 5 z a G l w S W 5 m b y Z x d W 9 0 O z p b X X 0 i I C 8 + P E V u d H J 5 I F R 5 c G U 9 I l F 1 Z X J 5 S U Q i I F Z h b H V l P S J z M z Z l Z D R m Y m Y t N 2 Y x Y y 0 0 N m N m L T k 3 Y m E t Y T A 0 N 2 Q 3 N z M x Y 2 F j I i A v P j x F b n R y e S B U e X B l P S J O Y X Z p Z 2 F 0 a W 9 u U 3 R l c E 5 h b W U i I F Z h b H V l P S J z T m F 2 a W d h d G l v b i I g L z 4 8 L 1 N 0 Y W J s Z U V u d H J p Z X M + P C 9 J d G V t P j x J d G V t P j x J d G V t T G 9 j Y X R p b 2 4 + P E l 0 Z W 1 U e X B l P k Z v c m 1 1 b G E 8 L 0 l 0 Z W 1 U e X B l P j x J d G V t U G F 0 a D 5 T Z W N 0 a W 9 u M S 9 m a W 5 h b m N p Y W x z L 1 N v d X J j Z T w v S X R l b V B h d G g + P C 9 J d G V t T G 9 j Y X R p b 2 4 + P F N 0 Y W J s Z U V u d H J p Z X M g L z 4 8 L 0 l 0 Z W 0 + P E l 0 Z W 0 + P E l 0 Z W 1 M b 2 N h d G l v b j 4 8 S X R l b V R 5 c G U + R m 9 y b X V s Y T w v S X R l b V R 5 c G U + P E l 0 Z W 1 Q Y X R o P l N l Y 3 R p b 2 4 x L 2 Z p b m F u Y 2 l h b H M v Z m l u Y W 5 j a W F s c 1 9 U Y W J s Z T w v S X R l b V B h d G g + P C 9 J d G V t T G 9 j Y X R p b 2 4 + P F N 0 Y W J s Z U V u d H J p Z X M g L z 4 8 L 0 l 0 Z W 0 + P E l 0 Z W 0 + P E l 0 Z W 1 M b 2 N h d G l v b j 4 8 S X R l b V R 5 c G U + R m 9 y b X V s Y T w v S X R l b V R 5 c G U + P E l 0 Z W 1 Q Y X R o P l N l Y 3 R p b 2 4 x L 2 Z p b m F u Y 2 l h b H M v Q 2 h h b m d l Z C U y M F R 5 c G U 8 L 0 l 0 Z W 1 Q Y X R o P j w v S X R l b U x v Y 2 F 0 a W 9 u P j x T d G F i b G V F b n R y a W V z I C 8 + P C 9 J d G V t P j x J d G V t P j x J d G V t T G 9 j Y X R p b 2 4 + P E l 0 Z W 1 U e X B l P k Z v c m 1 1 b G E 8 L 0 l 0 Z W 1 U e X B l P j x J d G V t U G F 0 a D 5 T Z W N 0 a W 9 u M S 9 m a W 5 h b m N p Y W x z L 1 J l b W 9 2 Z W Q l M j B D b 2 x 1 b W 5 z P C 9 J d G V t U G F 0 a D 4 8 L 0 l 0 Z W 1 M b 2 N h d G l v b j 4 8 U 3 R h Y m x l R W 5 0 c m l l c y A v P j w v S X R l b T 4 8 L 0 l 0 Z W 1 z P j w v T G 9 j Y W x Q Y W N r Y W d l T W V 0 Y W R h d G F G a W x l P h Y A A A B Q S w U G A A A A A A A A A A A A A A A A A A A A A A A A J g E A A A E A A A D Q j J 3 f A R X R E Y x 6 A M B P w p f r A Q A A A A m B u F o 7 T M V L n s 5 9 9 S 8 K 5 B M A A A A A A g A A A A A A E G Y A A A A B A A A g A A A A P Z D N i R b y U j s C V F C K P t 5 B S D r w j 0 I z H 6 F W / Q r R 2 J u p v H 0 A A A A A D o A A A A A C A A A g A A A A / r f k V N 8 + I Y r l l k E a h B z + D e a H Z j v n 5 b 5 I 9 / L N K 3 O C o b x Q A A A A 1 t U x f a N G d h g / o 9 u b x K d 0 w K Z q V n z i + j n 5 P x 7 a M j P w V 3 A u C 8 W 5 I J M v W R K D b D t r U y z l P Y b D R L C 1 9 b U j Y B n l J f I r 7 V h Q + 8 0 7 / r p l q A z B Z Y X 2 z m 1 A A A A A Q z q y 0 y + y p v 6 g Z s 5 g s 3 s 7 F s l W U c D P s h g c E 9 F 1 R 7 6 W N l e M B + S 3 L v x b G H n K j a 7 L u C a M h b 1 z n c S C 8 R c P N 0 H 8 C 3 X U g A = = < / D a t a M a s h u p > 
</file>

<file path=customXml/itemProps1.xml><?xml version="1.0" encoding="utf-8"?>
<ds:datastoreItem xmlns:ds="http://schemas.openxmlformats.org/officeDocument/2006/customXml" ds:itemID="{209C90CD-3D9B-4500-8B44-17234E96E7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Sheet5</vt:lpstr>
      <vt:lpstr>Sheet6</vt:lpstr>
      <vt:lpstr>Sheet7</vt:lpstr>
      <vt:lpstr>Sheet4</vt:lpstr>
      <vt:lpstr>Sheet8</vt:lpstr>
      <vt:lpstr>Sheet9</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MY PC</cp:lastModifiedBy>
  <dcterms:created xsi:type="dcterms:W3CDTF">2024-07-26T09:50:03Z</dcterms:created>
  <dcterms:modified xsi:type="dcterms:W3CDTF">2024-07-26T13:06:10Z</dcterms:modified>
</cp:coreProperties>
</file>