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8FD68B3-86DB-4D79-A665-262E35FC2FF6}" xr6:coauthVersionLast="36" xr6:coauthVersionMax="45" xr10:uidLastSave="{00000000-0000-0000-0000-000000000000}"/>
  <bookViews>
    <workbookView xWindow="0" yWindow="0" windowWidth="23040" windowHeight="8484" xr2:uid="{A9C8D3C2-3EC5-47B7-9C2C-5DDAF4DA4BE5}"/>
  </bookViews>
  <sheets>
    <sheet name="Avances Meta Operació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</calcChain>
</file>

<file path=xl/sharedStrings.xml><?xml version="1.0" encoding="utf-8"?>
<sst xmlns="http://schemas.openxmlformats.org/spreadsheetml/2006/main" count="173" uniqueCount="120">
  <si>
    <t>Departamento</t>
  </si>
  <si>
    <t>Municipio</t>
  </si>
  <si>
    <t>DANE</t>
  </si>
  <si>
    <t>05045</t>
  </si>
  <si>
    <t>ANTIOQUIA</t>
  </si>
  <si>
    <t>APARTADO</t>
  </si>
  <si>
    <t>05154</t>
  </si>
  <si>
    <t>CAUCASIA</t>
  </si>
  <si>
    <t>05172</t>
  </si>
  <si>
    <t>CHIGORODO</t>
  </si>
  <si>
    <t>05837</t>
  </si>
  <si>
    <t>TURBO</t>
  </si>
  <si>
    <t>05147</t>
  </si>
  <si>
    <t>CAREPA</t>
  </si>
  <si>
    <t>05579</t>
  </si>
  <si>
    <t>PUERTO BERRIO</t>
  </si>
  <si>
    <t>05736</t>
  </si>
  <si>
    <t>SEGOVIA</t>
  </si>
  <si>
    <t>05790</t>
  </si>
  <si>
    <t>TARAZA</t>
  </si>
  <si>
    <t>05148</t>
  </si>
  <si>
    <t>EL CARMEN DE VIBORAL</t>
  </si>
  <si>
    <t>05250</t>
  </si>
  <si>
    <t>EL BAGRE</t>
  </si>
  <si>
    <t>05697</t>
  </si>
  <si>
    <t>EL SANTUARIO</t>
  </si>
  <si>
    <t>05034</t>
  </si>
  <si>
    <t>ANDES</t>
  </si>
  <si>
    <t>05051</t>
  </si>
  <si>
    <t>ARBOLETES</t>
  </si>
  <si>
    <t>05847</t>
  </si>
  <si>
    <t>URRAO</t>
  </si>
  <si>
    <t>05490</t>
  </si>
  <si>
    <t>NECOCLI</t>
  </si>
  <si>
    <t>05686</t>
  </si>
  <si>
    <t>SANTA ROSA DE OSOS</t>
  </si>
  <si>
    <t>05318</t>
  </si>
  <si>
    <t>GUARNE</t>
  </si>
  <si>
    <t>05664</t>
  </si>
  <si>
    <t>SAN PEDRO DE LOS MILAGROS</t>
  </si>
  <si>
    <t>05030</t>
  </si>
  <si>
    <t>AMAGA</t>
  </si>
  <si>
    <t>05895</t>
  </si>
  <si>
    <t>ZARAGOZA</t>
  </si>
  <si>
    <t>05042</t>
  </si>
  <si>
    <t>SANTAFE DE ANTIOQUIA</t>
  </si>
  <si>
    <t>05101</t>
  </si>
  <si>
    <t>CIUDAD BOLIVAR</t>
  </si>
  <si>
    <t>05237</t>
  </si>
  <si>
    <t>DONMATIAS</t>
  </si>
  <si>
    <t>05495</t>
  </si>
  <si>
    <t>NECHI</t>
  </si>
  <si>
    <t>05665</t>
  </si>
  <si>
    <t>SAN PEDRO DE URABA</t>
  </si>
  <si>
    <t>05756</t>
  </si>
  <si>
    <t>SONSON</t>
  </si>
  <si>
    <t>05604</t>
  </si>
  <si>
    <t>REMEDIOS</t>
  </si>
  <si>
    <t>27205</t>
  </si>
  <si>
    <t>CHOCO</t>
  </si>
  <si>
    <t>CONDOTO</t>
  </si>
  <si>
    <t>05031</t>
  </si>
  <si>
    <t>AMALFI</t>
  </si>
  <si>
    <t>27787</t>
  </si>
  <si>
    <t>TADO</t>
  </si>
  <si>
    <t>05893</t>
  </si>
  <si>
    <t>YONDO</t>
  </si>
  <si>
    <t>05679</t>
  </si>
  <si>
    <t>SANTA BARBARA</t>
  </si>
  <si>
    <t>05120</t>
  </si>
  <si>
    <t>CACERES</t>
  </si>
  <si>
    <t>05400</t>
  </si>
  <si>
    <t>LA UNION</t>
  </si>
  <si>
    <t>05541</t>
  </si>
  <si>
    <t>PEÑOL</t>
  </si>
  <si>
    <t>05659</t>
  </si>
  <si>
    <t>SAN JUAN DE URABA</t>
  </si>
  <si>
    <t>27615</t>
  </si>
  <si>
    <t>RIOSUCIO</t>
  </si>
  <si>
    <t>05368</t>
  </si>
  <si>
    <t>JERICO</t>
  </si>
  <si>
    <t>05209</t>
  </si>
  <si>
    <t>CONCORDIA</t>
  </si>
  <si>
    <t>05282</t>
  </si>
  <si>
    <t>FREDONIA</t>
  </si>
  <si>
    <t>05809</t>
  </si>
  <si>
    <t>TITIRIBI</t>
  </si>
  <si>
    <t>05190</t>
  </si>
  <si>
    <t>CISNEROS</t>
  </si>
  <si>
    <t>05854</t>
  </si>
  <si>
    <t>VALDIVIA</t>
  </si>
  <si>
    <t>05761</t>
  </si>
  <si>
    <t>SOPETRAN</t>
  </si>
  <si>
    <t>05861</t>
  </si>
  <si>
    <t>VENECIA</t>
  </si>
  <si>
    <t>05002</t>
  </si>
  <si>
    <t>ABEJORRAL</t>
  </si>
  <si>
    <t>27450</t>
  </si>
  <si>
    <t>MEDIO SAN JUAN</t>
  </si>
  <si>
    <t>27160</t>
  </si>
  <si>
    <t>CERTEGUI</t>
  </si>
  <si>
    <t>05670</t>
  </si>
  <si>
    <t>SAN ROQUE</t>
  </si>
  <si>
    <t>05310</t>
  </si>
  <si>
    <t>GOMEZ PLATA</t>
  </si>
  <si>
    <t>05093</t>
  </si>
  <si>
    <t>BETULIA</t>
  </si>
  <si>
    <t>05361</t>
  </si>
  <si>
    <t>ITUANGO</t>
  </si>
  <si>
    <t>05390</t>
  </si>
  <si>
    <t>LA PINTADA</t>
  </si>
  <si>
    <t>05036</t>
  </si>
  <si>
    <t>ANGELOPOLIS</t>
  </si>
  <si>
    <t>05264</t>
  </si>
  <si>
    <t>ENTRERRIOS</t>
  </si>
  <si>
    <t>Meta</t>
  </si>
  <si>
    <t>Tiempo en servicio</t>
  </si>
  <si>
    <t>Avance</t>
  </si>
  <si>
    <t>Beneficiarios_En_Operacion</t>
  </si>
  <si>
    <t>Meta Tiempo en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</si>
</sst>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rgb="FF4BACC6"/>
      </left>
      <right/>
      <top style="medium">
        <color rgb="FF4BACC6"/>
      </top>
      <bottom/>
      <diagonal/>
    </border>
    <border>
      <left/>
      <right/>
      <top style="medium">
        <color rgb="FF4BACC6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ont="1" applyFill="1" applyBorder="1"/>
    <xf numFmtId="0" fontId="2" fillId="2" borderId="0" xfId="0" applyFont="1" applyFill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0" fillId="4" borderId="4" xfId="0" applyFont="1" applyFill="1" applyBorder="1"/>
    <xf numFmtId="0" fontId="0" fillId="0" borderId="6" xfId="0" applyFont="1" applyBorder="1"/>
    <xf numFmtId="0" fontId="0" fillId="4" borderId="6" xfId="0" applyFont="1" applyFill="1" applyBorder="1"/>
    <xf numFmtId="0" fontId="1" fillId="3" borderId="6" xfId="0" applyFont="1" applyFill="1" applyBorder="1"/>
    <xf numFmtId="3" fontId="0" fillId="4" borderId="5" xfId="0" applyNumberFormat="1" applyFont="1" applyFill="1" applyBorder="1"/>
    <xf numFmtId="3" fontId="0" fillId="0" borderId="5" xfId="0" applyNumberFormat="1" applyFont="1" applyBorder="1"/>
    <xf numFmtId="3" fontId="0" fillId="4" borderId="2" xfId="0" applyNumberFormat="1" applyFont="1" applyFill="1" applyBorder="1"/>
    <xf numFmtId="0" fontId="2" fillId="2" borderId="7" xfId="0" applyFont="1" applyFill="1" applyBorder="1" applyAlignment="1">
      <alignment horizontal="justify" vertical="center" wrapText="1"/>
    </xf>
    <xf numFmtId="10" fontId="0" fillId="4" borderId="5" xfId="0" applyNumberFormat="1" applyFont="1" applyFill="1" applyBorder="1"/>
    <xf numFmtId="10" fontId="0" fillId="0" borderId="5" xfId="0" applyNumberFormat="1" applyFont="1" applyBorder="1"/>
    <xf numFmtId="10" fontId="0" fillId="4" borderId="2" xfId="0" applyNumberFormat="1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8" tint="0.39997558519241921"/>
        </right>
        <top style="thin">
          <color theme="8" tint="0.39997558519241921"/>
        </top>
        <bottom/>
        <vertical/>
        <horizontal/>
      </border>
    </dxf>
    <dxf>
      <numFmt numFmtId="3" formatCode="#,##0"/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8" tint="0.39997558519241921"/>
        </right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left style="thin">
          <color theme="8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indexed="64"/>
          <bgColor rgb="FF4BACC6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theme="8" tint="0.39997558519241921"/>
        </left>
        <right style="thin">
          <color theme="8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D193AA-6D27-4085-A54C-780AB2905CC5}" name="Tabla3" displayName="Tabla3" ref="A1:H56" totalsRowShown="0" headerRowDxfId="9" tableBorderDxfId="8">
  <autoFilter ref="A1:H56" xr:uid="{34F95A4F-82C0-4980-AD11-39A7355BE6EC}"/>
  <tableColumns count="8">
    <tableColumn id="1" xr3:uid="{84BF046A-9B87-4E34-B812-B94081FF9E69}" name="DANE" dataDxfId="7"/>
    <tableColumn id="2" xr3:uid="{3E48BAAC-D4A5-4820-AA26-A04A5B398DD4}" name="Departamento" dataDxfId="6"/>
    <tableColumn id="3" xr3:uid="{F1791E7D-AF62-49CC-ADA0-28D296CA53D8}" name="Municipio" dataDxfId="5"/>
    <tableColumn id="4" xr3:uid="{8F2E51F9-2CCC-44BD-AAE9-AAA9AD95EAB9}" name="Meta" dataDxfId="4"/>
    <tableColumn id="5" xr3:uid="{9A0F867A-42F5-4408-8618-F8118EF95570}" name="Beneficiarios_En_Operacion" dataDxfId="3"/>
    <tableColumn id="7" xr3:uid="{D4DB0C7D-54BE-4FA9-9693-E7E19341D90D}" name="Meta Tiempo en servicio" dataDxfId="2">
      <calculatedColumnFormula>+Tabla3[[#This Row],[Meta]]*18</calculatedColumnFormula>
    </tableColumn>
    <tableColumn id="8" xr3:uid="{09D41BD8-350E-47D5-94CA-F92793A4632F}" name="Tiempo en servicio" dataDxfId="1">
      <calculatedColumnFormula>Tabla3[[#This Row],[Beneficiarios_En_Operacion]]*1/30</calculatedColumnFormula>
    </tableColumn>
    <tableColumn id="9" xr3:uid="{12329CE4-6DCD-4769-8F3B-50CD452C57C0}" name="Avance" dataDxfId="0" dataCellStyle="Porcentaje">
      <calculatedColumnFormula>Tabla3[[#This Row],[Tiempo en servicio]]/Tabla3[[#This Row],[Meta Tiempo en servicio]]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A691-E033-4E8D-B7F8-C17FE31DA1E0}">
  <dimension ref="A1:H56"/>
  <sheetViews>
    <sheetView tabSelected="1" workbookViewId="0">
      <selection sqref="A1:H1"/>
    </sheetView>
  </sheetViews>
  <sheetFormatPr baseColWidth="10" defaultColWidth="30.5546875" defaultRowHeight="14.4" x14ac:dyDescent="0.3"/>
  <cols>
    <col min="1" max="1" width="8.33203125" bestFit="1" customWidth="1"/>
    <col min="2" max="2" width="15.33203125" bestFit="1" customWidth="1"/>
    <col min="3" max="3" width="27.6640625" bestFit="1" customWidth="1"/>
    <col min="4" max="4" width="6.109375" bestFit="1" customWidth="1"/>
    <col min="5" max="5" width="27.5546875" bestFit="1" customWidth="1"/>
    <col min="6" max="6" width="33.5546875" bestFit="1" customWidth="1"/>
    <col min="7" max="7" width="19.44140625" bestFit="1" customWidth="1"/>
    <col min="8" max="8" width="13.44140625" bestFit="1" customWidth="1"/>
  </cols>
  <sheetData>
    <row r="1" spans="1:8" ht="16.2" thickBot="1" x14ac:dyDescent="0.35">
      <c r="A1" s="9" t="s">
        <v>2</v>
      </c>
      <c r="B1" s="3" t="s">
        <v>0</v>
      </c>
      <c r="C1" s="4" t="s">
        <v>1</v>
      </c>
      <c r="D1" s="4" t="s">
        <v>115</v>
      </c>
      <c r="E1" s="4" t="s">
        <v>118</v>
      </c>
      <c r="F1" s="5" t="s">
        <v>119</v>
      </c>
      <c r="G1" s="2" t="s">
        <v>116</v>
      </c>
      <c r="H1" s="13" t="s">
        <v>117</v>
      </c>
    </row>
    <row r="2" spans="1:8" x14ac:dyDescent="0.3">
      <c r="A2" s="8" t="s">
        <v>3</v>
      </c>
      <c r="B2" s="6" t="s">
        <v>4</v>
      </c>
      <c r="C2" s="6" t="s">
        <v>5</v>
      </c>
      <c r="D2" s="6">
        <v>4482</v>
      </c>
      <c r="E2" s="6">
        <v>714</v>
      </c>
      <c r="F2" s="10">
        <f>+Tabla3[[#This Row],[Meta]]*18</f>
        <v>80676</v>
      </c>
      <c r="G2" s="10">
        <f>Tabla3[[#This Row],[Beneficiarios_En_Operacion]]*1/30</f>
        <v>23.8</v>
      </c>
      <c r="H2" s="14">
        <f>Tabla3[[#This Row],[Tiempo en servicio]]/Tabla3[[#This Row],[Meta Tiempo en servicio]]</f>
        <v>2.9500718925083052E-4</v>
      </c>
    </row>
    <row r="3" spans="1:8" x14ac:dyDescent="0.3">
      <c r="A3" s="7" t="s">
        <v>6</v>
      </c>
      <c r="B3" s="7" t="s">
        <v>4</v>
      </c>
      <c r="C3" s="7" t="s">
        <v>7</v>
      </c>
      <c r="D3" s="7">
        <v>2638</v>
      </c>
      <c r="E3" s="7">
        <v>89</v>
      </c>
      <c r="F3" s="11">
        <f>+Tabla3[[#This Row],[Meta]]*18</f>
        <v>47484</v>
      </c>
      <c r="G3" s="11">
        <f>Tabla3[[#This Row],[Beneficiarios_En_Operacion]]*1/30</f>
        <v>2.9666666666666668</v>
      </c>
      <c r="H3" s="15">
        <f>Tabla3[[#This Row],[Tiempo en servicio]]/Tabla3[[#This Row],[Meta Tiempo en servicio]]</f>
        <v>6.2477185297503719E-5</v>
      </c>
    </row>
    <row r="4" spans="1:8" x14ac:dyDescent="0.3">
      <c r="A4" s="8" t="s">
        <v>8</v>
      </c>
      <c r="B4" s="8" t="s">
        <v>4</v>
      </c>
      <c r="C4" s="8" t="s">
        <v>9</v>
      </c>
      <c r="D4" s="8">
        <v>1902</v>
      </c>
      <c r="E4" s="8">
        <v>0</v>
      </c>
      <c r="F4" s="10">
        <f>+Tabla3[[#This Row],[Meta]]*18</f>
        <v>34236</v>
      </c>
      <c r="G4" s="10">
        <f>Tabla3[[#This Row],[Beneficiarios_En_Operacion]]*1/30</f>
        <v>0</v>
      </c>
      <c r="H4" s="14">
        <f>Tabla3[[#This Row],[Tiempo en servicio]]/Tabla3[[#This Row],[Meta Tiempo en servicio]]</f>
        <v>0</v>
      </c>
    </row>
    <row r="5" spans="1:8" x14ac:dyDescent="0.3">
      <c r="A5" s="7" t="s">
        <v>10</v>
      </c>
      <c r="B5" s="7" t="s">
        <v>4</v>
      </c>
      <c r="C5" s="7" t="s">
        <v>11</v>
      </c>
      <c r="D5" s="7">
        <v>1820</v>
      </c>
      <c r="E5" s="7">
        <v>0</v>
      </c>
      <c r="F5" s="11">
        <f>+Tabla3[[#This Row],[Meta]]*18</f>
        <v>32760</v>
      </c>
      <c r="G5" s="11">
        <f>Tabla3[[#This Row],[Beneficiarios_En_Operacion]]*1/30</f>
        <v>0</v>
      </c>
      <c r="H5" s="15">
        <f>Tabla3[[#This Row],[Tiempo en servicio]]/Tabla3[[#This Row],[Meta Tiempo en servicio]]</f>
        <v>0</v>
      </c>
    </row>
    <row r="6" spans="1:8" x14ac:dyDescent="0.3">
      <c r="A6" s="8" t="s">
        <v>12</v>
      </c>
      <c r="B6" s="8" t="s">
        <v>4</v>
      </c>
      <c r="C6" s="8" t="s">
        <v>13</v>
      </c>
      <c r="D6" s="8">
        <v>1244</v>
      </c>
      <c r="E6" s="8">
        <v>0</v>
      </c>
      <c r="F6" s="10">
        <f>+Tabla3[[#This Row],[Meta]]*18</f>
        <v>22392</v>
      </c>
      <c r="G6" s="10">
        <f>Tabla3[[#This Row],[Beneficiarios_En_Operacion]]*1/30</f>
        <v>0</v>
      </c>
      <c r="H6" s="14">
        <f>Tabla3[[#This Row],[Tiempo en servicio]]/Tabla3[[#This Row],[Meta Tiempo en servicio]]</f>
        <v>0</v>
      </c>
    </row>
    <row r="7" spans="1:8" x14ac:dyDescent="0.3">
      <c r="A7" s="7" t="s">
        <v>14</v>
      </c>
      <c r="B7" s="7" t="s">
        <v>4</v>
      </c>
      <c r="C7" s="7" t="s">
        <v>15</v>
      </c>
      <c r="D7" s="7">
        <v>1165</v>
      </c>
      <c r="E7" s="7">
        <v>0</v>
      </c>
      <c r="F7" s="11">
        <f>+Tabla3[[#This Row],[Meta]]*18</f>
        <v>20970</v>
      </c>
      <c r="G7" s="11">
        <f>Tabla3[[#This Row],[Beneficiarios_En_Operacion]]*1/30</f>
        <v>0</v>
      </c>
      <c r="H7" s="15">
        <f>Tabla3[[#This Row],[Tiempo en servicio]]/Tabla3[[#This Row],[Meta Tiempo en servicio]]</f>
        <v>0</v>
      </c>
    </row>
    <row r="8" spans="1:8" x14ac:dyDescent="0.3">
      <c r="A8" s="8" t="s">
        <v>16</v>
      </c>
      <c r="B8" s="8" t="s">
        <v>4</v>
      </c>
      <c r="C8" s="8" t="s">
        <v>17</v>
      </c>
      <c r="D8" s="8">
        <v>859</v>
      </c>
      <c r="E8" s="8">
        <v>0</v>
      </c>
      <c r="F8" s="10">
        <f>+Tabla3[[#This Row],[Meta]]*18</f>
        <v>15462</v>
      </c>
      <c r="G8" s="10">
        <f>Tabla3[[#This Row],[Beneficiarios_En_Operacion]]*1/30</f>
        <v>0</v>
      </c>
      <c r="H8" s="14">
        <f>Tabla3[[#This Row],[Tiempo en servicio]]/Tabla3[[#This Row],[Meta Tiempo en servicio]]</f>
        <v>0</v>
      </c>
    </row>
    <row r="9" spans="1:8" x14ac:dyDescent="0.3">
      <c r="A9" s="7" t="s">
        <v>18</v>
      </c>
      <c r="B9" s="7" t="s">
        <v>4</v>
      </c>
      <c r="C9" s="7" t="s">
        <v>19</v>
      </c>
      <c r="D9" s="7">
        <v>798</v>
      </c>
      <c r="E9" s="7">
        <v>0</v>
      </c>
      <c r="F9" s="11">
        <f>+Tabla3[[#This Row],[Meta]]*18</f>
        <v>14364</v>
      </c>
      <c r="G9" s="11">
        <f>Tabla3[[#This Row],[Beneficiarios_En_Operacion]]*1/30</f>
        <v>0</v>
      </c>
      <c r="H9" s="15">
        <f>Tabla3[[#This Row],[Tiempo en servicio]]/Tabla3[[#This Row],[Meta Tiempo en servicio]]</f>
        <v>0</v>
      </c>
    </row>
    <row r="10" spans="1:8" x14ac:dyDescent="0.3">
      <c r="A10" s="8" t="s">
        <v>20</v>
      </c>
      <c r="B10" s="8" t="s">
        <v>4</v>
      </c>
      <c r="C10" s="8" t="s">
        <v>21</v>
      </c>
      <c r="D10" s="8">
        <v>720</v>
      </c>
      <c r="E10" s="8">
        <v>0</v>
      </c>
      <c r="F10" s="10">
        <f>+Tabla3[[#This Row],[Meta]]*18</f>
        <v>12960</v>
      </c>
      <c r="G10" s="10">
        <f>Tabla3[[#This Row],[Beneficiarios_En_Operacion]]*1/30</f>
        <v>0</v>
      </c>
      <c r="H10" s="14">
        <f>Tabla3[[#This Row],[Tiempo en servicio]]/Tabla3[[#This Row],[Meta Tiempo en servicio]]</f>
        <v>0</v>
      </c>
    </row>
    <row r="11" spans="1:8" x14ac:dyDescent="0.3">
      <c r="A11" s="7" t="s">
        <v>22</v>
      </c>
      <c r="B11" s="7" t="s">
        <v>4</v>
      </c>
      <c r="C11" s="7" t="s">
        <v>23</v>
      </c>
      <c r="D11" s="7">
        <v>672</v>
      </c>
      <c r="E11" s="7">
        <v>0</v>
      </c>
      <c r="F11" s="11">
        <f>+Tabla3[[#This Row],[Meta]]*18</f>
        <v>12096</v>
      </c>
      <c r="G11" s="11">
        <f>Tabla3[[#This Row],[Beneficiarios_En_Operacion]]*1/30</f>
        <v>0</v>
      </c>
      <c r="H11" s="15">
        <f>Tabla3[[#This Row],[Tiempo en servicio]]/Tabla3[[#This Row],[Meta Tiempo en servicio]]</f>
        <v>0</v>
      </c>
    </row>
    <row r="12" spans="1:8" x14ac:dyDescent="0.3">
      <c r="A12" s="8" t="s">
        <v>24</v>
      </c>
      <c r="B12" s="8" t="s">
        <v>4</v>
      </c>
      <c r="C12" s="8" t="s">
        <v>25</v>
      </c>
      <c r="D12" s="8">
        <v>613</v>
      </c>
      <c r="E12" s="8">
        <v>0</v>
      </c>
      <c r="F12" s="10">
        <f>+Tabla3[[#This Row],[Meta]]*18</f>
        <v>11034</v>
      </c>
      <c r="G12" s="10">
        <f>Tabla3[[#This Row],[Beneficiarios_En_Operacion]]*1/30</f>
        <v>0</v>
      </c>
      <c r="H12" s="14">
        <f>Tabla3[[#This Row],[Tiempo en servicio]]/Tabla3[[#This Row],[Meta Tiempo en servicio]]</f>
        <v>0</v>
      </c>
    </row>
    <row r="13" spans="1:8" x14ac:dyDescent="0.3">
      <c r="A13" s="7" t="s">
        <v>26</v>
      </c>
      <c r="B13" s="7" t="s">
        <v>4</v>
      </c>
      <c r="C13" s="7" t="s">
        <v>27</v>
      </c>
      <c r="D13" s="7">
        <v>520</v>
      </c>
      <c r="E13" s="7">
        <v>0</v>
      </c>
      <c r="F13" s="11">
        <f>+Tabla3[[#This Row],[Meta]]*18</f>
        <v>9360</v>
      </c>
      <c r="G13" s="11">
        <f>Tabla3[[#This Row],[Beneficiarios_En_Operacion]]*1/30</f>
        <v>0</v>
      </c>
      <c r="H13" s="15">
        <f>Tabla3[[#This Row],[Tiempo en servicio]]/Tabla3[[#This Row],[Meta Tiempo en servicio]]</f>
        <v>0</v>
      </c>
    </row>
    <row r="14" spans="1:8" x14ac:dyDescent="0.3">
      <c r="A14" s="8" t="s">
        <v>28</v>
      </c>
      <c r="B14" s="8" t="s">
        <v>4</v>
      </c>
      <c r="C14" s="8" t="s">
        <v>29</v>
      </c>
      <c r="D14" s="8">
        <v>486</v>
      </c>
      <c r="E14" s="8">
        <v>0</v>
      </c>
      <c r="F14" s="10">
        <f>+Tabla3[[#This Row],[Meta]]*18</f>
        <v>8748</v>
      </c>
      <c r="G14" s="10">
        <f>Tabla3[[#This Row],[Beneficiarios_En_Operacion]]*1/30</f>
        <v>0</v>
      </c>
      <c r="H14" s="14">
        <f>Tabla3[[#This Row],[Tiempo en servicio]]/Tabla3[[#This Row],[Meta Tiempo en servicio]]</f>
        <v>0</v>
      </c>
    </row>
    <row r="15" spans="1:8" x14ac:dyDescent="0.3">
      <c r="A15" s="7" t="s">
        <v>30</v>
      </c>
      <c r="B15" s="7" t="s">
        <v>4</v>
      </c>
      <c r="C15" s="7" t="s">
        <v>31</v>
      </c>
      <c r="D15" s="7">
        <v>472</v>
      </c>
      <c r="E15" s="7">
        <v>0</v>
      </c>
      <c r="F15" s="11">
        <f>+Tabla3[[#This Row],[Meta]]*18</f>
        <v>8496</v>
      </c>
      <c r="G15" s="11">
        <f>Tabla3[[#This Row],[Beneficiarios_En_Operacion]]*1/30</f>
        <v>0</v>
      </c>
      <c r="H15" s="15">
        <f>Tabla3[[#This Row],[Tiempo en servicio]]/Tabla3[[#This Row],[Meta Tiempo en servicio]]</f>
        <v>0</v>
      </c>
    </row>
    <row r="16" spans="1:8" x14ac:dyDescent="0.3">
      <c r="A16" s="8" t="s">
        <v>32</v>
      </c>
      <c r="B16" s="8" t="s">
        <v>4</v>
      </c>
      <c r="C16" s="8" t="s">
        <v>33</v>
      </c>
      <c r="D16" s="8">
        <v>440</v>
      </c>
      <c r="E16" s="8">
        <v>0</v>
      </c>
      <c r="F16" s="10">
        <f>+Tabla3[[#This Row],[Meta]]*18</f>
        <v>7920</v>
      </c>
      <c r="G16" s="10">
        <f>Tabla3[[#This Row],[Beneficiarios_En_Operacion]]*1/30</f>
        <v>0</v>
      </c>
      <c r="H16" s="14">
        <f>Tabla3[[#This Row],[Tiempo en servicio]]/Tabla3[[#This Row],[Meta Tiempo en servicio]]</f>
        <v>0</v>
      </c>
    </row>
    <row r="17" spans="1:8" x14ac:dyDescent="0.3">
      <c r="A17" s="7" t="s">
        <v>34</v>
      </c>
      <c r="B17" s="7" t="s">
        <v>4</v>
      </c>
      <c r="C17" s="7" t="s">
        <v>35</v>
      </c>
      <c r="D17" s="7">
        <v>434</v>
      </c>
      <c r="E17" s="7">
        <v>0</v>
      </c>
      <c r="F17" s="11">
        <f>+Tabla3[[#This Row],[Meta]]*18</f>
        <v>7812</v>
      </c>
      <c r="G17" s="11">
        <f>Tabla3[[#This Row],[Beneficiarios_En_Operacion]]*1/30</f>
        <v>0</v>
      </c>
      <c r="H17" s="15">
        <f>Tabla3[[#This Row],[Tiempo en servicio]]/Tabla3[[#This Row],[Meta Tiempo en servicio]]</f>
        <v>0</v>
      </c>
    </row>
    <row r="18" spans="1:8" x14ac:dyDescent="0.3">
      <c r="A18" s="8" t="s">
        <v>36</v>
      </c>
      <c r="B18" s="8" t="s">
        <v>4</v>
      </c>
      <c r="C18" s="8" t="s">
        <v>37</v>
      </c>
      <c r="D18" s="8">
        <v>419</v>
      </c>
      <c r="E18" s="8">
        <v>0</v>
      </c>
      <c r="F18" s="10">
        <f>+Tabla3[[#This Row],[Meta]]*18</f>
        <v>7542</v>
      </c>
      <c r="G18" s="10">
        <f>Tabla3[[#This Row],[Beneficiarios_En_Operacion]]*1/30</f>
        <v>0</v>
      </c>
      <c r="H18" s="14">
        <f>Tabla3[[#This Row],[Tiempo en servicio]]/Tabla3[[#This Row],[Meta Tiempo en servicio]]</f>
        <v>0</v>
      </c>
    </row>
    <row r="19" spans="1:8" x14ac:dyDescent="0.3">
      <c r="A19" s="7" t="s">
        <v>38</v>
      </c>
      <c r="B19" s="7" t="s">
        <v>4</v>
      </c>
      <c r="C19" s="7" t="s">
        <v>39</v>
      </c>
      <c r="D19" s="7">
        <v>388</v>
      </c>
      <c r="E19" s="7">
        <v>0</v>
      </c>
      <c r="F19" s="11">
        <f>+Tabla3[[#This Row],[Meta]]*18</f>
        <v>6984</v>
      </c>
      <c r="G19" s="11">
        <f>Tabla3[[#This Row],[Beneficiarios_En_Operacion]]*1/30</f>
        <v>0</v>
      </c>
      <c r="H19" s="15">
        <f>Tabla3[[#This Row],[Tiempo en servicio]]/Tabla3[[#This Row],[Meta Tiempo en servicio]]</f>
        <v>0</v>
      </c>
    </row>
    <row r="20" spans="1:8" x14ac:dyDescent="0.3">
      <c r="A20" s="8" t="s">
        <v>40</v>
      </c>
      <c r="B20" s="8" t="s">
        <v>4</v>
      </c>
      <c r="C20" s="8" t="s">
        <v>41</v>
      </c>
      <c r="D20" s="8">
        <v>379</v>
      </c>
      <c r="E20" s="8">
        <v>0</v>
      </c>
      <c r="F20" s="10">
        <f>+Tabla3[[#This Row],[Meta]]*18</f>
        <v>6822</v>
      </c>
      <c r="G20" s="10">
        <f>Tabla3[[#This Row],[Beneficiarios_En_Operacion]]*1/30</f>
        <v>0</v>
      </c>
      <c r="H20" s="14">
        <f>Tabla3[[#This Row],[Tiempo en servicio]]/Tabla3[[#This Row],[Meta Tiempo en servicio]]</f>
        <v>0</v>
      </c>
    </row>
    <row r="21" spans="1:8" x14ac:dyDescent="0.3">
      <c r="A21" s="7" t="s">
        <v>42</v>
      </c>
      <c r="B21" s="7" t="s">
        <v>4</v>
      </c>
      <c r="C21" s="7" t="s">
        <v>43</v>
      </c>
      <c r="D21" s="7">
        <v>375</v>
      </c>
      <c r="E21" s="7">
        <v>0</v>
      </c>
      <c r="F21" s="11">
        <f>+Tabla3[[#This Row],[Meta]]*18</f>
        <v>6750</v>
      </c>
      <c r="G21" s="11">
        <f>Tabla3[[#This Row],[Beneficiarios_En_Operacion]]*1/30</f>
        <v>0</v>
      </c>
      <c r="H21" s="15">
        <f>Tabla3[[#This Row],[Tiempo en servicio]]/Tabla3[[#This Row],[Meta Tiempo en servicio]]</f>
        <v>0</v>
      </c>
    </row>
    <row r="22" spans="1:8" x14ac:dyDescent="0.3">
      <c r="A22" s="8" t="s">
        <v>44</v>
      </c>
      <c r="B22" s="8" t="s">
        <v>4</v>
      </c>
      <c r="C22" s="8" t="s">
        <v>45</v>
      </c>
      <c r="D22" s="8">
        <v>353</v>
      </c>
      <c r="E22" s="8">
        <v>0</v>
      </c>
      <c r="F22" s="10">
        <f>+Tabla3[[#This Row],[Meta]]*18</f>
        <v>6354</v>
      </c>
      <c r="G22" s="10">
        <f>Tabla3[[#This Row],[Beneficiarios_En_Operacion]]*1/30</f>
        <v>0</v>
      </c>
      <c r="H22" s="14">
        <f>Tabla3[[#This Row],[Tiempo en servicio]]/Tabla3[[#This Row],[Meta Tiempo en servicio]]</f>
        <v>0</v>
      </c>
    </row>
    <row r="23" spans="1:8" x14ac:dyDescent="0.3">
      <c r="A23" s="7" t="s">
        <v>46</v>
      </c>
      <c r="B23" s="7" t="s">
        <v>4</v>
      </c>
      <c r="C23" s="7" t="s">
        <v>47</v>
      </c>
      <c r="D23" s="7">
        <v>349</v>
      </c>
      <c r="E23" s="7">
        <v>0</v>
      </c>
      <c r="F23" s="11">
        <f>+Tabla3[[#This Row],[Meta]]*18</f>
        <v>6282</v>
      </c>
      <c r="G23" s="11">
        <f>Tabla3[[#This Row],[Beneficiarios_En_Operacion]]*1/30</f>
        <v>0</v>
      </c>
      <c r="H23" s="15">
        <f>Tabla3[[#This Row],[Tiempo en servicio]]/Tabla3[[#This Row],[Meta Tiempo en servicio]]</f>
        <v>0</v>
      </c>
    </row>
    <row r="24" spans="1:8" x14ac:dyDescent="0.3">
      <c r="A24" s="8" t="s">
        <v>48</v>
      </c>
      <c r="B24" s="8" t="s">
        <v>4</v>
      </c>
      <c r="C24" s="8" t="s">
        <v>49</v>
      </c>
      <c r="D24" s="8">
        <v>346</v>
      </c>
      <c r="E24" s="8">
        <v>0</v>
      </c>
      <c r="F24" s="10">
        <f>+Tabla3[[#This Row],[Meta]]*18</f>
        <v>6228</v>
      </c>
      <c r="G24" s="10">
        <f>Tabla3[[#This Row],[Beneficiarios_En_Operacion]]*1/30</f>
        <v>0</v>
      </c>
      <c r="H24" s="14">
        <f>Tabla3[[#This Row],[Tiempo en servicio]]/Tabla3[[#This Row],[Meta Tiempo en servicio]]</f>
        <v>0</v>
      </c>
    </row>
    <row r="25" spans="1:8" x14ac:dyDescent="0.3">
      <c r="A25" s="7" t="s">
        <v>50</v>
      </c>
      <c r="B25" s="7" t="s">
        <v>4</v>
      </c>
      <c r="C25" s="7" t="s">
        <v>51</v>
      </c>
      <c r="D25" s="7">
        <v>339</v>
      </c>
      <c r="E25" s="7">
        <v>0</v>
      </c>
      <c r="F25" s="11">
        <f>+Tabla3[[#This Row],[Meta]]*18</f>
        <v>6102</v>
      </c>
      <c r="G25" s="11">
        <f>Tabla3[[#This Row],[Beneficiarios_En_Operacion]]*1/30</f>
        <v>0</v>
      </c>
      <c r="H25" s="15">
        <f>Tabla3[[#This Row],[Tiempo en servicio]]/Tabla3[[#This Row],[Meta Tiempo en servicio]]</f>
        <v>0</v>
      </c>
    </row>
    <row r="26" spans="1:8" x14ac:dyDescent="0.3">
      <c r="A26" s="8" t="s">
        <v>52</v>
      </c>
      <c r="B26" s="8" t="s">
        <v>4</v>
      </c>
      <c r="C26" s="8" t="s">
        <v>53</v>
      </c>
      <c r="D26" s="8">
        <v>324</v>
      </c>
      <c r="E26" s="8">
        <v>0</v>
      </c>
      <c r="F26" s="10">
        <f>+Tabla3[[#This Row],[Meta]]*18</f>
        <v>5832</v>
      </c>
      <c r="G26" s="10">
        <f>Tabla3[[#This Row],[Beneficiarios_En_Operacion]]*1/30</f>
        <v>0</v>
      </c>
      <c r="H26" s="14">
        <f>Tabla3[[#This Row],[Tiempo en servicio]]/Tabla3[[#This Row],[Meta Tiempo en servicio]]</f>
        <v>0</v>
      </c>
    </row>
    <row r="27" spans="1:8" x14ac:dyDescent="0.3">
      <c r="A27" s="7" t="s">
        <v>54</v>
      </c>
      <c r="B27" s="7" t="s">
        <v>4</v>
      </c>
      <c r="C27" s="7" t="s">
        <v>55</v>
      </c>
      <c r="D27" s="7">
        <v>321</v>
      </c>
      <c r="E27" s="7">
        <v>0</v>
      </c>
      <c r="F27" s="11">
        <f>+Tabla3[[#This Row],[Meta]]*18</f>
        <v>5778</v>
      </c>
      <c r="G27" s="11">
        <f>Tabla3[[#This Row],[Beneficiarios_En_Operacion]]*1/30</f>
        <v>0</v>
      </c>
      <c r="H27" s="15">
        <f>Tabla3[[#This Row],[Tiempo en servicio]]/Tabla3[[#This Row],[Meta Tiempo en servicio]]</f>
        <v>0</v>
      </c>
    </row>
    <row r="28" spans="1:8" x14ac:dyDescent="0.3">
      <c r="A28" s="8" t="s">
        <v>56</v>
      </c>
      <c r="B28" s="8" t="s">
        <v>4</v>
      </c>
      <c r="C28" s="8" t="s">
        <v>57</v>
      </c>
      <c r="D28" s="8">
        <v>302</v>
      </c>
      <c r="E28" s="8">
        <v>0</v>
      </c>
      <c r="F28" s="10">
        <f>+Tabla3[[#This Row],[Meta]]*18</f>
        <v>5436</v>
      </c>
      <c r="G28" s="10">
        <f>Tabla3[[#This Row],[Beneficiarios_En_Operacion]]*1/30</f>
        <v>0</v>
      </c>
      <c r="H28" s="14">
        <f>Tabla3[[#This Row],[Tiempo en servicio]]/Tabla3[[#This Row],[Meta Tiempo en servicio]]</f>
        <v>0</v>
      </c>
    </row>
    <row r="29" spans="1:8" x14ac:dyDescent="0.3">
      <c r="A29" s="7" t="s">
        <v>58</v>
      </c>
      <c r="B29" s="7" t="s">
        <v>59</v>
      </c>
      <c r="C29" s="7" t="s">
        <v>60</v>
      </c>
      <c r="D29" s="7">
        <v>278</v>
      </c>
      <c r="E29" s="7">
        <v>0</v>
      </c>
      <c r="F29" s="11">
        <f>+Tabla3[[#This Row],[Meta]]*18</f>
        <v>5004</v>
      </c>
      <c r="G29" s="11">
        <f>Tabla3[[#This Row],[Beneficiarios_En_Operacion]]*1/30</f>
        <v>0</v>
      </c>
      <c r="H29" s="15">
        <f>Tabla3[[#This Row],[Tiempo en servicio]]/Tabla3[[#This Row],[Meta Tiempo en servicio]]</f>
        <v>0</v>
      </c>
    </row>
    <row r="30" spans="1:8" x14ac:dyDescent="0.3">
      <c r="A30" s="8" t="s">
        <v>61</v>
      </c>
      <c r="B30" s="8" t="s">
        <v>4</v>
      </c>
      <c r="C30" s="8" t="s">
        <v>62</v>
      </c>
      <c r="D30" s="8">
        <v>275</v>
      </c>
      <c r="E30" s="8">
        <v>0</v>
      </c>
      <c r="F30" s="10">
        <f>+Tabla3[[#This Row],[Meta]]*18</f>
        <v>4950</v>
      </c>
      <c r="G30" s="10">
        <f>Tabla3[[#This Row],[Beneficiarios_En_Operacion]]*1/30</f>
        <v>0</v>
      </c>
      <c r="H30" s="14">
        <f>Tabla3[[#This Row],[Tiempo en servicio]]/Tabla3[[#This Row],[Meta Tiempo en servicio]]</f>
        <v>0</v>
      </c>
    </row>
    <row r="31" spans="1:8" x14ac:dyDescent="0.3">
      <c r="A31" s="7" t="s">
        <v>63</v>
      </c>
      <c r="B31" s="7" t="s">
        <v>59</v>
      </c>
      <c r="C31" s="7" t="s">
        <v>64</v>
      </c>
      <c r="D31" s="7">
        <v>271</v>
      </c>
      <c r="E31" s="7">
        <v>0</v>
      </c>
      <c r="F31" s="11">
        <f>+Tabla3[[#This Row],[Meta]]*18</f>
        <v>4878</v>
      </c>
      <c r="G31" s="11">
        <f>Tabla3[[#This Row],[Beneficiarios_En_Operacion]]*1/30</f>
        <v>0</v>
      </c>
      <c r="H31" s="15">
        <f>Tabla3[[#This Row],[Tiempo en servicio]]/Tabla3[[#This Row],[Meta Tiempo en servicio]]</f>
        <v>0</v>
      </c>
    </row>
    <row r="32" spans="1:8" x14ac:dyDescent="0.3">
      <c r="A32" s="8" t="s">
        <v>65</v>
      </c>
      <c r="B32" s="8" t="s">
        <v>4</v>
      </c>
      <c r="C32" s="8" t="s">
        <v>66</v>
      </c>
      <c r="D32" s="8">
        <v>264</v>
      </c>
      <c r="E32" s="8">
        <v>0</v>
      </c>
      <c r="F32" s="10">
        <f>+Tabla3[[#This Row],[Meta]]*18</f>
        <v>4752</v>
      </c>
      <c r="G32" s="10">
        <f>Tabla3[[#This Row],[Beneficiarios_En_Operacion]]*1/30</f>
        <v>0</v>
      </c>
      <c r="H32" s="14">
        <f>Tabla3[[#This Row],[Tiempo en servicio]]/Tabla3[[#This Row],[Meta Tiempo en servicio]]</f>
        <v>0</v>
      </c>
    </row>
    <row r="33" spans="1:8" x14ac:dyDescent="0.3">
      <c r="A33" s="7" t="s">
        <v>67</v>
      </c>
      <c r="B33" s="7" t="s">
        <v>4</v>
      </c>
      <c r="C33" s="7" t="s">
        <v>68</v>
      </c>
      <c r="D33" s="7">
        <v>263</v>
      </c>
      <c r="E33" s="7">
        <v>0</v>
      </c>
      <c r="F33" s="11">
        <f>+Tabla3[[#This Row],[Meta]]*18</f>
        <v>4734</v>
      </c>
      <c r="G33" s="11">
        <f>Tabla3[[#This Row],[Beneficiarios_En_Operacion]]*1/30</f>
        <v>0</v>
      </c>
      <c r="H33" s="15">
        <f>Tabla3[[#This Row],[Tiempo en servicio]]/Tabla3[[#This Row],[Meta Tiempo en servicio]]</f>
        <v>0</v>
      </c>
    </row>
    <row r="34" spans="1:8" x14ac:dyDescent="0.3">
      <c r="A34" s="8" t="s">
        <v>69</v>
      </c>
      <c r="B34" s="8" t="s">
        <v>4</v>
      </c>
      <c r="C34" s="8" t="s">
        <v>70</v>
      </c>
      <c r="D34" s="8">
        <v>250</v>
      </c>
      <c r="E34" s="8">
        <v>0</v>
      </c>
      <c r="F34" s="10">
        <f>+Tabla3[[#This Row],[Meta]]*18</f>
        <v>4500</v>
      </c>
      <c r="G34" s="10">
        <f>Tabla3[[#This Row],[Beneficiarios_En_Operacion]]*1/30</f>
        <v>0</v>
      </c>
      <c r="H34" s="14">
        <f>Tabla3[[#This Row],[Tiempo en servicio]]/Tabla3[[#This Row],[Meta Tiempo en servicio]]</f>
        <v>0</v>
      </c>
    </row>
    <row r="35" spans="1:8" x14ac:dyDescent="0.3">
      <c r="A35" s="7" t="s">
        <v>71</v>
      </c>
      <c r="B35" s="7" t="s">
        <v>4</v>
      </c>
      <c r="C35" s="7" t="s">
        <v>72</v>
      </c>
      <c r="D35" s="7">
        <v>241</v>
      </c>
      <c r="E35" s="7">
        <v>0</v>
      </c>
      <c r="F35" s="11">
        <f>+Tabla3[[#This Row],[Meta]]*18</f>
        <v>4338</v>
      </c>
      <c r="G35" s="11">
        <f>Tabla3[[#This Row],[Beneficiarios_En_Operacion]]*1/30</f>
        <v>0</v>
      </c>
      <c r="H35" s="15">
        <f>Tabla3[[#This Row],[Tiempo en servicio]]/Tabla3[[#This Row],[Meta Tiempo en servicio]]</f>
        <v>0</v>
      </c>
    </row>
    <row r="36" spans="1:8" x14ac:dyDescent="0.3">
      <c r="A36" s="8" t="s">
        <v>73</v>
      </c>
      <c r="B36" s="8" t="s">
        <v>4</v>
      </c>
      <c r="C36" s="8" t="s">
        <v>74</v>
      </c>
      <c r="D36" s="8">
        <v>240</v>
      </c>
      <c r="E36" s="8">
        <v>0</v>
      </c>
      <c r="F36" s="10">
        <f>+Tabla3[[#This Row],[Meta]]*18</f>
        <v>4320</v>
      </c>
      <c r="G36" s="10">
        <f>Tabla3[[#This Row],[Beneficiarios_En_Operacion]]*1/30</f>
        <v>0</v>
      </c>
      <c r="H36" s="14">
        <f>Tabla3[[#This Row],[Tiempo en servicio]]/Tabla3[[#This Row],[Meta Tiempo en servicio]]</f>
        <v>0</v>
      </c>
    </row>
    <row r="37" spans="1:8" x14ac:dyDescent="0.3">
      <c r="A37" s="7" t="s">
        <v>75</v>
      </c>
      <c r="B37" s="7" t="s">
        <v>4</v>
      </c>
      <c r="C37" s="7" t="s">
        <v>76</v>
      </c>
      <c r="D37" s="7">
        <v>225</v>
      </c>
      <c r="E37" s="7">
        <v>0</v>
      </c>
      <c r="F37" s="11">
        <f>+Tabla3[[#This Row],[Meta]]*18</f>
        <v>4050</v>
      </c>
      <c r="G37" s="11">
        <f>Tabla3[[#This Row],[Beneficiarios_En_Operacion]]*1/30</f>
        <v>0</v>
      </c>
      <c r="H37" s="15">
        <f>Tabla3[[#This Row],[Tiempo en servicio]]/Tabla3[[#This Row],[Meta Tiempo en servicio]]</f>
        <v>0</v>
      </c>
    </row>
    <row r="38" spans="1:8" x14ac:dyDescent="0.3">
      <c r="A38" s="8" t="s">
        <v>77</v>
      </c>
      <c r="B38" s="8" t="s">
        <v>59</v>
      </c>
      <c r="C38" s="8" t="s">
        <v>78</v>
      </c>
      <c r="D38" s="8">
        <v>224</v>
      </c>
      <c r="E38" s="8">
        <v>0</v>
      </c>
      <c r="F38" s="10">
        <f>+Tabla3[[#This Row],[Meta]]*18</f>
        <v>4032</v>
      </c>
      <c r="G38" s="10">
        <f>Tabla3[[#This Row],[Beneficiarios_En_Operacion]]*1/30</f>
        <v>0</v>
      </c>
      <c r="H38" s="14">
        <f>Tabla3[[#This Row],[Tiempo en servicio]]/Tabla3[[#This Row],[Meta Tiempo en servicio]]</f>
        <v>0</v>
      </c>
    </row>
    <row r="39" spans="1:8" x14ac:dyDescent="0.3">
      <c r="A39" s="7" t="s">
        <v>79</v>
      </c>
      <c r="B39" s="7" t="s">
        <v>4</v>
      </c>
      <c r="C39" s="7" t="s">
        <v>80</v>
      </c>
      <c r="D39" s="7">
        <v>223</v>
      </c>
      <c r="E39" s="7">
        <v>0</v>
      </c>
      <c r="F39" s="11">
        <f>+Tabla3[[#This Row],[Meta]]*18</f>
        <v>4014</v>
      </c>
      <c r="G39" s="11">
        <f>Tabla3[[#This Row],[Beneficiarios_En_Operacion]]*1/30</f>
        <v>0</v>
      </c>
      <c r="H39" s="15">
        <f>Tabla3[[#This Row],[Tiempo en servicio]]/Tabla3[[#This Row],[Meta Tiempo en servicio]]</f>
        <v>0</v>
      </c>
    </row>
    <row r="40" spans="1:8" x14ac:dyDescent="0.3">
      <c r="A40" s="8" t="s">
        <v>81</v>
      </c>
      <c r="B40" s="8" t="s">
        <v>4</v>
      </c>
      <c r="C40" s="8" t="s">
        <v>82</v>
      </c>
      <c r="D40" s="8">
        <v>222</v>
      </c>
      <c r="E40" s="8">
        <v>0</v>
      </c>
      <c r="F40" s="10">
        <f>+Tabla3[[#This Row],[Meta]]*18</f>
        <v>3996</v>
      </c>
      <c r="G40" s="10">
        <f>Tabla3[[#This Row],[Beneficiarios_En_Operacion]]*1/30</f>
        <v>0</v>
      </c>
      <c r="H40" s="14">
        <f>Tabla3[[#This Row],[Tiempo en servicio]]/Tabla3[[#This Row],[Meta Tiempo en servicio]]</f>
        <v>0</v>
      </c>
    </row>
    <row r="41" spans="1:8" x14ac:dyDescent="0.3">
      <c r="A41" s="7" t="s">
        <v>83</v>
      </c>
      <c r="B41" s="7" t="s">
        <v>4</v>
      </c>
      <c r="C41" s="7" t="s">
        <v>84</v>
      </c>
      <c r="D41" s="7">
        <v>220</v>
      </c>
      <c r="E41" s="7">
        <v>0</v>
      </c>
      <c r="F41" s="11">
        <f>+Tabla3[[#This Row],[Meta]]*18</f>
        <v>3960</v>
      </c>
      <c r="G41" s="11">
        <f>Tabla3[[#This Row],[Beneficiarios_En_Operacion]]*1/30</f>
        <v>0</v>
      </c>
      <c r="H41" s="15">
        <f>Tabla3[[#This Row],[Tiempo en servicio]]/Tabla3[[#This Row],[Meta Tiempo en servicio]]</f>
        <v>0</v>
      </c>
    </row>
    <row r="42" spans="1:8" x14ac:dyDescent="0.3">
      <c r="A42" s="8" t="s">
        <v>85</v>
      </c>
      <c r="B42" s="8" t="s">
        <v>4</v>
      </c>
      <c r="C42" s="8" t="s">
        <v>86</v>
      </c>
      <c r="D42" s="8">
        <v>218</v>
      </c>
      <c r="E42" s="8">
        <v>0</v>
      </c>
      <c r="F42" s="10">
        <f>+Tabla3[[#This Row],[Meta]]*18</f>
        <v>3924</v>
      </c>
      <c r="G42" s="10">
        <f>Tabla3[[#This Row],[Beneficiarios_En_Operacion]]*1/30</f>
        <v>0</v>
      </c>
      <c r="H42" s="14">
        <f>Tabla3[[#This Row],[Tiempo en servicio]]/Tabla3[[#This Row],[Meta Tiempo en servicio]]</f>
        <v>0</v>
      </c>
    </row>
    <row r="43" spans="1:8" x14ac:dyDescent="0.3">
      <c r="A43" s="7" t="s">
        <v>87</v>
      </c>
      <c r="B43" s="7" t="s">
        <v>4</v>
      </c>
      <c r="C43" s="7" t="s">
        <v>88</v>
      </c>
      <c r="D43" s="7">
        <v>191</v>
      </c>
      <c r="E43" s="7">
        <v>0</v>
      </c>
      <c r="F43" s="11">
        <f>+Tabla3[[#This Row],[Meta]]*18</f>
        <v>3438</v>
      </c>
      <c r="G43" s="11">
        <f>Tabla3[[#This Row],[Beneficiarios_En_Operacion]]*1/30</f>
        <v>0</v>
      </c>
      <c r="H43" s="15">
        <f>Tabla3[[#This Row],[Tiempo en servicio]]/Tabla3[[#This Row],[Meta Tiempo en servicio]]</f>
        <v>0</v>
      </c>
    </row>
    <row r="44" spans="1:8" x14ac:dyDescent="0.3">
      <c r="A44" s="8" t="s">
        <v>89</v>
      </c>
      <c r="B44" s="8" t="s">
        <v>4</v>
      </c>
      <c r="C44" s="8" t="s">
        <v>90</v>
      </c>
      <c r="D44" s="8">
        <v>187</v>
      </c>
      <c r="E44" s="8">
        <v>0</v>
      </c>
      <c r="F44" s="10">
        <f>+Tabla3[[#This Row],[Meta]]*18</f>
        <v>3366</v>
      </c>
      <c r="G44" s="10">
        <f>Tabla3[[#This Row],[Beneficiarios_En_Operacion]]*1/30</f>
        <v>0</v>
      </c>
      <c r="H44" s="14">
        <f>Tabla3[[#This Row],[Tiempo en servicio]]/Tabla3[[#This Row],[Meta Tiempo en servicio]]</f>
        <v>0</v>
      </c>
    </row>
    <row r="45" spans="1:8" x14ac:dyDescent="0.3">
      <c r="A45" s="7" t="s">
        <v>91</v>
      </c>
      <c r="B45" s="7" t="s">
        <v>4</v>
      </c>
      <c r="C45" s="7" t="s">
        <v>92</v>
      </c>
      <c r="D45" s="7">
        <v>187</v>
      </c>
      <c r="E45" s="7">
        <v>0</v>
      </c>
      <c r="F45" s="11">
        <f>+Tabla3[[#This Row],[Meta]]*18</f>
        <v>3366</v>
      </c>
      <c r="G45" s="11">
        <f>Tabla3[[#This Row],[Beneficiarios_En_Operacion]]*1/30</f>
        <v>0</v>
      </c>
      <c r="H45" s="15">
        <f>Tabla3[[#This Row],[Tiempo en servicio]]/Tabla3[[#This Row],[Meta Tiempo en servicio]]</f>
        <v>0</v>
      </c>
    </row>
    <row r="46" spans="1:8" x14ac:dyDescent="0.3">
      <c r="A46" s="8" t="s">
        <v>93</v>
      </c>
      <c r="B46" s="8" t="s">
        <v>4</v>
      </c>
      <c r="C46" s="8" t="s">
        <v>94</v>
      </c>
      <c r="D46" s="8">
        <v>179</v>
      </c>
      <c r="E46" s="8">
        <v>0</v>
      </c>
      <c r="F46" s="10">
        <f>+Tabla3[[#This Row],[Meta]]*18</f>
        <v>3222</v>
      </c>
      <c r="G46" s="10">
        <f>Tabla3[[#This Row],[Beneficiarios_En_Operacion]]*1/30</f>
        <v>0</v>
      </c>
      <c r="H46" s="14">
        <f>Tabla3[[#This Row],[Tiempo en servicio]]/Tabla3[[#This Row],[Meta Tiempo en servicio]]</f>
        <v>0</v>
      </c>
    </row>
    <row r="47" spans="1:8" x14ac:dyDescent="0.3">
      <c r="A47" s="7" t="s">
        <v>95</v>
      </c>
      <c r="B47" s="7" t="s">
        <v>4</v>
      </c>
      <c r="C47" s="7" t="s">
        <v>96</v>
      </c>
      <c r="D47" s="7">
        <v>175</v>
      </c>
      <c r="E47" s="7">
        <v>0</v>
      </c>
      <c r="F47" s="11">
        <f>+Tabla3[[#This Row],[Meta]]*18</f>
        <v>3150</v>
      </c>
      <c r="G47" s="11">
        <f>Tabla3[[#This Row],[Beneficiarios_En_Operacion]]*1/30</f>
        <v>0</v>
      </c>
      <c r="H47" s="15">
        <f>Tabla3[[#This Row],[Tiempo en servicio]]/Tabla3[[#This Row],[Meta Tiempo en servicio]]</f>
        <v>0</v>
      </c>
    </row>
    <row r="48" spans="1:8" x14ac:dyDescent="0.3">
      <c r="A48" s="8" t="s">
        <v>97</v>
      </c>
      <c r="B48" s="8" t="s">
        <v>59</v>
      </c>
      <c r="C48" s="8" t="s">
        <v>98</v>
      </c>
      <c r="D48" s="8">
        <v>168</v>
      </c>
      <c r="E48" s="8">
        <v>0</v>
      </c>
      <c r="F48" s="10">
        <f>+Tabla3[[#This Row],[Meta]]*18</f>
        <v>3024</v>
      </c>
      <c r="G48" s="10">
        <f>Tabla3[[#This Row],[Beneficiarios_En_Operacion]]*1/30</f>
        <v>0</v>
      </c>
      <c r="H48" s="14">
        <f>Tabla3[[#This Row],[Tiempo en servicio]]/Tabla3[[#This Row],[Meta Tiempo en servicio]]</f>
        <v>0</v>
      </c>
    </row>
    <row r="49" spans="1:8" x14ac:dyDescent="0.3">
      <c r="A49" s="7" t="s">
        <v>99</v>
      </c>
      <c r="B49" s="7" t="s">
        <v>59</v>
      </c>
      <c r="C49" s="7" t="s">
        <v>100</v>
      </c>
      <c r="D49" s="7">
        <v>168</v>
      </c>
      <c r="E49" s="7">
        <v>0</v>
      </c>
      <c r="F49" s="11">
        <f>+Tabla3[[#This Row],[Meta]]*18</f>
        <v>3024</v>
      </c>
      <c r="G49" s="11">
        <f>Tabla3[[#This Row],[Beneficiarios_En_Operacion]]*1/30</f>
        <v>0</v>
      </c>
      <c r="H49" s="15">
        <f>Tabla3[[#This Row],[Tiempo en servicio]]/Tabla3[[#This Row],[Meta Tiempo en servicio]]</f>
        <v>0</v>
      </c>
    </row>
    <row r="50" spans="1:8" x14ac:dyDescent="0.3">
      <c r="A50" s="8" t="s">
        <v>101</v>
      </c>
      <c r="B50" s="8" t="s">
        <v>4</v>
      </c>
      <c r="C50" s="8" t="s">
        <v>102</v>
      </c>
      <c r="D50" s="8">
        <v>163</v>
      </c>
      <c r="E50" s="8">
        <v>0</v>
      </c>
      <c r="F50" s="10">
        <f>+Tabla3[[#This Row],[Meta]]*18</f>
        <v>2934</v>
      </c>
      <c r="G50" s="10">
        <f>Tabla3[[#This Row],[Beneficiarios_En_Operacion]]*1/30</f>
        <v>0</v>
      </c>
      <c r="H50" s="14">
        <f>Tabla3[[#This Row],[Tiempo en servicio]]/Tabla3[[#This Row],[Meta Tiempo en servicio]]</f>
        <v>0</v>
      </c>
    </row>
    <row r="51" spans="1:8" x14ac:dyDescent="0.3">
      <c r="A51" s="7" t="s">
        <v>103</v>
      </c>
      <c r="B51" s="7" t="s">
        <v>4</v>
      </c>
      <c r="C51" s="7" t="s">
        <v>104</v>
      </c>
      <c r="D51" s="7">
        <v>160</v>
      </c>
      <c r="E51" s="7">
        <v>0</v>
      </c>
      <c r="F51" s="11">
        <f>+Tabla3[[#This Row],[Meta]]*18</f>
        <v>2880</v>
      </c>
      <c r="G51" s="11">
        <f>Tabla3[[#This Row],[Beneficiarios_En_Operacion]]*1/30</f>
        <v>0</v>
      </c>
      <c r="H51" s="15">
        <f>Tabla3[[#This Row],[Tiempo en servicio]]/Tabla3[[#This Row],[Meta Tiempo en servicio]]</f>
        <v>0</v>
      </c>
    </row>
    <row r="52" spans="1:8" x14ac:dyDescent="0.3">
      <c r="A52" s="8" t="s">
        <v>105</v>
      </c>
      <c r="B52" s="8" t="s">
        <v>4</v>
      </c>
      <c r="C52" s="8" t="s">
        <v>106</v>
      </c>
      <c r="D52" s="8">
        <v>154</v>
      </c>
      <c r="E52" s="8">
        <v>0</v>
      </c>
      <c r="F52" s="10">
        <f>+Tabla3[[#This Row],[Meta]]*18</f>
        <v>2772</v>
      </c>
      <c r="G52" s="10">
        <f>Tabla3[[#This Row],[Beneficiarios_En_Operacion]]*1/30</f>
        <v>0</v>
      </c>
      <c r="H52" s="14">
        <f>Tabla3[[#This Row],[Tiempo en servicio]]/Tabla3[[#This Row],[Meta Tiempo en servicio]]</f>
        <v>0</v>
      </c>
    </row>
    <row r="53" spans="1:8" x14ac:dyDescent="0.3">
      <c r="A53" s="7" t="s">
        <v>107</v>
      </c>
      <c r="B53" s="7" t="s">
        <v>4</v>
      </c>
      <c r="C53" s="7" t="s">
        <v>108</v>
      </c>
      <c r="D53" s="7">
        <v>149</v>
      </c>
      <c r="E53" s="7">
        <v>0</v>
      </c>
      <c r="F53" s="11">
        <f>+Tabla3[[#This Row],[Meta]]*18</f>
        <v>2682</v>
      </c>
      <c r="G53" s="11">
        <f>Tabla3[[#This Row],[Beneficiarios_En_Operacion]]*1/30</f>
        <v>0</v>
      </c>
      <c r="H53" s="15">
        <f>Tabla3[[#This Row],[Tiempo en servicio]]/Tabla3[[#This Row],[Meta Tiempo en servicio]]</f>
        <v>0</v>
      </c>
    </row>
    <row r="54" spans="1:8" x14ac:dyDescent="0.3">
      <c r="A54" s="8" t="s">
        <v>109</v>
      </c>
      <c r="B54" s="8" t="s">
        <v>4</v>
      </c>
      <c r="C54" s="8" t="s">
        <v>110</v>
      </c>
      <c r="D54" s="8">
        <v>146</v>
      </c>
      <c r="E54" s="8">
        <v>0</v>
      </c>
      <c r="F54" s="10">
        <f>+Tabla3[[#This Row],[Meta]]*18</f>
        <v>2628</v>
      </c>
      <c r="G54" s="10">
        <f>Tabla3[[#This Row],[Beneficiarios_En_Operacion]]*1/30</f>
        <v>0</v>
      </c>
      <c r="H54" s="14">
        <f>Tabla3[[#This Row],[Tiempo en servicio]]/Tabla3[[#This Row],[Meta Tiempo en servicio]]</f>
        <v>0</v>
      </c>
    </row>
    <row r="55" spans="1:8" x14ac:dyDescent="0.3">
      <c r="A55" s="7" t="s">
        <v>111</v>
      </c>
      <c r="B55" s="7" t="s">
        <v>4</v>
      </c>
      <c r="C55" s="7" t="s">
        <v>112</v>
      </c>
      <c r="D55" s="7">
        <v>144</v>
      </c>
      <c r="E55" s="7">
        <v>0</v>
      </c>
      <c r="F55" s="11">
        <f>+Tabla3[[#This Row],[Meta]]*18</f>
        <v>2592</v>
      </c>
      <c r="G55" s="11">
        <f>Tabla3[[#This Row],[Beneficiarios_En_Operacion]]*1/30</f>
        <v>0</v>
      </c>
      <c r="H55" s="15">
        <f>Tabla3[[#This Row],[Tiempo en servicio]]/Tabla3[[#This Row],[Meta Tiempo en servicio]]</f>
        <v>0</v>
      </c>
    </row>
    <row r="56" spans="1:8" x14ac:dyDescent="0.3">
      <c r="A56" s="1" t="s">
        <v>113</v>
      </c>
      <c r="B56" s="1" t="s">
        <v>4</v>
      </c>
      <c r="C56" s="1" t="s">
        <v>114</v>
      </c>
      <c r="D56" s="1">
        <v>143</v>
      </c>
      <c r="E56" s="1">
        <v>0</v>
      </c>
      <c r="F56" s="12">
        <f>+Tabla3[[#This Row],[Meta]]*18</f>
        <v>2574</v>
      </c>
      <c r="G56" s="12">
        <f>Tabla3[[#This Row],[Beneficiarios_En_Operacion]]*1/30</f>
        <v>0</v>
      </c>
      <c r="H56" s="16">
        <f>Tabla3[[#This Row],[Tiempo en servicio]]/Tabla3[[#This Row],[Meta Tiempo en servicio]]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Avances Meta Operación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Miranda</dc:creator>
  <cp:lastModifiedBy>Julio Cesar Bobadilla Gonzalez</cp:lastModifiedBy>
  <dcterms:created xsi:type="dcterms:W3CDTF">2020-09-07T16:23:38Z</dcterms:created>
  <dcterms:modified xsi:type="dcterms:W3CDTF">2020-11-17T04:15:03Z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2c7ed6e6-6fff-4810-9731-23cde9baf05b</vt:lpwstr>
  </property>
  <property fmtid="{D5CDD505-2E9C-101B-9397-08002B2CF9AE}" pid="3" name="ConnectionInfosStorage">
    <vt:lpwstr>WorkbookXmlParts</vt:lpwstr>
  </property>
</Properties>
</file>