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LAVERDE\Documents\Unterlagen\2018\BD_ML\"/>
    </mc:Choice>
  </mc:AlternateContent>
  <xr:revisionPtr revIDLastSave="0" documentId="8_{601E9001-5CA0-4371-B0D4-F7F2509C5DD4}" xr6:coauthVersionLast="34" xr6:coauthVersionMax="34" xr10:uidLastSave="{00000000-0000-0000-0000-000000000000}"/>
  <bookViews>
    <workbookView xWindow="0" yWindow="0" windowWidth="20490" windowHeight="7545" xr2:uid="{1EF92EEF-4C59-4FF4-8AA9-91E85E742882}"/>
  </bookViews>
  <sheets>
    <sheet name="Hoja1" sheetId="1" r:id="rId1"/>
    <sheet name="Gráfico1" sheetId="3" r:id="rId2"/>
    <sheet name="Gráfico1 (6)" sheetId="10" r:id="rId3"/>
    <sheet name="Gráfico1 (2)" sheetId="6" r:id="rId4"/>
    <sheet name="Gráfico1 (3)" sheetId="7" r:id="rId5"/>
    <sheet name="Gráfico1 (4)" sheetId="8" r:id="rId6"/>
    <sheet name="Gráfico1 (5)" sheetId="9" r:id="rId7"/>
    <sheet name="Hoja2" sheetId="2" r:id="rId8"/>
    <sheet name="Hoja2 (2)" sheetId="4" r:id="rId9"/>
    <sheet name="Hoja4" sheetId="5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5" l="1"/>
  <c r="N13" i="5"/>
  <c r="O13" i="5"/>
  <c r="P13" i="5"/>
  <c r="Q13" i="5"/>
  <c r="R13" i="5"/>
  <c r="S13" i="5"/>
  <c r="T13" i="5"/>
  <c r="U13" i="5"/>
  <c r="V13" i="5"/>
  <c r="M13" i="5"/>
  <c r="N2" i="5"/>
  <c r="O2" i="5"/>
  <c r="P2" i="5"/>
  <c r="Q2" i="5"/>
  <c r="R2" i="5"/>
  <c r="S2" i="5"/>
  <c r="T2" i="5"/>
  <c r="U2" i="5"/>
  <c r="V2" i="5"/>
  <c r="N3" i="5"/>
  <c r="O3" i="5"/>
  <c r="P3" i="5"/>
  <c r="Q3" i="5"/>
  <c r="R3" i="5"/>
  <c r="S3" i="5"/>
  <c r="T3" i="5"/>
  <c r="U3" i="5"/>
  <c r="V3" i="5"/>
  <c r="N4" i="5"/>
  <c r="O4" i="5"/>
  <c r="P4" i="5"/>
  <c r="Q4" i="5"/>
  <c r="R4" i="5"/>
  <c r="S4" i="5"/>
  <c r="T4" i="5"/>
  <c r="U4" i="5"/>
  <c r="V4" i="5"/>
  <c r="N5" i="5"/>
  <c r="O5" i="5"/>
  <c r="P5" i="5"/>
  <c r="Q5" i="5"/>
  <c r="R5" i="5"/>
  <c r="S5" i="5"/>
  <c r="T5" i="5"/>
  <c r="U5" i="5"/>
  <c r="V5" i="5"/>
  <c r="N6" i="5"/>
  <c r="O6" i="5"/>
  <c r="P6" i="5"/>
  <c r="Q6" i="5"/>
  <c r="R6" i="5"/>
  <c r="S6" i="5"/>
  <c r="T6" i="5"/>
  <c r="U6" i="5"/>
  <c r="V6" i="5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10" i="5"/>
  <c r="O10" i="5"/>
  <c r="P10" i="5"/>
  <c r="Q10" i="5"/>
  <c r="R10" i="5"/>
  <c r="S10" i="5"/>
  <c r="T10" i="5"/>
  <c r="U10" i="5"/>
  <c r="V10" i="5"/>
  <c r="N11" i="5"/>
  <c r="O11" i="5"/>
  <c r="P11" i="5"/>
  <c r="Q11" i="5"/>
  <c r="R11" i="5"/>
  <c r="S11" i="5"/>
  <c r="T11" i="5"/>
  <c r="U11" i="5"/>
  <c r="V11" i="5"/>
  <c r="M3" i="5"/>
  <c r="M4" i="5"/>
  <c r="M5" i="5"/>
  <c r="M6" i="5"/>
  <c r="M7" i="5"/>
  <c r="M8" i="5"/>
  <c r="M9" i="5"/>
  <c r="M10" i="5"/>
  <c r="M11" i="5"/>
  <c r="M2" i="5"/>
  <c r="N59" i="4"/>
  <c r="N57" i="4"/>
  <c r="M62" i="4"/>
  <c r="M59" i="4"/>
  <c r="M58" i="4"/>
  <c r="M54" i="4"/>
  <c r="M53" i="4"/>
  <c r="L62" i="4"/>
  <c r="L56" i="4"/>
  <c r="L53" i="4"/>
  <c r="K62" i="4"/>
  <c r="K61" i="4"/>
  <c r="K60" i="4"/>
  <c r="K59" i="4"/>
  <c r="K53" i="4"/>
  <c r="J59" i="4"/>
  <c r="J55" i="4"/>
  <c r="I54" i="4"/>
  <c r="H62" i="4"/>
  <c r="H61" i="4"/>
  <c r="H57" i="4"/>
  <c r="H56" i="4"/>
  <c r="H54" i="4"/>
  <c r="G58" i="4"/>
  <c r="F59" i="4"/>
  <c r="F58" i="4"/>
  <c r="F55" i="4"/>
  <c r="F53" i="4"/>
  <c r="E62" i="4"/>
  <c r="E53" i="4"/>
  <c r="N62" i="4"/>
  <c r="N61" i="4"/>
  <c r="N60" i="4"/>
  <c r="N58" i="4"/>
  <c r="N55" i="4"/>
  <c r="G53" i="4"/>
  <c r="H53" i="4"/>
  <c r="I53" i="4"/>
  <c r="J53" i="4"/>
  <c r="N53" i="4"/>
  <c r="F54" i="4"/>
  <c r="G54" i="4"/>
  <c r="J54" i="4"/>
  <c r="K54" i="4"/>
  <c r="L54" i="4"/>
  <c r="N54" i="4"/>
  <c r="G55" i="4"/>
  <c r="H55" i="4"/>
  <c r="I55" i="4"/>
  <c r="K55" i="4"/>
  <c r="L55" i="4"/>
  <c r="M55" i="4"/>
  <c r="F56" i="4"/>
  <c r="G56" i="4"/>
  <c r="I56" i="4"/>
  <c r="J56" i="4"/>
  <c r="K56" i="4"/>
  <c r="M56" i="4"/>
  <c r="N56" i="4"/>
  <c r="F57" i="4"/>
  <c r="G57" i="4"/>
  <c r="I57" i="4"/>
  <c r="J57" i="4"/>
  <c r="K57" i="4"/>
  <c r="L57" i="4"/>
  <c r="M57" i="4"/>
  <c r="H58" i="4"/>
  <c r="I58" i="4"/>
  <c r="J58" i="4"/>
  <c r="K58" i="4"/>
  <c r="L58" i="4"/>
  <c r="G59" i="4"/>
  <c r="H59" i="4"/>
  <c r="I59" i="4"/>
  <c r="L59" i="4"/>
  <c r="F60" i="4"/>
  <c r="G60" i="4"/>
  <c r="H60" i="4"/>
  <c r="I60" i="4"/>
  <c r="J60" i="4"/>
  <c r="L60" i="4"/>
  <c r="M60" i="4"/>
  <c r="F61" i="4"/>
  <c r="G61" i="4"/>
  <c r="I61" i="4"/>
  <c r="J61" i="4"/>
  <c r="L61" i="4"/>
  <c r="M61" i="4"/>
  <c r="F62" i="4"/>
  <c r="G62" i="4"/>
  <c r="I62" i="4"/>
  <c r="J62" i="4"/>
  <c r="E54" i="4"/>
  <c r="E55" i="4"/>
  <c r="E56" i="4"/>
  <c r="E57" i="4"/>
  <c r="E58" i="4"/>
  <c r="E59" i="4"/>
  <c r="E60" i="4"/>
  <c r="E61" i="4"/>
  <c r="M50" i="4"/>
  <c r="M49" i="4"/>
  <c r="M48" i="4"/>
  <c r="M47" i="4"/>
  <c r="M46" i="4"/>
  <c r="M45" i="4"/>
  <c r="L50" i="4"/>
  <c r="L49" i="4"/>
  <c r="K50" i="4"/>
  <c r="K46" i="4"/>
  <c r="J50" i="4"/>
  <c r="J46" i="4"/>
  <c r="J45" i="4"/>
  <c r="J44" i="4"/>
  <c r="I45" i="4"/>
  <c r="I44" i="4"/>
  <c r="I43" i="4"/>
  <c r="H49" i="4"/>
  <c r="H48" i="4"/>
  <c r="G50" i="4"/>
  <c r="G48" i="4"/>
  <c r="F47" i="4"/>
  <c r="F41" i="4"/>
  <c r="G41" i="4"/>
  <c r="H41" i="4"/>
  <c r="I41" i="4"/>
  <c r="J41" i="4"/>
  <c r="K41" i="4"/>
  <c r="L41" i="4"/>
  <c r="M41" i="4"/>
  <c r="N41" i="4"/>
  <c r="F42" i="4"/>
  <c r="G42" i="4"/>
  <c r="H42" i="4"/>
  <c r="I42" i="4"/>
  <c r="J42" i="4"/>
  <c r="K42" i="4"/>
  <c r="L42" i="4"/>
  <c r="M42" i="4"/>
  <c r="N42" i="4"/>
  <c r="F43" i="4"/>
  <c r="G43" i="4"/>
  <c r="H43" i="4"/>
  <c r="J43" i="4"/>
  <c r="K43" i="4"/>
  <c r="L43" i="4"/>
  <c r="M43" i="4"/>
  <c r="N43" i="4"/>
  <c r="F44" i="4"/>
  <c r="G44" i="4"/>
  <c r="H44" i="4"/>
  <c r="K44" i="4"/>
  <c r="L44" i="4"/>
  <c r="M44" i="4"/>
  <c r="N44" i="4"/>
  <c r="F45" i="4"/>
  <c r="G45" i="4"/>
  <c r="H45" i="4"/>
  <c r="K45" i="4"/>
  <c r="L45" i="4"/>
  <c r="N45" i="4"/>
  <c r="F46" i="4"/>
  <c r="G46" i="4"/>
  <c r="H46" i="4"/>
  <c r="I46" i="4"/>
  <c r="L46" i="4"/>
  <c r="N46" i="4"/>
  <c r="G47" i="4"/>
  <c r="H47" i="4"/>
  <c r="I47" i="4"/>
  <c r="J47" i="4"/>
  <c r="K47" i="4"/>
  <c r="L47" i="4"/>
  <c r="N47" i="4"/>
  <c r="F48" i="4"/>
  <c r="I48" i="4"/>
  <c r="J48" i="4"/>
  <c r="K48" i="4"/>
  <c r="L48" i="4"/>
  <c r="N48" i="4"/>
  <c r="F49" i="4"/>
  <c r="G49" i="4"/>
  <c r="I49" i="4"/>
  <c r="J49" i="4"/>
  <c r="K49" i="4"/>
  <c r="N49" i="4"/>
  <c r="F50" i="4"/>
  <c r="H50" i="4"/>
  <c r="I50" i="4"/>
  <c r="N50" i="4"/>
  <c r="E43" i="4"/>
  <c r="E44" i="4"/>
  <c r="E45" i="4"/>
  <c r="E46" i="4"/>
  <c r="E47" i="4"/>
  <c r="E48" i="4"/>
  <c r="E49" i="4"/>
  <c r="E50" i="4"/>
  <c r="E42" i="4"/>
  <c r="M5" i="4"/>
  <c r="B16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M5" i="2"/>
  <c r="K11" i="2" l="1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11" i="2"/>
  <c r="J12" i="2"/>
  <c r="J2" i="2"/>
  <c r="G3" i="2"/>
  <c r="E8" i="2"/>
  <c r="E9" i="2"/>
  <c r="E10" i="2"/>
  <c r="E11" i="2"/>
  <c r="E7" i="2"/>
  <c r="I6" i="2"/>
  <c r="I5" i="2"/>
  <c r="I4" i="2"/>
  <c r="I3" i="2"/>
  <c r="I7" i="2"/>
  <c r="I8" i="2"/>
  <c r="I9" i="2"/>
  <c r="I10" i="2"/>
  <c r="I11" i="2"/>
  <c r="I2" i="2"/>
  <c r="H10" i="2"/>
  <c r="H11" i="2"/>
  <c r="H4" i="2"/>
  <c r="H5" i="2"/>
  <c r="H6" i="2"/>
  <c r="H7" i="2"/>
  <c r="H8" i="2"/>
  <c r="H9" i="2"/>
  <c r="H3" i="2"/>
  <c r="G4" i="2"/>
  <c r="G5" i="2"/>
  <c r="G6" i="2"/>
  <c r="G7" i="2"/>
  <c r="G8" i="2"/>
  <c r="G9" i="2"/>
  <c r="G10" i="2"/>
  <c r="G11" i="2"/>
  <c r="G2" i="2"/>
  <c r="F4" i="2"/>
  <c r="F5" i="2"/>
  <c r="F6" i="2"/>
  <c r="F7" i="2"/>
  <c r="F8" i="2"/>
  <c r="F9" i="2"/>
  <c r="F10" i="2"/>
  <c r="F11" i="2"/>
  <c r="F3" i="2"/>
  <c r="E6" i="2"/>
  <c r="E4" i="2"/>
  <c r="D11" i="2"/>
  <c r="D10" i="2"/>
  <c r="D9" i="2"/>
  <c r="D8" i="2"/>
  <c r="D7" i="2"/>
  <c r="D5" i="2"/>
  <c r="C11" i="2"/>
  <c r="C10" i="2"/>
  <c r="C9" i="2"/>
  <c r="C8" i="2"/>
  <c r="C7" i="2"/>
  <c r="C6" i="2"/>
  <c r="B11" i="2"/>
  <c r="B10" i="2"/>
  <c r="B9" i="2"/>
  <c r="C2" i="2"/>
  <c r="D2" i="2"/>
  <c r="E2" i="2"/>
  <c r="F2" i="2"/>
  <c r="H2" i="2"/>
  <c r="L2" i="2"/>
  <c r="C3" i="2"/>
  <c r="D3" i="2"/>
  <c r="E3" i="2"/>
  <c r="L3" i="2"/>
  <c r="C4" i="2"/>
  <c r="D4" i="2"/>
  <c r="L4" i="2"/>
  <c r="C5" i="2"/>
  <c r="E5" i="2"/>
  <c r="L5" i="2"/>
  <c r="D6" i="2"/>
  <c r="L6" i="2"/>
  <c r="L7" i="2"/>
  <c r="L8" i="2"/>
  <c r="L9" i="2"/>
  <c r="L10" i="2"/>
  <c r="L11" i="2"/>
  <c r="C12" i="2"/>
  <c r="D12" i="2"/>
  <c r="E12" i="2"/>
  <c r="F12" i="2"/>
  <c r="G12" i="2"/>
  <c r="H12" i="2"/>
  <c r="I12" i="2"/>
  <c r="K12" i="2"/>
  <c r="L12" i="2"/>
  <c r="B4" i="2"/>
  <c r="B5" i="2"/>
  <c r="B6" i="2"/>
  <c r="B7" i="2"/>
  <c r="B8" i="2"/>
  <c r="B12" i="2"/>
  <c r="B3" i="2"/>
  <c r="B16" i="2"/>
</calcChain>
</file>

<file path=xl/sharedStrings.xml><?xml version="1.0" encoding="utf-8"?>
<sst xmlns="http://schemas.openxmlformats.org/spreadsheetml/2006/main" count="12" uniqueCount="7">
  <si>
    <t>...</t>
  </si>
  <si>
    <t>0.0</t>
  </si>
  <si>
    <t>&gt;200</t>
  </si>
  <si>
    <t>&gt;500</t>
  </si>
  <si>
    <t>&gt;1000</t>
  </si>
  <si>
    <t>&gt;2000</t>
  </si>
  <si>
    <t>&gt;5000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</si>
</sst>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0" fontId="0" fillId="0" borderId="0" xfId="1" applyNumberFormat="1" applyFont="1"/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2" fontId="2" fillId="0" borderId="0" xfId="0" applyNumberFormat="1" applyFont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" fontId="2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 b="1">
                <a:latin typeface="Abadi Extra Light" panose="020B0204020104020204" pitchFamily="34" charset="0"/>
              </a:rPr>
              <a:t>Number of Jokes</a:t>
            </a:r>
            <a:r>
              <a:rPr lang="en-GB" b="1" baseline="0">
                <a:latin typeface="Abadi Extra Light" panose="020B0204020104020204" pitchFamily="34" charset="0"/>
              </a:rPr>
              <a:t> by </a:t>
            </a:r>
            <a:r>
              <a:rPr lang="en-GB" b="1" i="1" baseline="0">
                <a:latin typeface="Abadi Extra Light" panose="020B0204020104020204" pitchFamily="34" charset="0"/>
              </a:rPr>
              <a:t>Score</a:t>
            </a:r>
            <a:endParaRPr lang="en-GB" b="1" i="1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25350</c:v>
                </c:pt>
                <c:pt idx="1">
                  <c:v>13198</c:v>
                </c:pt>
                <c:pt idx="2">
                  <c:v>7879</c:v>
                </c:pt>
                <c:pt idx="3">
                  <c:v>4404</c:v>
                </c:pt>
                <c:pt idx="4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F-400E-B38D-9B9D07A9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0143"/>
        <c:axId val="662796815"/>
      </c:scatterChart>
      <c:valAx>
        <c:axId val="6232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Score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higher than_ (&gt;)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96815"/>
        <c:crosses val="autoZero"/>
        <c:crossBetween val="midCat"/>
      </c:valAx>
      <c:valAx>
        <c:axId val="662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Number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Jokes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 b="1">
                <a:latin typeface="Abadi Extra Light" panose="020B0204020104020204" pitchFamily="34" charset="0"/>
              </a:rPr>
              <a:t>Number of Jokes</a:t>
            </a:r>
            <a:r>
              <a:rPr lang="en-GB" b="1" baseline="0">
                <a:latin typeface="Abadi Extra Light" panose="020B0204020104020204" pitchFamily="34" charset="0"/>
              </a:rPr>
              <a:t> by </a:t>
            </a:r>
            <a:r>
              <a:rPr lang="en-GB" b="1" i="1" baseline="0">
                <a:latin typeface="Abadi Extra Light" panose="020B0204020104020204" pitchFamily="34" charset="0"/>
              </a:rPr>
              <a:t>dictTscore and dictSTscore</a:t>
            </a:r>
            <a:endParaRPr lang="en-GB" b="1" i="1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Hoja1!$A$9:$A$33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30</c:v>
                </c:pt>
              </c:numCache>
            </c:numRef>
          </c:xVal>
          <c:yVal>
            <c:numRef>
              <c:f>Hoja1!$B$9:$B$33</c:f>
              <c:numCache>
                <c:formatCode>General</c:formatCode>
                <c:ptCount val="25"/>
                <c:pt idx="0">
                  <c:v>76872</c:v>
                </c:pt>
                <c:pt idx="1">
                  <c:v>141879</c:v>
                </c:pt>
                <c:pt idx="2">
                  <c:v>152104</c:v>
                </c:pt>
                <c:pt idx="3">
                  <c:v>100132</c:v>
                </c:pt>
                <c:pt idx="4">
                  <c:v>54758</c:v>
                </c:pt>
                <c:pt idx="5">
                  <c:v>29847</c:v>
                </c:pt>
                <c:pt idx="6">
                  <c:v>15710</c:v>
                </c:pt>
                <c:pt idx="7">
                  <c:v>5880</c:v>
                </c:pt>
                <c:pt idx="8">
                  <c:v>2082</c:v>
                </c:pt>
                <c:pt idx="9">
                  <c:v>871</c:v>
                </c:pt>
                <c:pt idx="10">
                  <c:v>438</c:v>
                </c:pt>
                <c:pt idx="11">
                  <c:v>260</c:v>
                </c:pt>
                <c:pt idx="12">
                  <c:v>166</c:v>
                </c:pt>
                <c:pt idx="13">
                  <c:v>87</c:v>
                </c:pt>
                <c:pt idx="14">
                  <c:v>58</c:v>
                </c:pt>
                <c:pt idx="15">
                  <c:v>43</c:v>
                </c:pt>
                <c:pt idx="16">
                  <c:v>23</c:v>
                </c:pt>
                <c:pt idx="17">
                  <c:v>11</c:v>
                </c:pt>
                <c:pt idx="18">
                  <c:v>12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1-44FC-AA1D-9168BA481B4D}"/>
            </c:ext>
          </c:extLst>
        </c:ser>
        <c:ser>
          <c:idx val="1"/>
          <c:order val="1"/>
          <c:tx>
            <c:v>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Hoja1!$A$35:$A$64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Hoja1!$B$35:$B$64</c:f>
              <c:numCache>
                <c:formatCode>General</c:formatCode>
                <c:ptCount val="30"/>
                <c:pt idx="0">
                  <c:v>302105</c:v>
                </c:pt>
                <c:pt idx="1">
                  <c:v>82889</c:v>
                </c:pt>
                <c:pt idx="2">
                  <c:v>47583</c:v>
                </c:pt>
                <c:pt idx="3">
                  <c:v>26908</c:v>
                </c:pt>
                <c:pt idx="4">
                  <c:v>15908</c:v>
                </c:pt>
                <c:pt idx="5">
                  <c:v>10373</c:v>
                </c:pt>
                <c:pt idx="6">
                  <c:v>7341</c:v>
                </c:pt>
                <c:pt idx="7">
                  <c:v>5614</c:v>
                </c:pt>
                <c:pt idx="8">
                  <c:v>4772</c:v>
                </c:pt>
                <c:pt idx="9">
                  <c:v>4134</c:v>
                </c:pt>
                <c:pt idx="10">
                  <c:v>3692</c:v>
                </c:pt>
                <c:pt idx="11">
                  <c:v>3353</c:v>
                </c:pt>
                <c:pt idx="12">
                  <c:v>3011</c:v>
                </c:pt>
                <c:pt idx="13">
                  <c:v>2877</c:v>
                </c:pt>
                <c:pt idx="14">
                  <c:v>2692</c:v>
                </c:pt>
                <c:pt idx="15">
                  <c:v>2391</c:v>
                </c:pt>
                <c:pt idx="16">
                  <c:v>2306</c:v>
                </c:pt>
                <c:pt idx="17">
                  <c:v>2247</c:v>
                </c:pt>
                <c:pt idx="18">
                  <c:v>2136</c:v>
                </c:pt>
                <c:pt idx="19">
                  <c:v>2056</c:v>
                </c:pt>
                <c:pt idx="20">
                  <c:v>1934</c:v>
                </c:pt>
                <c:pt idx="21">
                  <c:v>1898</c:v>
                </c:pt>
                <c:pt idx="22">
                  <c:v>1986</c:v>
                </c:pt>
                <c:pt idx="23">
                  <c:v>1735</c:v>
                </c:pt>
                <c:pt idx="24">
                  <c:v>1732</c:v>
                </c:pt>
                <c:pt idx="25">
                  <c:v>1586</c:v>
                </c:pt>
                <c:pt idx="26">
                  <c:v>1547</c:v>
                </c:pt>
                <c:pt idx="27">
                  <c:v>1534</c:v>
                </c:pt>
                <c:pt idx="28">
                  <c:v>1499</c:v>
                </c:pt>
                <c:pt idx="29">
                  <c:v>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1-44FC-AA1D-9168BA48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0143"/>
        <c:axId val="662796815"/>
      </c:scatterChart>
      <c:valAx>
        <c:axId val="6232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 i="1">
                    <a:latin typeface="Abadi Extra Light" panose="020B0204020104020204" pitchFamily="34" charset="0"/>
                  </a:rPr>
                  <a:t>dictTscore</a:t>
                </a:r>
                <a:r>
                  <a:rPr lang="en-GB" b="1">
                    <a:latin typeface="Abadi Extra Light" panose="020B0204020104020204" pitchFamily="34" charset="0"/>
                  </a:rPr>
                  <a:t> (socre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the title in our dictionary)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96815"/>
        <c:crosses val="autoZero"/>
        <c:crossBetween val="midCat"/>
      </c:valAx>
      <c:valAx>
        <c:axId val="662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Number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Jokes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 b="1">
                <a:latin typeface="Abadi Extra Light" panose="020B0204020104020204" pitchFamily="34" charset="0"/>
              </a:rPr>
              <a:t>Number of Jokes</a:t>
            </a:r>
            <a:r>
              <a:rPr lang="en-GB" b="1" baseline="0">
                <a:latin typeface="Abadi Extra Light" panose="020B0204020104020204" pitchFamily="34" charset="0"/>
              </a:rPr>
              <a:t> by </a:t>
            </a:r>
            <a:r>
              <a:rPr lang="en-GB" b="1" i="1" baseline="0">
                <a:latin typeface="Abadi Extra Light" panose="020B0204020104020204" pitchFamily="34" charset="0"/>
              </a:rPr>
              <a:t>dictSTscore</a:t>
            </a:r>
            <a:endParaRPr lang="en-GB" b="1" i="1">
              <a:latin typeface="Abadi Extra Light" panose="020B02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Hoja1!$A$35:$A$64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Hoja1!$B$35:$B$64</c:f>
              <c:numCache>
                <c:formatCode>General</c:formatCode>
                <c:ptCount val="30"/>
                <c:pt idx="0">
                  <c:v>302105</c:v>
                </c:pt>
                <c:pt idx="1">
                  <c:v>82889</c:v>
                </c:pt>
                <c:pt idx="2">
                  <c:v>47583</c:v>
                </c:pt>
                <c:pt idx="3">
                  <c:v>26908</c:v>
                </c:pt>
                <c:pt idx="4">
                  <c:v>15908</c:v>
                </c:pt>
                <c:pt idx="5">
                  <c:v>10373</c:v>
                </c:pt>
                <c:pt idx="6">
                  <c:v>7341</c:v>
                </c:pt>
                <c:pt idx="7">
                  <c:v>5614</c:v>
                </c:pt>
                <c:pt idx="8">
                  <c:v>4772</c:v>
                </c:pt>
                <c:pt idx="9">
                  <c:v>4134</c:v>
                </c:pt>
                <c:pt idx="10">
                  <c:v>3692</c:v>
                </c:pt>
                <c:pt idx="11">
                  <c:v>3353</c:v>
                </c:pt>
                <c:pt idx="12">
                  <c:v>3011</c:v>
                </c:pt>
                <c:pt idx="13">
                  <c:v>2877</c:v>
                </c:pt>
                <c:pt idx="14">
                  <c:v>2692</c:v>
                </c:pt>
                <c:pt idx="15">
                  <c:v>2391</c:v>
                </c:pt>
                <c:pt idx="16">
                  <c:v>2306</c:v>
                </c:pt>
                <c:pt idx="17">
                  <c:v>2247</c:v>
                </c:pt>
                <c:pt idx="18">
                  <c:v>2136</c:v>
                </c:pt>
                <c:pt idx="19">
                  <c:v>2056</c:v>
                </c:pt>
                <c:pt idx="20">
                  <c:v>1934</c:v>
                </c:pt>
                <c:pt idx="21">
                  <c:v>1898</c:v>
                </c:pt>
                <c:pt idx="22">
                  <c:v>1986</c:v>
                </c:pt>
                <c:pt idx="23">
                  <c:v>1735</c:v>
                </c:pt>
                <c:pt idx="24">
                  <c:v>1732</c:v>
                </c:pt>
                <c:pt idx="25">
                  <c:v>1586</c:v>
                </c:pt>
                <c:pt idx="26">
                  <c:v>1547</c:v>
                </c:pt>
                <c:pt idx="27">
                  <c:v>1534</c:v>
                </c:pt>
                <c:pt idx="28">
                  <c:v>1499</c:v>
                </c:pt>
                <c:pt idx="29">
                  <c:v>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D-4BF3-937E-47E578C5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0143"/>
        <c:axId val="662796815"/>
      </c:scatterChart>
      <c:valAx>
        <c:axId val="6232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 i="1">
                    <a:latin typeface="Abadi Extra Light" panose="020B0204020104020204" pitchFamily="34" charset="0"/>
                  </a:rPr>
                  <a:t>dictTscore</a:t>
                </a:r>
                <a:r>
                  <a:rPr lang="en-GB" b="1">
                    <a:latin typeface="Abadi Extra Light" panose="020B0204020104020204" pitchFamily="34" charset="0"/>
                  </a:rPr>
                  <a:t> (socre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the selftext in our dictionary)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96815"/>
        <c:crosses val="autoZero"/>
        <c:crossBetween val="midCat"/>
      </c:valAx>
      <c:valAx>
        <c:axId val="662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b="1">
                    <a:latin typeface="Abadi Extra Light" panose="020B0204020104020204" pitchFamily="34" charset="0"/>
                  </a:rPr>
                  <a:t>Number</a:t>
                </a:r>
                <a:r>
                  <a:rPr lang="en-GB" b="1" baseline="0">
                    <a:latin typeface="Abadi Extra Light" panose="020B0204020104020204" pitchFamily="34" charset="0"/>
                  </a:rPr>
                  <a:t> of Jokes</a:t>
                </a:r>
                <a:endParaRPr lang="en-GB" b="1">
                  <a:latin typeface="Abadi Extra Light" panose="020B02040201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Hoja4!$B$2:$B$11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68.339191564147001</c:v>
                </c:pt>
                <c:pt idx="2">
                  <c:v>119.58693304534999</c:v>
                </c:pt>
                <c:pt idx="3">
                  <c:v>74.273408239700004</c:v>
                </c:pt>
                <c:pt idx="4">
                  <c:v>61.029210406207</c:v>
                </c:pt>
                <c:pt idx="5">
                  <c:v>56.454022988505002</c:v>
                </c:pt>
                <c:pt idx="6">
                  <c:v>74.849397590360994</c:v>
                </c:pt>
                <c:pt idx="7">
                  <c:v>82.717948717948005</c:v>
                </c:pt>
                <c:pt idx="8">
                  <c:v>59.002544529262003</c:v>
                </c:pt>
                <c:pt idx="9">
                  <c:v>87.541782729805007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CC5-9A5F-D7A24F80CC6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Hoja4!$C$2:$C$11</c:f>
              <c:numCache>
                <c:formatCode>General</c:formatCode>
                <c:ptCount val="10"/>
                <c:pt idx="0">
                  <c:v>32.641417670570398</c:v>
                </c:pt>
                <c:pt idx="1">
                  <c:v>84.920310409419002</c:v>
                </c:pt>
                <c:pt idx="2">
                  <c:v>116.04013254786</c:v>
                </c:pt>
                <c:pt idx="3">
                  <c:v>118.90421396361</c:v>
                </c:pt>
                <c:pt idx="4">
                  <c:v>94.824672048435005</c:v>
                </c:pt>
                <c:pt idx="5">
                  <c:v>111.04479283313999</c:v>
                </c:pt>
                <c:pt idx="6">
                  <c:v>129.40550363446999</c:v>
                </c:pt>
                <c:pt idx="7">
                  <c:v>142.12476129852999</c:v>
                </c:pt>
                <c:pt idx="8">
                  <c:v>140.75109809662999</c:v>
                </c:pt>
                <c:pt idx="9">
                  <c:v>103.54852686308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CC5-9A5F-D7A24F80CC6A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Hoja4!$D$2:$D$11</c:f>
              <c:numCache>
                <c:formatCode>General</c:formatCode>
                <c:ptCount val="10"/>
                <c:pt idx="0">
                  <c:v>29.9129160587127</c:v>
                </c:pt>
                <c:pt idx="1">
                  <c:v>87.643609295570002</c:v>
                </c:pt>
                <c:pt idx="2">
                  <c:v>123.82969396195</c:v>
                </c:pt>
                <c:pt idx="3">
                  <c:v>134.25766241383999</c:v>
                </c:pt>
                <c:pt idx="4">
                  <c:v>150.95773930753001</c:v>
                </c:pt>
                <c:pt idx="5">
                  <c:v>182.30158730158001</c:v>
                </c:pt>
                <c:pt idx="6">
                  <c:v>137.94931129476001</c:v>
                </c:pt>
                <c:pt idx="7">
                  <c:v>97.085488505746994</c:v>
                </c:pt>
                <c:pt idx="8">
                  <c:v>102.71688741721</c:v>
                </c:pt>
                <c:pt idx="9">
                  <c:v>153.49860982390999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CC5-9A5F-D7A24F80CC6A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Hoja4!$E$2:$E$11</c:f>
              <c:numCache>
                <c:formatCode>General</c:formatCode>
                <c:ptCount val="10"/>
                <c:pt idx="0">
                  <c:v>32.478639995508999</c:v>
                </c:pt>
                <c:pt idx="1">
                  <c:v>94.739755940912005</c:v>
                </c:pt>
                <c:pt idx="2">
                  <c:v>162.09888662755</c:v>
                </c:pt>
                <c:pt idx="3">
                  <c:v>143.37965648003001</c:v>
                </c:pt>
                <c:pt idx="4">
                  <c:v>212.79087746424</c:v>
                </c:pt>
                <c:pt idx="5">
                  <c:v>151.00953516089999</c:v>
                </c:pt>
                <c:pt idx="6">
                  <c:v>187.86948853614999</c:v>
                </c:pt>
                <c:pt idx="7">
                  <c:v>143.46612149532001</c:v>
                </c:pt>
                <c:pt idx="8">
                  <c:v>297.09876543208998</c:v>
                </c:pt>
                <c:pt idx="9">
                  <c:v>266.54966887416998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CC5-9A5F-D7A24F80CC6A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Hoja4!$F$2:$F$11</c:f>
              <c:numCache>
                <c:formatCode>General</c:formatCode>
                <c:ptCount val="10"/>
                <c:pt idx="0">
                  <c:v>34.560726485608903</c:v>
                </c:pt>
                <c:pt idx="1">
                  <c:v>96.649293880295005</c:v>
                </c:pt>
                <c:pt idx="2">
                  <c:v>120.51543209876</c:v>
                </c:pt>
                <c:pt idx="3">
                  <c:v>167.42537014805001</c:v>
                </c:pt>
                <c:pt idx="4">
                  <c:v>138.38601602329999</c:v>
                </c:pt>
                <c:pt idx="5">
                  <c:v>125.5411622276</c:v>
                </c:pt>
                <c:pt idx="6">
                  <c:v>217.53547297297001</c:v>
                </c:pt>
                <c:pt idx="7">
                  <c:v>100.35346756152001</c:v>
                </c:pt>
                <c:pt idx="8">
                  <c:v>135.18260869565</c:v>
                </c:pt>
                <c:pt idx="9">
                  <c:v>71.581081081080995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5-4CC5-9A5F-D7A24F80CC6A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Hoja4!$G$2:$G$11</c:f>
              <c:numCache>
                <c:formatCode>General</c:formatCode>
                <c:ptCount val="10"/>
                <c:pt idx="0">
                  <c:v>53.828619398165998</c:v>
                </c:pt>
                <c:pt idx="1">
                  <c:v>101.6753503059</c:v>
                </c:pt>
                <c:pt idx="2">
                  <c:v>122.85024793388</c:v>
                </c:pt>
                <c:pt idx="3">
                  <c:v>149.64924924924</c:v>
                </c:pt>
                <c:pt idx="4">
                  <c:v>240.25235849056</c:v>
                </c:pt>
                <c:pt idx="5">
                  <c:v>143.66415094339001</c:v>
                </c:pt>
                <c:pt idx="6">
                  <c:v>168.49210526314999</c:v>
                </c:pt>
                <c:pt idx="7">
                  <c:v>161.10243902439001</c:v>
                </c:pt>
                <c:pt idx="8">
                  <c:v>103.26315789473</c:v>
                </c:pt>
                <c:pt idx="9">
                  <c:v>57.877192982456002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5-4CC5-9A5F-D7A24F80CC6A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Hoja4!$H$2:$H$11</c:f>
              <c:numCache>
                <c:formatCode>General</c:formatCode>
                <c:ptCount val="10"/>
                <c:pt idx="0">
                  <c:v>22.788218613044599</c:v>
                </c:pt>
                <c:pt idx="1">
                  <c:v>112.10794223825999</c:v>
                </c:pt>
                <c:pt idx="2">
                  <c:v>125.87257617728</c:v>
                </c:pt>
                <c:pt idx="3">
                  <c:v>236.16010733452001</c:v>
                </c:pt>
                <c:pt idx="4">
                  <c:v>134.02090592334</c:v>
                </c:pt>
                <c:pt idx="5">
                  <c:v>153.56183745582999</c:v>
                </c:pt>
                <c:pt idx="6">
                  <c:v>337.87755102040001</c:v>
                </c:pt>
                <c:pt idx="7">
                  <c:v>231.48461538461001</c:v>
                </c:pt>
                <c:pt idx="8">
                  <c:v>172.35869565217001</c:v>
                </c:pt>
                <c:pt idx="9">
                  <c:v>21.684210526314999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75-4CC5-9A5F-D7A24F80CC6A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Hoja4!$I$2:$I$11</c:f>
              <c:numCache>
                <c:formatCode>General</c:formatCode>
                <c:ptCount val="10"/>
                <c:pt idx="0">
                  <c:v>36.846127717391298</c:v>
                </c:pt>
                <c:pt idx="1">
                  <c:v>126.96352941176001</c:v>
                </c:pt>
                <c:pt idx="2">
                  <c:v>220.94263565891001</c:v>
                </c:pt>
                <c:pt idx="3">
                  <c:v>177.40503432494</c:v>
                </c:pt>
                <c:pt idx="4">
                  <c:v>264.22641509432998</c:v>
                </c:pt>
                <c:pt idx="5">
                  <c:v>257.55555555554997</c:v>
                </c:pt>
                <c:pt idx="6">
                  <c:v>145.03846153846001</c:v>
                </c:pt>
                <c:pt idx="7">
                  <c:v>104.44871794871</c:v>
                </c:pt>
                <c:pt idx="8">
                  <c:v>104.5641025641</c:v>
                </c:pt>
                <c:pt idx="9">
                  <c:v>708.86842105262997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5-4CC5-9A5F-D7A24F80CC6A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Hoja4!$J$2:$J$11</c:f>
              <c:numCache>
                <c:formatCode>General</c:formatCode>
                <c:ptCount val="10"/>
                <c:pt idx="0">
                  <c:v>25.608856088560799</c:v>
                </c:pt>
                <c:pt idx="1">
                  <c:v>237.25523012552</c:v>
                </c:pt>
                <c:pt idx="2">
                  <c:v>125.6814159292</c:v>
                </c:pt>
                <c:pt idx="3">
                  <c:v>34.580645161290001</c:v>
                </c:pt>
                <c:pt idx="4">
                  <c:v>315.70175438595999</c:v>
                </c:pt>
                <c:pt idx="5">
                  <c:v>580.58823529410995</c:v>
                </c:pt>
                <c:pt idx="6">
                  <c:v>307.47826086956002</c:v>
                </c:pt>
                <c:pt idx="7">
                  <c:v>173.78571428570999</c:v>
                </c:pt>
                <c:pt idx="8">
                  <c:v>198.05555555555</c:v>
                </c:pt>
                <c:pt idx="9">
                  <c:v>25.428571428571001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75-4CC5-9A5F-D7A24F80CC6A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Hoja4!$K$2:$K$11</c:f>
              <c:numCache>
                <c:formatCode>General</c:formatCode>
                <c:ptCount val="10"/>
                <c:pt idx="0">
                  <c:v>120.480769230769</c:v>
                </c:pt>
                <c:pt idx="1">
                  <c:v>141.82142857142</c:v>
                </c:pt>
                <c:pt idx="2">
                  <c:v>38.96</c:v>
                </c:pt>
                <c:pt idx="3">
                  <c:v>43.953488372092998</c:v>
                </c:pt>
                <c:pt idx="4">
                  <c:v>49.774193548386997</c:v>
                </c:pt>
                <c:pt idx="5">
                  <c:v>125.36</c:v>
                </c:pt>
                <c:pt idx="6">
                  <c:v>62.611111111111001</c:v>
                </c:pt>
                <c:pt idx="7">
                  <c:v>139.0625</c:v>
                </c:pt>
                <c:pt idx="8">
                  <c:v>435.5</c:v>
                </c:pt>
                <c:pt idx="9">
                  <c:v>528.75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75-4CC5-9A5F-D7A24F80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dictTscore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Hoja4!$B$2:$B$11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68.339191564147001</c:v>
                </c:pt>
                <c:pt idx="2">
                  <c:v>119.58693304534999</c:v>
                </c:pt>
                <c:pt idx="3">
                  <c:v>74.273408239700004</c:v>
                </c:pt>
                <c:pt idx="4">
                  <c:v>61.029210406207</c:v>
                </c:pt>
                <c:pt idx="5">
                  <c:v>56.454022988505002</c:v>
                </c:pt>
                <c:pt idx="6">
                  <c:v>74.849397590360994</c:v>
                </c:pt>
                <c:pt idx="7">
                  <c:v>82.717948717948005</c:v>
                </c:pt>
                <c:pt idx="8">
                  <c:v>59.002544529262003</c:v>
                </c:pt>
                <c:pt idx="9">
                  <c:v>87.541782729805007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7-4469-9A6A-B305496E0950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Hoja4!$C$2:$C$11</c:f>
              <c:numCache>
                <c:formatCode>General</c:formatCode>
                <c:ptCount val="10"/>
                <c:pt idx="0">
                  <c:v>32.641417670570398</c:v>
                </c:pt>
                <c:pt idx="1">
                  <c:v>84.920310409419002</c:v>
                </c:pt>
                <c:pt idx="2">
                  <c:v>116.04013254786</c:v>
                </c:pt>
                <c:pt idx="3">
                  <c:v>118.90421396361</c:v>
                </c:pt>
                <c:pt idx="4">
                  <c:v>94.824672048435005</c:v>
                </c:pt>
                <c:pt idx="5">
                  <c:v>111.04479283313999</c:v>
                </c:pt>
                <c:pt idx="6">
                  <c:v>129.40550363446999</c:v>
                </c:pt>
                <c:pt idx="7">
                  <c:v>142.12476129852999</c:v>
                </c:pt>
                <c:pt idx="8">
                  <c:v>140.75109809662999</c:v>
                </c:pt>
                <c:pt idx="9">
                  <c:v>103.54852686308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7-4469-9A6A-B305496E0950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Hoja4!$D$2:$D$11</c:f>
              <c:numCache>
                <c:formatCode>General</c:formatCode>
                <c:ptCount val="10"/>
                <c:pt idx="0">
                  <c:v>29.9129160587127</c:v>
                </c:pt>
                <c:pt idx="1">
                  <c:v>87.643609295570002</c:v>
                </c:pt>
                <c:pt idx="2">
                  <c:v>123.82969396195</c:v>
                </c:pt>
                <c:pt idx="3">
                  <c:v>134.25766241383999</c:v>
                </c:pt>
                <c:pt idx="4">
                  <c:v>150.95773930753001</c:v>
                </c:pt>
                <c:pt idx="5">
                  <c:v>182.30158730158001</c:v>
                </c:pt>
                <c:pt idx="6">
                  <c:v>137.94931129476001</c:v>
                </c:pt>
                <c:pt idx="7">
                  <c:v>97.085488505746994</c:v>
                </c:pt>
                <c:pt idx="8">
                  <c:v>102.71688741721</c:v>
                </c:pt>
                <c:pt idx="9">
                  <c:v>153.49860982390999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7-4469-9A6A-B305496E0950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Hoja4!$E$2:$E$11</c:f>
              <c:numCache>
                <c:formatCode>General</c:formatCode>
                <c:ptCount val="10"/>
                <c:pt idx="0">
                  <c:v>32.478639995508999</c:v>
                </c:pt>
                <c:pt idx="1">
                  <c:v>94.739755940912005</c:v>
                </c:pt>
                <c:pt idx="2">
                  <c:v>162.09888662755</c:v>
                </c:pt>
                <c:pt idx="3">
                  <c:v>143.37965648003001</c:v>
                </c:pt>
                <c:pt idx="4">
                  <c:v>212.79087746424</c:v>
                </c:pt>
                <c:pt idx="5">
                  <c:v>151.00953516089999</c:v>
                </c:pt>
                <c:pt idx="6">
                  <c:v>187.86948853614999</c:v>
                </c:pt>
                <c:pt idx="7">
                  <c:v>143.46612149532001</c:v>
                </c:pt>
                <c:pt idx="8">
                  <c:v>297.09876543208998</c:v>
                </c:pt>
                <c:pt idx="9">
                  <c:v>266.54966887416998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7-4469-9A6A-B305496E0950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Hoja4!$F$2:$F$11</c:f>
              <c:numCache>
                <c:formatCode>General</c:formatCode>
                <c:ptCount val="10"/>
                <c:pt idx="0">
                  <c:v>34.560726485608903</c:v>
                </c:pt>
                <c:pt idx="1">
                  <c:v>96.649293880295005</c:v>
                </c:pt>
                <c:pt idx="2">
                  <c:v>120.51543209876</c:v>
                </c:pt>
                <c:pt idx="3">
                  <c:v>167.42537014805001</c:v>
                </c:pt>
                <c:pt idx="4">
                  <c:v>138.38601602329999</c:v>
                </c:pt>
                <c:pt idx="5">
                  <c:v>125.5411622276</c:v>
                </c:pt>
                <c:pt idx="6">
                  <c:v>217.53547297297001</c:v>
                </c:pt>
                <c:pt idx="7">
                  <c:v>100.35346756152001</c:v>
                </c:pt>
                <c:pt idx="8">
                  <c:v>135.18260869565</c:v>
                </c:pt>
                <c:pt idx="9">
                  <c:v>71.581081081080995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7-4469-9A6A-B305496E0950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Hoja4!$G$2:$G$11</c:f>
              <c:numCache>
                <c:formatCode>General</c:formatCode>
                <c:ptCount val="10"/>
                <c:pt idx="0">
                  <c:v>53.828619398165998</c:v>
                </c:pt>
                <c:pt idx="1">
                  <c:v>101.6753503059</c:v>
                </c:pt>
                <c:pt idx="2">
                  <c:v>122.85024793388</c:v>
                </c:pt>
                <c:pt idx="3">
                  <c:v>149.64924924924</c:v>
                </c:pt>
                <c:pt idx="4">
                  <c:v>240.25235849056</c:v>
                </c:pt>
                <c:pt idx="5">
                  <c:v>143.66415094339001</c:v>
                </c:pt>
                <c:pt idx="6">
                  <c:v>168.49210526314999</c:v>
                </c:pt>
                <c:pt idx="7">
                  <c:v>161.10243902439001</c:v>
                </c:pt>
                <c:pt idx="8">
                  <c:v>103.26315789473</c:v>
                </c:pt>
                <c:pt idx="9">
                  <c:v>57.877192982456002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7-4469-9A6A-B305496E0950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Hoja4!$H$2:$H$11</c:f>
              <c:numCache>
                <c:formatCode>General</c:formatCode>
                <c:ptCount val="10"/>
                <c:pt idx="0">
                  <c:v>22.788218613044599</c:v>
                </c:pt>
                <c:pt idx="1">
                  <c:v>112.10794223825999</c:v>
                </c:pt>
                <c:pt idx="2">
                  <c:v>125.87257617728</c:v>
                </c:pt>
                <c:pt idx="3">
                  <c:v>236.16010733452001</c:v>
                </c:pt>
                <c:pt idx="4">
                  <c:v>134.02090592334</c:v>
                </c:pt>
                <c:pt idx="5">
                  <c:v>153.56183745582999</c:v>
                </c:pt>
                <c:pt idx="6">
                  <c:v>337.87755102040001</c:v>
                </c:pt>
                <c:pt idx="7">
                  <c:v>231.48461538461001</c:v>
                </c:pt>
                <c:pt idx="8">
                  <c:v>172.35869565217001</c:v>
                </c:pt>
                <c:pt idx="9">
                  <c:v>21.684210526314999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7-4469-9A6A-B305496E0950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Hoja4!$I$2:$I$11</c:f>
              <c:numCache>
                <c:formatCode>General</c:formatCode>
                <c:ptCount val="10"/>
                <c:pt idx="0">
                  <c:v>36.846127717391298</c:v>
                </c:pt>
                <c:pt idx="1">
                  <c:v>126.96352941176001</c:v>
                </c:pt>
                <c:pt idx="2">
                  <c:v>220.94263565891001</c:v>
                </c:pt>
                <c:pt idx="3">
                  <c:v>177.40503432494</c:v>
                </c:pt>
                <c:pt idx="4">
                  <c:v>264.22641509432998</c:v>
                </c:pt>
                <c:pt idx="5">
                  <c:v>257.55555555554997</c:v>
                </c:pt>
                <c:pt idx="6">
                  <c:v>145.03846153846001</c:v>
                </c:pt>
                <c:pt idx="7">
                  <c:v>104.44871794871</c:v>
                </c:pt>
                <c:pt idx="8">
                  <c:v>104.5641025641</c:v>
                </c:pt>
                <c:pt idx="9">
                  <c:v>708.86842105262997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7-4469-9A6A-B305496E0950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Hoja4!$J$2:$J$11</c:f>
              <c:numCache>
                <c:formatCode>General</c:formatCode>
                <c:ptCount val="10"/>
                <c:pt idx="0">
                  <c:v>25.608856088560799</c:v>
                </c:pt>
                <c:pt idx="1">
                  <c:v>237.25523012552</c:v>
                </c:pt>
                <c:pt idx="2">
                  <c:v>125.6814159292</c:v>
                </c:pt>
                <c:pt idx="3">
                  <c:v>34.580645161290001</c:v>
                </c:pt>
                <c:pt idx="4">
                  <c:v>315.70175438595999</c:v>
                </c:pt>
                <c:pt idx="5">
                  <c:v>580.58823529410995</c:v>
                </c:pt>
                <c:pt idx="6">
                  <c:v>307.47826086956002</c:v>
                </c:pt>
                <c:pt idx="7">
                  <c:v>173.78571428570999</c:v>
                </c:pt>
                <c:pt idx="8">
                  <c:v>198.05555555555</c:v>
                </c:pt>
                <c:pt idx="9">
                  <c:v>25.428571428571001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7-4469-9A6A-B305496E0950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Hoja4!$K$2:$K$11</c:f>
              <c:numCache>
                <c:formatCode>General</c:formatCode>
                <c:ptCount val="10"/>
                <c:pt idx="0">
                  <c:v>120.480769230769</c:v>
                </c:pt>
                <c:pt idx="1">
                  <c:v>141.82142857142</c:v>
                </c:pt>
                <c:pt idx="2">
                  <c:v>38.96</c:v>
                </c:pt>
                <c:pt idx="3">
                  <c:v>43.953488372092998</c:v>
                </c:pt>
                <c:pt idx="4">
                  <c:v>49.774193548386997</c:v>
                </c:pt>
                <c:pt idx="5">
                  <c:v>125.36</c:v>
                </c:pt>
                <c:pt idx="6">
                  <c:v>62.611111111111001</c:v>
                </c:pt>
                <c:pt idx="7">
                  <c:v>139.0625</c:v>
                </c:pt>
                <c:pt idx="8">
                  <c:v>435.5</c:v>
                </c:pt>
                <c:pt idx="9">
                  <c:v>528.75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7-4469-9A6A-B305496E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sz="1400">
                    <a:latin typeface="Abadi Extra Light" panose="020B0204020104020204" pitchFamily="34" charset="0"/>
                  </a:rPr>
                  <a:t>dictTscore</a:t>
                </a:r>
              </a:p>
            </c:rich>
          </c:tx>
          <c:layout>
            <c:manualLayout>
              <c:xMode val="edge"/>
              <c:yMode val="edge"/>
              <c:x val="0.48650837787190782"/>
              <c:y val="0.8965296004666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badi Extra Light" panose="020B0204020104020204" pitchFamily="34" charset="0"/>
                  </a:rPr>
                  <a:t>Average score tendency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Hoja4!$B$13:$B$22</c:f>
              <c:numCache>
                <c:formatCode>General</c:formatCode>
                <c:ptCount val="10"/>
                <c:pt idx="0">
                  <c:v>0</c:v>
                </c:pt>
                <c:pt idx="1">
                  <c:v>24.6105752218342</c:v>
                </c:pt>
                <c:pt idx="2">
                  <c:v>49.2211504436684</c:v>
                </c:pt>
                <c:pt idx="3">
                  <c:v>73.831725665502603</c:v>
                </c:pt>
                <c:pt idx="4">
                  <c:v>98.442300887336799</c:v>
                </c:pt>
                <c:pt idx="5">
                  <c:v>123.052876109171</c:v>
                </c:pt>
                <c:pt idx="6">
                  <c:v>147.66345133100501</c:v>
                </c:pt>
                <c:pt idx="7">
                  <c:v>172.27402655283899</c:v>
                </c:pt>
                <c:pt idx="8">
                  <c:v>196.884601774673</c:v>
                </c:pt>
                <c:pt idx="9">
                  <c:v>221.49517699650701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1-4820-91D5-F42EBB1E93D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Hoja4!$C$13:$C$22</c:f>
              <c:numCache>
                <c:formatCode>General</c:formatCode>
                <c:ptCount val="10"/>
                <c:pt idx="0">
                  <c:v>23.177961871490499</c:v>
                </c:pt>
                <c:pt idx="1">
                  <c:v>47.788537093324699</c:v>
                </c:pt>
                <c:pt idx="2">
                  <c:v>72.399112315158902</c:v>
                </c:pt>
                <c:pt idx="3">
                  <c:v>97.009687536993098</c:v>
                </c:pt>
                <c:pt idx="4">
                  <c:v>121.620262758827</c:v>
                </c:pt>
                <c:pt idx="5">
                  <c:v>146.23083798066099</c:v>
                </c:pt>
                <c:pt idx="6">
                  <c:v>170.841413202495</c:v>
                </c:pt>
                <c:pt idx="7">
                  <c:v>195.45198842433001</c:v>
                </c:pt>
                <c:pt idx="8">
                  <c:v>220.06256364616399</c:v>
                </c:pt>
                <c:pt idx="9">
                  <c:v>244.67313886799801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1-4820-91D5-F42EBB1E93D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Hoja4!$D$13:$D$22</c:f>
              <c:numCache>
                <c:formatCode>General</c:formatCode>
                <c:ptCount val="10"/>
                <c:pt idx="0">
                  <c:v>46.355923742981098</c:v>
                </c:pt>
                <c:pt idx="1">
                  <c:v>70.966498964815301</c:v>
                </c:pt>
                <c:pt idx="2">
                  <c:v>95.577074186649497</c:v>
                </c:pt>
                <c:pt idx="3">
                  <c:v>120.187649408483</c:v>
                </c:pt>
                <c:pt idx="4">
                  <c:v>144.79822463031701</c:v>
                </c:pt>
                <c:pt idx="5">
                  <c:v>169.40879985215199</c:v>
                </c:pt>
                <c:pt idx="6">
                  <c:v>194.019375073986</c:v>
                </c:pt>
                <c:pt idx="7">
                  <c:v>218.62995029582001</c:v>
                </c:pt>
                <c:pt idx="8">
                  <c:v>243.24052551765399</c:v>
                </c:pt>
                <c:pt idx="9">
                  <c:v>267.85110073948903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1-4820-91D5-F42EBB1E93D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Hoja4!$E$13:$E$22</c:f>
              <c:numCache>
                <c:formatCode>General</c:formatCode>
                <c:ptCount val="10"/>
                <c:pt idx="0">
                  <c:v>69.5338856144717</c:v>
                </c:pt>
                <c:pt idx="1">
                  <c:v>94.144460836305896</c:v>
                </c:pt>
                <c:pt idx="2">
                  <c:v>118.75503605814001</c:v>
                </c:pt>
                <c:pt idx="3">
                  <c:v>143.36561127997399</c:v>
                </c:pt>
                <c:pt idx="4">
                  <c:v>167.976186501808</c:v>
                </c:pt>
                <c:pt idx="5">
                  <c:v>192.58676172364201</c:v>
                </c:pt>
                <c:pt idx="6">
                  <c:v>217.197336945476</c:v>
                </c:pt>
                <c:pt idx="7">
                  <c:v>241.807912167311</c:v>
                </c:pt>
                <c:pt idx="8">
                  <c:v>266.41848738914501</c:v>
                </c:pt>
                <c:pt idx="9">
                  <c:v>291.029062610979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1-4820-91D5-F42EBB1E93DB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Hoja4!$F$13:$F$22</c:f>
              <c:numCache>
                <c:formatCode>General</c:formatCode>
                <c:ptCount val="10"/>
                <c:pt idx="0">
                  <c:v>92.711847485962195</c:v>
                </c:pt>
                <c:pt idx="1">
                  <c:v>117.32242270779599</c:v>
                </c:pt>
                <c:pt idx="2">
                  <c:v>141.93299792963001</c:v>
                </c:pt>
                <c:pt idx="3">
                  <c:v>166.54357315146399</c:v>
                </c:pt>
                <c:pt idx="4">
                  <c:v>191.15414837329899</c:v>
                </c:pt>
                <c:pt idx="5">
                  <c:v>215.76472359513301</c:v>
                </c:pt>
                <c:pt idx="6">
                  <c:v>240.37529881696699</c:v>
                </c:pt>
                <c:pt idx="7">
                  <c:v>264.985874038801</c:v>
                </c:pt>
                <c:pt idx="8">
                  <c:v>289.59644926063498</c:v>
                </c:pt>
                <c:pt idx="9">
                  <c:v>314.20702448246999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1-4820-91D5-F42EBB1E93DB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Hoja4!$G$13:$G$22</c:f>
              <c:numCache>
                <c:formatCode>General</c:formatCode>
                <c:ptCount val="10"/>
                <c:pt idx="0">
                  <c:v>115.88980935745199</c:v>
                </c:pt>
                <c:pt idx="1">
                  <c:v>140.50038457928699</c:v>
                </c:pt>
                <c:pt idx="2">
                  <c:v>165.110959801121</c:v>
                </c:pt>
                <c:pt idx="3">
                  <c:v>189.72153502295501</c:v>
                </c:pt>
                <c:pt idx="4">
                  <c:v>214.33211024478899</c:v>
                </c:pt>
                <c:pt idx="5">
                  <c:v>238.942685466623</c:v>
                </c:pt>
                <c:pt idx="6">
                  <c:v>263.55326068845801</c:v>
                </c:pt>
                <c:pt idx="7">
                  <c:v>288.16383591029199</c:v>
                </c:pt>
                <c:pt idx="8">
                  <c:v>312.77441113212598</c:v>
                </c:pt>
                <c:pt idx="9">
                  <c:v>337.38498635396002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1-4820-91D5-F42EBB1E93DB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Hoja4!$H$13:$H$22</c:f>
              <c:numCache>
                <c:formatCode>General</c:formatCode>
                <c:ptCount val="10"/>
                <c:pt idx="0">
                  <c:v>139.067771228943</c:v>
                </c:pt>
                <c:pt idx="1">
                  <c:v>163.67834645077701</c:v>
                </c:pt>
                <c:pt idx="2">
                  <c:v>188.288921672611</c:v>
                </c:pt>
                <c:pt idx="3">
                  <c:v>212.899496894446</c:v>
                </c:pt>
                <c:pt idx="4">
                  <c:v>237.51007211628001</c:v>
                </c:pt>
                <c:pt idx="5">
                  <c:v>262.120647338114</c:v>
                </c:pt>
                <c:pt idx="6">
                  <c:v>286.73122255994798</c:v>
                </c:pt>
                <c:pt idx="7">
                  <c:v>311.34179778178202</c:v>
                </c:pt>
                <c:pt idx="8">
                  <c:v>335.95237300361703</c:v>
                </c:pt>
                <c:pt idx="9">
                  <c:v>360.56294822545101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F1-4820-91D5-F42EBB1E93DB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Hoja4!$I$13:$I$22</c:f>
              <c:numCache>
                <c:formatCode>General</c:formatCode>
                <c:ptCount val="10"/>
                <c:pt idx="0">
                  <c:v>162.24573310043399</c:v>
                </c:pt>
                <c:pt idx="1">
                  <c:v>186.85630832226801</c:v>
                </c:pt>
                <c:pt idx="2">
                  <c:v>211.46688354410199</c:v>
                </c:pt>
                <c:pt idx="3">
                  <c:v>236.077458765936</c:v>
                </c:pt>
                <c:pt idx="4">
                  <c:v>260.68803398776998</c:v>
                </c:pt>
                <c:pt idx="5">
                  <c:v>285.29860920960499</c:v>
                </c:pt>
                <c:pt idx="6">
                  <c:v>309.90918443143897</c:v>
                </c:pt>
                <c:pt idx="7">
                  <c:v>334.51975965327301</c:v>
                </c:pt>
                <c:pt idx="8">
                  <c:v>359.130334875107</c:v>
                </c:pt>
                <c:pt idx="9">
                  <c:v>383.74091009694098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F1-4820-91D5-F42EBB1E93DB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Hoja4!$J$13:$J$22</c:f>
              <c:numCache>
                <c:formatCode>General</c:formatCode>
                <c:ptCount val="10"/>
                <c:pt idx="0">
                  <c:v>185.42369497192399</c:v>
                </c:pt>
                <c:pt idx="1">
                  <c:v>210.034270193758</c:v>
                </c:pt>
                <c:pt idx="2">
                  <c:v>234.64484541559199</c:v>
                </c:pt>
                <c:pt idx="3">
                  <c:v>259.25542063742699</c:v>
                </c:pt>
                <c:pt idx="4">
                  <c:v>283.86599585926098</c:v>
                </c:pt>
                <c:pt idx="5">
                  <c:v>308.47657108109502</c:v>
                </c:pt>
                <c:pt idx="6">
                  <c:v>333.087146302929</c:v>
                </c:pt>
                <c:pt idx="7">
                  <c:v>357.69772152476401</c:v>
                </c:pt>
                <c:pt idx="8">
                  <c:v>382.30829674659799</c:v>
                </c:pt>
                <c:pt idx="9">
                  <c:v>406.91887196843197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F1-4820-91D5-F42EBB1E93DB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Hoja4!$K$13:$K$22</c:f>
              <c:numCache>
                <c:formatCode>General</c:formatCode>
                <c:ptCount val="10"/>
                <c:pt idx="0">
                  <c:v>208.60165684341499</c:v>
                </c:pt>
                <c:pt idx="1">
                  <c:v>233.212232065249</c:v>
                </c:pt>
                <c:pt idx="2">
                  <c:v>257.82280728708298</c:v>
                </c:pt>
                <c:pt idx="3">
                  <c:v>282.43338250891702</c:v>
                </c:pt>
                <c:pt idx="4">
                  <c:v>307.043957730751</c:v>
                </c:pt>
                <c:pt idx="5">
                  <c:v>331.65453295258601</c:v>
                </c:pt>
                <c:pt idx="6">
                  <c:v>356.26510817441999</c:v>
                </c:pt>
                <c:pt idx="7">
                  <c:v>380.87568339625398</c:v>
                </c:pt>
                <c:pt idx="8">
                  <c:v>405.48625861808802</c:v>
                </c:pt>
                <c:pt idx="9">
                  <c:v>430.096833839922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F1-4820-91D5-F42EBB1E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Hoja4!$B$24:$B$33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68.339191564147001</c:v>
                </c:pt>
                <c:pt idx="2">
                  <c:v>119.58693304534999</c:v>
                </c:pt>
                <c:pt idx="3">
                  <c:v>74.273408239700004</c:v>
                </c:pt>
                <c:pt idx="4">
                  <c:v>61.029210406207</c:v>
                </c:pt>
                <c:pt idx="5">
                  <c:v>56.454022988505002</c:v>
                </c:pt>
                <c:pt idx="6">
                  <c:v>74.849397590360994</c:v>
                </c:pt>
                <c:pt idx="7">
                  <c:v>82.717948717948005</c:v>
                </c:pt>
                <c:pt idx="8">
                  <c:v>59.002544529262003</c:v>
                </c:pt>
                <c:pt idx="9">
                  <c:v>87.541782729805007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5-45BB-988B-42693CD935E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Hoja4!$C$24:$C$33</c:f>
              <c:numCache>
                <c:formatCode>General</c:formatCode>
                <c:ptCount val="10"/>
                <c:pt idx="0">
                  <c:v>32.478639995508999</c:v>
                </c:pt>
                <c:pt idx="1">
                  <c:v>94.739755940912005</c:v>
                </c:pt>
                <c:pt idx="2">
                  <c:v>162.09888662755</c:v>
                </c:pt>
                <c:pt idx="3">
                  <c:v>143.37965648003001</c:v>
                </c:pt>
                <c:pt idx="4">
                  <c:v>212.79087746424</c:v>
                </c:pt>
                <c:pt idx="5">
                  <c:v>151.00953516089999</c:v>
                </c:pt>
                <c:pt idx="6">
                  <c:v>187.86948853614999</c:v>
                </c:pt>
                <c:pt idx="7">
                  <c:v>143.46612149532001</c:v>
                </c:pt>
                <c:pt idx="8">
                  <c:v>297.09876543208998</c:v>
                </c:pt>
                <c:pt idx="9">
                  <c:v>266.54966887416998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5-45BB-988B-42693CD935E3}"/>
            </c:ext>
          </c:extLst>
        </c:ser>
        <c:ser>
          <c:idx val="2"/>
          <c:order val="2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Hoja4!$D$24:$D$33</c:f>
              <c:numCache>
                <c:formatCode>General</c:formatCode>
                <c:ptCount val="10"/>
                <c:pt idx="0">
                  <c:v>22.788218613044599</c:v>
                </c:pt>
                <c:pt idx="1">
                  <c:v>112.10794223825999</c:v>
                </c:pt>
                <c:pt idx="2">
                  <c:v>125.87257617728</c:v>
                </c:pt>
                <c:pt idx="3">
                  <c:v>236.16010733452001</c:v>
                </c:pt>
                <c:pt idx="4">
                  <c:v>134.02090592334</c:v>
                </c:pt>
                <c:pt idx="5">
                  <c:v>153.56183745582999</c:v>
                </c:pt>
                <c:pt idx="6">
                  <c:v>337.87755102040001</c:v>
                </c:pt>
                <c:pt idx="7">
                  <c:v>231.48461538461001</c:v>
                </c:pt>
                <c:pt idx="8">
                  <c:v>172.35869565217001</c:v>
                </c:pt>
                <c:pt idx="9">
                  <c:v>21.684210526314999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5-45BB-988B-42693CD935E3}"/>
            </c:ext>
          </c:extLst>
        </c:ser>
        <c:ser>
          <c:idx val="3"/>
          <c:order val="3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Hoja4!$E$24:$E$33</c:f>
              <c:numCache>
                <c:formatCode>General</c:formatCode>
                <c:ptCount val="10"/>
                <c:pt idx="0">
                  <c:v>0</c:v>
                </c:pt>
                <c:pt idx="1">
                  <c:v>24.6105752218342</c:v>
                </c:pt>
                <c:pt idx="2">
                  <c:v>49.2211504436684</c:v>
                </c:pt>
                <c:pt idx="3">
                  <c:v>73.831725665502603</c:v>
                </c:pt>
                <c:pt idx="4">
                  <c:v>98.442300887336799</c:v>
                </c:pt>
                <c:pt idx="5">
                  <c:v>123.052876109171</c:v>
                </c:pt>
                <c:pt idx="6">
                  <c:v>147.66345133100501</c:v>
                </c:pt>
                <c:pt idx="7">
                  <c:v>172.27402655283899</c:v>
                </c:pt>
                <c:pt idx="8">
                  <c:v>196.884601774673</c:v>
                </c:pt>
                <c:pt idx="9">
                  <c:v>221.49517699650701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5-45BB-988B-42693CD935E3}"/>
            </c:ext>
          </c:extLst>
        </c:ser>
        <c:ser>
          <c:idx val="4"/>
          <c:order val="4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Hoja4!$F$24:$F$33</c:f>
              <c:numCache>
                <c:formatCode>General</c:formatCode>
                <c:ptCount val="10"/>
                <c:pt idx="0">
                  <c:v>69.5338856144717</c:v>
                </c:pt>
                <c:pt idx="1">
                  <c:v>94.144460836305896</c:v>
                </c:pt>
                <c:pt idx="2">
                  <c:v>118.75503605814001</c:v>
                </c:pt>
                <c:pt idx="3">
                  <c:v>143.36561127997399</c:v>
                </c:pt>
                <c:pt idx="4">
                  <c:v>167.976186501808</c:v>
                </c:pt>
                <c:pt idx="5">
                  <c:v>192.58676172364201</c:v>
                </c:pt>
                <c:pt idx="6">
                  <c:v>217.197336945476</c:v>
                </c:pt>
                <c:pt idx="7">
                  <c:v>241.807912167311</c:v>
                </c:pt>
                <c:pt idx="8">
                  <c:v>266.41848738914501</c:v>
                </c:pt>
                <c:pt idx="9">
                  <c:v>291.029062610979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5-45BB-988B-42693CD935E3}"/>
            </c:ext>
          </c:extLst>
        </c:ser>
        <c:ser>
          <c:idx val="5"/>
          <c:order val="5"/>
          <c:spPr>
            <a:ln w="22225" cap="rnd">
              <a:solidFill>
                <a:schemeClr val="accent6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Hoja4!$G$24:$G$33</c:f>
              <c:numCache>
                <c:formatCode>General</c:formatCode>
                <c:ptCount val="10"/>
                <c:pt idx="0">
                  <c:v>139.067771228943</c:v>
                </c:pt>
                <c:pt idx="1">
                  <c:v>163.67834645077701</c:v>
                </c:pt>
                <c:pt idx="2">
                  <c:v>188.288921672611</c:v>
                </c:pt>
                <c:pt idx="3">
                  <c:v>212.899496894446</c:v>
                </c:pt>
                <c:pt idx="4">
                  <c:v>237.51007211628001</c:v>
                </c:pt>
                <c:pt idx="5">
                  <c:v>262.120647338114</c:v>
                </c:pt>
                <c:pt idx="6">
                  <c:v>286.73122255994798</c:v>
                </c:pt>
                <c:pt idx="7">
                  <c:v>311.34179778178202</c:v>
                </c:pt>
                <c:pt idx="8">
                  <c:v>335.95237300361703</c:v>
                </c:pt>
                <c:pt idx="9">
                  <c:v>360.56294822545101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25-45BB-988B-42693CD9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Hoja4!$M$2:$M$11</c:f>
              <c:numCache>
                <c:formatCode>General</c:formatCode>
                <c:ptCount val="10"/>
                <c:pt idx="0">
                  <c:v>23.537689087500301</c:v>
                </c:pt>
                <c:pt idx="1">
                  <c:v>43.728616342312804</c:v>
                </c:pt>
                <c:pt idx="2">
                  <c:v>70.365782601681587</c:v>
                </c:pt>
                <c:pt idx="3">
                  <c:v>0.44168257419740087</c:v>
                </c:pt>
                <c:pt idx="4">
                  <c:v>-37.4130904811298</c:v>
                </c:pt>
                <c:pt idx="5">
                  <c:v>-66.598853120665993</c:v>
                </c:pt>
                <c:pt idx="6">
                  <c:v>-72.814053740644013</c:v>
                </c:pt>
                <c:pt idx="7">
                  <c:v>-89.556077834890985</c:v>
                </c:pt>
                <c:pt idx="8">
                  <c:v>-137.882057245411</c:v>
                </c:pt>
                <c:pt idx="9">
                  <c:v>-133.95339426670199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3-4B46-A0AD-8773C875CA0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Hoja4!$N$2:$N$11</c:f>
              <c:numCache>
                <c:formatCode>General</c:formatCode>
                <c:ptCount val="10"/>
                <c:pt idx="0">
                  <c:v>9.4634557990798989</c:v>
                </c:pt>
                <c:pt idx="1">
                  <c:v>37.131773316094304</c:v>
                </c:pt>
                <c:pt idx="2">
                  <c:v>43.641020232701095</c:v>
                </c:pt>
                <c:pt idx="3">
                  <c:v>21.894526426616906</c:v>
                </c:pt>
                <c:pt idx="4">
                  <c:v>-26.795590710391991</c:v>
                </c:pt>
                <c:pt idx="5">
                  <c:v>-35.186045147521</c:v>
                </c:pt>
                <c:pt idx="6">
                  <c:v>-41.435909568025011</c:v>
                </c:pt>
                <c:pt idx="7">
                  <c:v>-53.327227125800022</c:v>
                </c:pt>
                <c:pt idx="8">
                  <c:v>-79.311465549534006</c:v>
                </c:pt>
                <c:pt idx="9">
                  <c:v>-141.12461200491799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3-4B46-A0AD-8773C875CA0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Hoja4!$O$2:$O$11</c:f>
              <c:numCache>
                <c:formatCode>General</c:formatCode>
                <c:ptCount val="10"/>
                <c:pt idx="0">
                  <c:v>-16.443007684268398</c:v>
                </c:pt>
                <c:pt idx="1">
                  <c:v>16.677110330754701</c:v>
                </c:pt>
                <c:pt idx="2">
                  <c:v>28.252619775300502</c:v>
                </c:pt>
                <c:pt idx="3">
                  <c:v>14.070013005356998</c:v>
                </c:pt>
                <c:pt idx="4">
                  <c:v>6.1595146772129965</c:v>
                </c:pt>
                <c:pt idx="5">
                  <c:v>12.892787449428027</c:v>
                </c:pt>
                <c:pt idx="6">
                  <c:v>-56.07006377922599</c:v>
                </c:pt>
                <c:pt idx="7">
                  <c:v>-121.54446179007302</c:v>
                </c:pt>
                <c:pt idx="8">
                  <c:v>-140.52363810044397</c:v>
                </c:pt>
                <c:pt idx="9">
                  <c:v>-114.35249091557904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3-4B46-A0AD-8773C875CA0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Hoja4!$P$2:$P$11</c:f>
              <c:numCache>
                <c:formatCode>General</c:formatCode>
                <c:ptCount val="10"/>
                <c:pt idx="0">
                  <c:v>-37.055245618962701</c:v>
                </c:pt>
                <c:pt idx="1">
                  <c:v>0.59529510460610879</c:v>
                </c:pt>
                <c:pt idx="2">
                  <c:v>43.343850569409994</c:v>
                </c:pt>
                <c:pt idx="3">
                  <c:v>1.4045200056017393E-2</c:v>
                </c:pt>
                <c:pt idx="4">
                  <c:v>44.814690962431996</c:v>
                </c:pt>
                <c:pt idx="5">
                  <c:v>-41.577226562742027</c:v>
                </c:pt>
                <c:pt idx="6">
                  <c:v>-29.327848409326009</c:v>
                </c:pt>
                <c:pt idx="7">
                  <c:v>-98.341790671990992</c:v>
                </c:pt>
                <c:pt idx="8">
                  <c:v>30.680278042944963</c:v>
                </c:pt>
                <c:pt idx="9">
                  <c:v>-24.479393736809016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3-4B46-A0AD-8773C875CA0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Hoja4!$Q$2:$Q$11</c:f>
              <c:numCache>
                <c:formatCode>General</c:formatCode>
                <c:ptCount val="10"/>
                <c:pt idx="0">
                  <c:v>-58.151121000353292</c:v>
                </c:pt>
                <c:pt idx="1">
                  <c:v>-20.673128827500989</c:v>
                </c:pt>
                <c:pt idx="2">
                  <c:v>-21.417565830870004</c:v>
                </c:pt>
                <c:pt idx="3">
                  <c:v>0.88179699658601862</c:v>
                </c:pt>
                <c:pt idx="4">
                  <c:v>-52.768132349999007</c:v>
                </c:pt>
                <c:pt idx="5">
                  <c:v>-90.223561367533009</c:v>
                </c:pt>
                <c:pt idx="6">
                  <c:v>-22.839825843996977</c:v>
                </c:pt>
                <c:pt idx="7">
                  <c:v>-164.63240647728099</c:v>
                </c:pt>
                <c:pt idx="8">
                  <c:v>-154.41384056498498</c:v>
                </c:pt>
                <c:pt idx="9">
                  <c:v>-242.62594340138901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3-4B46-A0AD-8773C875CA0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Hoja4!$R$2:$R$11</c:f>
              <c:numCache>
                <c:formatCode>General</c:formatCode>
                <c:ptCount val="10"/>
                <c:pt idx="0">
                  <c:v>-62.061189959285997</c:v>
                </c:pt>
                <c:pt idx="1">
                  <c:v>-38.82503427338699</c:v>
                </c:pt>
                <c:pt idx="2">
                  <c:v>-42.260711867241</c:v>
                </c:pt>
                <c:pt idx="3">
                  <c:v>-40.072285773715009</c:v>
                </c:pt>
                <c:pt idx="4">
                  <c:v>25.920248245771006</c:v>
                </c:pt>
                <c:pt idx="5">
                  <c:v>-95.278534523232992</c:v>
                </c:pt>
                <c:pt idx="6">
                  <c:v>-95.061155425308016</c:v>
                </c:pt>
                <c:pt idx="7">
                  <c:v>-127.06139688590198</c:v>
                </c:pt>
                <c:pt idx="8">
                  <c:v>-209.51125323739598</c:v>
                </c:pt>
                <c:pt idx="9">
                  <c:v>-279.50779337150402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3-4B46-A0AD-8773C875CA0E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Hoja4!$S$2:$S$11</c:f>
              <c:numCache>
                <c:formatCode>General</c:formatCode>
                <c:ptCount val="10"/>
                <c:pt idx="0">
                  <c:v>-116.27955261589841</c:v>
                </c:pt>
                <c:pt idx="1">
                  <c:v>-51.570404212517019</c:v>
                </c:pt>
                <c:pt idx="2">
                  <c:v>-62.416345495331001</c:v>
                </c:pt>
                <c:pt idx="3">
                  <c:v>23.260610440074004</c:v>
                </c:pt>
                <c:pt idx="4">
                  <c:v>-103.48916619294002</c:v>
                </c:pt>
                <c:pt idx="5">
                  <c:v>-108.55880988228401</c:v>
                </c:pt>
                <c:pt idx="6">
                  <c:v>51.146328460452025</c:v>
                </c:pt>
                <c:pt idx="7">
                  <c:v>-79.857182397172011</c:v>
                </c:pt>
                <c:pt idx="8">
                  <c:v>-163.59367735144701</c:v>
                </c:pt>
                <c:pt idx="9">
                  <c:v>-338.87873769913602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83-4B46-A0AD-8773C875CA0E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Hoja4!$T$2:$T$11</c:f>
              <c:numCache>
                <c:formatCode>General</c:formatCode>
                <c:ptCount val="10"/>
                <c:pt idx="0">
                  <c:v>-125.3996053830427</c:v>
                </c:pt>
                <c:pt idx="1">
                  <c:v>-59.892778910508</c:v>
                </c:pt>
                <c:pt idx="2">
                  <c:v>9.4757521148080173</c:v>
                </c:pt>
                <c:pt idx="3">
                  <c:v>-58.672424440995997</c:v>
                </c:pt>
                <c:pt idx="4">
                  <c:v>3.5383811065599957</c:v>
                </c:pt>
                <c:pt idx="5">
                  <c:v>-27.743053654055018</c:v>
                </c:pt>
                <c:pt idx="6">
                  <c:v>-164.87072289297896</c:v>
                </c:pt>
                <c:pt idx="7">
                  <c:v>-230.07104170456302</c:v>
                </c:pt>
                <c:pt idx="8">
                  <c:v>-254.56623231100701</c:v>
                </c:pt>
                <c:pt idx="9">
                  <c:v>325.12751095568899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83-4B46-A0AD-8773C875CA0E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Hoja4!$U$2:$U$11</c:f>
              <c:numCache>
                <c:formatCode>General</c:formatCode>
                <c:ptCount val="10"/>
                <c:pt idx="0">
                  <c:v>-159.81483888336319</c:v>
                </c:pt>
                <c:pt idx="1">
                  <c:v>27.220959931761996</c:v>
                </c:pt>
                <c:pt idx="2">
                  <c:v>-108.96342948639199</c:v>
                </c:pt>
                <c:pt idx="3">
                  <c:v>-224.674775476137</c:v>
                </c:pt>
                <c:pt idx="4">
                  <c:v>31.83575852669901</c:v>
                </c:pt>
                <c:pt idx="5">
                  <c:v>272.11166421301493</c:v>
                </c:pt>
                <c:pt idx="6">
                  <c:v>-25.608885433368982</c:v>
                </c:pt>
                <c:pt idx="7">
                  <c:v>-183.91200723905402</c:v>
                </c:pt>
                <c:pt idx="8">
                  <c:v>-184.25274119104799</c:v>
                </c:pt>
                <c:pt idx="9">
                  <c:v>-381.49030053986098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83-4B46-A0AD-8773C875CA0E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Hoja4!$V$2:$V$11</c:f>
              <c:numCache>
                <c:formatCode>General</c:formatCode>
                <c:ptCount val="10"/>
                <c:pt idx="0">
                  <c:v>-88.120887612645987</c:v>
                </c:pt>
                <c:pt idx="1">
                  <c:v>-91.390803493828997</c:v>
                </c:pt>
                <c:pt idx="2">
                  <c:v>-218.86280728708297</c:v>
                </c:pt>
                <c:pt idx="3">
                  <c:v>-238.47989413682402</c:v>
                </c:pt>
                <c:pt idx="4">
                  <c:v>-257.26976418236399</c:v>
                </c:pt>
                <c:pt idx="5">
                  <c:v>-206.294532952586</c:v>
                </c:pt>
                <c:pt idx="6">
                  <c:v>-293.65399706330902</c:v>
                </c:pt>
                <c:pt idx="7">
                  <c:v>-241.81318339625398</c:v>
                </c:pt>
                <c:pt idx="8">
                  <c:v>30.013741381911984</c:v>
                </c:pt>
                <c:pt idx="9">
                  <c:v>98.653166160078001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83-4B46-A0AD-8773C875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score</c:v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Hoja4!$M$13:$V$13</c:f>
              <c:numCache>
                <c:formatCode>General</c:formatCode>
                <c:ptCount val="10"/>
                <c:pt idx="0">
                  <c:v>-40.014375608375175</c:v>
                </c:pt>
                <c:pt idx="1">
                  <c:v>-26.505007433169784</c:v>
                </c:pt>
                <c:pt idx="2">
                  <c:v>-37.088161703153716</c:v>
                </c:pt>
                <c:pt idx="3">
                  <c:v>-11.133334512038166</c:v>
                </c:pt>
                <c:pt idx="4">
                  <c:v>-82.686372866732228</c:v>
                </c:pt>
                <c:pt idx="5">
                  <c:v>-96.371910707120108</c:v>
                </c:pt>
                <c:pt idx="6">
                  <c:v>-95.023693694619936</c:v>
                </c:pt>
                <c:pt idx="7">
                  <c:v>-58.307421512009377</c:v>
                </c:pt>
                <c:pt idx="8">
                  <c:v>-93.754859557774822</c:v>
                </c:pt>
                <c:pt idx="9">
                  <c:v>-150.72189625829046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409-BC97-83E268AF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773465791"/>
        <c:axId val="678001743"/>
      </c:lineChart>
      <c:catAx>
        <c:axId val="7734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743"/>
        <c:crosses val="autoZero"/>
        <c:auto val="1"/>
        <c:lblAlgn val="ctr"/>
        <c:lblOffset val="100"/>
        <c:noMultiLvlLbl val="0"/>
      </c:catAx>
      <c:valAx>
        <c:axId val="678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5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8E2F3C-447D-4881-8970-732B388F717B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019543-2B43-4D81-86AC-17E8FBA930D2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FC0513-7318-446A-8718-F4C78821448A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860D77-7F16-45FC-AA1F-001ADEC0EBC3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FF733-7ECA-423F-A4C1-857A215CBF18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4466BE-F145-4ECC-A11E-882852D309C5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232546</xdr:colOff>
      <xdr:row>0</xdr:row>
      <xdr:rowOff>181575</xdr:rowOff>
    </xdr:from>
    <xdr:to>
      <xdr:col>11</xdr:col>
      <xdr:colOff>222249</xdr:colOff>
      <xdr:row>15</xdr:row>
      <xdr:rowOff>93018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8F9625-F90C-442C-B9C7-F92D8E01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351825</xdr:colOff>
      <xdr:row>16</xdr:row>
      <xdr:rowOff>120135</xdr:rowOff>
    </xdr:from>
    <xdr:to>
      <xdr:col>12</xdr:col>
      <xdr:colOff>341528</xdr:colOff>
      <xdr:row>31</xdr:row>
      <xdr:rowOff>31579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2BD16C-FBC3-47E6-BBA4-5D384263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205946</xdr:colOff>
      <xdr:row>31</xdr:row>
      <xdr:rowOff>154459</xdr:rowOff>
    </xdr:from>
    <xdr:to>
      <xdr:col>12</xdr:col>
      <xdr:colOff>195649</xdr:colOff>
      <xdr:row>46</xdr:row>
      <xdr:rowOff>65902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436B073-20CB-4DE8-974A-F285E743B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22C90-FA4A-4964-A2BA-B11FB0A54A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C5F7E8-58B0-45F4-A69D-37EF35C6D3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2DE25A-C5E4-4B65-B1EE-B630F2E101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E00DEE-3F6C-475E-8120-A3D29D69E9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D6A67C-88B3-480A-B0F6-355B6177AC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579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08541-62F7-40C1-842D-4F5C416E59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E704-806A-461A-A554-4E5C666D1871}">
  <dimension ref="A1:R95"/>
  <sheetViews>
    <sheetView tabSelected="1" zoomScale="80" zoomScaleNormal="80" workbookViewId="0">
      <selection activeCell="D1" sqref="D1:E5"/>
    </sheetView>
  </sheetViews>
  <sheetFormatPr baseColWidth="10" defaultRowHeight="15" x14ac:dyDescent="0.25"/>
  <cols>
    <col min="2" max="2" width="12.85546875" bestFit="1" customWidth="1"/>
    <col min="8" max="17" width="30" bestFit="1" customWidth="1"/>
  </cols>
  <sheetData>
    <row r="1" spans="1:5" x14ac:dyDescent="0.25">
      <c r="A1" s="2"/>
      <c r="B1" s="2"/>
      <c r="C1" s="3"/>
      <c r="D1" t="s">
        <v>2</v>
      </c>
      <c r="E1">
        <v>25350</v>
      </c>
    </row>
    <row r="2" spans="1:5" x14ac:dyDescent="0.25">
      <c r="A2" s="2">
        <v>200</v>
      </c>
      <c r="B2">
        <v>25350</v>
      </c>
      <c r="D2" t="s">
        <v>3</v>
      </c>
      <c r="E2">
        <v>13198</v>
      </c>
    </row>
    <row r="3" spans="1:5" x14ac:dyDescent="0.25">
      <c r="A3" s="1">
        <v>500</v>
      </c>
      <c r="B3">
        <v>13198</v>
      </c>
      <c r="D3" t="s">
        <v>4</v>
      </c>
      <c r="E3">
        <v>7879</v>
      </c>
    </row>
    <row r="4" spans="1:5" x14ac:dyDescent="0.25">
      <c r="A4" s="2">
        <v>1000</v>
      </c>
      <c r="B4">
        <v>7879</v>
      </c>
      <c r="D4" t="s">
        <v>5</v>
      </c>
      <c r="E4">
        <v>4404</v>
      </c>
    </row>
    <row r="5" spans="1:5" x14ac:dyDescent="0.25">
      <c r="A5" s="2">
        <v>2000</v>
      </c>
      <c r="B5">
        <v>4404</v>
      </c>
      <c r="D5" t="s">
        <v>6</v>
      </c>
      <c r="E5">
        <v>1208</v>
      </c>
    </row>
    <row r="6" spans="1:5" x14ac:dyDescent="0.25">
      <c r="A6" s="2">
        <v>5000</v>
      </c>
      <c r="B6">
        <v>1208</v>
      </c>
    </row>
    <row r="9" spans="1:5" x14ac:dyDescent="0.25">
      <c r="A9" s="4">
        <v>0</v>
      </c>
      <c r="B9" s="5">
        <v>76872</v>
      </c>
      <c r="C9" s="5">
        <v>76872</v>
      </c>
      <c r="D9" s="5">
        <v>76872</v>
      </c>
      <c r="E9" s="5">
        <v>76872</v>
      </c>
    </row>
    <row r="10" spans="1:5" x14ac:dyDescent="0.25">
      <c r="A10" s="6">
        <v>1</v>
      </c>
      <c r="B10" s="7">
        <v>141879</v>
      </c>
      <c r="C10" s="7">
        <v>141879</v>
      </c>
      <c r="D10" s="7">
        <v>141879</v>
      </c>
      <c r="E10" s="7">
        <v>141879</v>
      </c>
    </row>
    <row r="11" spans="1:5" x14ac:dyDescent="0.25">
      <c r="A11" s="4">
        <v>2</v>
      </c>
      <c r="B11" s="5">
        <v>152104</v>
      </c>
      <c r="C11" s="5">
        <v>152104</v>
      </c>
      <c r="D11" s="5">
        <v>152104</v>
      </c>
      <c r="E11" s="5">
        <v>152104</v>
      </c>
    </row>
    <row r="12" spans="1:5" x14ac:dyDescent="0.25">
      <c r="A12" s="6">
        <v>3</v>
      </c>
      <c r="B12" s="7">
        <v>100132</v>
      </c>
      <c r="C12" s="7">
        <v>100132</v>
      </c>
      <c r="D12" s="7">
        <v>100132</v>
      </c>
      <c r="E12" s="7">
        <v>100132</v>
      </c>
    </row>
    <row r="13" spans="1:5" x14ac:dyDescent="0.25">
      <c r="A13" s="4">
        <v>4</v>
      </c>
      <c r="B13" s="5">
        <v>54758</v>
      </c>
      <c r="C13" s="5">
        <v>54758</v>
      </c>
      <c r="D13" s="5">
        <v>54758</v>
      </c>
      <c r="E13" s="5">
        <v>54758</v>
      </c>
    </row>
    <row r="14" spans="1:5" x14ac:dyDescent="0.25">
      <c r="A14" s="6">
        <v>5</v>
      </c>
      <c r="B14" s="7">
        <v>29847</v>
      </c>
      <c r="C14" s="7">
        <v>29847</v>
      </c>
      <c r="D14" s="7">
        <v>29847</v>
      </c>
      <c r="E14" s="7">
        <v>29847</v>
      </c>
    </row>
    <row r="15" spans="1:5" x14ac:dyDescent="0.25">
      <c r="A15" s="4">
        <v>6</v>
      </c>
      <c r="B15" s="5">
        <v>15710</v>
      </c>
      <c r="C15" s="5">
        <v>15710</v>
      </c>
      <c r="D15" s="5">
        <v>15710</v>
      </c>
      <c r="E15" s="5">
        <v>15710</v>
      </c>
    </row>
    <row r="16" spans="1:5" x14ac:dyDescent="0.25">
      <c r="A16" s="6">
        <v>7</v>
      </c>
      <c r="B16" s="7">
        <v>5880</v>
      </c>
      <c r="C16" s="7">
        <v>5880</v>
      </c>
      <c r="D16" s="7">
        <v>5880</v>
      </c>
      <c r="E16" s="7">
        <v>5880</v>
      </c>
    </row>
    <row r="17" spans="1:5" x14ac:dyDescent="0.25">
      <c r="A17" s="4">
        <v>8</v>
      </c>
      <c r="B17" s="5">
        <v>2082</v>
      </c>
      <c r="C17" s="5">
        <v>2082</v>
      </c>
      <c r="D17" s="5">
        <v>2082</v>
      </c>
      <c r="E17" s="5">
        <v>2082</v>
      </c>
    </row>
    <row r="18" spans="1:5" x14ac:dyDescent="0.25">
      <c r="A18" s="6">
        <v>9</v>
      </c>
      <c r="B18" s="7">
        <v>871</v>
      </c>
      <c r="C18" s="7">
        <v>871</v>
      </c>
      <c r="D18" s="7">
        <v>871</v>
      </c>
      <c r="E18" s="7">
        <v>871</v>
      </c>
    </row>
    <row r="19" spans="1:5" x14ac:dyDescent="0.25">
      <c r="A19" s="4">
        <v>10</v>
      </c>
      <c r="B19" s="5">
        <v>438</v>
      </c>
      <c r="C19" s="5">
        <v>438</v>
      </c>
      <c r="D19" s="5">
        <v>438</v>
      </c>
      <c r="E19" s="5">
        <v>438</v>
      </c>
    </row>
    <row r="20" spans="1:5" x14ac:dyDescent="0.25">
      <c r="A20" s="6">
        <v>11</v>
      </c>
      <c r="B20" s="7">
        <v>260</v>
      </c>
      <c r="C20" s="7">
        <v>260</v>
      </c>
      <c r="D20" s="7">
        <v>260</v>
      </c>
      <c r="E20" s="7">
        <v>260</v>
      </c>
    </row>
    <row r="21" spans="1:5" x14ac:dyDescent="0.25">
      <c r="A21" s="4">
        <v>12</v>
      </c>
      <c r="B21" s="5">
        <v>166</v>
      </c>
      <c r="C21" s="5">
        <v>166</v>
      </c>
      <c r="D21" s="5">
        <v>166</v>
      </c>
      <c r="E21" s="5">
        <v>166</v>
      </c>
    </row>
    <row r="22" spans="1:5" x14ac:dyDescent="0.25">
      <c r="A22" s="6">
        <v>13</v>
      </c>
      <c r="B22" s="7">
        <v>87</v>
      </c>
      <c r="C22" s="7">
        <v>87</v>
      </c>
      <c r="D22" s="7">
        <v>87</v>
      </c>
      <c r="E22" s="7">
        <v>87</v>
      </c>
    </row>
    <row r="23" spans="1:5" x14ac:dyDescent="0.25">
      <c r="A23" s="4">
        <v>14</v>
      </c>
      <c r="B23" s="5">
        <v>58</v>
      </c>
      <c r="C23" s="5">
        <v>58</v>
      </c>
      <c r="D23" s="5">
        <v>58</v>
      </c>
      <c r="E23" s="5">
        <v>58</v>
      </c>
    </row>
    <row r="24" spans="1:5" x14ac:dyDescent="0.25">
      <c r="A24" s="6">
        <v>15</v>
      </c>
      <c r="B24" s="7">
        <v>43</v>
      </c>
      <c r="C24" s="7">
        <v>43</v>
      </c>
      <c r="D24" s="7">
        <v>43</v>
      </c>
      <c r="E24" s="7">
        <v>43</v>
      </c>
    </row>
    <row r="25" spans="1:5" x14ac:dyDescent="0.25">
      <c r="A25" s="4">
        <v>16</v>
      </c>
      <c r="B25" s="5">
        <v>23</v>
      </c>
      <c r="C25" s="5">
        <v>23</v>
      </c>
      <c r="D25" s="5">
        <v>23</v>
      </c>
      <c r="E25" s="5">
        <v>23</v>
      </c>
    </row>
    <row r="26" spans="1:5" x14ac:dyDescent="0.25">
      <c r="A26" s="6">
        <v>17</v>
      </c>
      <c r="B26" s="7">
        <v>11</v>
      </c>
      <c r="C26" s="7">
        <v>11</v>
      </c>
      <c r="D26" s="7">
        <v>11</v>
      </c>
      <c r="E26" s="7">
        <v>11</v>
      </c>
    </row>
    <row r="27" spans="1:5" x14ac:dyDescent="0.25">
      <c r="A27" s="4">
        <v>18</v>
      </c>
      <c r="B27" s="5">
        <v>12</v>
      </c>
      <c r="C27" s="5">
        <v>12</v>
      </c>
      <c r="D27" s="5">
        <v>12</v>
      </c>
      <c r="E27" s="5">
        <v>12</v>
      </c>
    </row>
    <row r="28" spans="1:5" x14ac:dyDescent="0.25">
      <c r="A28" s="6">
        <v>19</v>
      </c>
      <c r="B28" s="7">
        <v>5</v>
      </c>
      <c r="C28" s="7">
        <v>5</v>
      </c>
      <c r="D28" s="7">
        <v>5</v>
      </c>
      <c r="E28" s="7">
        <v>5</v>
      </c>
    </row>
    <row r="29" spans="1:5" x14ac:dyDescent="0.25">
      <c r="A29" s="4">
        <v>20</v>
      </c>
      <c r="B29" s="5">
        <v>6</v>
      </c>
      <c r="C29" s="5">
        <v>6</v>
      </c>
      <c r="D29" s="5">
        <v>6</v>
      </c>
      <c r="E29" s="5">
        <v>6</v>
      </c>
    </row>
    <row r="30" spans="1:5" x14ac:dyDescent="0.25">
      <c r="A30" s="6">
        <v>21</v>
      </c>
      <c r="B30" s="7">
        <v>2</v>
      </c>
      <c r="C30" s="7">
        <v>2</v>
      </c>
      <c r="D30" s="7">
        <v>2</v>
      </c>
      <c r="E30" s="7">
        <v>2</v>
      </c>
    </row>
    <row r="31" spans="1:5" x14ac:dyDescent="0.25">
      <c r="A31" s="4">
        <v>22</v>
      </c>
      <c r="B31" s="5">
        <v>2</v>
      </c>
      <c r="C31" s="5">
        <v>2</v>
      </c>
      <c r="D31" s="5">
        <v>2</v>
      </c>
      <c r="E31" s="5">
        <v>2</v>
      </c>
    </row>
    <row r="32" spans="1:5" x14ac:dyDescent="0.25">
      <c r="A32" s="6">
        <v>23</v>
      </c>
      <c r="B32" s="7">
        <v>1</v>
      </c>
      <c r="C32" s="7">
        <v>1</v>
      </c>
      <c r="D32" s="7">
        <v>1</v>
      </c>
      <c r="E32" s="7">
        <v>1</v>
      </c>
    </row>
    <row r="33" spans="1:18" x14ac:dyDescent="0.25">
      <c r="A33" s="4">
        <v>30</v>
      </c>
      <c r="B33" s="5">
        <v>1</v>
      </c>
      <c r="C33" s="5">
        <v>1</v>
      </c>
      <c r="D33" s="5">
        <v>1</v>
      </c>
      <c r="E33" s="5">
        <v>1</v>
      </c>
    </row>
    <row r="35" spans="1:18" x14ac:dyDescent="0.25">
      <c r="A35" s="8">
        <v>0</v>
      </c>
      <c r="B35" s="8">
        <v>302105</v>
      </c>
      <c r="C35" s="8">
        <v>302105</v>
      </c>
      <c r="D35" s="8">
        <v>302105</v>
      </c>
      <c r="E35" s="8">
        <v>302105</v>
      </c>
    </row>
    <row r="36" spans="1:18" x14ac:dyDescent="0.25">
      <c r="A36" s="8">
        <v>1</v>
      </c>
      <c r="B36" s="8">
        <v>82889</v>
      </c>
      <c r="C36" s="8">
        <v>82889</v>
      </c>
      <c r="D36" s="8">
        <v>82889</v>
      </c>
      <c r="E36" s="8">
        <v>82889</v>
      </c>
    </row>
    <row r="37" spans="1:18" x14ac:dyDescent="0.25">
      <c r="A37" s="8">
        <v>2</v>
      </c>
      <c r="B37" s="8">
        <v>47583</v>
      </c>
      <c r="C37" s="8">
        <v>47583</v>
      </c>
      <c r="D37" s="8">
        <v>47583</v>
      </c>
      <c r="E37" s="8">
        <v>47583</v>
      </c>
    </row>
    <row r="38" spans="1:18" x14ac:dyDescent="0.25">
      <c r="A38" s="8">
        <v>3</v>
      </c>
      <c r="B38" s="8">
        <v>26908</v>
      </c>
      <c r="C38" s="8">
        <v>26908</v>
      </c>
      <c r="D38" s="8">
        <v>26908</v>
      </c>
      <c r="E38" s="8">
        <v>26908</v>
      </c>
    </row>
    <row r="39" spans="1:18" x14ac:dyDescent="0.25">
      <c r="A39" s="8">
        <v>4</v>
      </c>
      <c r="B39" s="8">
        <v>15908</v>
      </c>
      <c r="C39" s="8">
        <v>15908</v>
      </c>
      <c r="D39" s="8">
        <v>15908</v>
      </c>
      <c r="E39" s="8">
        <v>15908</v>
      </c>
    </row>
    <row r="40" spans="1:18" x14ac:dyDescent="0.25">
      <c r="A40" s="8">
        <v>5</v>
      </c>
      <c r="B40" s="8">
        <v>10373</v>
      </c>
      <c r="C40" s="8">
        <v>10373</v>
      </c>
      <c r="D40" s="8">
        <v>10373</v>
      </c>
      <c r="E40" s="8">
        <v>10373</v>
      </c>
    </row>
    <row r="41" spans="1:18" x14ac:dyDescent="0.25">
      <c r="A41" s="8">
        <v>6</v>
      </c>
      <c r="B41" s="8">
        <v>7341</v>
      </c>
      <c r="C41" s="8">
        <v>7341</v>
      </c>
      <c r="D41" s="8">
        <v>7341</v>
      </c>
      <c r="E41" s="8">
        <v>7341</v>
      </c>
    </row>
    <row r="42" spans="1:18" x14ac:dyDescent="0.25">
      <c r="A42" s="8">
        <v>7</v>
      </c>
      <c r="B42" s="8">
        <v>5614</v>
      </c>
      <c r="C42" s="8">
        <v>5614</v>
      </c>
      <c r="D42" s="8">
        <v>5614</v>
      </c>
      <c r="E42" s="8">
        <v>5614</v>
      </c>
    </row>
    <row r="43" spans="1:18" x14ac:dyDescent="0.25">
      <c r="A43" s="8">
        <v>8</v>
      </c>
      <c r="B43" s="8">
        <v>4772</v>
      </c>
      <c r="C43" s="8">
        <v>4772</v>
      </c>
      <c r="D43" s="8">
        <v>4772</v>
      </c>
      <c r="E43" s="8">
        <v>4772</v>
      </c>
    </row>
    <row r="44" spans="1:18" x14ac:dyDescent="0.25">
      <c r="A44" s="8">
        <v>9</v>
      </c>
      <c r="B44" s="8">
        <v>4134</v>
      </c>
      <c r="C44" s="8">
        <v>4134</v>
      </c>
      <c r="D44" s="8">
        <v>4134</v>
      </c>
      <c r="E44" s="8">
        <v>4134</v>
      </c>
    </row>
    <row r="45" spans="1:18" x14ac:dyDescent="0.25">
      <c r="A45" s="8">
        <v>10</v>
      </c>
      <c r="B45" s="8">
        <v>3692</v>
      </c>
      <c r="C45" s="8">
        <v>3692</v>
      </c>
      <c r="D45" s="8">
        <v>3692</v>
      </c>
      <c r="E45" s="8">
        <v>3692</v>
      </c>
    </row>
    <row r="46" spans="1:18" x14ac:dyDescent="0.25">
      <c r="A46" s="8">
        <v>11</v>
      </c>
      <c r="B46" s="8">
        <v>3353</v>
      </c>
      <c r="C46" s="8">
        <v>3353</v>
      </c>
      <c r="D46" s="8">
        <v>3353</v>
      </c>
      <c r="E46" s="8">
        <v>3353</v>
      </c>
    </row>
    <row r="47" spans="1:18" x14ac:dyDescent="0.25">
      <c r="A47" s="8">
        <v>12</v>
      </c>
      <c r="B47" s="8">
        <v>3011</v>
      </c>
      <c r="C47" s="8">
        <v>3011</v>
      </c>
      <c r="D47" s="8">
        <v>3011</v>
      </c>
      <c r="E47" s="8">
        <v>3011</v>
      </c>
    </row>
    <row r="48" spans="1:18" x14ac:dyDescent="0.25">
      <c r="A48" s="8">
        <v>13</v>
      </c>
      <c r="B48" s="8">
        <v>2877</v>
      </c>
      <c r="C48" s="8">
        <v>2877</v>
      </c>
      <c r="D48" s="8">
        <v>2877</v>
      </c>
      <c r="E48" s="8">
        <v>2877</v>
      </c>
      <c r="H48" s="8">
        <v>0</v>
      </c>
      <c r="I48" s="8">
        <v>1</v>
      </c>
      <c r="J48" s="8">
        <v>2</v>
      </c>
      <c r="K48" s="8">
        <v>3</v>
      </c>
      <c r="L48" s="8">
        <v>4</v>
      </c>
      <c r="M48" s="8">
        <v>5</v>
      </c>
      <c r="N48" s="8">
        <v>6</v>
      </c>
      <c r="O48" s="8">
        <v>7</v>
      </c>
      <c r="P48" s="8">
        <v>8</v>
      </c>
      <c r="Q48" s="8">
        <v>9</v>
      </c>
      <c r="R48" s="8">
        <v>10</v>
      </c>
    </row>
    <row r="49" spans="1:18" x14ac:dyDescent="0.25">
      <c r="A49" s="8">
        <v>14</v>
      </c>
      <c r="B49" s="8">
        <v>2692</v>
      </c>
      <c r="C49" s="8">
        <v>2692</v>
      </c>
      <c r="D49" s="8">
        <v>2692</v>
      </c>
      <c r="E49" s="8">
        <v>2692</v>
      </c>
      <c r="G49" s="4">
        <v>0</v>
      </c>
      <c r="H49" s="9" t="s">
        <v>1</v>
      </c>
      <c r="I49" s="9">
        <v>7223750135398120</v>
      </c>
      <c r="J49" s="9">
        <v>1.44475002707962E+16</v>
      </c>
      <c r="K49" s="9">
        <v>2.16712504061943E+16</v>
      </c>
      <c r="L49" s="9">
        <v>2.88950005415925E+16</v>
      </c>
      <c r="M49" s="9">
        <v>3611875067699060</v>
      </c>
      <c r="N49" s="9">
        <v>4.3342500812388704E+16</v>
      </c>
      <c r="O49" s="9">
        <v>5056625094778680</v>
      </c>
      <c r="P49" s="9">
        <v>5779000108318500</v>
      </c>
      <c r="Q49" s="9">
        <v>6501375121858310</v>
      </c>
      <c r="R49" s="11"/>
    </row>
    <row r="50" spans="1:18" x14ac:dyDescent="0.25">
      <c r="A50" s="8">
        <v>15</v>
      </c>
      <c r="B50" s="8">
        <v>2391</v>
      </c>
      <c r="C50" s="8">
        <v>2391</v>
      </c>
      <c r="D50" s="8">
        <v>2391</v>
      </c>
      <c r="E50" s="8">
        <v>2391</v>
      </c>
      <c r="G50" s="6">
        <v>1</v>
      </c>
      <c r="H50" s="9">
        <v>7670244997237000</v>
      </c>
      <c r="I50" s="9">
        <v>1.48939951326351E+16</v>
      </c>
      <c r="J50" s="9">
        <v>2.21177452680332E+16</v>
      </c>
      <c r="K50" s="9">
        <v>2.93414954034313E+16</v>
      </c>
      <c r="L50" s="9">
        <v>3656524553882950</v>
      </c>
      <c r="M50" s="9">
        <v>4.37889956742276E+16</v>
      </c>
      <c r="N50" s="9">
        <v>5101274580962570</v>
      </c>
      <c r="O50" s="9">
        <v>5823649594502380</v>
      </c>
      <c r="P50" s="9">
        <v>6546024608042200</v>
      </c>
      <c r="Q50" s="9">
        <v>7268399621582010</v>
      </c>
      <c r="R50" s="11"/>
    </row>
    <row r="51" spans="1:18" x14ac:dyDescent="0.25">
      <c r="A51" s="8">
        <v>16</v>
      </c>
      <c r="B51" s="8">
        <v>2306</v>
      </c>
      <c r="C51" s="8">
        <v>2306</v>
      </c>
      <c r="D51" s="8">
        <v>2306</v>
      </c>
      <c r="E51" s="8">
        <v>2306</v>
      </c>
      <c r="G51" s="4">
        <v>2</v>
      </c>
      <c r="H51" s="9">
        <v>1.5340489994474E+16</v>
      </c>
      <c r="I51" s="9">
        <v>2.25642401298721E+16</v>
      </c>
      <c r="J51" s="9">
        <v>2.97879902652702E+16</v>
      </c>
      <c r="K51" s="9">
        <v>3701174040066830</v>
      </c>
      <c r="L51" s="9">
        <v>4.4235490536066496E+16</v>
      </c>
      <c r="M51" s="9">
        <v>5145924067146460</v>
      </c>
      <c r="N51" s="9">
        <v>5868299080686270</v>
      </c>
      <c r="O51" s="9">
        <v>659067409422609</v>
      </c>
      <c r="P51" s="9">
        <v>7313049107765900</v>
      </c>
      <c r="Q51" s="9">
        <v>8035424121305710</v>
      </c>
      <c r="R51" s="11"/>
    </row>
    <row r="52" spans="1:18" x14ac:dyDescent="0.25">
      <c r="A52" s="8">
        <v>17</v>
      </c>
      <c r="B52" s="8">
        <v>2247</v>
      </c>
      <c r="C52" s="8">
        <v>2247</v>
      </c>
      <c r="D52" s="8">
        <v>2247</v>
      </c>
      <c r="E52" s="8">
        <v>2247</v>
      </c>
      <c r="G52" s="6">
        <v>3</v>
      </c>
      <c r="H52" s="9">
        <v>2.3010734991711E+16</v>
      </c>
      <c r="I52" s="9">
        <v>3.02344851271091E+16</v>
      </c>
      <c r="J52" s="9">
        <v>3745823526250720</v>
      </c>
      <c r="K52" s="9">
        <v>4.4681985397905296E+16</v>
      </c>
      <c r="L52" s="9">
        <v>5190573553330350</v>
      </c>
      <c r="M52" s="9">
        <v>5912948566870160</v>
      </c>
      <c r="N52" s="9">
        <v>6635323580409970</v>
      </c>
      <c r="O52" s="9">
        <v>735769859394979</v>
      </c>
      <c r="P52" s="9">
        <v>8080073607489600</v>
      </c>
      <c r="Q52" s="9">
        <v>8802448621029410</v>
      </c>
      <c r="R52" s="11"/>
    </row>
    <row r="53" spans="1:18" x14ac:dyDescent="0.25">
      <c r="A53" s="8">
        <v>18</v>
      </c>
      <c r="B53" s="8">
        <v>2136</v>
      </c>
      <c r="C53" s="8">
        <v>2136</v>
      </c>
      <c r="D53" s="8">
        <v>2136</v>
      </c>
      <c r="E53" s="8">
        <v>2136</v>
      </c>
      <c r="G53" s="4">
        <v>4</v>
      </c>
      <c r="H53" s="9">
        <v>3.0680979988948E+16</v>
      </c>
      <c r="I53" s="9">
        <v>3790473012434610</v>
      </c>
      <c r="J53" s="9">
        <v>4.51284802597442E+16</v>
      </c>
      <c r="K53" s="9">
        <v>523522303951424</v>
      </c>
      <c r="L53" s="9">
        <v>5957598053054050</v>
      </c>
      <c r="M53" s="9">
        <v>6679973066593860</v>
      </c>
      <c r="N53" s="9">
        <v>7402348080133670</v>
      </c>
      <c r="O53" s="9">
        <v>812472309367349</v>
      </c>
      <c r="P53" s="9">
        <v>8847098107213300</v>
      </c>
      <c r="Q53" s="9">
        <v>9569473120753110</v>
      </c>
      <c r="R53" s="11"/>
    </row>
    <row r="54" spans="1:18" x14ac:dyDescent="0.25">
      <c r="A54" s="8">
        <v>19</v>
      </c>
      <c r="B54" s="8">
        <v>2056</v>
      </c>
      <c r="C54" s="8">
        <v>2056</v>
      </c>
      <c r="D54" s="8">
        <v>2056</v>
      </c>
      <c r="E54" s="8">
        <v>2056</v>
      </c>
      <c r="G54" s="6">
        <v>5</v>
      </c>
      <c r="H54" s="9">
        <v>3.8351224986185E+16</v>
      </c>
      <c r="I54" s="9">
        <v>4557497512158310</v>
      </c>
      <c r="J54" s="9">
        <v>5279872525698120</v>
      </c>
      <c r="K54" s="9">
        <v>6002247539237940</v>
      </c>
      <c r="L54" s="9">
        <v>6724622552777750</v>
      </c>
      <c r="M54" s="9">
        <v>7446997566317560</v>
      </c>
      <c r="N54" s="9">
        <v>8169372579857370</v>
      </c>
      <c r="O54" s="9">
        <v>8891747593397190</v>
      </c>
      <c r="P54" s="9">
        <v>9614122606937000</v>
      </c>
      <c r="Q54" s="9">
        <v>1.03364976204768E+16</v>
      </c>
      <c r="R54" s="11"/>
    </row>
    <row r="55" spans="1:18" x14ac:dyDescent="0.25">
      <c r="A55" s="8">
        <v>20</v>
      </c>
      <c r="B55" s="8">
        <v>1934</v>
      </c>
      <c r="C55" s="8">
        <v>1934</v>
      </c>
      <c r="D55" s="8">
        <v>1934</v>
      </c>
      <c r="E55" s="8">
        <v>1934</v>
      </c>
      <c r="G55" s="4">
        <v>6</v>
      </c>
      <c r="H55" s="9">
        <v>4.6021469983422E+16</v>
      </c>
      <c r="I55" s="9">
        <v>5324522011882010</v>
      </c>
      <c r="J55" s="9">
        <v>6046897025421820</v>
      </c>
      <c r="K55" s="9">
        <v>6769272038961640</v>
      </c>
      <c r="L55" s="9">
        <v>7491647052501450</v>
      </c>
      <c r="M55" s="9">
        <v>8214022066041260</v>
      </c>
      <c r="N55" s="9">
        <v>8936397079581070</v>
      </c>
      <c r="O55" s="9">
        <v>9658772093120890</v>
      </c>
      <c r="P55" s="9">
        <v>1.03811471066607E+16</v>
      </c>
      <c r="Q55" s="9">
        <v>1.11035221202005E+16</v>
      </c>
      <c r="R55" s="11"/>
    </row>
    <row r="56" spans="1:18" x14ac:dyDescent="0.25">
      <c r="A56" s="8">
        <v>21</v>
      </c>
      <c r="B56" s="8">
        <v>1898</v>
      </c>
      <c r="C56" s="8">
        <v>1898</v>
      </c>
      <c r="D56" s="8">
        <v>1898</v>
      </c>
      <c r="E56" s="8">
        <v>1898</v>
      </c>
      <c r="G56" s="6">
        <v>7</v>
      </c>
      <c r="H56" s="9">
        <v>5369171498065900</v>
      </c>
      <c r="I56" s="9">
        <v>6091546511605710</v>
      </c>
      <c r="J56" s="9">
        <v>6813921525145520</v>
      </c>
      <c r="K56" s="9">
        <v>7536296538685340</v>
      </c>
      <c r="L56" s="9">
        <v>8258671552225150</v>
      </c>
      <c r="M56" s="9">
        <v>8981046565764960</v>
      </c>
      <c r="N56" s="9">
        <v>9703421579304770</v>
      </c>
      <c r="O56" s="9">
        <v>1.04257965928445E+16</v>
      </c>
      <c r="P56" s="9">
        <v>1.11481716063844E+16</v>
      </c>
      <c r="Q56" s="9">
        <v>1.18705466199242E+16</v>
      </c>
      <c r="R56" s="11"/>
    </row>
    <row r="57" spans="1:18" x14ac:dyDescent="0.25">
      <c r="A57" s="8">
        <v>22</v>
      </c>
      <c r="B57" s="8">
        <v>1986</v>
      </c>
      <c r="C57" s="8">
        <v>1986</v>
      </c>
      <c r="D57" s="8">
        <v>1986</v>
      </c>
      <c r="E57" s="8">
        <v>1986</v>
      </c>
      <c r="G57" s="4">
        <v>8</v>
      </c>
      <c r="H57" s="9">
        <v>6136195997789600</v>
      </c>
      <c r="I57" s="9">
        <v>6858571011329410</v>
      </c>
      <c r="J57" s="9">
        <v>758094602486923</v>
      </c>
      <c r="K57" s="9">
        <v>8303321038409040</v>
      </c>
      <c r="L57" s="9">
        <v>9025696051948850</v>
      </c>
      <c r="M57" s="9">
        <v>9748071065488660</v>
      </c>
      <c r="N57" s="9">
        <v>1047044607902840</v>
      </c>
      <c r="O57" s="9">
        <v>1.11928210925682E+16</v>
      </c>
      <c r="P57" s="9">
        <v>1.19151961061081E+16</v>
      </c>
      <c r="Q57" s="9">
        <v>1.26375711196479E+16</v>
      </c>
      <c r="R57" s="11"/>
    </row>
    <row r="58" spans="1:18" x14ac:dyDescent="0.25">
      <c r="A58" s="8">
        <v>23</v>
      </c>
      <c r="B58" s="8">
        <v>1735</v>
      </c>
      <c r="C58" s="8">
        <v>1735</v>
      </c>
      <c r="D58" s="8">
        <v>1735</v>
      </c>
      <c r="E58" s="8">
        <v>1735</v>
      </c>
      <c r="G58" s="6">
        <v>9</v>
      </c>
      <c r="H58" s="9">
        <v>6903220497513300</v>
      </c>
      <c r="I58" s="9">
        <v>7625595511053110</v>
      </c>
      <c r="J58" s="9">
        <v>8347970524592930</v>
      </c>
      <c r="K58" s="9">
        <v>9070345538132740</v>
      </c>
      <c r="L58" s="9">
        <v>9792720551672550</v>
      </c>
      <c r="M58" s="9">
        <v>1.05150955652123E+16</v>
      </c>
      <c r="N58" s="9">
        <v>1.12374705787521E+16</v>
      </c>
      <c r="O58" s="9">
        <v>1.19598455922919E+16</v>
      </c>
      <c r="P58" s="9">
        <v>1.26822206058318E+16</v>
      </c>
      <c r="Q58" s="9">
        <v>1340459561937160</v>
      </c>
      <c r="R58" s="11"/>
    </row>
    <row r="59" spans="1:18" x14ac:dyDescent="0.25">
      <c r="A59" s="8">
        <v>24</v>
      </c>
      <c r="B59" s="8">
        <v>1732</v>
      </c>
      <c r="C59" s="8">
        <v>1732</v>
      </c>
      <c r="D59" s="8">
        <v>1732</v>
      </c>
      <c r="E59" s="8">
        <v>1732</v>
      </c>
      <c r="G59" s="4">
        <v>10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8">
        <v>25</v>
      </c>
      <c r="B60" s="8">
        <v>1586</v>
      </c>
      <c r="C60" s="8">
        <v>1586</v>
      </c>
      <c r="D60" s="8">
        <v>1586</v>
      </c>
      <c r="E60" s="8">
        <v>1586</v>
      </c>
      <c r="G60" s="6"/>
      <c r="H60" s="7"/>
    </row>
    <row r="61" spans="1:18" x14ac:dyDescent="0.25">
      <c r="A61" s="8">
        <v>26</v>
      </c>
      <c r="B61" s="8">
        <v>1547</v>
      </c>
      <c r="C61" s="8">
        <v>1547</v>
      </c>
      <c r="D61" s="8">
        <v>1547</v>
      </c>
      <c r="E61" s="8">
        <v>1547</v>
      </c>
      <c r="H61" s="8">
        <v>0</v>
      </c>
      <c r="I61" s="8">
        <v>1</v>
      </c>
      <c r="J61" s="8">
        <v>2</v>
      </c>
      <c r="K61" s="8">
        <v>3</v>
      </c>
      <c r="L61" s="8">
        <v>4</v>
      </c>
      <c r="M61" s="8">
        <v>5</v>
      </c>
      <c r="N61" s="8">
        <v>6</v>
      </c>
      <c r="O61" s="8">
        <v>7</v>
      </c>
      <c r="P61" s="8">
        <v>8</v>
      </c>
      <c r="Q61" s="8">
        <v>9</v>
      </c>
      <c r="R61" s="8">
        <v>10</v>
      </c>
    </row>
    <row r="62" spans="1:18" x14ac:dyDescent="0.25">
      <c r="A62" s="8">
        <v>27</v>
      </c>
      <c r="B62" s="8">
        <v>1534</v>
      </c>
      <c r="C62" s="8">
        <v>1534</v>
      </c>
      <c r="D62" s="8">
        <v>1534</v>
      </c>
      <c r="E62" s="8">
        <v>1534</v>
      </c>
      <c r="G62" s="4">
        <v>0</v>
      </c>
    </row>
    <row r="63" spans="1:18" x14ac:dyDescent="0.25">
      <c r="A63" s="8">
        <v>28</v>
      </c>
      <c r="B63" s="8">
        <v>1499</v>
      </c>
      <c r="C63" s="8">
        <v>1499</v>
      </c>
      <c r="D63" s="8">
        <v>1499</v>
      </c>
      <c r="E63" s="8">
        <v>1499</v>
      </c>
      <c r="G63" s="6">
        <v>1</v>
      </c>
    </row>
    <row r="64" spans="1:18" x14ac:dyDescent="0.25">
      <c r="A64" s="8">
        <v>29</v>
      </c>
      <c r="B64" s="8">
        <v>1411</v>
      </c>
      <c r="C64" s="8">
        <v>1411</v>
      </c>
      <c r="D64" s="8">
        <v>1411</v>
      </c>
      <c r="E64" s="8">
        <v>1411</v>
      </c>
      <c r="G64" s="4">
        <v>2</v>
      </c>
    </row>
    <row r="65" spans="1:8" x14ac:dyDescent="0.25">
      <c r="A65" s="8" t="s">
        <v>0</v>
      </c>
      <c r="B65" s="8" t="s">
        <v>0</v>
      </c>
      <c r="C65" s="8" t="s">
        <v>0</v>
      </c>
      <c r="D65" s="8" t="s">
        <v>0</v>
      </c>
      <c r="E65" s="8" t="s">
        <v>0</v>
      </c>
      <c r="G65" s="6">
        <v>3</v>
      </c>
    </row>
    <row r="66" spans="1:8" x14ac:dyDescent="0.25">
      <c r="A66" s="8">
        <v>747</v>
      </c>
      <c r="B66" s="8">
        <v>1</v>
      </c>
      <c r="C66" s="8">
        <v>1</v>
      </c>
      <c r="D66" s="8">
        <v>1</v>
      </c>
      <c r="E66" s="8">
        <v>1</v>
      </c>
      <c r="G66" s="4">
        <v>4</v>
      </c>
    </row>
    <row r="67" spans="1:8" x14ac:dyDescent="0.25">
      <c r="A67" s="8">
        <v>763</v>
      </c>
      <c r="B67" s="8">
        <v>1</v>
      </c>
      <c r="C67" s="8">
        <v>1</v>
      </c>
      <c r="D67" s="8">
        <v>1</v>
      </c>
      <c r="E67" s="8">
        <v>1</v>
      </c>
      <c r="G67" s="6">
        <v>5</v>
      </c>
    </row>
    <row r="68" spans="1:8" x14ac:dyDescent="0.25">
      <c r="A68" s="8">
        <v>765</v>
      </c>
      <c r="B68" s="8">
        <v>2</v>
      </c>
      <c r="C68" s="8">
        <v>2</v>
      </c>
      <c r="D68" s="8">
        <v>2</v>
      </c>
      <c r="E68" s="8">
        <v>2</v>
      </c>
      <c r="G68" s="4">
        <v>6</v>
      </c>
    </row>
    <row r="69" spans="1:8" x14ac:dyDescent="0.25">
      <c r="A69" s="8">
        <v>772</v>
      </c>
      <c r="B69" s="8">
        <v>1</v>
      </c>
      <c r="C69" s="8">
        <v>1</v>
      </c>
      <c r="D69" s="8">
        <v>1</v>
      </c>
      <c r="E69" s="8">
        <v>1</v>
      </c>
      <c r="G69" s="6">
        <v>7</v>
      </c>
    </row>
    <row r="70" spans="1:8" x14ac:dyDescent="0.25">
      <c r="A70" s="8">
        <v>790</v>
      </c>
      <c r="B70" s="8">
        <v>1</v>
      </c>
      <c r="C70" s="8">
        <v>1</v>
      </c>
      <c r="D70" s="8">
        <v>1</v>
      </c>
      <c r="E70" s="8">
        <v>1</v>
      </c>
      <c r="G70" s="4">
        <v>8</v>
      </c>
    </row>
    <row r="71" spans="1:8" x14ac:dyDescent="0.25">
      <c r="A71" s="8">
        <v>794</v>
      </c>
      <c r="B71" s="8">
        <v>1</v>
      </c>
      <c r="C71" s="8">
        <v>1</v>
      </c>
      <c r="D71" s="8">
        <v>1</v>
      </c>
      <c r="E71" s="8">
        <v>1</v>
      </c>
      <c r="G71" s="6">
        <v>9</v>
      </c>
    </row>
    <row r="72" spans="1:8" x14ac:dyDescent="0.25">
      <c r="A72" s="8">
        <v>823</v>
      </c>
      <c r="B72" s="8">
        <v>1</v>
      </c>
      <c r="C72" s="8">
        <v>1</v>
      </c>
      <c r="D72" s="8">
        <v>1</v>
      </c>
      <c r="E72" s="8">
        <v>1</v>
      </c>
      <c r="G72" s="4">
        <v>10</v>
      </c>
    </row>
    <row r="73" spans="1:8" x14ac:dyDescent="0.25">
      <c r="A73" s="8">
        <v>827</v>
      </c>
      <c r="B73" s="8">
        <v>1</v>
      </c>
      <c r="C73" s="8">
        <v>1</v>
      </c>
      <c r="D73" s="8">
        <v>1</v>
      </c>
      <c r="E73" s="8">
        <v>1</v>
      </c>
      <c r="G73" s="4"/>
      <c r="H73" s="5"/>
    </row>
    <row r="74" spans="1:8" x14ac:dyDescent="0.25">
      <c r="A74" s="8">
        <v>885</v>
      </c>
      <c r="B74" s="8">
        <v>1</v>
      </c>
      <c r="C74" s="8">
        <v>1</v>
      </c>
      <c r="D74" s="8">
        <v>1</v>
      </c>
      <c r="E74" s="8">
        <v>1</v>
      </c>
    </row>
    <row r="75" spans="1:8" x14ac:dyDescent="0.25">
      <c r="A75" s="8">
        <v>894</v>
      </c>
      <c r="B75" s="8">
        <v>1</v>
      </c>
      <c r="C75" s="8">
        <v>1</v>
      </c>
      <c r="D75" s="8">
        <v>1</v>
      </c>
      <c r="E75" s="8">
        <v>1</v>
      </c>
    </row>
    <row r="76" spans="1:8" x14ac:dyDescent="0.25">
      <c r="A76" s="8">
        <v>903</v>
      </c>
      <c r="B76" s="8">
        <v>1</v>
      </c>
      <c r="C76" s="8">
        <v>1</v>
      </c>
      <c r="D76" s="8">
        <v>1</v>
      </c>
      <c r="E76" s="8">
        <v>1</v>
      </c>
    </row>
    <row r="77" spans="1:8" x14ac:dyDescent="0.25">
      <c r="A77" s="8">
        <v>913</v>
      </c>
      <c r="B77" s="8">
        <v>1</v>
      </c>
      <c r="C77" s="8">
        <v>1</v>
      </c>
      <c r="D77" s="8">
        <v>1</v>
      </c>
      <c r="E77" s="8">
        <v>1</v>
      </c>
    </row>
    <row r="78" spans="1:8" x14ac:dyDescent="0.25">
      <c r="A78" s="8">
        <v>920</v>
      </c>
      <c r="B78" s="8">
        <v>1</v>
      </c>
      <c r="C78" s="8">
        <v>1</v>
      </c>
      <c r="D78" s="8">
        <v>1</v>
      </c>
      <c r="E78" s="8">
        <v>1</v>
      </c>
    </row>
    <row r="79" spans="1:8" x14ac:dyDescent="0.25">
      <c r="A79" s="8">
        <v>949</v>
      </c>
      <c r="B79" s="8">
        <v>2</v>
      </c>
      <c r="C79" s="8">
        <v>2</v>
      </c>
      <c r="D79" s="8">
        <v>2</v>
      </c>
      <c r="E79" s="8">
        <v>2</v>
      </c>
    </row>
    <row r="80" spans="1:8" x14ac:dyDescent="0.25">
      <c r="A80" s="8">
        <v>953</v>
      </c>
      <c r="B80" s="8">
        <v>1</v>
      </c>
      <c r="C80" s="8">
        <v>1</v>
      </c>
      <c r="D80" s="8">
        <v>1</v>
      </c>
      <c r="E80" s="8">
        <v>1</v>
      </c>
    </row>
    <row r="81" spans="1:5" x14ac:dyDescent="0.25">
      <c r="A81" s="8">
        <v>957</v>
      </c>
      <c r="B81" s="8">
        <v>1</v>
      </c>
      <c r="C81" s="8">
        <v>1</v>
      </c>
      <c r="D81" s="8">
        <v>1</v>
      </c>
      <c r="E81" s="8">
        <v>1</v>
      </c>
    </row>
    <row r="82" spans="1:5" x14ac:dyDescent="0.25">
      <c r="A82" s="8">
        <v>976</v>
      </c>
      <c r="B82" s="8">
        <v>1</v>
      </c>
      <c r="C82" s="8">
        <v>1</v>
      </c>
      <c r="D82" s="8">
        <v>1</v>
      </c>
      <c r="E82" s="8">
        <v>1</v>
      </c>
    </row>
    <row r="83" spans="1:5" x14ac:dyDescent="0.25">
      <c r="A83" s="8">
        <v>978</v>
      </c>
      <c r="B83" s="8">
        <v>1</v>
      </c>
      <c r="C83" s="8">
        <v>1</v>
      </c>
      <c r="D83" s="8">
        <v>1</v>
      </c>
      <c r="E83" s="8">
        <v>1</v>
      </c>
    </row>
    <row r="84" spans="1:5" x14ac:dyDescent="0.25">
      <c r="A84" s="8">
        <v>982</v>
      </c>
      <c r="B84" s="8">
        <v>1</v>
      </c>
      <c r="C84" s="8">
        <v>1</v>
      </c>
      <c r="D84" s="8">
        <v>1</v>
      </c>
      <c r="E84" s="8">
        <v>1</v>
      </c>
    </row>
    <row r="85" spans="1:5" x14ac:dyDescent="0.25">
      <c r="A85" s="8">
        <v>992</v>
      </c>
      <c r="B85" s="8">
        <v>1</v>
      </c>
      <c r="C85" s="8">
        <v>1</v>
      </c>
      <c r="D85" s="8">
        <v>1</v>
      </c>
      <c r="E85" s="8">
        <v>1</v>
      </c>
    </row>
    <row r="86" spans="1:5" x14ac:dyDescent="0.25">
      <c r="A86" s="8">
        <v>993</v>
      </c>
      <c r="B86" s="8">
        <v>1</v>
      </c>
      <c r="C86" s="8">
        <v>1</v>
      </c>
      <c r="D86" s="8">
        <v>1</v>
      </c>
      <c r="E86" s="8">
        <v>1</v>
      </c>
    </row>
    <row r="87" spans="1:5" x14ac:dyDescent="0.25">
      <c r="A87" s="8">
        <v>999</v>
      </c>
      <c r="B87" s="8">
        <v>1</v>
      </c>
      <c r="C87" s="8">
        <v>1</v>
      </c>
      <c r="D87" s="8">
        <v>1</v>
      </c>
      <c r="E87" s="8">
        <v>1</v>
      </c>
    </row>
    <row r="88" spans="1:5" x14ac:dyDescent="0.25">
      <c r="A88" s="8">
        <v>1059</v>
      </c>
      <c r="B88" s="8">
        <v>1</v>
      </c>
      <c r="C88" s="8">
        <v>1</v>
      </c>
      <c r="D88" s="8">
        <v>1</v>
      </c>
      <c r="E88" s="8">
        <v>1</v>
      </c>
    </row>
    <row r="89" spans="1:5" x14ac:dyDescent="0.25">
      <c r="A89" s="8">
        <v>1094</v>
      </c>
      <c r="B89" s="8">
        <v>1</v>
      </c>
      <c r="C89" s="8">
        <v>1</v>
      </c>
      <c r="D89" s="8">
        <v>1</v>
      </c>
      <c r="E89" s="8">
        <v>1</v>
      </c>
    </row>
    <row r="90" spans="1:5" x14ac:dyDescent="0.25">
      <c r="A90" s="8">
        <v>1110</v>
      </c>
      <c r="B90" s="8">
        <v>1</v>
      </c>
      <c r="C90" s="8">
        <v>1</v>
      </c>
      <c r="D90" s="8">
        <v>1</v>
      </c>
      <c r="E90" s="8">
        <v>1</v>
      </c>
    </row>
    <row r="91" spans="1:5" x14ac:dyDescent="0.25">
      <c r="A91" s="8">
        <v>1132</v>
      </c>
      <c r="B91" s="8">
        <v>1</v>
      </c>
      <c r="C91" s="8">
        <v>1</v>
      </c>
      <c r="D91" s="8">
        <v>1</v>
      </c>
      <c r="E91" s="8">
        <v>1</v>
      </c>
    </row>
    <row r="92" spans="1:5" x14ac:dyDescent="0.25">
      <c r="A92" s="8">
        <v>1141</v>
      </c>
      <c r="B92" s="8">
        <v>1</v>
      </c>
      <c r="C92" s="8">
        <v>1</v>
      </c>
      <c r="D92" s="8">
        <v>1</v>
      </c>
      <c r="E92" s="8">
        <v>1</v>
      </c>
    </row>
    <row r="93" spans="1:5" x14ac:dyDescent="0.25">
      <c r="A93" s="8">
        <v>1252</v>
      </c>
      <c r="B93" s="8">
        <v>1</v>
      </c>
      <c r="C93" s="8">
        <v>1</v>
      </c>
      <c r="D93" s="8">
        <v>1</v>
      </c>
      <c r="E93" s="8">
        <v>1</v>
      </c>
    </row>
    <row r="94" spans="1:5" x14ac:dyDescent="0.25">
      <c r="A94" s="8">
        <v>1436</v>
      </c>
      <c r="B94" s="8">
        <v>1</v>
      </c>
      <c r="C94" s="8">
        <v>1</v>
      </c>
      <c r="D94" s="8">
        <v>1</v>
      </c>
      <c r="E94" s="8">
        <v>1</v>
      </c>
    </row>
    <row r="95" spans="1:5" x14ac:dyDescent="0.25">
      <c r="A95" s="8">
        <v>1751</v>
      </c>
      <c r="B95" s="8">
        <v>1</v>
      </c>
      <c r="C95" s="8">
        <v>1</v>
      </c>
      <c r="D95" s="8">
        <v>1</v>
      </c>
      <c r="E95" s="8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66BC-5F30-44E1-BA05-C95C1BA98E21}">
  <dimension ref="A1:M25"/>
  <sheetViews>
    <sheetView workbookViewId="0">
      <selection activeCell="G20" sqref="G20"/>
    </sheetView>
  </sheetViews>
  <sheetFormatPr baseColWidth="10" defaultRowHeight="15" x14ac:dyDescent="0.25"/>
  <cols>
    <col min="2" max="2" width="14.28515625" customWidth="1"/>
    <col min="13" max="13" width="18.42578125" bestFit="1" customWidth="1"/>
  </cols>
  <sheetData>
    <row r="1" spans="1:13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</row>
    <row r="2" spans="1:13" x14ac:dyDescent="0.25">
      <c r="A2" s="4">
        <v>0</v>
      </c>
      <c r="B2" s="9">
        <v>0</v>
      </c>
      <c r="C2" s="9">
        <f>Hoja1!I49/100000000000000</f>
        <v>72.237501353981202</v>
      </c>
      <c r="D2" s="9">
        <f>Hoja1!J49/100000000000000</f>
        <v>144.47500270796201</v>
      </c>
      <c r="E2" s="9">
        <f>Hoja1!K49/100000000000000</f>
        <v>216.71250406194301</v>
      </c>
      <c r="F2" s="9">
        <f>Hoja1!L49/100000000000000</f>
        <v>288.95000541592498</v>
      </c>
      <c r="G2" s="9">
        <f>Hoja1!M49/10000000000000</f>
        <v>361.18750676990601</v>
      </c>
      <c r="H2" s="9">
        <f>Hoja1!N49/100000000000000</f>
        <v>433.42500812388704</v>
      </c>
      <c r="I2" s="9">
        <f>Hoja1!O49/10000000000000</f>
        <v>505.66250947786801</v>
      </c>
      <c r="J2" s="9">
        <f>Hoja1!P49/10000000000000</f>
        <v>577.90001083184995</v>
      </c>
      <c r="K2" s="9">
        <f>Hoja1!Q49/10000000000000</f>
        <v>650.13751218583104</v>
      </c>
      <c r="L2" s="9">
        <f>Hoja1!R49/100000000000000</f>
        <v>0</v>
      </c>
    </row>
    <row r="3" spans="1:13" x14ac:dyDescent="0.25">
      <c r="A3" s="6">
        <v>1</v>
      </c>
      <c r="B3" s="9">
        <f>Hoja1!H50/100000000000000</f>
        <v>76.702449972370005</v>
      </c>
      <c r="C3" s="9">
        <f>Hoja1!I50/100000000000000</f>
        <v>148.93995132635101</v>
      </c>
      <c r="D3" s="9">
        <f>Hoja1!J50/100000000000000</f>
        <v>221.17745268033201</v>
      </c>
      <c r="E3" s="9">
        <f>Hoja1!K50/100000000000000</f>
        <v>293.41495403431298</v>
      </c>
      <c r="F3" s="9">
        <f>Hoja1!L50/10000000000000</f>
        <v>365.65245538829498</v>
      </c>
      <c r="G3" s="9">
        <f>Hoja1!M50/100000000000000</f>
        <v>437.88995674227601</v>
      </c>
      <c r="H3" s="9">
        <f>Hoja1!N50/10000000000000</f>
        <v>510.12745809625699</v>
      </c>
      <c r="I3" s="9">
        <f>Hoja1!O50/10000000000000</f>
        <v>582.36495945023796</v>
      </c>
      <c r="J3" s="9">
        <f>Hoja1!P50/10000000000000</f>
        <v>654.60246080421996</v>
      </c>
      <c r="K3" s="9">
        <f>Hoja1!Q50/10000000000000</f>
        <v>726.83996215820105</v>
      </c>
      <c r="L3" s="9">
        <f>Hoja1!R50/100000000000000</f>
        <v>0</v>
      </c>
    </row>
    <row r="4" spans="1:13" x14ac:dyDescent="0.25">
      <c r="A4" s="4">
        <v>2</v>
      </c>
      <c r="B4" s="9">
        <f>Hoja1!H51/100000000000000</f>
        <v>153.40489994474001</v>
      </c>
      <c r="C4" s="9">
        <f>Hoja1!I51/100000000000000</f>
        <v>225.64240129872101</v>
      </c>
      <c r="D4" s="9">
        <f>Hoja1!J51/100000000000000</f>
        <v>297.87990265270201</v>
      </c>
      <c r="E4" s="9">
        <f>Hoja1!K51/10000000000000</f>
        <v>370.11740400668299</v>
      </c>
      <c r="F4" s="9">
        <f>Hoja1!L51/100000000000000</f>
        <v>442.35490536066499</v>
      </c>
      <c r="G4" s="9">
        <f>Hoja1!M51/10000000000000</f>
        <v>514.59240671464602</v>
      </c>
      <c r="H4" s="9">
        <f>Hoja1!N51/10000000000000</f>
        <v>586.82990806862699</v>
      </c>
      <c r="I4" s="9">
        <f>Hoja1!O51/1000000000000</f>
        <v>659.06740942260899</v>
      </c>
      <c r="J4" s="9">
        <f>Hoja1!P51/10000000000000</f>
        <v>731.30491077658996</v>
      </c>
      <c r="K4" s="9">
        <f>Hoja1!Q51/10000000000000</f>
        <v>803.54241213057105</v>
      </c>
      <c r="L4" s="9">
        <f>Hoja1!R51/100000000000000</f>
        <v>0</v>
      </c>
    </row>
    <row r="5" spans="1:13" x14ac:dyDescent="0.25">
      <c r="A5" s="6">
        <v>3</v>
      </c>
      <c r="B5" s="9">
        <f>Hoja1!H52/100000000000000</f>
        <v>230.10734991711001</v>
      </c>
      <c r="C5" s="9">
        <f>Hoja1!I52/100000000000000</f>
        <v>302.34485127109099</v>
      </c>
      <c r="D5" s="9">
        <f>Hoja1!J52/10000000000000</f>
        <v>374.58235262507202</v>
      </c>
      <c r="E5" s="9">
        <f>Hoja1!K52/100000000000000</f>
        <v>446.81985397905294</v>
      </c>
      <c r="F5" s="9">
        <f>Hoja1!L52/10000000000000</f>
        <v>519.05735533303505</v>
      </c>
      <c r="G5" s="9">
        <f>Hoja1!M52/10000000000000</f>
        <v>591.29485668701602</v>
      </c>
      <c r="H5" s="9">
        <f>Hoja1!N52/10000000000000</f>
        <v>663.532358040997</v>
      </c>
      <c r="I5" s="9">
        <f>Hoja1!O52/1000000000000</f>
        <v>735.76985939497899</v>
      </c>
      <c r="J5" s="9">
        <f>Hoja1!P52/10000000000000</f>
        <v>808.00736074895997</v>
      </c>
      <c r="K5" s="9">
        <f>Hoja1!Q52/10000000000000</f>
        <v>880.24486210294106</v>
      </c>
      <c r="L5" s="9">
        <f>Hoja1!R52/100000000000000</f>
        <v>0</v>
      </c>
      <c r="M5" s="10">
        <f>K5+K6</f>
        <v>1837.1921741782521</v>
      </c>
    </row>
    <row r="6" spans="1:13" x14ac:dyDescent="0.25">
      <c r="A6" s="4">
        <v>4</v>
      </c>
      <c r="B6" s="9">
        <f>Hoja1!H53/100000000000000</f>
        <v>306.80979988948002</v>
      </c>
      <c r="C6" s="9">
        <f>Hoja1!I53/10000000000000</f>
        <v>379.04730124346099</v>
      </c>
      <c r="D6" s="9">
        <f>Hoja1!J53/100000000000000</f>
        <v>451.28480259744202</v>
      </c>
      <c r="E6" s="9">
        <f>Hoja1!K53/1000000000000</f>
        <v>523.52230395142396</v>
      </c>
      <c r="F6" s="9">
        <f>Hoja1!L53/10000000000000</f>
        <v>595.75980530540505</v>
      </c>
      <c r="G6" s="9">
        <f>Hoja1!M53/10000000000000</f>
        <v>667.99730665938603</v>
      </c>
      <c r="H6" s="9">
        <f>Hoja1!N53/10000000000000</f>
        <v>740.234808013367</v>
      </c>
      <c r="I6" s="9">
        <f>Hoja1!O53/1000000000000</f>
        <v>812.472309367349</v>
      </c>
      <c r="J6" s="9">
        <f>Hoja1!P53/10000000000000</f>
        <v>884.70981072132997</v>
      </c>
      <c r="K6" s="9">
        <f>Hoja1!Q53/10000000000000</f>
        <v>956.94731207531095</v>
      </c>
      <c r="L6" s="9">
        <f>Hoja1!R53/100000000000000</f>
        <v>0</v>
      </c>
      <c r="M6" s="12"/>
    </row>
    <row r="7" spans="1:13" x14ac:dyDescent="0.25">
      <c r="A7" s="6">
        <v>5</v>
      </c>
      <c r="B7" s="9">
        <f>Hoja1!H54/100000000000000</f>
        <v>383.51224986185002</v>
      </c>
      <c r="C7" s="9">
        <f>Hoja1!I54/10000000000000</f>
        <v>455.749751215831</v>
      </c>
      <c r="D7" s="9">
        <f>Hoja1!J54/10000000000000</f>
        <v>527.98725256981197</v>
      </c>
      <c r="E7" s="9">
        <f>Hoja1!K54/10000000000000</f>
        <v>600.22475392379397</v>
      </c>
      <c r="F7" s="9">
        <f>Hoja1!L54/10000000000000</f>
        <v>672.46225527777494</v>
      </c>
      <c r="G7" s="9">
        <f>Hoja1!M54/10000000000000</f>
        <v>744.69975663175603</v>
      </c>
      <c r="H7" s="9">
        <f>Hoja1!N54/10000000000000</f>
        <v>816.93725798573701</v>
      </c>
      <c r="I7" s="9">
        <f>Hoja1!O54/10000000000000</f>
        <v>889.174759339719</v>
      </c>
      <c r="J7" s="9">
        <f>Hoja1!P54/10000000000000</f>
        <v>961.41226069369998</v>
      </c>
      <c r="K7" s="9">
        <f>Hoja1!Q54/10000000000000</f>
        <v>1033.64976204768</v>
      </c>
      <c r="L7" s="9">
        <f>Hoja1!R54/100000000000000</f>
        <v>0</v>
      </c>
    </row>
    <row r="8" spans="1:13" x14ac:dyDescent="0.25">
      <c r="A8" s="4">
        <v>6</v>
      </c>
      <c r="B8" s="9">
        <f>Hoja1!H55/100000000000000</f>
        <v>460.21469983422003</v>
      </c>
      <c r="C8" s="9">
        <f>Hoja1!I55/10000000000000</f>
        <v>532.452201188201</v>
      </c>
      <c r="D8" s="9">
        <f>Hoja1!J55/10000000000000</f>
        <v>604.68970254218198</v>
      </c>
      <c r="E8" s="9">
        <f>Hoja1!K55/10000000000000</f>
        <v>676.92720389616397</v>
      </c>
      <c r="F8" s="9">
        <f>Hoja1!L55/10000000000000</f>
        <v>749.16470525014495</v>
      </c>
      <c r="G8" s="9">
        <f>Hoja1!M55/10000000000000</f>
        <v>821.40220660412604</v>
      </c>
      <c r="H8" s="9">
        <f>Hoja1!N55/10000000000000</f>
        <v>893.63970795810701</v>
      </c>
      <c r="I8" s="9">
        <f>Hoja1!O55/10000000000000</f>
        <v>965.87720931208901</v>
      </c>
      <c r="J8" s="9">
        <f>Hoja1!P55/10000000000000</f>
        <v>1038.1147106660701</v>
      </c>
      <c r="K8" s="9">
        <f>Hoja1!Q55/10000000000000</f>
        <v>1110.35221202005</v>
      </c>
      <c r="L8" s="9">
        <f>Hoja1!R55/100000000000000</f>
        <v>0</v>
      </c>
    </row>
    <row r="9" spans="1:13" x14ac:dyDescent="0.25">
      <c r="A9" s="6">
        <v>7</v>
      </c>
      <c r="B9" s="9">
        <f>Hoja1!H56/10000000000000</f>
        <v>536.91714980659003</v>
      </c>
      <c r="C9" s="9">
        <f>Hoja1!I56/10000000000000</f>
        <v>609.15465116057101</v>
      </c>
      <c r="D9" s="9">
        <f>Hoja1!J56/10000000000000</f>
        <v>681.39215251455198</v>
      </c>
      <c r="E9" s="9">
        <f>Hoja1!K56/10000000000000</f>
        <v>753.62965386853398</v>
      </c>
      <c r="F9" s="9">
        <f>Hoja1!L56/10000000000000</f>
        <v>825.86715522251495</v>
      </c>
      <c r="G9" s="9">
        <f>Hoja1!M56/10000000000000</f>
        <v>898.10465657649604</v>
      </c>
      <c r="H9" s="9">
        <f>Hoja1!N56/10000000000000</f>
        <v>970.34215793047701</v>
      </c>
      <c r="I9" s="9">
        <f>Hoja1!O56/10000000000000</f>
        <v>1042.5796592844499</v>
      </c>
      <c r="J9" s="9">
        <f>Hoja1!P56/10000000000000</f>
        <v>1114.8171606384401</v>
      </c>
      <c r="K9" s="9">
        <f>Hoja1!Q56/10000000000000</f>
        <v>1187.0546619924201</v>
      </c>
      <c r="L9" s="9">
        <f>Hoja1!R56/100000000000000</f>
        <v>0</v>
      </c>
    </row>
    <row r="10" spans="1:13" x14ac:dyDescent="0.25">
      <c r="A10" s="4">
        <v>8</v>
      </c>
      <c r="B10" s="9">
        <f>Hoja1!H57/10000000000000</f>
        <v>613.61959977896004</v>
      </c>
      <c r="C10" s="9">
        <f>Hoja1!I57/10000000000000</f>
        <v>685.85710113294101</v>
      </c>
      <c r="D10" s="9">
        <f>Hoja1!J57/1000000000000</f>
        <v>758.09460248692301</v>
      </c>
      <c r="E10" s="9">
        <f>Hoja1!K57/10000000000000</f>
        <v>830.33210384090398</v>
      </c>
      <c r="F10" s="9">
        <f>Hoja1!L57/10000000000000</f>
        <v>902.56960519488496</v>
      </c>
      <c r="G10" s="9">
        <f>Hoja1!M57/10000000000000</f>
        <v>974.80710654886605</v>
      </c>
      <c r="H10" s="9">
        <f>Hoja1!N57/1000000000000</f>
        <v>1047.04460790284</v>
      </c>
      <c r="I10" s="9">
        <f>Hoja1!O57/10000000000000</f>
        <v>1119.2821092568199</v>
      </c>
      <c r="J10" s="9">
        <f>Hoja1!P57/10000000000000</f>
        <v>1191.5196106108101</v>
      </c>
      <c r="K10" s="9">
        <f>Hoja1!Q57/10000000000000</f>
        <v>1263.7571119647901</v>
      </c>
      <c r="L10" s="9">
        <f>Hoja1!R57/100000000000000</f>
        <v>0</v>
      </c>
    </row>
    <row r="11" spans="1:13" x14ac:dyDescent="0.25">
      <c r="A11" s="6">
        <v>9</v>
      </c>
      <c r="B11" s="9">
        <f>Hoja1!H58/10000000000000</f>
        <v>690.32204975133004</v>
      </c>
      <c r="C11" s="9">
        <f>Hoja1!I58/10000000000000</f>
        <v>762.55955110531102</v>
      </c>
      <c r="D11" s="9">
        <f>Hoja1!J58/10000000000000</f>
        <v>834.79705245929301</v>
      </c>
      <c r="E11" s="9">
        <f>Hoja1!K58/10000000000000</f>
        <v>907.03455381327399</v>
      </c>
      <c r="F11" s="9">
        <f>Hoja1!L58/10000000000000</f>
        <v>979.27205516725496</v>
      </c>
      <c r="G11" s="9">
        <f>Hoja1!M58/10000000000000</f>
        <v>1051.50955652123</v>
      </c>
      <c r="H11" s="9">
        <f>Hoja1!N58/10000000000000</f>
        <v>1123.74705787521</v>
      </c>
      <c r="I11" s="9">
        <f>Hoja1!O58/10000000000000</f>
        <v>1195.9845592291899</v>
      </c>
      <c r="J11" s="9">
        <f>Hoja1!P58/10000000000000</f>
        <v>1268.2220605831801</v>
      </c>
      <c r="K11" s="9">
        <f>Hoja1!Q58/1000000000000</f>
        <v>1340.4595619371601</v>
      </c>
      <c r="L11" s="9">
        <f>Hoja1!R58/100000000000000</f>
        <v>0</v>
      </c>
    </row>
    <row r="12" spans="1:13" x14ac:dyDescent="0.25">
      <c r="A12" s="4">
        <v>10</v>
      </c>
      <c r="B12" s="9">
        <f>Hoja1!H59/100000000000000</f>
        <v>0</v>
      </c>
      <c r="C12" s="9">
        <f>Hoja1!I59/100000000000000</f>
        <v>0</v>
      </c>
      <c r="D12" s="9">
        <f>Hoja1!J59/100000000000000</f>
        <v>0</v>
      </c>
      <c r="E12" s="9">
        <f>Hoja1!K59/100000000000000</f>
        <v>0</v>
      </c>
      <c r="F12" s="9">
        <f>Hoja1!L59/100000000000000</f>
        <v>0</v>
      </c>
      <c r="G12" s="9">
        <f>Hoja1!M59/100000000000000</f>
        <v>0</v>
      </c>
      <c r="H12" s="9">
        <f>Hoja1!N59/100000000000000</f>
        <v>0</v>
      </c>
      <c r="I12" s="9">
        <f>Hoja1!O59/100000000000000</f>
        <v>0</v>
      </c>
      <c r="J12" s="9">
        <f>Hoja1!P59/10000000000000</f>
        <v>0</v>
      </c>
      <c r="K12" s="9">
        <f>Hoja1!Q59/100000000000000</f>
        <v>0</v>
      </c>
      <c r="L12" s="9">
        <f>Hoja1!R59/100000000000000</f>
        <v>0</v>
      </c>
    </row>
    <row r="14" spans="1:13" x14ac:dyDescent="0.25">
      <c r="B14" s="8">
        <v>0</v>
      </c>
      <c r="C14" s="8">
        <v>1</v>
      </c>
      <c r="D14" s="8">
        <v>2</v>
      </c>
      <c r="E14" s="8">
        <v>3</v>
      </c>
      <c r="F14" s="8">
        <v>4</v>
      </c>
      <c r="G14" s="8">
        <v>5</v>
      </c>
      <c r="H14" s="8">
        <v>6</v>
      </c>
      <c r="I14" s="8">
        <v>7</v>
      </c>
      <c r="J14" s="8">
        <v>8</v>
      </c>
      <c r="K14" s="8">
        <v>9</v>
      </c>
      <c r="L14" s="8">
        <v>10</v>
      </c>
    </row>
    <row r="15" spans="1:13" x14ac:dyDescent="0.25">
      <c r="A15" s="4">
        <v>0</v>
      </c>
      <c r="B15" s="9">
        <v>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A16" s="6">
        <v>1</v>
      </c>
      <c r="B16" s="9">
        <f>Hoja1!H63/1000000000000</f>
        <v>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4">
        <v>2</v>
      </c>
      <c r="B17" s="9">
        <v>1.5340489994474E+16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6">
        <v>3</v>
      </c>
      <c r="B18" s="9">
        <v>2.3010734991711E+16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4">
        <v>4</v>
      </c>
      <c r="B19" s="9">
        <v>3.0680979988948E+16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6">
        <v>5</v>
      </c>
      <c r="B20" s="9">
        <v>3.8351224986185E+16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4">
        <v>6</v>
      </c>
      <c r="B21" s="9">
        <v>4.6021469983422E+16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6">
        <v>7</v>
      </c>
      <c r="B22" s="9">
        <v>5369171498065900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4">
        <v>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6">
        <v>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4">
        <v>10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81D5-F1BC-4C32-9F0F-891FFE14AFAF}">
  <dimension ref="A1:N722"/>
  <sheetViews>
    <sheetView topLeftCell="H38" workbookViewId="0">
      <selection activeCell="E41" sqref="E41:N50"/>
    </sheetView>
  </sheetViews>
  <sheetFormatPr baseColWidth="10" defaultRowHeight="15" x14ac:dyDescent="0.25"/>
  <cols>
    <col min="2" max="2" width="14.28515625" customWidth="1"/>
    <col min="5" max="5" width="31.28515625" style="11" bestFit="1" customWidth="1"/>
    <col min="6" max="6" width="23.5703125" customWidth="1"/>
    <col min="7" max="7" width="24.5703125" customWidth="1"/>
    <col min="8" max="8" width="24.140625" bestFit="1" customWidth="1"/>
    <col min="9" max="9" width="24" customWidth="1"/>
    <col min="10" max="10" width="24.42578125" customWidth="1"/>
    <col min="11" max="11" width="24.85546875" customWidth="1"/>
    <col min="12" max="14" width="24.140625" bestFit="1" customWidth="1"/>
  </cols>
  <sheetData>
    <row r="1" spans="1:14" x14ac:dyDescent="0.25">
      <c r="B1" s="8">
        <v>0</v>
      </c>
      <c r="C1" s="8">
        <v>1</v>
      </c>
      <c r="D1" s="8">
        <v>2</v>
      </c>
      <c r="E1" s="15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</row>
    <row r="2" spans="1:14" x14ac:dyDescent="0.25">
      <c r="A2" s="4">
        <v>0</v>
      </c>
      <c r="B2" s="9">
        <v>0</v>
      </c>
      <c r="C2" s="9">
        <f>Hoja1!I49/100000000000000</f>
        <v>72.237501353981202</v>
      </c>
      <c r="D2" s="9">
        <f>Hoja1!J49/100000000000000</f>
        <v>144.47500270796201</v>
      </c>
      <c r="E2" s="13">
        <f>Hoja1!K49/100000000000000</f>
        <v>216.71250406194301</v>
      </c>
      <c r="F2" s="9">
        <f>Hoja1!L49/100000000000000</f>
        <v>288.95000541592498</v>
      </c>
      <c r="G2" s="9">
        <f>Hoja1!M49/10000000000000</f>
        <v>361.18750676990601</v>
      </c>
      <c r="H2" s="9">
        <f>Hoja1!N49/100000000000000</f>
        <v>433.42500812388704</v>
      </c>
      <c r="I2" s="9">
        <f>Hoja1!O49/10000000000000</f>
        <v>505.66250947786801</v>
      </c>
      <c r="J2" s="9">
        <f>Hoja1!P49/10000000000000</f>
        <v>577.90001083184995</v>
      </c>
      <c r="K2" s="9">
        <f>Hoja1!Q49/10000000000000</f>
        <v>650.13751218583104</v>
      </c>
      <c r="L2" s="9">
        <f>Hoja1!R49/100000000000000</f>
        <v>0</v>
      </c>
    </row>
    <row r="3" spans="1:14" x14ac:dyDescent="0.25">
      <c r="A3" s="6">
        <v>1</v>
      </c>
      <c r="B3" s="9">
        <f>Hoja1!H50/100000000000000</f>
        <v>76.702449972370005</v>
      </c>
      <c r="C3" s="9">
        <f>Hoja1!I50/100000000000000</f>
        <v>148.93995132635101</v>
      </c>
      <c r="D3" s="9">
        <f>Hoja1!J50/100000000000000</f>
        <v>221.17745268033201</v>
      </c>
      <c r="E3" s="13">
        <f>Hoja1!K50/100000000000000</f>
        <v>293.41495403431298</v>
      </c>
      <c r="F3" s="9">
        <f>Hoja1!L50/10000000000000</f>
        <v>365.65245538829498</v>
      </c>
      <c r="G3" s="9">
        <f>Hoja1!M50/100000000000000</f>
        <v>437.88995674227601</v>
      </c>
      <c r="H3" s="9">
        <f>Hoja1!N50/10000000000000</f>
        <v>510.12745809625699</v>
      </c>
      <c r="I3" s="9">
        <f>Hoja1!O50/10000000000000</f>
        <v>582.36495945023796</v>
      </c>
      <c r="J3" s="9">
        <f>Hoja1!P50/10000000000000</f>
        <v>654.60246080421996</v>
      </c>
      <c r="K3" s="9">
        <f>Hoja1!Q50/10000000000000</f>
        <v>726.83996215820105</v>
      </c>
      <c r="L3" s="9">
        <f>Hoja1!R50/100000000000000</f>
        <v>0</v>
      </c>
    </row>
    <row r="4" spans="1:14" x14ac:dyDescent="0.25">
      <c r="A4" s="4">
        <v>2</v>
      </c>
      <c r="B4" s="9">
        <f>Hoja1!H51/100000000000000</f>
        <v>153.40489994474001</v>
      </c>
      <c r="C4" s="9">
        <f>Hoja1!I51/100000000000000</f>
        <v>225.64240129872101</v>
      </c>
      <c r="D4" s="9">
        <f>Hoja1!J51/100000000000000</f>
        <v>297.87990265270201</v>
      </c>
      <c r="E4" s="13">
        <f>Hoja1!K51/10000000000000</f>
        <v>370.11740400668299</v>
      </c>
      <c r="F4" s="9">
        <f>Hoja1!L51/100000000000000</f>
        <v>442.35490536066499</v>
      </c>
      <c r="G4" s="9">
        <f>Hoja1!M51/10000000000000</f>
        <v>514.59240671464602</v>
      </c>
      <c r="H4" s="9">
        <f>Hoja1!N51/10000000000000</f>
        <v>586.82990806862699</v>
      </c>
      <c r="I4" s="9">
        <f>Hoja1!O51/1000000000000</f>
        <v>659.06740942260899</v>
      </c>
      <c r="J4" s="9">
        <f>Hoja1!P51/10000000000000</f>
        <v>731.30491077658996</v>
      </c>
      <c r="K4" s="9">
        <f>Hoja1!Q51/10000000000000</f>
        <v>803.54241213057105</v>
      </c>
      <c r="L4" s="9">
        <f>Hoja1!R51/100000000000000</f>
        <v>0</v>
      </c>
    </row>
    <row r="5" spans="1:14" x14ac:dyDescent="0.25">
      <c r="A5" s="6">
        <v>3</v>
      </c>
      <c r="B5" s="9">
        <f>Hoja1!H52/100000000000000</f>
        <v>230.10734991711001</v>
      </c>
      <c r="C5" s="9">
        <f>Hoja1!I52/100000000000000</f>
        <v>302.34485127109099</v>
      </c>
      <c r="D5" s="9">
        <f>Hoja1!J52/10000000000000</f>
        <v>374.58235262507202</v>
      </c>
      <c r="E5" s="13">
        <f>Hoja1!K52/100000000000000</f>
        <v>446.81985397905294</v>
      </c>
      <c r="F5" s="9">
        <f>Hoja1!L52/10000000000000</f>
        <v>519.05735533303505</v>
      </c>
      <c r="G5" s="9">
        <f>Hoja1!M52/10000000000000</f>
        <v>591.29485668701602</v>
      </c>
      <c r="H5" s="9">
        <f>Hoja1!N52/10000000000000</f>
        <v>663.532358040997</v>
      </c>
      <c r="I5" s="9">
        <f>Hoja1!O52/1000000000000</f>
        <v>735.76985939497899</v>
      </c>
      <c r="J5" s="9">
        <f>Hoja1!P52/10000000000000</f>
        <v>808.00736074895997</v>
      </c>
      <c r="K5" s="9">
        <f>Hoja1!Q52/10000000000000</f>
        <v>880.24486210294106</v>
      </c>
      <c r="L5" s="9">
        <f>Hoja1!R52/100000000000000</f>
        <v>0</v>
      </c>
      <c r="M5" s="10" t="e">
        <f>K5K6</f>
        <v>#NAME?</v>
      </c>
    </row>
    <row r="6" spans="1:14" x14ac:dyDescent="0.25">
      <c r="A6" s="4">
        <v>4</v>
      </c>
      <c r="B6" s="9">
        <f>Hoja1!H53/100000000000000</f>
        <v>306.80979988948002</v>
      </c>
      <c r="C6" s="9">
        <f>Hoja1!I53/10000000000000</f>
        <v>379.04730124346099</v>
      </c>
      <c r="D6" s="9">
        <f>Hoja1!J53/100000000000000</f>
        <v>451.28480259744202</v>
      </c>
      <c r="E6" s="13">
        <f>Hoja1!K53/1000000000000</f>
        <v>523.52230395142396</v>
      </c>
      <c r="F6" s="9">
        <f>Hoja1!L53/10000000000000</f>
        <v>595.75980530540505</v>
      </c>
      <c r="G6" s="9">
        <f>Hoja1!M53/10000000000000</f>
        <v>667.99730665938603</v>
      </c>
      <c r="H6" s="9">
        <f>Hoja1!N53/10000000000000</f>
        <v>740.234808013367</v>
      </c>
      <c r="I6" s="9">
        <f>Hoja1!O53/1000000000000</f>
        <v>812.472309367349</v>
      </c>
      <c r="J6" s="9">
        <f>Hoja1!P53/10000000000000</f>
        <v>884.70981072132997</v>
      </c>
      <c r="K6" s="9">
        <f>Hoja1!Q53/10000000000000</f>
        <v>956.94731207531095</v>
      </c>
      <c r="L6" s="9">
        <f>Hoja1!R53/100000000000000</f>
        <v>0</v>
      </c>
      <c r="M6" s="12"/>
    </row>
    <row r="7" spans="1:14" x14ac:dyDescent="0.25">
      <c r="A7" s="6">
        <v>5</v>
      </c>
      <c r="B7" s="9">
        <f>Hoja1!H54/100000000000000</f>
        <v>383.51224986185002</v>
      </c>
      <c r="C7" s="9">
        <f>Hoja1!I54/10000000000000</f>
        <v>455.749751215831</v>
      </c>
      <c r="D7" s="9">
        <f>Hoja1!J54/10000000000000</f>
        <v>527.98725256981197</v>
      </c>
      <c r="E7" s="13">
        <f>Hoja1!K54/10000000000000</f>
        <v>600.22475392379397</v>
      </c>
      <c r="F7" s="9">
        <f>Hoja1!L54/10000000000000</f>
        <v>672.46225527777494</v>
      </c>
      <c r="G7" s="9">
        <f>Hoja1!M54/10000000000000</f>
        <v>744.69975663175603</v>
      </c>
      <c r="H7" s="9">
        <f>Hoja1!N54/10000000000000</f>
        <v>816.93725798573701</v>
      </c>
      <c r="I7" s="9">
        <f>Hoja1!O54/10000000000000</f>
        <v>889.174759339719</v>
      </c>
      <c r="J7" s="9">
        <f>Hoja1!P54/10000000000000</f>
        <v>961.41226069369998</v>
      </c>
      <c r="K7" s="9">
        <f>Hoja1!Q54/10000000000000</f>
        <v>1033.64976204768</v>
      </c>
      <c r="L7" s="9">
        <f>Hoja1!R54/100000000000000</f>
        <v>0</v>
      </c>
    </row>
    <row r="8" spans="1:14" x14ac:dyDescent="0.25">
      <c r="A8" s="4">
        <v>6</v>
      </c>
      <c r="B8" s="9">
        <f>Hoja1!H55/100000000000000</f>
        <v>460.21469983422003</v>
      </c>
      <c r="C8" s="9">
        <f>Hoja1!I55/10000000000000</f>
        <v>532.452201188201</v>
      </c>
      <c r="D8" s="9">
        <f>Hoja1!J55/10000000000000</f>
        <v>604.68970254218198</v>
      </c>
      <c r="E8" s="13">
        <f>Hoja1!K55/10000000000000</f>
        <v>676.92720389616397</v>
      </c>
      <c r="F8" s="9">
        <f>Hoja1!L55/10000000000000</f>
        <v>749.16470525014495</v>
      </c>
      <c r="G8" s="9">
        <f>Hoja1!M55/10000000000000</f>
        <v>821.40220660412604</v>
      </c>
      <c r="H8" s="9">
        <f>Hoja1!N55/10000000000000</f>
        <v>893.63970795810701</v>
      </c>
      <c r="I8" s="9">
        <f>Hoja1!O55/10000000000000</f>
        <v>965.87720931208901</v>
      </c>
      <c r="J8" s="9">
        <f>Hoja1!P55/10000000000000</f>
        <v>1038.1147106660701</v>
      </c>
      <c r="K8" s="9">
        <f>Hoja1!Q55/10000000000000</f>
        <v>1110.35221202005</v>
      </c>
      <c r="L8" s="9">
        <f>Hoja1!R55/100000000000000</f>
        <v>0</v>
      </c>
    </row>
    <row r="9" spans="1:14" x14ac:dyDescent="0.25">
      <c r="A9" s="6">
        <v>7</v>
      </c>
      <c r="B9" s="9">
        <f>Hoja1!H56/10000000000000</f>
        <v>536.91714980659003</v>
      </c>
      <c r="C9" s="9">
        <f>Hoja1!I56/10000000000000</f>
        <v>609.15465116057101</v>
      </c>
      <c r="D9" s="9">
        <f>Hoja1!J56/10000000000000</f>
        <v>681.39215251455198</v>
      </c>
      <c r="E9" s="13">
        <f>Hoja1!K56/10000000000000</f>
        <v>753.62965386853398</v>
      </c>
      <c r="F9" s="9">
        <f>Hoja1!L56/10000000000000</f>
        <v>825.86715522251495</v>
      </c>
      <c r="G9" s="9">
        <f>Hoja1!M56/10000000000000</f>
        <v>898.10465657649604</v>
      </c>
      <c r="H9" s="9">
        <f>Hoja1!N56/10000000000000</f>
        <v>970.34215793047701</v>
      </c>
      <c r="I9" s="9">
        <f>Hoja1!O56/10000000000000</f>
        <v>1042.5796592844499</v>
      </c>
      <c r="J9" s="9">
        <f>Hoja1!P56/10000000000000</f>
        <v>1114.8171606384401</v>
      </c>
      <c r="K9" s="9">
        <f>Hoja1!Q56/10000000000000</f>
        <v>1187.0546619924201</v>
      </c>
      <c r="L9" s="9">
        <f>Hoja1!R56/100000000000000</f>
        <v>0</v>
      </c>
    </row>
    <row r="10" spans="1:14" x14ac:dyDescent="0.25">
      <c r="A10" s="4">
        <v>8</v>
      </c>
      <c r="B10" s="9">
        <f>Hoja1!H57/10000000000000</f>
        <v>613.61959977896004</v>
      </c>
      <c r="C10" s="9">
        <f>Hoja1!I57/10000000000000</f>
        <v>685.85710113294101</v>
      </c>
      <c r="D10" s="9">
        <f>Hoja1!J57/1000000000000</f>
        <v>758.09460248692301</v>
      </c>
      <c r="E10" s="13">
        <f>Hoja1!K57/10000000000000</f>
        <v>830.33210384090398</v>
      </c>
      <c r="F10" s="9">
        <f>Hoja1!L57/10000000000000</f>
        <v>902.56960519488496</v>
      </c>
      <c r="G10" s="9">
        <f>Hoja1!M57/10000000000000</f>
        <v>974.80710654886605</v>
      </c>
      <c r="H10" s="9">
        <f>Hoja1!N57/1000000000000</f>
        <v>1047.04460790284</v>
      </c>
      <c r="I10" s="9">
        <f>Hoja1!O57/10000000000000</f>
        <v>1119.2821092568199</v>
      </c>
      <c r="J10" s="9">
        <f>Hoja1!P57/10000000000000</f>
        <v>1191.5196106108101</v>
      </c>
      <c r="K10" s="9">
        <f>Hoja1!Q57/10000000000000</f>
        <v>1263.7571119647901</v>
      </c>
      <c r="L10" s="9">
        <f>Hoja1!R57/100000000000000</f>
        <v>0</v>
      </c>
    </row>
    <row r="11" spans="1:14" x14ac:dyDescent="0.25">
      <c r="A11" s="6">
        <v>9</v>
      </c>
      <c r="B11" s="9">
        <f>Hoja1!H58/10000000000000</f>
        <v>690.32204975133004</v>
      </c>
      <c r="C11" s="9">
        <f>Hoja1!I58/10000000000000</f>
        <v>762.55955110531102</v>
      </c>
      <c r="D11" s="9">
        <f>Hoja1!J58/10000000000000</f>
        <v>834.79705245929301</v>
      </c>
      <c r="E11" s="13">
        <f>Hoja1!K58/10000000000000</f>
        <v>907.03455381327399</v>
      </c>
      <c r="F11" s="9">
        <f>Hoja1!L58/10000000000000</f>
        <v>979.27205516725496</v>
      </c>
      <c r="G11" s="9">
        <f>Hoja1!M58/10000000000000</f>
        <v>1051.50955652123</v>
      </c>
      <c r="H11" s="9">
        <f>Hoja1!N58/10000000000000</f>
        <v>1123.74705787521</v>
      </c>
      <c r="I11" s="9">
        <f>Hoja1!O58/10000000000000</f>
        <v>1195.9845592291899</v>
      </c>
      <c r="J11" s="9">
        <f>Hoja1!P58/10000000000000</f>
        <v>1268.2220605831801</v>
      </c>
      <c r="K11" s="9">
        <f>Hoja1!Q58/1000000000000</f>
        <v>1340.4595619371601</v>
      </c>
      <c r="L11" s="9">
        <f>Hoja1!R58/100000000000000</f>
        <v>0</v>
      </c>
    </row>
    <row r="12" spans="1:14" x14ac:dyDescent="0.25">
      <c r="A12" s="4">
        <v>10</v>
      </c>
      <c r="B12" s="9">
        <f>Hoja1!H59/100000000000000</f>
        <v>0</v>
      </c>
      <c r="C12" s="9">
        <f>Hoja1!I59/100000000000000</f>
        <v>0</v>
      </c>
      <c r="D12" s="9">
        <f>Hoja1!J59/100000000000000</f>
        <v>0</v>
      </c>
      <c r="E12" s="13">
        <f>Hoja1!K59/100000000000000</f>
        <v>0</v>
      </c>
      <c r="F12" s="9">
        <f>Hoja1!L59/100000000000000</f>
        <v>0</v>
      </c>
      <c r="G12" s="9">
        <f>Hoja1!M59/100000000000000</f>
        <v>0</v>
      </c>
      <c r="H12" s="9">
        <f>Hoja1!N59/100000000000000</f>
        <v>0</v>
      </c>
      <c r="I12" s="9">
        <f>Hoja1!O59/100000000000000</f>
        <v>0</v>
      </c>
      <c r="J12" s="9">
        <f>Hoja1!P59/10000000000000</f>
        <v>0</v>
      </c>
      <c r="K12" s="9">
        <f>Hoja1!Q59/100000000000000</f>
        <v>0</v>
      </c>
      <c r="L12" s="9">
        <f>Hoja1!R59/100000000000000</f>
        <v>0</v>
      </c>
    </row>
    <row r="14" spans="1:14" x14ac:dyDescent="0.25">
      <c r="B14" s="8">
        <v>0</v>
      </c>
      <c r="C14" s="8">
        <v>1</v>
      </c>
      <c r="D14" s="8">
        <v>2</v>
      </c>
      <c r="E14" s="15">
        <v>3</v>
      </c>
      <c r="F14" s="8">
        <v>4</v>
      </c>
      <c r="G14" s="8">
        <v>5</v>
      </c>
      <c r="H14" s="8">
        <v>6</v>
      </c>
      <c r="I14" s="8">
        <v>7</v>
      </c>
      <c r="J14" s="8">
        <v>8</v>
      </c>
      <c r="K14" s="8">
        <v>9</v>
      </c>
      <c r="L14" s="8">
        <v>10</v>
      </c>
    </row>
    <row r="15" spans="1:14" x14ac:dyDescent="0.25">
      <c r="A15" s="4">
        <v>0</v>
      </c>
      <c r="B15" s="9">
        <v>0</v>
      </c>
      <c r="C15" s="10"/>
      <c r="D15" s="10"/>
      <c r="F15" s="10"/>
      <c r="G15" s="10"/>
      <c r="H15" s="10"/>
      <c r="I15" s="10"/>
      <c r="J15" s="10"/>
      <c r="K15" s="10"/>
      <c r="L15" s="10"/>
    </row>
    <row r="16" spans="1:14" x14ac:dyDescent="0.25">
      <c r="A16" s="6">
        <v>1</v>
      </c>
      <c r="B16" s="9">
        <f>Hoja1!H63/1000000000000</f>
        <v>0</v>
      </c>
      <c r="C16" s="10"/>
      <c r="D16" s="10"/>
      <c r="E16" s="11">
        <v>0</v>
      </c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</row>
    <row r="17" spans="1:14" x14ac:dyDescent="0.25">
      <c r="A17" s="4">
        <v>2</v>
      </c>
      <c r="B17" s="9">
        <v>1.5340489994474E+16</v>
      </c>
      <c r="C17" s="10"/>
      <c r="D17" s="10">
        <v>0</v>
      </c>
      <c r="E17" s="13" t="s">
        <v>1</v>
      </c>
      <c r="F17" s="13">
        <v>2317796187149050</v>
      </c>
      <c r="G17" s="13">
        <v>4635592374298110</v>
      </c>
      <c r="H17" s="13">
        <v>6953388561447170</v>
      </c>
      <c r="I17" s="13">
        <v>9271184748596220</v>
      </c>
      <c r="J17" s="13">
        <v>1.15889809357452E+16</v>
      </c>
      <c r="K17" s="13">
        <v>1.39067771228943E+16</v>
      </c>
      <c r="L17" s="13">
        <v>1.62245733100434E+16</v>
      </c>
      <c r="M17" s="13">
        <v>1.85423694971924E+16</v>
      </c>
      <c r="N17" s="13">
        <v>2.08601656843415E+16</v>
      </c>
    </row>
    <row r="18" spans="1:14" x14ac:dyDescent="0.25">
      <c r="A18" s="6">
        <v>3</v>
      </c>
      <c r="B18" s="9">
        <v>2.3010734991711E+16</v>
      </c>
      <c r="C18" s="10"/>
      <c r="D18" s="10">
        <v>1</v>
      </c>
      <c r="E18" s="13">
        <v>2461057522183420</v>
      </c>
      <c r="F18" s="13">
        <v>4778853709332470</v>
      </c>
      <c r="G18" s="13">
        <v>7096649896481530</v>
      </c>
      <c r="H18" s="13">
        <v>9414446083630590</v>
      </c>
      <c r="I18" s="13">
        <v>1.17322422707796E+16</v>
      </c>
      <c r="J18" s="13">
        <v>1.40500384579287E+16</v>
      </c>
      <c r="K18" s="13">
        <v>1.63678346450777E+16</v>
      </c>
      <c r="L18" s="13">
        <v>1.86856308322268E+16</v>
      </c>
      <c r="M18" s="13">
        <v>2.10034270193758E+16</v>
      </c>
      <c r="N18" s="13">
        <v>2.33212232065249E+16</v>
      </c>
    </row>
    <row r="19" spans="1:14" x14ac:dyDescent="0.25">
      <c r="A19" s="4">
        <v>4</v>
      </c>
      <c r="B19" s="9">
        <v>3.0680979988948E+16</v>
      </c>
      <c r="C19" s="10"/>
      <c r="D19" s="10">
        <v>2</v>
      </c>
      <c r="E19" s="13">
        <v>4922115044366840</v>
      </c>
      <c r="F19" s="13">
        <v>7239911231515890</v>
      </c>
      <c r="G19" s="13">
        <v>9557707418664950</v>
      </c>
      <c r="H19" s="13">
        <v>1.1875503605814E+16</v>
      </c>
      <c r="I19" s="13">
        <v>1419329979296300</v>
      </c>
      <c r="J19" s="13">
        <v>1.65110959801121E+16</v>
      </c>
      <c r="K19" s="13">
        <v>1.88288921672611E+16</v>
      </c>
      <c r="L19" s="13">
        <v>2.11466883544102E+16</v>
      </c>
      <c r="M19" s="13">
        <v>2.34644845415592E+16</v>
      </c>
      <c r="N19" s="13">
        <v>2.57822807287083E+16</v>
      </c>
    </row>
    <row r="20" spans="1:14" x14ac:dyDescent="0.25">
      <c r="A20" s="6">
        <v>5</v>
      </c>
      <c r="B20" s="9">
        <v>3.8351224986185E+16</v>
      </c>
      <c r="C20" s="10"/>
      <c r="D20" s="10">
        <v>3</v>
      </c>
      <c r="E20" s="13">
        <v>7383172566550260</v>
      </c>
      <c r="F20" s="13">
        <v>9700968753699310</v>
      </c>
      <c r="G20" s="13">
        <v>1.20187649408483E+16</v>
      </c>
      <c r="H20" s="13">
        <v>1.43365611279974E+16</v>
      </c>
      <c r="I20" s="13">
        <v>1665435731514640</v>
      </c>
      <c r="J20" s="13">
        <v>1897215350229550</v>
      </c>
      <c r="K20" s="13">
        <v>2.12899496894446E+16</v>
      </c>
      <c r="L20" s="13">
        <v>2.36077458765936E+16</v>
      </c>
      <c r="M20" s="13">
        <v>2.59255420637427E+16</v>
      </c>
      <c r="N20" s="13">
        <v>2.82433382508917E+16</v>
      </c>
    </row>
    <row r="21" spans="1:14" x14ac:dyDescent="0.25">
      <c r="A21" s="4">
        <v>6</v>
      </c>
      <c r="B21" s="9">
        <v>4.6021469983422E+16</v>
      </c>
      <c r="C21" s="10"/>
      <c r="D21" s="10">
        <v>4</v>
      </c>
      <c r="E21" s="13">
        <v>9844230088733680</v>
      </c>
      <c r="F21" s="13">
        <v>1.21620262758827E+16</v>
      </c>
      <c r="G21" s="13">
        <v>1.44798224630317E+16</v>
      </c>
      <c r="H21" s="13">
        <v>1.67976186501808E+16</v>
      </c>
      <c r="I21" s="13">
        <v>1911541483732990</v>
      </c>
      <c r="J21" s="13">
        <v>2143321102447890</v>
      </c>
      <c r="K21" s="13">
        <v>2.3751007211628E+16</v>
      </c>
      <c r="L21" s="13">
        <v>2.6068803398777E+16</v>
      </c>
      <c r="M21" s="13">
        <v>2838659958592610</v>
      </c>
      <c r="N21" s="13">
        <v>3.07043957730751E+16</v>
      </c>
    </row>
    <row r="22" spans="1:14" x14ac:dyDescent="0.25">
      <c r="A22" s="6">
        <v>7</v>
      </c>
      <c r="B22" s="9">
        <v>5369171498065900</v>
      </c>
      <c r="C22" s="10"/>
      <c r="D22" s="10">
        <v>5</v>
      </c>
      <c r="E22" s="13">
        <v>1.23052876109171E+16</v>
      </c>
      <c r="F22" s="13">
        <v>1.46230837980661E+16</v>
      </c>
      <c r="G22" s="13">
        <v>1.69408799852152E+16</v>
      </c>
      <c r="H22" s="13">
        <v>1.92586761723642E+16</v>
      </c>
      <c r="I22" s="13">
        <v>2.15764723595133E+16</v>
      </c>
      <c r="J22" s="13">
        <v>2389426854666230</v>
      </c>
      <c r="K22" s="13">
        <v>2621206473381140</v>
      </c>
      <c r="L22" s="13">
        <v>2.85298609209605E+16</v>
      </c>
      <c r="M22" s="13">
        <v>3084765710810950</v>
      </c>
      <c r="N22" s="13">
        <v>3316545329525860</v>
      </c>
    </row>
    <row r="23" spans="1:14" x14ac:dyDescent="0.25">
      <c r="A23" s="4">
        <v>8</v>
      </c>
      <c r="B23" s="10"/>
      <c r="C23" s="10"/>
      <c r="D23" s="10">
        <v>6</v>
      </c>
      <c r="E23" s="13">
        <v>1.47663451331005E+16</v>
      </c>
      <c r="F23" s="13">
        <v>1708414132024950</v>
      </c>
      <c r="G23" s="13">
        <v>1.94019375073986E+16</v>
      </c>
      <c r="H23" s="13">
        <v>2.17197336945476E+16</v>
      </c>
      <c r="I23" s="13">
        <v>2.40375298816967E+16</v>
      </c>
      <c r="J23" s="13">
        <v>2.63553260688458E+16</v>
      </c>
      <c r="K23" s="13">
        <v>2.86731222559948E+16</v>
      </c>
      <c r="L23" s="13">
        <v>3.09909184431439E+16</v>
      </c>
      <c r="M23" s="13">
        <v>3330871463029290</v>
      </c>
      <c r="N23" s="13">
        <v>3.5626510817442E+16</v>
      </c>
    </row>
    <row r="24" spans="1:14" x14ac:dyDescent="0.25">
      <c r="A24" s="6">
        <v>9</v>
      </c>
      <c r="B24" s="10"/>
      <c r="C24" s="10"/>
      <c r="D24" s="10">
        <v>7</v>
      </c>
      <c r="E24" s="13">
        <v>1.72274026552839E+16</v>
      </c>
      <c r="F24" s="13">
        <v>1.9545198842433E+16</v>
      </c>
      <c r="G24" s="13">
        <v>2186299502958200</v>
      </c>
      <c r="H24" s="13">
        <v>2418079121673110</v>
      </c>
      <c r="I24" s="13">
        <v>2.64985874038801E+16</v>
      </c>
      <c r="J24" s="13">
        <v>2.88163835910292E+16</v>
      </c>
      <c r="K24" s="13">
        <v>3.11341797781782E+16</v>
      </c>
      <c r="L24" s="13">
        <v>3.34519759653273E+16</v>
      </c>
      <c r="M24" s="13">
        <v>357697721524764</v>
      </c>
      <c r="N24" s="13">
        <v>3808756833962540</v>
      </c>
    </row>
    <row r="25" spans="1:14" x14ac:dyDescent="0.25">
      <c r="A25" s="4">
        <v>10</v>
      </c>
      <c r="B25" s="10"/>
      <c r="C25" s="10"/>
      <c r="D25" s="10">
        <v>8</v>
      </c>
      <c r="E25" s="13">
        <v>1.96884601774673E+16</v>
      </c>
      <c r="F25" s="13">
        <v>2.20062563646164E+16</v>
      </c>
      <c r="G25" s="13">
        <v>2.43240525517654E+16</v>
      </c>
      <c r="H25" s="13">
        <v>2664184873891450</v>
      </c>
      <c r="I25" s="13">
        <v>2.89596449260635E+16</v>
      </c>
      <c r="J25" s="13">
        <v>3.12774411132126E+16</v>
      </c>
      <c r="K25" s="13">
        <v>3.35952373003617E+16</v>
      </c>
      <c r="L25" s="13">
        <v>3591303348751070</v>
      </c>
      <c r="M25" s="13">
        <v>3823082967465980</v>
      </c>
      <c r="N25" s="13">
        <v>4054862586180880</v>
      </c>
    </row>
    <row r="26" spans="1:14" x14ac:dyDescent="0.25">
      <c r="D26" s="10">
        <v>9</v>
      </c>
      <c r="E26" s="13">
        <v>2.21495176996507E+16</v>
      </c>
      <c r="F26" s="13">
        <v>2.44673138867998E+16</v>
      </c>
      <c r="G26" s="13">
        <v>267851100739489</v>
      </c>
      <c r="H26" s="13">
        <v>2.91029062610979E+16</v>
      </c>
      <c r="I26" s="13">
        <v>3.1420702448247E+16</v>
      </c>
      <c r="J26" s="13">
        <v>3373849863539600</v>
      </c>
      <c r="K26" s="13">
        <v>3605629482254510</v>
      </c>
      <c r="L26" s="13">
        <v>3837409100969410</v>
      </c>
      <c r="M26" s="13">
        <v>4069188719684320</v>
      </c>
      <c r="N26" s="13">
        <v>4.30096833839922E+16</v>
      </c>
    </row>
    <row r="29" spans="1:14" x14ac:dyDescent="0.25">
      <c r="E29" s="14">
        <v>2.35376890875003E+16</v>
      </c>
      <c r="F29" s="14">
        <v>3.26414176705704E+16</v>
      </c>
      <c r="G29" s="14">
        <v>2991291605871270</v>
      </c>
      <c r="H29" s="14">
        <v>3247863999550900</v>
      </c>
      <c r="I29" s="14">
        <v>3456072648560890</v>
      </c>
      <c r="J29" s="14">
        <v>5382861939816600</v>
      </c>
      <c r="K29" s="14">
        <v>227882186130446</v>
      </c>
      <c r="L29" s="14">
        <v>3.6846127717391296E+16</v>
      </c>
      <c r="M29" s="14">
        <v>2.56088560885608E+16</v>
      </c>
      <c r="N29" s="14">
        <v>1.20480769230769E+16</v>
      </c>
    </row>
    <row r="30" spans="1:14" x14ac:dyDescent="0.25">
      <c r="E30" s="14">
        <v>6833919156414700</v>
      </c>
      <c r="F30" s="14">
        <v>8492031040941900</v>
      </c>
      <c r="G30" s="14">
        <v>8764360929557000</v>
      </c>
      <c r="H30" s="14">
        <v>94739755940912</v>
      </c>
      <c r="I30" s="14">
        <v>966492938802950</v>
      </c>
      <c r="J30" s="14">
        <v>1.016753503059E+16</v>
      </c>
      <c r="K30" s="14">
        <v>1.1210794223826E+16</v>
      </c>
      <c r="L30" s="14">
        <v>1.2696352941176E+16</v>
      </c>
      <c r="M30" s="14">
        <v>237255230125520</v>
      </c>
      <c r="N30" s="14">
        <v>1.4182142857142E+16</v>
      </c>
    </row>
    <row r="31" spans="1:14" x14ac:dyDescent="0.25">
      <c r="E31" s="14">
        <v>1.1958693304535E+16</v>
      </c>
      <c r="F31" s="14">
        <v>1160401325478600</v>
      </c>
      <c r="G31" s="14">
        <v>1.2382969396195E+16</v>
      </c>
      <c r="H31" s="14">
        <v>1.6209888662755E+16</v>
      </c>
      <c r="I31" s="14">
        <v>1.2051543209876E+16</v>
      </c>
      <c r="J31" s="14">
        <v>1228502479338800</v>
      </c>
      <c r="K31" s="14">
        <v>1.2587257617728E+16</v>
      </c>
      <c r="L31" s="14">
        <v>2.2094263565891E+16</v>
      </c>
      <c r="M31" s="14">
        <v>1.256814159292E+16</v>
      </c>
      <c r="N31" s="14">
        <v>38.96</v>
      </c>
    </row>
    <row r="32" spans="1:14" x14ac:dyDescent="0.25">
      <c r="E32" s="14">
        <v>7427340823970000</v>
      </c>
      <c r="F32" s="14">
        <v>1.1890421396361E+16</v>
      </c>
      <c r="G32" s="14">
        <v>1.3425766241384E+16</v>
      </c>
      <c r="H32" s="14">
        <v>1433796564800300</v>
      </c>
      <c r="I32" s="14">
        <v>1.6742537014805E+16</v>
      </c>
      <c r="J32" s="14">
        <v>1.4964924924924E+16</v>
      </c>
      <c r="K32" s="14">
        <v>2.3616010733452E+16</v>
      </c>
      <c r="L32" s="14">
        <v>1774050343249400</v>
      </c>
      <c r="M32" s="14">
        <v>3458064516129000</v>
      </c>
      <c r="N32" s="14">
        <v>4395348837209300</v>
      </c>
    </row>
    <row r="33" spans="5:14" x14ac:dyDescent="0.25">
      <c r="E33" s="14">
        <v>6102921040620700</v>
      </c>
      <c r="F33" s="14">
        <v>9482467204843500</v>
      </c>
      <c r="G33" s="14">
        <v>1.5095773930753E+16</v>
      </c>
      <c r="H33" s="14">
        <v>2127908774642400</v>
      </c>
      <c r="I33" s="14">
        <v>1.383860160233E+16</v>
      </c>
      <c r="J33" s="14">
        <v>2.4025235849056E+16</v>
      </c>
      <c r="K33" s="14">
        <v>1.3402090592334E+16</v>
      </c>
      <c r="L33" s="14">
        <v>2.6422641509433E+16</v>
      </c>
      <c r="M33" s="14">
        <v>3.1570175438596E+16</v>
      </c>
      <c r="N33" s="14">
        <v>4.9774193548387E+16</v>
      </c>
    </row>
    <row r="34" spans="5:14" x14ac:dyDescent="0.25">
      <c r="E34" s="14">
        <v>5645402298850500</v>
      </c>
      <c r="F34" s="14">
        <v>1110447928331400</v>
      </c>
      <c r="G34" s="14">
        <v>1823015873015800</v>
      </c>
      <c r="H34" s="14">
        <v>1.510095351609E+16</v>
      </c>
      <c r="I34" s="14">
        <v>1.255411622276E+16</v>
      </c>
      <c r="J34" s="14">
        <v>1.4366415094339E+16</v>
      </c>
      <c r="K34" s="14">
        <v>1.5356183745583E+16</v>
      </c>
      <c r="L34" s="14">
        <v>2.5755555555555E+16</v>
      </c>
      <c r="M34" s="14">
        <v>5805882352941100</v>
      </c>
      <c r="N34" s="14">
        <v>125.36</v>
      </c>
    </row>
    <row r="35" spans="5:14" x14ac:dyDescent="0.25">
      <c r="E35" s="14">
        <v>7484939759036100</v>
      </c>
      <c r="F35" s="14">
        <v>1294055036344700</v>
      </c>
      <c r="G35" s="14">
        <v>1.3794931129476E+16</v>
      </c>
      <c r="H35" s="14">
        <v>1.8786948853615E+16</v>
      </c>
      <c r="I35" s="14">
        <v>2.1753547297297E+16</v>
      </c>
      <c r="J35" s="14">
        <v>1684921052631500</v>
      </c>
      <c r="K35" s="14">
        <v>3378775510204000</v>
      </c>
      <c r="L35" s="14">
        <v>1.4503846153846E+16</v>
      </c>
      <c r="M35" s="14">
        <v>3074782608695600</v>
      </c>
      <c r="N35" s="14">
        <v>6.2611111111111E+16</v>
      </c>
    </row>
    <row r="36" spans="5:14" x14ac:dyDescent="0.25">
      <c r="E36" s="14">
        <v>8271794871794800</v>
      </c>
      <c r="F36" s="14">
        <v>1.4212476129853E+16</v>
      </c>
      <c r="G36" s="14">
        <v>9708548850574700</v>
      </c>
      <c r="H36" s="14">
        <v>1.4346612149532E+16</v>
      </c>
      <c r="I36" s="14">
        <v>1.0035346756152E+16</v>
      </c>
      <c r="J36" s="14">
        <v>1.6110243902439E+16</v>
      </c>
      <c r="K36" s="14">
        <v>2.3148461538461E+16</v>
      </c>
      <c r="L36" s="14">
        <v>1.0444871794871E+16</v>
      </c>
      <c r="M36" s="14">
        <v>1.7378571428571E+16</v>
      </c>
      <c r="N36" s="14">
        <v>139.0625</v>
      </c>
    </row>
    <row r="37" spans="5:14" x14ac:dyDescent="0.25">
      <c r="E37" s="14">
        <v>5900254452926200</v>
      </c>
      <c r="F37" s="14">
        <v>1.4075109809663E+16</v>
      </c>
      <c r="G37" s="14">
        <v>1.0271688741721E+16</v>
      </c>
      <c r="H37" s="14">
        <v>2970987654320900</v>
      </c>
      <c r="I37" s="14">
        <v>1.3518260869565E+16</v>
      </c>
      <c r="J37" s="14">
        <v>1.0326315789473E+16</v>
      </c>
      <c r="K37" s="14">
        <v>1723586956521700</v>
      </c>
      <c r="L37" s="14">
        <v>1.045641025641E+16</v>
      </c>
      <c r="M37" s="14">
        <v>1.9805555555555E+16</v>
      </c>
      <c r="N37" s="14">
        <v>435.5</v>
      </c>
    </row>
    <row r="38" spans="5:14" x14ac:dyDescent="0.25">
      <c r="E38" s="14">
        <v>87541782729805</v>
      </c>
      <c r="F38" s="14">
        <v>1.0354852686308E+16</v>
      </c>
      <c r="G38" s="14">
        <v>1.5349860982391E+16</v>
      </c>
      <c r="H38" s="14">
        <v>2665496688741700</v>
      </c>
      <c r="I38" s="14">
        <v>7158108108108100</v>
      </c>
      <c r="J38" s="14">
        <v>5787719298245600</v>
      </c>
      <c r="K38" s="14">
        <v>2168421052631500</v>
      </c>
      <c r="L38" s="14">
        <v>7088684210526300</v>
      </c>
      <c r="M38" s="14">
        <v>2.5428571428571E+16</v>
      </c>
      <c r="N38" s="14">
        <v>528.75</v>
      </c>
    </row>
    <row r="41" spans="5:14" x14ac:dyDescent="0.25">
      <c r="E41" s="10">
        <v>0</v>
      </c>
      <c r="F41" s="10">
        <f t="shared" ref="E41:N50" si="0">F17/100000000000000</f>
        <v>23.177961871490499</v>
      </c>
      <c r="G41" s="10">
        <f t="shared" si="0"/>
        <v>46.355923742981098</v>
      </c>
      <c r="H41" s="10">
        <f t="shared" si="0"/>
        <v>69.5338856144717</v>
      </c>
      <c r="I41" s="10">
        <f t="shared" si="0"/>
        <v>92.711847485962195</v>
      </c>
      <c r="J41" s="10">
        <f t="shared" si="0"/>
        <v>115.88980935745199</v>
      </c>
      <c r="K41" s="10">
        <f t="shared" si="0"/>
        <v>139.067771228943</v>
      </c>
      <c r="L41" s="10">
        <f t="shared" si="0"/>
        <v>162.24573310043399</v>
      </c>
      <c r="M41" s="10">
        <f t="shared" si="0"/>
        <v>185.42369497192399</v>
      </c>
      <c r="N41" s="10">
        <f t="shared" si="0"/>
        <v>208.60165684341499</v>
      </c>
    </row>
    <row r="42" spans="5:14" x14ac:dyDescent="0.25">
      <c r="E42" s="10">
        <f>E18/100000000000000</f>
        <v>24.6105752218342</v>
      </c>
      <c r="F42" s="10">
        <f t="shared" ref="F42:N42" si="1">F18/100000000000000</f>
        <v>47.788537093324699</v>
      </c>
      <c r="G42" s="10">
        <f t="shared" si="1"/>
        <v>70.966498964815301</v>
      </c>
      <c r="H42" s="10">
        <f t="shared" si="1"/>
        <v>94.144460836305896</v>
      </c>
      <c r="I42" s="10">
        <f t="shared" si="1"/>
        <v>117.32242270779599</v>
      </c>
      <c r="J42" s="10">
        <f t="shared" si="1"/>
        <v>140.50038457928699</v>
      </c>
      <c r="K42" s="10">
        <f t="shared" si="1"/>
        <v>163.67834645077701</v>
      </c>
      <c r="L42" s="10">
        <f t="shared" si="1"/>
        <v>186.85630832226801</v>
      </c>
      <c r="M42" s="10">
        <f t="shared" si="1"/>
        <v>210.034270193758</v>
      </c>
      <c r="N42" s="10">
        <f t="shared" si="1"/>
        <v>233.212232065249</v>
      </c>
    </row>
    <row r="43" spans="5:14" x14ac:dyDescent="0.25">
      <c r="E43" s="10">
        <f t="shared" si="0"/>
        <v>49.2211504436684</v>
      </c>
      <c r="F43" s="10">
        <f t="shared" si="0"/>
        <v>72.399112315158902</v>
      </c>
      <c r="G43" s="10">
        <f t="shared" si="0"/>
        <v>95.577074186649497</v>
      </c>
      <c r="H43" s="10">
        <f t="shared" si="0"/>
        <v>118.75503605814001</v>
      </c>
      <c r="I43" s="10">
        <f>I19/10000000000000</f>
        <v>141.93299792963001</v>
      </c>
      <c r="J43" s="10">
        <f t="shared" si="0"/>
        <v>165.110959801121</v>
      </c>
      <c r="K43" s="10">
        <f t="shared" si="0"/>
        <v>188.288921672611</v>
      </c>
      <c r="L43" s="10">
        <f t="shared" si="0"/>
        <v>211.46688354410199</v>
      </c>
      <c r="M43" s="10">
        <f t="shared" si="0"/>
        <v>234.64484541559199</v>
      </c>
      <c r="N43" s="10">
        <f t="shared" si="0"/>
        <v>257.82280728708298</v>
      </c>
    </row>
    <row r="44" spans="5:14" x14ac:dyDescent="0.25">
      <c r="E44" s="10">
        <f t="shared" si="0"/>
        <v>73.831725665502603</v>
      </c>
      <c r="F44" s="10">
        <f t="shared" si="0"/>
        <v>97.009687536993098</v>
      </c>
      <c r="G44" s="10">
        <f t="shared" si="0"/>
        <v>120.187649408483</v>
      </c>
      <c r="H44" s="10">
        <f t="shared" si="0"/>
        <v>143.36561127997399</v>
      </c>
      <c r="I44" s="10">
        <f>I20/10000000000000</f>
        <v>166.54357315146399</v>
      </c>
      <c r="J44" s="10">
        <f>J20/10000000000000</f>
        <v>189.72153502295501</v>
      </c>
      <c r="K44" s="10">
        <f t="shared" si="0"/>
        <v>212.899496894446</v>
      </c>
      <c r="L44" s="10">
        <f t="shared" si="0"/>
        <v>236.077458765936</v>
      </c>
      <c r="M44" s="10">
        <f t="shared" si="0"/>
        <v>259.25542063742699</v>
      </c>
      <c r="N44" s="10">
        <f t="shared" si="0"/>
        <v>282.43338250891702</v>
      </c>
    </row>
    <row r="45" spans="5:14" x14ac:dyDescent="0.25">
      <c r="E45" s="10">
        <f t="shared" si="0"/>
        <v>98.442300887336799</v>
      </c>
      <c r="F45" s="10">
        <f t="shared" si="0"/>
        <v>121.620262758827</v>
      </c>
      <c r="G45" s="10">
        <f t="shared" si="0"/>
        <v>144.79822463031701</v>
      </c>
      <c r="H45" s="10">
        <f t="shared" si="0"/>
        <v>167.976186501808</v>
      </c>
      <c r="I45" s="10">
        <f>I21/10000000000000</f>
        <v>191.15414837329899</v>
      </c>
      <c r="J45" s="10">
        <f>J21/10000000000000</f>
        <v>214.33211024478899</v>
      </c>
      <c r="K45" s="10">
        <f t="shared" si="0"/>
        <v>237.51007211628001</v>
      </c>
      <c r="L45" s="10">
        <f t="shared" si="0"/>
        <v>260.68803398776998</v>
      </c>
      <c r="M45" s="10">
        <f>M21/10000000000000</f>
        <v>283.86599585926098</v>
      </c>
      <c r="N45" s="10">
        <f t="shared" si="0"/>
        <v>307.043957730751</v>
      </c>
    </row>
    <row r="46" spans="5:14" x14ac:dyDescent="0.25">
      <c r="E46" s="10">
        <f t="shared" si="0"/>
        <v>123.052876109171</v>
      </c>
      <c r="F46" s="10">
        <f t="shared" si="0"/>
        <v>146.23083798066099</v>
      </c>
      <c r="G46" s="10">
        <f t="shared" si="0"/>
        <v>169.40879985215199</v>
      </c>
      <c r="H46" s="10">
        <f t="shared" si="0"/>
        <v>192.58676172364201</v>
      </c>
      <c r="I46" s="10">
        <f t="shared" si="0"/>
        <v>215.76472359513301</v>
      </c>
      <c r="J46" s="10">
        <f>J22/10000000000000</f>
        <v>238.942685466623</v>
      </c>
      <c r="K46" s="10">
        <f>K22/10000000000000</f>
        <v>262.120647338114</v>
      </c>
      <c r="L46" s="10">
        <f t="shared" si="0"/>
        <v>285.29860920960499</v>
      </c>
      <c r="M46" s="10">
        <f>M22/10000000000000</f>
        <v>308.47657108109502</v>
      </c>
      <c r="N46" s="10">
        <f t="shared" si="0"/>
        <v>33.165453295258601</v>
      </c>
    </row>
    <row r="47" spans="5:14" x14ac:dyDescent="0.25">
      <c r="E47" s="10">
        <f t="shared" si="0"/>
        <v>147.66345133100501</v>
      </c>
      <c r="F47" s="10">
        <f>F23/10000000000000</f>
        <v>170.841413202495</v>
      </c>
      <c r="G47" s="10">
        <f t="shared" si="0"/>
        <v>194.019375073986</v>
      </c>
      <c r="H47" s="10">
        <f t="shared" si="0"/>
        <v>217.197336945476</v>
      </c>
      <c r="I47" s="10">
        <f t="shared" si="0"/>
        <v>240.37529881696699</v>
      </c>
      <c r="J47" s="10">
        <f t="shared" si="0"/>
        <v>263.55326068845801</v>
      </c>
      <c r="K47" s="10">
        <f t="shared" si="0"/>
        <v>286.73122255994798</v>
      </c>
      <c r="L47" s="10">
        <f t="shared" si="0"/>
        <v>309.90918443143897</v>
      </c>
      <c r="M47" s="10">
        <f>M23/10000000000000</f>
        <v>333.087146302929</v>
      </c>
      <c r="N47" s="10">
        <f t="shared" si="0"/>
        <v>356.26510817441999</v>
      </c>
    </row>
    <row r="48" spans="5:14" x14ac:dyDescent="0.25">
      <c r="E48" s="10">
        <f t="shared" si="0"/>
        <v>172.27402655283899</v>
      </c>
      <c r="F48" s="10">
        <f t="shared" si="0"/>
        <v>195.45198842433001</v>
      </c>
      <c r="G48" s="10">
        <f>G24/10000000000000</f>
        <v>218.62995029582001</v>
      </c>
      <c r="H48" s="10">
        <f>H24/10000000000000</f>
        <v>241.807912167311</v>
      </c>
      <c r="I48" s="10">
        <f t="shared" si="0"/>
        <v>264.985874038801</v>
      </c>
      <c r="J48" s="10">
        <f t="shared" si="0"/>
        <v>288.16383591029199</v>
      </c>
      <c r="K48" s="10">
        <f t="shared" si="0"/>
        <v>311.34179778178202</v>
      </c>
      <c r="L48" s="10">
        <f t="shared" si="0"/>
        <v>334.51975965327301</v>
      </c>
      <c r="M48" s="10">
        <f>M24/1000000000000</f>
        <v>357.69772152476401</v>
      </c>
      <c r="N48" s="10">
        <f t="shared" si="0"/>
        <v>38.087568339625399</v>
      </c>
    </row>
    <row r="49" spans="5:14" x14ac:dyDescent="0.25">
      <c r="E49" s="10">
        <f t="shared" si="0"/>
        <v>196.884601774673</v>
      </c>
      <c r="F49" s="10">
        <f t="shared" si="0"/>
        <v>220.06256364616399</v>
      </c>
      <c r="G49" s="10">
        <f t="shared" si="0"/>
        <v>243.24052551765399</v>
      </c>
      <c r="H49" s="10">
        <f>H25/10000000000000</f>
        <v>266.41848738914501</v>
      </c>
      <c r="I49" s="10">
        <f t="shared" si="0"/>
        <v>289.59644926063498</v>
      </c>
      <c r="J49" s="10">
        <f t="shared" si="0"/>
        <v>312.77441113212598</v>
      </c>
      <c r="K49" s="10">
        <f t="shared" si="0"/>
        <v>335.95237300361703</v>
      </c>
      <c r="L49" s="10">
        <f>L25/10000000000000</f>
        <v>359.130334875107</v>
      </c>
      <c r="M49" s="10">
        <f>M25/10000000000000</f>
        <v>382.30829674659799</v>
      </c>
      <c r="N49" s="10">
        <f t="shared" si="0"/>
        <v>40.548625861808802</v>
      </c>
    </row>
    <row r="50" spans="5:14" x14ac:dyDescent="0.25">
      <c r="E50" s="10">
        <f t="shared" si="0"/>
        <v>221.49517699650701</v>
      </c>
      <c r="F50" s="10">
        <f t="shared" si="0"/>
        <v>244.67313886799801</v>
      </c>
      <c r="G50" s="10">
        <f>G26/1000000000000</f>
        <v>267.85110073948903</v>
      </c>
      <c r="H50" s="10">
        <f t="shared" si="0"/>
        <v>291.029062610979</v>
      </c>
      <c r="I50" s="10">
        <f t="shared" si="0"/>
        <v>314.20702448246999</v>
      </c>
      <c r="J50" s="10">
        <f>J26/10000000000000</f>
        <v>337.38498635396002</v>
      </c>
      <c r="K50" s="10">
        <f>K26/10000000000000</f>
        <v>360.56294822545101</v>
      </c>
      <c r="L50" s="10">
        <f>L26/10000000000000</f>
        <v>383.74091009694098</v>
      </c>
      <c r="M50" s="10">
        <f>M26/10000000000000</f>
        <v>406.91887196843197</v>
      </c>
      <c r="N50" s="10">
        <f t="shared" si="0"/>
        <v>430.096833839922</v>
      </c>
    </row>
    <row r="51" spans="5:14" x14ac:dyDescent="0.25">
      <c r="E51" s="10"/>
      <c r="I51" s="16"/>
    </row>
    <row r="52" spans="5:14" x14ac:dyDescent="0.25">
      <c r="E52" s="16"/>
      <c r="I52" s="16"/>
    </row>
    <row r="53" spans="5:14" x14ac:dyDescent="0.25">
      <c r="E53" s="14">
        <f>E29/1000000000000000</f>
        <v>23.537689087500301</v>
      </c>
      <c r="F53" s="14">
        <f>F29/1000000000000000</f>
        <v>32.641417670570398</v>
      </c>
      <c r="G53" s="14">
        <f t="shared" ref="F53:N53" si="2">G29/100000000000000</f>
        <v>29.9129160587127</v>
      </c>
      <c r="H53" s="14">
        <f t="shared" si="2"/>
        <v>32.478639995508999</v>
      </c>
      <c r="I53" s="14">
        <f t="shared" si="2"/>
        <v>34.560726485608903</v>
      </c>
      <c r="J53" s="14">
        <f t="shared" si="2"/>
        <v>53.828619398165998</v>
      </c>
      <c r="K53" s="14">
        <f>K29/10000000000000</f>
        <v>22.788218613044599</v>
      </c>
      <c r="L53" s="14">
        <f>L29/1000000000000000</f>
        <v>36.846127717391298</v>
      </c>
      <c r="M53" s="14">
        <f>M29/1000000000000000</f>
        <v>25.608856088560799</v>
      </c>
      <c r="N53" s="14">
        <f t="shared" si="2"/>
        <v>120.480769230769</v>
      </c>
    </row>
    <row r="54" spans="5:14" x14ac:dyDescent="0.25">
      <c r="E54" s="14">
        <f t="shared" ref="E54:N62" si="3">E30/100000000000000</f>
        <v>68.339191564147001</v>
      </c>
      <c r="F54" s="14">
        <f t="shared" si="3"/>
        <v>84.920310409419002</v>
      </c>
      <c r="G54" s="14">
        <f t="shared" si="3"/>
        <v>87.643609295570002</v>
      </c>
      <c r="H54" s="14">
        <f>H30/1000000000000</f>
        <v>94.739755940912005</v>
      </c>
      <c r="I54" s="14">
        <f>I30/10000000000000</f>
        <v>96.649293880295005</v>
      </c>
      <c r="J54" s="14">
        <f t="shared" si="3"/>
        <v>101.6753503059</v>
      </c>
      <c r="K54" s="14">
        <f t="shared" si="3"/>
        <v>112.10794223825999</v>
      </c>
      <c r="L54" s="14">
        <f t="shared" si="3"/>
        <v>126.96352941176001</v>
      </c>
      <c r="M54" s="14">
        <f>M30/1000000000000</f>
        <v>237.25523012552</v>
      </c>
      <c r="N54" s="14">
        <f t="shared" si="3"/>
        <v>141.82142857142</v>
      </c>
    </row>
    <row r="55" spans="5:14" x14ac:dyDescent="0.25">
      <c r="E55" s="14">
        <f t="shared" si="3"/>
        <v>119.58693304534999</v>
      </c>
      <c r="F55" s="14">
        <f>F31/10000000000000</f>
        <v>116.04013254786</v>
      </c>
      <c r="G55" s="14">
        <f t="shared" si="3"/>
        <v>123.82969396195</v>
      </c>
      <c r="H55" s="14">
        <f t="shared" si="3"/>
        <v>162.09888662755</v>
      </c>
      <c r="I55" s="14">
        <f t="shared" si="3"/>
        <v>120.51543209876</v>
      </c>
      <c r="J55" s="14">
        <f>J31/10000000000000</f>
        <v>122.85024793388</v>
      </c>
      <c r="K55" s="14">
        <f t="shared" si="3"/>
        <v>125.87257617728</v>
      </c>
      <c r="L55" s="14">
        <f t="shared" si="3"/>
        <v>220.94263565891001</v>
      </c>
      <c r="M55" s="14">
        <f t="shared" si="3"/>
        <v>125.6814159292</v>
      </c>
      <c r="N55" s="14">
        <f>N31</f>
        <v>38.96</v>
      </c>
    </row>
    <row r="56" spans="5:14" x14ac:dyDescent="0.25">
      <c r="E56" s="14">
        <f t="shared" si="3"/>
        <v>74.273408239700004</v>
      </c>
      <c r="F56" s="14">
        <f t="shared" si="3"/>
        <v>118.90421396361</v>
      </c>
      <c r="G56" s="14">
        <f t="shared" si="3"/>
        <v>134.25766241383999</v>
      </c>
      <c r="H56" s="14">
        <f>H32/10000000000000</f>
        <v>143.37965648003001</v>
      </c>
      <c r="I56" s="14">
        <f t="shared" si="3"/>
        <v>167.42537014805001</v>
      </c>
      <c r="J56" s="14">
        <f t="shared" si="3"/>
        <v>149.64924924924</v>
      </c>
      <c r="K56" s="14">
        <f t="shared" si="3"/>
        <v>236.16010733452001</v>
      </c>
      <c r="L56" s="14">
        <f>L32/10000000000000</f>
        <v>177.40503432494</v>
      </c>
      <c r="M56" s="14">
        <f t="shared" si="3"/>
        <v>34.580645161290001</v>
      </c>
      <c r="N56" s="14">
        <f t="shared" si="3"/>
        <v>43.953488372092998</v>
      </c>
    </row>
    <row r="57" spans="5:14" x14ac:dyDescent="0.25">
      <c r="E57" s="14">
        <f t="shared" si="3"/>
        <v>61.029210406207</v>
      </c>
      <c r="F57" s="14">
        <f t="shared" si="3"/>
        <v>94.824672048435005</v>
      </c>
      <c r="G57" s="14">
        <f t="shared" si="3"/>
        <v>150.95773930753001</v>
      </c>
      <c r="H57" s="14">
        <f>H33/10000000000000</f>
        <v>212.79087746424</v>
      </c>
      <c r="I57" s="14">
        <f t="shared" si="3"/>
        <v>138.38601602329999</v>
      </c>
      <c r="J57" s="14">
        <f t="shared" si="3"/>
        <v>240.25235849056</v>
      </c>
      <c r="K57" s="14">
        <f t="shared" si="3"/>
        <v>134.02090592334</v>
      </c>
      <c r="L57" s="14">
        <f t="shared" si="3"/>
        <v>264.22641509432998</v>
      </c>
      <c r="M57" s="14">
        <f t="shared" si="3"/>
        <v>315.70175438595999</v>
      </c>
      <c r="N57" s="14">
        <f>N33/1000000000000000</f>
        <v>49.774193548386997</v>
      </c>
    </row>
    <row r="58" spans="5:14" x14ac:dyDescent="0.25">
      <c r="E58" s="14">
        <f t="shared" si="3"/>
        <v>56.454022988505002</v>
      </c>
      <c r="F58" s="14">
        <f>F34/10000000000000</f>
        <v>111.04479283313999</v>
      </c>
      <c r="G58" s="14">
        <f>G34/10000000000000</f>
        <v>182.30158730158001</v>
      </c>
      <c r="H58" s="14">
        <f t="shared" si="3"/>
        <v>151.00953516089999</v>
      </c>
      <c r="I58" s="14">
        <f t="shared" si="3"/>
        <v>125.5411622276</v>
      </c>
      <c r="J58" s="14">
        <f t="shared" si="3"/>
        <v>143.66415094339001</v>
      </c>
      <c r="K58" s="14">
        <f t="shared" si="3"/>
        <v>153.56183745582999</v>
      </c>
      <c r="L58" s="14">
        <f t="shared" si="3"/>
        <v>257.55555555554997</v>
      </c>
      <c r="M58" s="14">
        <f>M34/10000000000000</f>
        <v>580.58823529410995</v>
      </c>
      <c r="N58" s="14">
        <f>N34</f>
        <v>125.36</v>
      </c>
    </row>
    <row r="59" spans="5:14" x14ac:dyDescent="0.25">
      <c r="E59" s="14">
        <f t="shared" si="3"/>
        <v>74.849397590360994</v>
      </c>
      <c r="F59" s="14">
        <f>F35/10000000000000</f>
        <v>129.40550363446999</v>
      </c>
      <c r="G59" s="14">
        <f t="shared" si="3"/>
        <v>137.94931129476001</v>
      </c>
      <c r="H59" s="14">
        <f t="shared" si="3"/>
        <v>187.86948853614999</v>
      </c>
      <c r="I59" s="14">
        <f t="shared" si="3"/>
        <v>217.53547297297001</v>
      </c>
      <c r="J59" s="14">
        <f>J35/10000000000000</f>
        <v>168.49210526314999</v>
      </c>
      <c r="K59" s="14">
        <f>K35/10000000000000</f>
        <v>337.87755102040001</v>
      </c>
      <c r="L59" s="14">
        <f t="shared" si="3"/>
        <v>145.03846153846001</v>
      </c>
      <c r="M59" s="14">
        <f>M35/10000000000000</f>
        <v>307.47826086956002</v>
      </c>
      <c r="N59" s="14">
        <f>N35/1000000000000000</f>
        <v>62.611111111111001</v>
      </c>
    </row>
    <row r="60" spans="5:14" x14ac:dyDescent="0.25">
      <c r="E60" s="14">
        <f t="shared" si="3"/>
        <v>82.717948717948005</v>
      </c>
      <c r="F60" s="14">
        <f t="shared" si="3"/>
        <v>142.12476129852999</v>
      </c>
      <c r="G60" s="14">
        <f t="shared" si="3"/>
        <v>97.085488505746994</v>
      </c>
      <c r="H60" s="14">
        <f t="shared" si="3"/>
        <v>143.46612149532001</v>
      </c>
      <c r="I60" s="14">
        <f t="shared" si="3"/>
        <v>100.35346756152001</v>
      </c>
      <c r="J60" s="14">
        <f t="shared" si="3"/>
        <v>161.10243902439001</v>
      </c>
      <c r="K60" s="14">
        <f>K36/100000000000000</f>
        <v>231.48461538461001</v>
      </c>
      <c r="L60" s="14">
        <f t="shared" si="3"/>
        <v>104.44871794871</v>
      </c>
      <c r="M60" s="14">
        <f t="shared" si="3"/>
        <v>173.78571428570999</v>
      </c>
      <c r="N60" s="14">
        <f>N36</f>
        <v>139.0625</v>
      </c>
    </row>
    <row r="61" spans="5:14" x14ac:dyDescent="0.25">
      <c r="E61" s="14">
        <f t="shared" si="3"/>
        <v>59.002544529262003</v>
      </c>
      <c r="F61" s="14">
        <f t="shared" si="3"/>
        <v>140.75109809662999</v>
      </c>
      <c r="G61" s="14">
        <f t="shared" si="3"/>
        <v>102.71688741721</v>
      </c>
      <c r="H61" s="14">
        <f>H37/10000000000000</f>
        <v>297.09876543208998</v>
      </c>
      <c r="I61" s="14">
        <f t="shared" si="3"/>
        <v>135.18260869565</v>
      </c>
      <c r="J61" s="14">
        <f t="shared" si="3"/>
        <v>103.26315789473</v>
      </c>
      <c r="K61" s="14">
        <f>K37/10000000000000</f>
        <v>172.35869565217001</v>
      </c>
      <c r="L61" s="14">
        <f t="shared" si="3"/>
        <v>104.5641025641</v>
      </c>
      <c r="M61" s="14">
        <f t="shared" si="3"/>
        <v>198.05555555555</v>
      </c>
      <c r="N61" s="14">
        <f>N37</f>
        <v>435.5</v>
      </c>
    </row>
    <row r="62" spans="5:14" x14ac:dyDescent="0.25">
      <c r="E62" s="14">
        <f>E38/1000000000000</f>
        <v>87.541782729805007</v>
      </c>
      <c r="F62" s="14">
        <f t="shared" si="3"/>
        <v>103.54852686308</v>
      </c>
      <c r="G62" s="14">
        <f t="shared" si="3"/>
        <v>153.49860982390999</v>
      </c>
      <c r="H62" s="14">
        <f>H38/10000000000000</f>
        <v>266.54966887416998</v>
      </c>
      <c r="I62" s="14">
        <f t="shared" si="3"/>
        <v>71.581081081080995</v>
      </c>
      <c r="J62" s="14">
        <f t="shared" si="3"/>
        <v>57.877192982456002</v>
      </c>
      <c r="K62" s="14">
        <f>K38/100000000000000</f>
        <v>21.684210526314999</v>
      </c>
      <c r="L62" s="14">
        <f>L38/10000000000000</f>
        <v>708.86842105262997</v>
      </c>
      <c r="M62" s="14">
        <f>M38/1000000000000000</f>
        <v>25.428571428571001</v>
      </c>
      <c r="N62" s="14">
        <f>N38</f>
        <v>528.75</v>
      </c>
    </row>
    <row r="63" spans="5:14" x14ac:dyDescent="0.25">
      <c r="E63" s="14"/>
    </row>
    <row r="64" spans="5:14" x14ac:dyDescent="0.25">
      <c r="E64" s="16"/>
    </row>
    <row r="65" spans="5:5" x14ac:dyDescent="0.25">
      <c r="E65" s="16"/>
    </row>
    <row r="66" spans="5:5" x14ac:dyDescent="0.25">
      <c r="E66" s="16"/>
    </row>
    <row r="67" spans="5:5" x14ac:dyDescent="0.25">
      <c r="E67" s="16"/>
    </row>
    <row r="68" spans="5:5" x14ac:dyDescent="0.25">
      <c r="E68" s="16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6380-B2E0-4BB6-B905-65866C3AAEF6}">
  <dimension ref="B2:V33"/>
  <sheetViews>
    <sheetView topLeftCell="J1" workbookViewId="0">
      <selection activeCell="Q15" sqref="Q15"/>
    </sheetView>
  </sheetViews>
  <sheetFormatPr baseColWidth="10" defaultRowHeight="15" x14ac:dyDescent="0.25"/>
  <cols>
    <col min="13" max="13" width="12.7109375" bestFit="1" customWidth="1"/>
  </cols>
  <sheetData>
    <row r="2" spans="2:22" x14ac:dyDescent="0.25">
      <c r="B2">
        <v>23.537689087500301</v>
      </c>
      <c r="C2">
        <v>32.641417670570398</v>
      </c>
      <c r="D2">
        <v>29.9129160587127</v>
      </c>
      <c r="E2">
        <v>32.478639995508999</v>
      </c>
      <c r="F2">
        <v>34.560726485608903</v>
      </c>
      <c r="G2">
        <v>53.828619398165998</v>
      </c>
      <c r="H2">
        <v>22.788218613044599</v>
      </c>
      <c r="I2">
        <v>36.846127717391298</v>
      </c>
      <c r="J2">
        <v>25.608856088560799</v>
      </c>
      <c r="K2">
        <v>120.480769230769</v>
      </c>
      <c r="M2">
        <f>B2-B13</f>
        <v>23.537689087500301</v>
      </c>
      <c r="N2">
        <f t="shared" ref="N2:AB11" si="0">C2-C13</f>
        <v>9.4634557990798989</v>
      </c>
      <c r="O2">
        <f t="shared" si="0"/>
        <v>-16.443007684268398</v>
      </c>
      <c r="P2">
        <f t="shared" si="0"/>
        <v>-37.055245618962701</v>
      </c>
      <c r="Q2">
        <f t="shared" si="0"/>
        <v>-58.151121000353292</v>
      </c>
      <c r="R2">
        <f t="shared" si="0"/>
        <v>-62.061189959285997</v>
      </c>
      <c r="S2">
        <f t="shared" si="0"/>
        <v>-116.27955261589841</v>
      </c>
      <c r="T2">
        <f t="shared" si="0"/>
        <v>-125.3996053830427</v>
      </c>
      <c r="U2">
        <f t="shared" si="0"/>
        <v>-159.81483888336319</v>
      </c>
      <c r="V2">
        <f t="shared" si="0"/>
        <v>-88.120887612645987</v>
      </c>
    </row>
    <row r="3" spans="2:22" x14ac:dyDescent="0.25">
      <c r="B3">
        <v>68.339191564147001</v>
      </c>
      <c r="C3">
        <v>84.920310409419002</v>
      </c>
      <c r="D3">
        <v>87.643609295570002</v>
      </c>
      <c r="E3">
        <v>94.739755940912005</v>
      </c>
      <c r="F3">
        <v>96.649293880295005</v>
      </c>
      <c r="G3">
        <v>101.6753503059</v>
      </c>
      <c r="H3">
        <v>112.10794223825999</v>
      </c>
      <c r="I3">
        <v>126.96352941176001</v>
      </c>
      <c r="J3">
        <v>237.25523012552</v>
      </c>
      <c r="K3">
        <v>141.82142857142</v>
      </c>
      <c r="M3">
        <f t="shared" ref="M3:M11" si="1">B3-B14</f>
        <v>43.728616342312804</v>
      </c>
      <c r="N3">
        <f t="shared" si="0"/>
        <v>37.131773316094304</v>
      </c>
      <c r="O3">
        <f t="shared" si="0"/>
        <v>16.677110330754701</v>
      </c>
      <c r="P3">
        <f t="shared" si="0"/>
        <v>0.59529510460610879</v>
      </c>
      <c r="Q3">
        <f t="shared" si="0"/>
        <v>-20.673128827500989</v>
      </c>
      <c r="R3">
        <f t="shared" si="0"/>
        <v>-38.82503427338699</v>
      </c>
      <c r="S3">
        <f t="shared" si="0"/>
        <v>-51.570404212517019</v>
      </c>
      <c r="T3">
        <f t="shared" si="0"/>
        <v>-59.892778910508</v>
      </c>
      <c r="U3">
        <f t="shared" si="0"/>
        <v>27.220959931761996</v>
      </c>
      <c r="V3">
        <f t="shared" si="0"/>
        <v>-91.390803493828997</v>
      </c>
    </row>
    <row r="4" spans="2:22" x14ac:dyDescent="0.25">
      <c r="B4">
        <v>119.58693304534999</v>
      </c>
      <c r="C4">
        <v>116.04013254786</v>
      </c>
      <c r="D4">
        <v>123.82969396195</v>
      </c>
      <c r="E4">
        <v>162.09888662755</v>
      </c>
      <c r="F4">
        <v>120.51543209876</v>
      </c>
      <c r="G4">
        <v>122.85024793388</v>
      </c>
      <c r="H4">
        <v>125.87257617728</v>
      </c>
      <c r="I4">
        <v>220.94263565891001</v>
      </c>
      <c r="J4">
        <v>125.6814159292</v>
      </c>
      <c r="K4">
        <v>38.96</v>
      </c>
      <c r="M4">
        <f t="shared" si="1"/>
        <v>70.365782601681587</v>
      </c>
      <c r="N4">
        <f t="shared" si="0"/>
        <v>43.641020232701095</v>
      </c>
      <c r="O4">
        <f t="shared" si="0"/>
        <v>28.252619775300502</v>
      </c>
      <c r="P4">
        <f t="shared" si="0"/>
        <v>43.343850569409994</v>
      </c>
      <c r="Q4">
        <f t="shared" si="0"/>
        <v>-21.417565830870004</v>
      </c>
      <c r="R4">
        <f t="shared" si="0"/>
        <v>-42.260711867241</v>
      </c>
      <c r="S4">
        <f t="shared" si="0"/>
        <v>-62.416345495331001</v>
      </c>
      <c r="T4">
        <f t="shared" si="0"/>
        <v>9.4757521148080173</v>
      </c>
      <c r="U4">
        <f t="shared" si="0"/>
        <v>-108.96342948639199</v>
      </c>
      <c r="V4">
        <f t="shared" si="0"/>
        <v>-218.86280728708297</v>
      </c>
    </row>
    <row r="5" spans="2:22" x14ac:dyDescent="0.25">
      <c r="B5">
        <v>74.273408239700004</v>
      </c>
      <c r="C5">
        <v>118.90421396361</v>
      </c>
      <c r="D5">
        <v>134.25766241383999</v>
      </c>
      <c r="E5">
        <v>143.37965648003001</v>
      </c>
      <c r="F5">
        <v>167.42537014805001</v>
      </c>
      <c r="G5">
        <v>149.64924924924</v>
      </c>
      <c r="H5">
        <v>236.16010733452001</v>
      </c>
      <c r="I5">
        <v>177.40503432494</v>
      </c>
      <c r="J5">
        <v>34.580645161290001</v>
      </c>
      <c r="K5">
        <v>43.953488372092998</v>
      </c>
      <c r="M5">
        <f t="shared" si="1"/>
        <v>0.44168257419740087</v>
      </c>
      <c r="N5">
        <f t="shared" si="0"/>
        <v>21.894526426616906</v>
      </c>
      <c r="O5">
        <f t="shared" si="0"/>
        <v>14.070013005356998</v>
      </c>
      <c r="P5">
        <f t="shared" si="0"/>
        <v>1.4045200056017393E-2</v>
      </c>
      <c r="Q5">
        <f t="shared" si="0"/>
        <v>0.88179699658601862</v>
      </c>
      <c r="R5">
        <f t="shared" si="0"/>
        <v>-40.072285773715009</v>
      </c>
      <c r="S5">
        <f t="shared" si="0"/>
        <v>23.260610440074004</v>
      </c>
      <c r="T5">
        <f t="shared" si="0"/>
        <v>-58.672424440995997</v>
      </c>
      <c r="U5">
        <f t="shared" si="0"/>
        <v>-224.674775476137</v>
      </c>
      <c r="V5">
        <f t="shared" si="0"/>
        <v>-238.47989413682402</v>
      </c>
    </row>
    <row r="6" spans="2:22" x14ac:dyDescent="0.25">
      <c r="B6">
        <v>61.029210406207</v>
      </c>
      <c r="C6">
        <v>94.824672048435005</v>
      </c>
      <c r="D6">
        <v>150.95773930753001</v>
      </c>
      <c r="E6">
        <v>212.79087746424</v>
      </c>
      <c r="F6">
        <v>138.38601602329999</v>
      </c>
      <c r="G6">
        <v>240.25235849056</v>
      </c>
      <c r="H6">
        <v>134.02090592334</v>
      </c>
      <c r="I6">
        <v>264.22641509432998</v>
      </c>
      <c r="J6">
        <v>315.70175438595999</v>
      </c>
      <c r="K6">
        <v>49.774193548386997</v>
      </c>
      <c r="M6">
        <f t="shared" si="1"/>
        <v>-37.4130904811298</v>
      </c>
      <c r="N6">
        <f t="shared" si="0"/>
        <v>-26.795590710391991</v>
      </c>
      <c r="O6">
        <f t="shared" si="0"/>
        <v>6.1595146772129965</v>
      </c>
      <c r="P6">
        <f t="shared" si="0"/>
        <v>44.814690962431996</v>
      </c>
      <c r="Q6">
        <f t="shared" si="0"/>
        <v>-52.768132349999007</v>
      </c>
      <c r="R6">
        <f t="shared" si="0"/>
        <v>25.920248245771006</v>
      </c>
      <c r="S6">
        <f t="shared" si="0"/>
        <v>-103.48916619294002</v>
      </c>
      <c r="T6">
        <f t="shared" si="0"/>
        <v>3.5383811065599957</v>
      </c>
      <c r="U6">
        <f t="shared" si="0"/>
        <v>31.83575852669901</v>
      </c>
      <c r="V6">
        <f t="shared" si="0"/>
        <v>-257.26976418236399</v>
      </c>
    </row>
    <row r="7" spans="2:22" x14ac:dyDescent="0.25">
      <c r="B7">
        <v>56.454022988505002</v>
      </c>
      <c r="C7">
        <v>111.04479283313999</v>
      </c>
      <c r="D7">
        <v>182.30158730158001</v>
      </c>
      <c r="E7">
        <v>151.00953516089999</v>
      </c>
      <c r="F7">
        <v>125.5411622276</v>
      </c>
      <c r="G7">
        <v>143.66415094339001</v>
      </c>
      <c r="H7">
        <v>153.56183745582999</v>
      </c>
      <c r="I7">
        <v>257.55555555554997</v>
      </c>
      <c r="J7">
        <v>580.58823529410995</v>
      </c>
      <c r="K7">
        <v>125.36</v>
      </c>
      <c r="M7">
        <f t="shared" si="1"/>
        <v>-66.598853120665993</v>
      </c>
      <c r="N7">
        <f t="shared" si="0"/>
        <v>-35.186045147521</v>
      </c>
      <c r="O7">
        <f t="shared" si="0"/>
        <v>12.892787449428027</v>
      </c>
      <c r="P7">
        <f t="shared" si="0"/>
        <v>-41.577226562742027</v>
      </c>
      <c r="Q7">
        <f t="shared" si="0"/>
        <v>-90.223561367533009</v>
      </c>
      <c r="R7">
        <f t="shared" si="0"/>
        <v>-95.278534523232992</v>
      </c>
      <c r="S7">
        <f t="shared" si="0"/>
        <v>-108.55880988228401</v>
      </c>
      <c r="T7">
        <f t="shared" si="0"/>
        <v>-27.743053654055018</v>
      </c>
      <c r="U7">
        <f t="shared" si="0"/>
        <v>272.11166421301493</v>
      </c>
      <c r="V7">
        <f t="shared" si="0"/>
        <v>-206.294532952586</v>
      </c>
    </row>
    <row r="8" spans="2:22" x14ac:dyDescent="0.25">
      <c r="B8">
        <v>74.849397590360994</v>
      </c>
      <c r="C8">
        <v>129.40550363446999</v>
      </c>
      <c r="D8">
        <v>137.94931129476001</v>
      </c>
      <c r="E8">
        <v>187.86948853614999</v>
      </c>
      <c r="F8">
        <v>217.53547297297001</v>
      </c>
      <c r="G8">
        <v>168.49210526314999</v>
      </c>
      <c r="H8">
        <v>337.87755102040001</v>
      </c>
      <c r="I8">
        <v>145.03846153846001</v>
      </c>
      <c r="J8">
        <v>307.47826086956002</v>
      </c>
      <c r="K8">
        <v>62.611111111111001</v>
      </c>
      <c r="M8">
        <f t="shared" si="1"/>
        <v>-72.814053740644013</v>
      </c>
      <c r="N8">
        <f t="shared" si="0"/>
        <v>-41.435909568025011</v>
      </c>
      <c r="O8">
        <f t="shared" si="0"/>
        <v>-56.07006377922599</v>
      </c>
      <c r="P8">
        <f t="shared" si="0"/>
        <v>-29.327848409326009</v>
      </c>
      <c r="Q8">
        <f t="shared" si="0"/>
        <v>-22.839825843996977</v>
      </c>
      <c r="R8">
        <f t="shared" si="0"/>
        <v>-95.061155425308016</v>
      </c>
      <c r="S8">
        <f t="shared" si="0"/>
        <v>51.146328460452025</v>
      </c>
      <c r="T8">
        <f t="shared" si="0"/>
        <v>-164.87072289297896</v>
      </c>
      <c r="U8">
        <f t="shared" si="0"/>
        <v>-25.608885433368982</v>
      </c>
      <c r="V8">
        <f t="shared" si="0"/>
        <v>-293.65399706330902</v>
      </c>
    </row>
    <row r="9" spans="2:22" x14ac:dyDescent="0.25">
      <c r="B9">
        <v>82.717948717948005</v>
      </c>
      <c r="C9">
        <v>142.12476129852999</v>
      </c>
      <c r="D9">
        <v>97.085488505746994</v>
      </c>
      <c r="E9">
        <v>143.46612149532001</v>
      </c>
      <c r="F9">
        <v>100.35346756152001</v>
      </c>
      <c r="G9">
        <v>161.10243902439001</v>
      </c>
      <c r="H9">
        <v>231.48461538461001</v>
      </c>
      <c r="I9">
        <v>104.44871794871</v>
      </c>
      <c r="J9">
        <v>173.78571428570999</v>
      </c>
      <c r="K9">
        <v>139.0625</v>
      </c>
      <c r="M9">
        <f t="shared" si="1"/>
        <v>-89.556077834890985</v>
      </c>
      <c r="N9">
        <f t="shared" si="0"/>
        <v>-53.327227125800022</v>
      </c>
      <c r="O9">
        <f t="shared" si="0"/>
        <v>-121.54446179007302</v>
      </c>
      <c r="P9">
        <f t="shared" si="0"/>
        <v>-98.341790671990992</v>
      </c>
      <c r="Q9">
        <f t="shared" si="0"/>
        <v>-164.63240647728099</v>
      </c>
      <c r="R9">
        <f t="shared" si="0"/>
        <v>-127.06139688590198</v>
      </c>
      <c r="S9">
        <f t="shared" si="0"/>
        <v>-79.857182397172011</v>
      </c>
      <c r="T9">
        <f t="shared" si="0"/>
        <v>-230.07104170456302</v>
      </c>
      <c r="U9">
        <f t="shared" si="0"/>
        <v>-183.91200723905402</v>
      </c>
      <c r="V9">
        <f t="shared" si="0"/>
        <v>-241.81318339625398</v>
      </c>
    </row>
    <row r="10" spans="2:22" x14ac:dyDescent="0.25">
      <c r="B10">
        <v>59.002544529262003</v>
      </c>
      <c r="C10">
        <v>140.75109809662999</v>
      </c>
      <c r="D10">
        <v>102.71688741721</v>
      </c>
      <c r="E10">
        <v>297.09876543208998</v>
      </c>
      <c r="F10">
        <v>135.18260869565</v>
      </c>
      <c r="G10">
        <v>103.26315789473</v>
      </c>
      <c r="H10">
        <v>172.35869565217001</v>
      </c>
      <c r="I10">
        <v>104.5641025641</v>
      </c>
      <c r="J10">
        <v>198.05555555555</v>
      </c>
      <c r="K10">
        <v>435.5</v>
      </c>
      <c r="M10">
        <f t="shared" si="1"/>
        <v>-137.882057245411</v>
      </c>
      <c r="N10">
        <f t="shared" si="0"/>
        <v>-79.311465549534006</v>
      </c>
      <c r="O10">
        <f t="shared" si="0"/>
        <v>-140.52363810044397</v>
      </c>
      <c r="P10">
        <f t="shared" si="0"/>
        <v>30.680278042944963</v>
      </c>
      <c r="Q10">
        <f t="shared" si="0"/>
        <v>-154.41384056498498</v>
      </c>
      <c r="R10">
        <f t="shared" si="0"/>
        <v>-209.51125323739598</v>
      </c>
      <c r="S10">
        <f t="shared" si="0"/>
        <v>-163.59367735144701</v>
      </c>
      <c r="T10">
        <f t="shared" si="0"/>
        <v>-254.56623231100701</v>
      </c>
      <c r="U10">
        <f t="shared" si="0"/>
        <v>-184.25274119104799</v>
      </c>
      <c r="V10">
        <f t="shared" si="0"/>
        <v>30.013741381911984</v>
      </c>
    </row>
    <row r="11" spans="2:22" x14ac:dyDescent="0.25">
      <c r="B11">
        <v>87.541782729805007</v>
      </c>
      <c r="C11">
        <v>103.54852686308</v>
      </c>
      <c r="D11">
        <v>153.49860982390999</v>
      </c>
      <c r="E11">
        <v>266.54966887416998</v>
      </c>
      <c r="F11">
        <v>71.581081081080995</v>
      </c>
      <c r="G11">
        <v>57.877192982456002</v>
      </c>
      <c r="H11">
        <v>21.684210526314999</v>
      </c>
      <c r="I11">
        <v>708.86842105262997</v>
      </c>
      <c r="J11">
        <v>25.428571428571001</v>
      </c>
      <c r="K11">
        <v>528.75</v>
      </c>
      <c r="M11">
        <f t="shared" si="1"/>
        <v>-133.95339426670199</v>
      </c>
      <c r="N11">
        <f t="shared" si="0"/>
        <v>-141.12461200491799</v>
      </c>
      <c r="O11">
        <f t="shared" si="0"/>
        <v>-114.35249091557904</v>
      </c>
      <c r="P11">
        <f t="shared" si="0"/>
        <v>-24.479393736809016</v>
      </c>
      <c r="Q11">
        <f t="shared" si="0"/>
        <v>-242.62594340138901</v>
      </c>
      <c r="R11">
        <f t="shared" si="0"/>
        <v>-279.50779337150402</v>
      </c>
      <c r="S11">
        <f t="shared" si="0"/>
        <v>-338.87873769913602</v>
      </c>
      <c r="T11">
        <f t="shared" si="0"/>
        <v>325.12751095568899</v>
      </c>
      <c r="U11">
        <f t="shared" si="0"/>
        <v>-381.49030053986098</v>
      </c>
      <c r="V11">
        <f t="shared" si="0"/>
        <v>98.653166160078001</v>
      </c>
    </row>
    <row r="13" spans="2:22" x14ac:dyDescent="0.25">
      <c r="B13">
        <v>0</v>
      </c>
      <c r="C13">
        <v>23.177961871490499</v>
      </c>
      <c r="D13">
        <v>46.355923742981098</v>
      </c>
      <c r="E13">
        <v>69.5338856144717</v>
      </c>
      <c r="F13">
        <v>92.711847485962195</v>
      </c>
      <c r="G13">
        <v>115.88980935745199</v>
      </c>
      <c r="H13">
        <v>139.067771228943</v>
      </c>
      <c r="I13">
        <v>162.24573310043399</v>
      </c>
      <c r="J13">
        <v>185.42369497192399</v>
      </c>
      <c r="K13">
        <v>208.60165684341499</v>
      </c>
      <c r="M13">
        <f>SUM(M2:M11)/10</f>
        <v>-40.014375608375175</v>
      </c>
      <c r="N13">
        <f t="shared" ref="N13:V13" si="2">SUM(N2:N11)/10</f>
        <v>-26.505007433169784</v>
      </c>
      <c r="O13">
        <f t="shared" si="2"/>
        <v>-37.088161703153716</v>
      </c>
      <c r="P13">
        <f t="shared" si="2"/>
        <v>-11.133334512038166</v>
      </c>
      <c r="Q13">
        <f t="shared" si="2"/>
        <v>-82.686372866732228</v>
      </c>
      <c r="R13">
        <f t="shared" si="2"/>
        <v>-96.371910707120108</v>
      </c>
      <c r="S13">
        <f t="shared" si="2"/>
        <v>-95.023693694619936</v>
      </c>
      <c r="T13">
        <f t="shared" si="2"/>
        <v>-58.307421512009377</v>
      </c>
      <c r="U13">
        <f t="shared" si="2"/>
        <v>-93.754859557774822</v>
      </c>
      <c r="V13">
        <f t="shared" si="2"/>
        <v>-150.72189625829046</v>
      </c>
    </row>
    <row r="14" spans="2:22" x14ac:dyDescent="0.25">
      <c r="B14">
        <v>24.6105752218342</v>
      </c>
      <c r="C14">
        <v>47.788537093324699</v>
      </c>
      <c r="D14">
        <v>70.966498964815301</v>
      </c>
      <c r="E14">
        <v>94.144460836305896</v>
      </c>
      <c r="F14">
        <v>117.32242270779599</v>
      </c>
      <c r="G14">
        <v>140.50038457928699</v>
      </c>
      <c r="H14">
        <v>163.67834645077701</v>
      </c>
      <c r="I14">
        <v>186.85630832226801</v>
      </c>
      <c r="J14">
        <v>210.034270193758</v>
      </c>
      <c r="K14">
        <v>233.212232065249</v>
      </c>
    </row>
    <row r="15" spans="2:22" x14ac:dyDescent="0.25">
      <c r="B15">
        <v>49.2211504436684</v>
      </c>
      <c r="C15">
        <v>72.399112315158902</v>
      </c>
      <c r="D15">
        <v>95.577074186649497</v>
      </c>
      <c r="E15">
        <v>118.75503605814001</v>
      </c>
      <c r="F15">
        <v>141.93299792963001</v>
      </c>
      <c r="G15">
        <v>165.110959801121</v>
      </c>
      <c r="H15">
        <v>188.288921672611</v>
      </c>
      <c r="I15">
        <v>211.46688354410199</v>
      </c>
      <c r="J15">
        <v>234.64484541559199</v>
      </c>
      <c r="K15">
        <v>257.82280728708298</v>
      </c>
      <c r="Q15">
        <f>SUM(M13:V13)/10</f>
        <v>-69.160703385328389</v>
      </c>
    </row>
    <row r="16" spans="2:22" x14ac:dyDescent="0.25">
      <c r="B16">
        <v>73.831725665502603</v>
      </c>
      <c r="C16">
        <v>97.009687536993098</v>
      </c>
      <c r="D16">
        <v>120.187649408483</v>
      </c>
      <c r="E16">
        <v>143.36561127997399</v>
      </c>
      <c r="F16">
        <v>166.54357315146399</v>
      </c>
      <c r="G16">
        <v>189.72153502295501</v>
      </c>
      <c r="H16">
        <v>212.899496894446</v>
      </c>
      <c r="I16">
        <v>236.077458765936</v>
      </c>
      <c r="J16">
        <v>259.25542063742699</v>
      </c>
      <c r="K16">
        <v>282.43338250891702</v>
      </c>
    </row>
    <row r="17" spans="2:11" x14ac:dyDescent="0.25">
      <c r="B17">
        <v>98.442300887336799</v>
      </c>
      <c r="C17">
        <v>121.620262758827</v>
      </c>
      <c r="D17">
        <v>144.79822463031701</v>
      </c>
      <c r="E17">
        <v>167.976186501808</v>
      </c>
      <c r="F17">
        <v>191.15414837329899</v>
      </c>
      <c r="G17">
        <v>214.33211024478899</v>
      </c>
      <c r="H17">
        <v>237.51007211628001</v>
      </c>
      <c r="I17">
        <v>260.68803398776998</v>
      </c>
      <c r="J17">
        <v>283.86599585926098</v>
      </c>
      <c r="K17">
        <v>307.043957730751</v>
      </c>
    </row>
    <row r="18" spans="2:11" x14ac:dyDescent="0.25">
      <c r="B18">
        <v>123.052876109171</v>
      </c>
      <c r="C18">
        <v>146.23083798066099</v>
      </c>
      <c r="D18">
        <v>169.40879985215199</v>
      </c>
      <c r="E18">
        <v>192.58676172364201</v>
      </c>
      <c r="F18">
        <v>215.76472359513301</v>
      </c>
      <c r="G18">
        <v>238.942685466623</v>
      </c>
      <c r="H18">
        <v>262.120647338114</v>
      </c>
      <c r="I18">
        <v>285.29860920960499</v>
      </c>
      <c r="J18">
        <v>308.47657108109502</v>
      </c>
      <c r="K18">
        <v>331.65453295258601</v>
      </c>
    </row>
    <row r="19" spans="2:11" x14ac:dyDescent="0.25">
      <c r="B19">
        <v>147.66345133100501</v>
      </c>
      <c r="C19">
        <v>170.841413202495</v>
      </c>
      <c r="D19">
        <v>194.019375073986</v>
      </c>
      <c r="E19">
        <v>217.197336945476</v>
      </c>
      <c r="F19">
        <v>240.37529881696699</v>
      </c>
      <c r="G19">
        <v>263.55326068845801</v>
      </c>
      <c r="H19">
        <v>286.73122255994798</v>
      </c>
      <c r="I19">
        <v>309.90918443143897</v>
      </c>
      <c r="J19">
        <v>333.087146302929</v>
      </c>
      <c r="K19">
        <v>356.26510817441999</v>
      </c>
    </row>
    <row r="20" spans="2:11" x14ac:dyDescent="0.25">
      <c r="B20">
        <v>172.27402655283899</v>
      </c>
      <c r="C20">
        <v>195.45198842433001</v>
      </c>
      <c r="D20">
        <v>218.62995029582001</v>
      </c>
      <c r="E20">
        <v>241.807912167311</v>
      </c>
      <c r="F20">
        <v>264.985874038801</v>
      </c>
      <c r="G20">
        <v>288.16383591029199</v>
      </c>
      <c r="H20">
        <v>311.34179778178202</v>
      </c>
      <c r="I20">
        <v>334.51975965327301</v>
      </c>
      <c r="J20">
        <v>357.69772152476401</v>
      </c>
      <c r="K20">
        <v>380.87568339625398</v>
      </c>
    </row>
    <row r="21" spans="2:11" x14ac:dyDescent="0.25">
      <c r="B21">
        <v>196.884601774673</v>
      </c>
      <c r="C21">
        <v>220.06256364616399</v>
      </c>
      <c r="D21">
        <v>243.24052551765399</v>
      </c>
      <c r="E21">
        <v>266.41848738914501</v>
      </c>
      <c r="F21">
        <v>289.59644926063498</v>
      </c>
      <c r="G21">
        <v>312.77441113212598</v>
      </c>
      <c r="H21">
        <v>335.95237300361703</v>
      </c>
      <c r="I21">
        <v>359.130334875107</v>
      </c>
      <c r="J21">
        <v>382.30829674659799</v>
      </c>
      <c r="K21">
        <v>405.48625861808802</v>
      </c>
    </row>
    <row r="22" spans="2:11" x14ac:dyDescent="0.25">
      <c r="B22">
        <v>221.49517699650701</v>
      </c>
      <c r="C22">
        <v>244.67313886799801</v>
      </c>
      <c r="D22">
        <v>267.85110073948903</v>
      </c>
      <c r="E22">
        <v>291.029062610979</v>
      </c>
      <c r="F22">
        <v>314.20702448246999</v>
      </c>
      <c r="G22">
        <v>337.38498635396002</v>
      </c>
      <c r="H22">
        <v>360.56294822545101</v>
      </c>
      <c r="I22">
        <v>383.74091009694098</v>
      </c>
      <c r="J22">
        <v>406.91887196843197</v>
      </c>
      <c r="K22">
        <v>430.096833839922</v>
      </c>
    </row>
    <row r="24" spans="2:11" x14ac:dyDescent="0.25">
      <c r="B24">
        <v>23.537689087500301</v>
      </c>
      <c r="C24">
        <v>32.478639995508999</v>
      </c>
      <c r="D24">
        <v>22.788218613044599</v>
      </c>
      <c r="E24">
        <v>0</v>
      </c>
      <c r="F24">
        <v>69.5338856144717</v>
      </c>
      <c r="G24">
        <v>139.067771228943</v>
      </c>
    </row>
    <row r="25" spans="2:11" x14ac:dyDescent="0.25">
      <c r="B25">
        <v>68.339191564147001</v>
      </c>
      <c r="C25">
        <v>94.739755940912005</v>
      </c>
      <c r="D25">
        <v>112.10794223825999</v>
      </c>
      <c r="E25">
        <v>24.6105752218342</v>
      </c>
      <c r="F25">
        <v>94.144460836305896</v>
      </c>
      <c r="G25">
        <v>163.67834645077701</v>
      </c>
    </row>
    <row r="26" spans="2:11" x14ac:dyDescent="0.25">
      <c r="B26">
        <v>119.58693304534999</v>
      </c>
      <c r="C26">
        <v>162.09888662755</v>
      </c>
      <c r="D26">
        <v>125.87257617728</v>
      </c>
      <c r="E26">
        <v>49.2211504436684</v>
      </c>
      <c r="F26">
        <v>118.75503605814001</v>
      </c>
      <c r="G26">
        <v>188.288921672611</v>
      </c>
    </row>
    <row r="27" spans="2:11" x14ac:dyDescent="0.25">
      <c r="B27">
        <v>74.273408239700004</v>
      </c>
      <c r="C27">
        <v>143.37965648003001</v>
      </c>
      <c r="D27">
        <v>236.16010733452001</v>
      </c>
      <c r="E27">
        <v>73.831725665502603</v>
      </c>
      <c r="F27">
        <v>143.36561127997399</v>
      </c>
      <c r="G27">
        <v>212.899496894446</v>
      </c>
    </row>
    <row r="28" spans="2:11" x14ac:dyDescent="0.25">
      <c r="B28">
        <v>61.029210406207</v>
      </c>
      <c r="C28">
        <v>212.79087746424</v>
      </c>
      <c r="D28">
        <v>134.02090592334</v>
      </c>
      <c r="E28">
        <v>98.442300887336799</v>
      </c>
      <c r="F28">
        <v>167.976186501808</v>
      </c>
      <c r="G28">
        <v>237.51007211628001</v>
      </c>
    </row>
    <row r="29" spans="2:11" x14ac:dyDescent="0.25">
      <c r="B29">
        <v>56.454022988505002</v>
      </c>
      <c r="C29">
        <v>151.00953516089999</v>
      </c>
      <c r="D29">
        <v>153.56183745582999</v>
      </c>
      <c r="E29">
        <v>123.052876109171</v>
      </c>
      <c r="F29">
        <v>192.58676172364201</v>
      </c>
      <c r="G29">
        <v>262.120647338114</v>
      </c>
    </row>
    <row r="30" spans="2:11" x14ac:dyDescent="0.25">
      <c r="B30">
        <v>74.849397590360994</v>
      </c>
      <c r="C30">
        <v>187.86948853614999</v>
      </c>
      <c r="D30">
        <v>337.87755102040001</v>
      </c>
      <c r="E30">
        <v>147.66345133100501</v>
      </c>
      <c r="F30">
        <v>217.197336945476</v>
      </c>
      <c r="G30">
        <v>286.73122255994798</v>
      </c>
    </row>
    <row r="31" spans="2:11" x14ac:dyDescent="0.25">
      <c r="B31">
        <v>82.717948717948005</v>
      </c>
      <c r="C31">
        <v>143.46612149532001</v>
      </c>
      <c r="D31">
        <v>231.48461538461001</v>
      </c>
      <c r="E31">
        <v>172.27402655283899</v>
      </c>
      <c r="F31">
        <v>241.807912167311</v>
      </c>
      <c r="G31">
        <v>311.34179778178202</v>
      </c>
    </row>
    <row r="32" spans="2:11" x14ac:dyDescent="0.25">
      <c r="B32">
        <v>59.002544529262003</v>
      </c>
      <c r="C32">
        <v>297.09876543208998</v>
      </c>
      <c r="D32">
        <v>172.35869565217001</v>
      </c>
      <c r="E32">
        <v>196.884601774673</v>
      </c>
      <c r="F32">
        <v>266.41848738914501</v>
      </c>
      <c r="G32">
        <v>335.95237300361703</v>
      </c>
    </row>
    <row r="33" spans="2:7" x14ac:dyDescent="0.25">
      <c r="B33">
        <v>87.541782729805007</v>
      </c>
      <c r="C33">
        <v>266.54966887416998</v>
      </c>
      <c r="D33">
        <v>21.684210526314999</v>
      </c>
      <c r="E33">
        <v>221.49517699650701</v>
      </c>
      <c r="F33">
        <v>291.029062610979</v>
      </c>
      <c r="G33">
        <v>360.56294822545101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6</vt:i4>
      </vt:variant>
    </vt:vector>
  </HeadingPairs>
  <TitlesOfParts>
    <vt:vector size="10" baseType="lpstr">
      <vt:lpstr>Hoja1</vt:lpstr>
      <vt:lpstr>Hoja2</vt:lpstr>
      <vt:lpstr>Hoja2 (2)</vt:lpstr>
      <vt:lpstr>Hoja4</vt:lpstr>
      <vt:lpstr>Gráfico1</vt:lpstr>
      <vt:lpstr>Gráfico1 (6)</vt:lpstr>
      <vt:lpstr>Gráfico1 (2)</vt:lpstr>
      <vt:lpstr>Gráfico1 (3)</vt:lpstr>
      <vt:lpstr>Gráfico1 (4)</vt:lpstr>
      <vt:lpstr>Gráfico1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LAVERDE</dc:creator>
  <cp:lastModifiedBy>SEBASTIAN LAVERDE</cp:lastModifiedBy>
  <dcterms:created xsi:type="dcterms:W3CDTF">2018-07-06T12:31:29Z</dcterms:created>
  <dcterms:modified xsi:type="dcterms:W3CDTF">2018-07-08T18:28:00Z</dcterms:modified>
</cp:coreProperties>
</file>