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dao\Desktop\"/>
    </mc:Choice>
  </mc:AlternateContent>
  <xr:revisionPtr revIDLastSave="0" documentId="8_{2848C607-B623-4FA5-AB55-D66CECB731D1}" xr6:coauthVersionLast="46" xr6:coauthVersionMax="46" xr10:uidLastSave="{00000000-0000-0000-0000-000000000000}"/>
  <bookViews>
    <workbookView xWindow="390" yWindow="390" windowWidth="21600" windowHeight="11385" xr2:uid="{19491405-C3F2-451F-B86C-98A38C2567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9" i="1"/>
  <c r="W8" i="1"/>
  <c r="W7" i="1"/>
  <c r="W6" i="1"/>
  <c r="W5" i="1"/>
  <c r="V5" i="1"/>
  <c r="V6" i="1"/>
  <c r="V7" i="1"/>
  <c r="V8" i="1"/>
  <c r="V9" i="1"/>
  <c r="V4" i="1"/>
  <c r="P4" i="1"/>
  <c r="P5" i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3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<sst xmlns="http://schemas.openxmlformats.org/spreadsheetml/2006/main" count="43" uniqueCount="43">
  <si>
    <t>Livro</t>
  </si>
  <si>
    <t>Londres 2012</t>
  </si>
  <si>
    <t>Capital - Karl Marx</t>
  </si>
  <si>
    <t>Hardware</t>
  </si>
  <si>
    <t>Projeto dde Bando de Dados</t>
  </si>
  <si>
    <t>MySql Aprendendo na Prática</t>
  </si>
  <si>
    <t>Lógica de programação</t>
  </si>
  <si>
    <t>Fundamentos da Programação</t>
  </si>
  <si>
    <t>Engenharia de Software</t>
  </si>
  <si>
    <t>MySql 5.5 Interativo</t>
  </si>
  <si>
    <t>Estrutura de Dados</t>
  </si>
  <si>
    <t>Estoque</t>
  </si>
  <si>
    <t>Preço unitário</t>
  </si>
  <si>
    <t>Total em Estoque</t>
  </si>
  <si>
    <t>Frete</t>
  </si>
  <si>
    <t>Preço Unitário + Frete</t>
  </si>
  <si>
    <t>UTI do Desenvolvimento</t>
  </si>
  <si>
    <t>Matrícula</t>
  </si>
  <si>
    <t>Nome</t>
  </si>
  <si>
    <t>Salário Bruto</t>
  </si>
  <si>
    <t>INSS</t>
  </si>
  <si>
    <t>Gratificação</t>
  </si>
  <si>
    <t>INSS R$</t>
  </si>
  <si>
    <t>Gratificação R$</t>
  </si>
  <si>
    <t>Salário Liquido</t>
  </si>
  <si>
    <t>Fulano</t>
  </si>
  <si>
    <t>Josefina</t>
  </si>
  <si>
    <t>Cicliano</t>
  </si>
  <si>
    <t>Cremilda</t>
  </si>
  <si>
    <t>Beltrano</t>
  </si>
  <si>
    <t>Creusa</t>
  </si>
  <si>
    <t>Cotação Dólar</t>
  </si>
  <si>
    <t>Produto</t>
  </si>
  <si>
    <t>Bic Vermelha</t>
  </si>
  <si>
    <t>Bic Azul</t>
  </si>
  <si>
    <t>Caderno</t>
  </si>
  <si>
    <t>Régua</t>
  </si>
  <si>
    <t>Lápis</t>
  </si>
  <si>
    <t>Papel Sulfite</t>
  </si>
  <si>
    <t>Quantidade</t>
  </si>
  <si>
    <t>Preço Unítario</t>
  </si>
  <si>
    <t>Total R$</t>
  </si>
  <si>
    <t>Total U$$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</si>
</sst>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A3BA-F4A0-4B68-B594-C066647CF008}">
  <dimension ref="A1:W11"/>
  <sheetViews>
    <sheetView tabSelected="1" workbookViewId="0">
      <selection activeCell="S16" sqref="S16"/>
    </sheetView>
  </sheetViews>
  <sheetFormatPr defaultRowHeight="15" x14ac:dyDescent="0.25"/>
  <cols>
    <col min="1" max="1" width="28" customWidth="1"/>
    <col min="3" max="3" width="13.140625" customWidth="1"/>
    <col min="4" max="4" width="16.7109375" customWidth="1"/>
    <col min="6" max="6" width="20.42578125" customWidth="1"/>
    <col min="11" max="11" width="13" customWidth="1"/>
    <col min="13" max="13" width="12.85546875" customWidth="1"/>
    <col min="14" max="14" width="10.7109375" bestFit="1" customWidth="1"/>
    <col min="15" max="15" width="14.42578125" customWidth="1"/>
    <col min="16" max="16" width="15.140625" customWidth="1"/>
    <col min="19" max="19" width="16.7109375" customWidth="1"/>
    <col min="20" max="20" width="12" customWidth="1"/>
    <col min="21" max="21" width="13.85546875" customWidth="1"/>
    <col min="22" max="22" width="13.7109375" customWidth="1"/>
    <col min="23" max="23" width="14.85546875" customWidth="1"/>
  </cols>
  <sheetData>
    <row r="1" spans="1:23" x14ac:dyDescent="0.25">
      <c r="A1" s="6" t="s">
        <v>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1"/>
      <c r="H1" s="1"/>
      <c r="I1" s="7" t="s">
        <v>16</v>
      </c>
      <c r="J1" s="7"/>
      <c r="K1" s="7"/>
      <c r="L1" s="7"/>
      <c r="M1" s="7"/>
      <c r="N1" s="7"/>
      <c r="O1" s="7"/>
      <c r="P1" s="7"/>
      <c r="Q1" s="2"/>
      <c r="R1" s="2"/>
      <c r="S1" s="6" t="s">
        <v>31</v>
      </c>
      <c r="T1" s="4">
        <v>3.95</v>
      </c>
    </row>
    <row r="2" spans="1:23" x14ac:dyDescent="0.25">
      <c r="A2" s="3" t="s">
        <v>1</v>
      </c>
      <c r="B2" s="3">
        <v>20</v>
      </c>
      <c r="C2" s="4">
        <v>75.8</v>
      </c>
      <c r="D2" s="4">
        <f>B2*C2</f>
        <v>1516</v>
      </c>
      <c r="E2" s="4">
        <v>5.73</v>
      </c>
      <c r="F2" s="4">
        <f>C2+E2</f>
        <v>81.53</v>
      </c>
      <c r="G2" s="1"/>
      <c r="H2" s="1"/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23</v>
      </c>
      <c r="P2" s="6" t="s">
        <v>24</v>
      </c>
      <c r="Q2" s="2"/>
      <c r="R2" s="2"/>
    </row>
    <row r="3" spans="1:23" x14ac:dyDescent="0.25">
      <c r="A3" s="3" t="s">
        <v>2</v>
      </c>
      <c r="B3" s="3">
        <v>25</v>
      </c>
      <c r="C3" s="4">
        <v>55.6</v>
      </c>
      <c r="D3" s="4">
        <f t="shared" ref="D3:D11" si="0">B3*C3</f>
        <v>1390</v>
      </c>
      <c r="E3" s="4">
        <v>4</v>
      </c>
      <c r="F3" s="4">
        <f t="shared" ref="F3:F11" si="1">C3+E3</f>
        <v>59.6</v>
      </c>
      <c r="G3" s="1"/>
      <c r="H3" s="1"/>
      <c r="I3" s="3">
        <v>525879</v>
      </c>
      <c r="J3" s="3" t="s">
        <v>25</v>
      </c>
      <c r="K3" s="4">
        <v>2700</v>
      </c>
      <c r="L3" s="5">
        <v>0.1</v>
      </c>
      <c r="M3" s="5">
        <v>0.09</v>
      </c>
      <c r="N3" s="4">
        <f>K3*L3</f>
        <v>270</v>
      </c>
      <c r="O3" s="4">
        <f>SUM(K3+(K3*M3))</f>
        <v>2943</v>
      </c>
      <c r="P3" s="4">
        <f>O3-N3</f>
        <v>2673</v>
      </c>
      <c r="Q3" s="2"/>
      <c r="R3" s="2"/>
      <c r="S3" s="6" t="s">
        <v>32</v>
      </c>
      <c r="T3" s="6" t="s">
        <v>39</v>
      </c>
      <c r="U3" s="6" t="s">
        <v>40</v>
      </c>
      <c r="V3" s="8" t="s">
        <v>41</v>
      </c>
      <c r="W3" s="9" t="s">
        <v>42</v>
      </c>
    </row>
    <row r="4" spans="1:23" x14ac:dyDescent="0.25">
      <c r="A4" s="3" t="s">
        <v>3</v>
      </c>
      <c r="B4" s="3">
        <v>30</v>
      </c>
      <c r="C4" s="4">
        <v>130.38</v>
      </c>
      <c r="D4" s="4">
        <f t="shared" si="0"/>
        <v>3911.3999999999996</v>
      </c>
      <c r="E4" s="4">
        <v>5.6</v>
      </c>
      <c r="F4" s="4">
        <f t="shared" si="1"/>
        <v>135.97999999999999</v>
      </c>
      <c r="G4" s="1"/>
      <c r="H4" s="1"/>
      <c r="I4" s="3">
        <v>414713</v>
      </c>
      <c r="J4" s="3" t="s">
        <v>26</v>
      </c>
      <c r="K4" s="4">
        <v>3200</v>
      </c>
      <c r="L4" s="5">
        <v>9.5000000000000001E-2</v>
      </c>
      <c r="M4" s="5">
        <v>0.1</v>
      </c>
      <c r="N4" s="4">
        <f t="shared" ref="N4:N8" si="2">K4*L4</f>
        <v>304</v>
      </c>
      <c r="O4" s="4">
        <f t="shared" ref="O4:O8" si="3">SUM(K4+(K4*M4))</f>
        <v>3520</v>
      </c>
      <c r="P4" s="4">
        <f t="shared" ref="P4:P8" si="4">O4-N4</f>
        <v>3216</v>
      </c>
      <c r="Q4" s="2"/>
      <c r="R4" s="2"/>
      <c r="S4" s="3" t="s">
        <v>33</v>
      </c>
      <c r="T4" s="3">
        <v>500</v>
      </c>
      <c r="U4" s="4">
        <v>0.15</v>
      </c>
      <c r="V4" s="4">
        <f>T4*U4</f>
        <v>75</v>
      </c>
      <c r="W4" s="4">
        <f>V4*T1</f>
        <v>296.25</v>
      </c>
    </row>
    <row r="5" spans="1:23" x14ac:dyDescent="0.25">
      <c r="A5" s="3" t="s">
        <v>4</v>
      </c>
      <c r="B5" s="3">
        <v>15</v>
      </c>
      <c r="C5" s="4">
        <v>45.68</v>
      </c>
      <c r="D5" s="4">
        <f t="shared" si="0"/>
        <v>685.2</v>
      </c>
      <c r="E5" s="4">
        <v>2.13</v>
      </c>
      <c r="F5" s="4">
        <f t="shared" si="1"/>
        <v>47.81</v>
      </c>
      <c r="G5" s="1"/>
      <c r="H5" s="1"/>
      <c r="I5" s="3">
        <v>636946</v>
      </c>
      <c r="J5" s="3" t="s">
        <v>27</v>
      </c>
      <c r="K5" s="4">
        <v>3000</v>
      </c>
      <c r="L5" s="5">
        <v>0.08</v>
      </c>
      <c r="M5" s="5">
        <v>0.08</v>
      </c>
      <c r="N5" s="4">
        <f t="shared" si="2"/>
        <v>240</v>
      </c>
      <c r="O5" s="4">
        <f t="shared" si="3"/>
        <v>3240</v>
      </c>
      <c r="P5" s="4">
        <f t="shared" si="4"/>
        <v>3000</v>
      </c>
      <c r="Q5" s="2"/>
      <c r="R5" s="2"/>
      <c r="S5" s="3" t="s">
        <v>34</v>
      </c>
      <c r="T5" s="3">
        <v>700</v>
      </c>
      <c r="U5" s="4">
        <v>0.15</v>
      </c>
      <c r="V5" s="4">
        <f t="shared" ref="V5:V9" si="5">T5*U5</f>
        <v>105</v>
      </c>
      <c r="W5" s="4">
        <f>V5*T1</f>
        <v>414.75</v>
      </c>
    </row>
    <row r="6" spans="1:23" x14ac:dyDescent="0.25">
      <c r="A6" s="3" t="s">
        <v>5</v>
      </c>
      <c r="B6" s="3">
        <v>12</v>
      </c>
      <c r="C6" s="4">
        <v>10.45</v>
      </c>
      <c r="D6" s="4">
        <f t="shared" si="0"/>
        <v>125.39999999999999</v>
      </c>
      <c r="E6" s="4">
        <v>4.59</v>
      </c>
      <c r="F6" s="4">
        <f t="shared" si="1"/>
        <v>15.04</v>
      </c>
      <c r="G6" s="1"/>
      <c r="H6" s="1"/>
      <c r="I6" s="3">
        <v>878971</v>
      </c>
      <c r="J6" s="3" t="s">
        <v>28</v>
      </c>
      <c r="K6" s="4">
        <v>2855</v>
      </c>
      <c r="L6" s="5">
        <v>0.1</v>
      </c>
      <c r="M6" s="5">
        <v>7.4999999999999997E-2</v>
      </c>
      <c r="N6" s="4">
        <f t="shared" si="2"/>
        <v>285.5</v>
      </c>
      <c r="O6" s="4">
        <f t="shared" si="3"/>
        <v>3069.125</v>
      </c>
      <c r="P6" s="4">
        <f t="shared" si="4"/>
        <v>2783.625</v>
      </c>
      <c r="Q6" s="2"/>
      <c r="R6" s="2"/>
      <c r="S6" s="3" t="s">
        <v>35</v>
      </c>
      <c r="T6" s="3">
        <v>300</v>
      </c>
      <c r="U6" s="4">
        <v>8</v>
      </c>
      <c r="V6" s="4">
        <f t="shared" si="5"/>
        <v>2400</v>
      </c>
      <c r="W6" s="4">
        <f>V6*T1</f>
        <v>9480</v>
      </c>
    </row>
    <row r="7" spans="1:23" x14ac:dyDescent="0.25">
      <c r="A7" s="3" t="s">
        <v>6</v>
      </c>
      <c r="B7" s="3">
        <v>34</v>
      </c>
      <c r="C7" s="4">
        <v>35.9</v>
      </c>
      <c r="D7" s="4">
        <f t="shared" si="0"/>
        <v>1220.5999999999999</v>
      </c>
      <c r="E7" s="4">
        <v>6.5</v>
      </c>
      <c r="F7" s="4">
        <f t="shared" si="1"/>
        <v>42.4</v>
      </c>
      <c r="G7" s="1"/>
      <c r="H7" s="1"/>
      <c r="I7" s="3">
        <v>546582</v>
      </c>
      <c r="J7" s="3" t="s">
        <v>29</v>
      </c>
      <c r="K7" s="4">
        <v>3100</v>
      </c>
      <c r="L7" s="5">
        <v>0.09</v>
      </c>
      <c r="M7" s="5">
        <v>7.0000000000000007E-2</v>
      </c>
      <c r="N7" s="4">
        <f t="shared" si="2"/>
        <v>279</v>
      </c>
      <c r="O7" s="4">
        <f t="shared" si="3"/>
        <v>3317</v>
      </c>
      <c r="P7" s="4">
        <f t="shared" si="4"/>
        <v>3038</v>
      </c>
      <c r="Q7" s="2"/>
      <c r="R7" s="2"/>
      <c r="S7" s="3" t="s">
        <v>36</v>
      </c>
      <c r="T7" s="3">
        <v>200</v>
      </c>
      <c r="U7" s="4">
        <v>0.5</v>
      </c>
      <c r="V7" s="4">
        <f t="shared" si="5"/>
        <v>100</v>
      </c>
      <c r="W7" s="4">
        <f>V7*T1</f>
        <v>395</v>
      </c>
    </row>
    <row r="8" spans="1:23" x14ac:dyDescent="0.25">
      <c r="A8" s="3" t="s">
        <v>7</v>
      </c>
      <c r="B8" s="3">
        <v>19</v>
      </c>
      <c r="C8" s="4">
        <v>201.84</v>
      </c>
      <c r="D8" s="4">
        <f t="shared" si="0"/>
        <v>3834.96</v>
      </c>
      <c r="E8" s="4">
        <v>5.75</v>
      </c>
      <c r="F8" s="4">
        <f t="shared" si="1"/>
        <v>207.59</v>
      </c>
      <c r="G8" s="1"/>
      <c r="H8" s="1"/>
      <c r="I8" s="3">
        <v>212393</v>
      </c>
      <c r="J8" s="3" t="s">
        <v>30</v>
      </c>
      <c r="K8" s="4">
        <v>3300</v>
      </c>
      <c r="L8" s="5">
        <v>0.09</v>
      </c>
      <c r="M8" s="5">
        <v>0.1</v>
      </c>
      <c r="N8" s="4">
        <f t="shared" si="2"/>
        <v>297</v>
      </c>
      <c r="O8" s="4">
        <f t="shared" si="3"/>
        <v>3630</v>
      </c>
      <c r="P8" s="4">
        <f t="shared" si="4"/>
        <v>3333</v>
      </c>
      <c r="Q8" s="2"/>
      <c r="R8" s="2"/>
      <c r="S8" s="3" t="s">
        <v>37</v>
      </c>
      <c r="T8" s="3">
        <v>800</v>
      </c>
      <c r="U8" s="4">
        <v>0.1</v>
      </c>
      <c r="V8" s="4">
        <f t="shared" si="5"/>
        <v>80</v>
      </c>
      <c r="W8" s="4">
        <f>V8*T1</f>
        <v>316</v>
      </c>
    </row>
    <row r="9" spans="1:23" x14ac:dyDescent="0.25">
      <c r="A9" s="3" t="s">
        <v>8</v>
      </c>
      <c r="B9" s="3">
        <v>80</v>
      </c>
      <c r="C9" s="4">
        <v>112.46</v>
      </c>
      <c r="D9" s="4">
        <f t="shared" si="0"/>
        <v>8996.7999999999993</v>
      </c>
      <c r="E9" s="4">
        <v>10.84</v>
      </c>
      <c r="F9" s="4">
        <f t="shared" si="1"/>
        <v>123.3</v>
      </c>
      <c r="G9" s="1"/>
      <c r="H9" s="1"/>
      <c r="Q9" s="2"/>
      <c r="R9" s="2"/>
      <c r="S9" s="3" t="s">
        <v>38</v>
      </c>
      <c r="T9" s="3">
        <v>500</v>
      </c>
      <c r="U9" s="4">
        <v>1.75</v>
      </c>
      <c r="V9" s="4">
        <f t="shared" si="5"/>
        <v>875</v>
      </c>
      <c r="W9" s="4">
        <f>V9*T1</f>
        <v>3456.25</v>
      </c>
    </row>
    <row r="10" spans="1:23" x14ac:dyDescent="0.25">
      <c r="A10" s="3" t="s">
        <v>9</v>
      </c>
      <c r="B10" s="3">
        <v>47</v>
      </c>
      <c r="C10" s="4">
        <v>95.41</v>
      </c>
      <c r="D10" s="4">
        <f t="shared" si="0"/>
        <v>4484.2699999999995</v>
      </c>
      <c r="E10" s="4">
        <v>4.5</v>
      </c>
      <c r="F10" s="4">
        <f t="shared" si="1"/>
        <v>99.91</v>
      </c>
      <c r="G10" s="1"/>
      <c r="H10" s="1"/>
      <c r="Q10" s="2"/>
      <c r="R10" s="2"/>
    </row>
    <row r="11" spans="1:23" x14ac:dyDescent="0.25">
      <c r="A11" s="3" t="s">
        <v>10</v>
      </c>
      <c r="B11" s="3">
        <v>10</v>
      </c>
      <c r="C11" s="4">
        <v>63.82</v>
      </c>
      <c r="D11" s="4">
        <f t="shared" si="0"/>
        <v>638.20000000000005</v>
      </c>
      <c r="E11" s="4">
        <v>4.59</v>
      </c>
      <c r="F11" s="4">
        <f t="shared" si="1"/>
        <v>68.41</v>
      </c>
      <c r="G11" s="1"/>
      <c r="H11" s="1"/>
      <c r="Q11" s="2"/>
      <c r="R11" s="2"/>
    </row>
  </sheetData>
  <mergeCells count="1">
    <mergeCell ref="I1:P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FCE878C48924B99F90E8F6608BE13" ma:contentTypeVersion="10" ma:contentTypeDescription="Crie um novo documento." ma:contentTypeScope="" ma:versionID="354ad823960f8f93346adbd15a802c90">
  <xsd:schema xmlns:xsd="http://www.w3.org/2001/XMLSchema" xmlns:xs="http://www.w3.org/2001/XMLSchema" xmlns:p="http://schemas.microsoft.com/office/2006/metadata/properties" xmlns:ns2="8f0c3d59-55de-44fc-8188-52dcf3bab290" xmlns:ns3="eb024527-5146-4abe-9b41-9c58d2e25698" targetNamespace="http://schemas.microsoft.com/office/2006/metadata/properties" ma:root="true" ma:fieldsID="cf203cd95e0f02aec6aeb14d04cd79b6" ns2:_="" ns3:_="">
    <xsd:import namespace="8f0c3d59-55de-44fc-8188-52dcf3bab290"/>
    <xsd:import namespace="eb024527-5146-4abe-9b41-9c58d2e2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c3d59-55de-44fc-8188-52dcf3ba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4527-5146-4abe-9b41-9c58d2e2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759548-1BCE-45D9-9EC8-BBB8205A00FD}"/>
</file>

<file path=customXml/itemProps2.xml><?xml version="1.0" encoding="utf-8"?>
<ds:datastoreItem xmlns:ds="http://schemas.openxmlformats.org/officeDocument/2006/customXml" ds:itemID="{0F1AC9C1-3E83-4DE3-B32E-FCB49E07EB1C}"/>
</file>

<file path=customXml/itemProps3.xml><?xml version="1.0" encoding="utf-8"?>
<ds:datastoreItem xmlns:ds="http://schemas.openxmlformats.org/officeDocument/2006/customXml" ds:itemID="{6F4C4E0C-7F9A-409B-A086-65D758EF7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Viadao</dc:creator>
  <cp:lastModifiedBy>Viadao</cp:lastModifiedBy>
  <dcterms:created xsi:type="dcterms:W3CDTF">2021-04-15T13:58:56Z</dcterms:created>
  <dcterms:modified xsi:type="dcterms:W3CDTF">2021-04-15T14:26:58Z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0x010100DCDFCE878C48924B99F90E8F6608BE13</vt:lpwstr>
  </property>
</Properties>
</file>