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desktpop\github\senai2021\1des\sop\aula06\"/>
    </mc:Choice>
  </mc:AlternateContent>
  <xr:revisionPtr revIDLastSave="0" documentId="13_ncr:1_{136D8B09-9E26-4CD3-A122-F12CE64DD885}" xr6:coauthVersionLast="46" xr6:coauthVersionMax="46" xr10:uidLastSave="{00000000-0000-0000-0000-000000000000}"/>
  <bookViews>
    <workbookView xWindow="-120" yWindow="-120" windowWidth="20730" windowHeight="11160" xr2:uid="{8F552C1E-C414-4105-96A3-EBA3D3A4E422}"/>
  </bookViews>
  <sheets>
    <sheet name="Orçamento e Congelar células $" sheetId="1" r:id="rId1"/>
    <sheet name="Orçamento usar Variável" sheetId="2" r:id="rId2"/>
    <sheet name="Orçamento com Se = if" sheetId="3" r:id="rId3"/>
    <sheet name="Orçamento com Se = if (2)" sheetId="4" r:id="rId4"/>
  </sheets>
  <definedNames>
    <definedName name="criterio" localSheetId="3">'Orçamento com Se = if (2)'!$D$2</definedName>
    <definedName name="criterio">'Orçamento com Se = if'!$D$2</definedName>
    <definedName name="desconto" localSheetId="2">'Orçamento com Se = if'!$B$2</definedName>
    <definedName name="desconto" localSheetId="3">'Orçamento com Se = if (2)'!$B$2</definedName>
    <definedName name="desconto">'Orçamento usar Variável'!$B$2</definedName>
    <definedName name="teste">'Orçamento com Se = if (2)'!#REF!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4" l="1"/>
  <c r="E12" i="4"/>
  <c r="E5" i="4"/>
  <c r="E4" i="4"/>
  <c r="D14" i="4"/>
  <c r="E14" i="4" s="1"/>
  <c r="D13" i="4"/>
  <c r="E13" i="4" s="1"/>
  <c r="D12" i="4"/>
  <c r="D11" i="4"/>
  <c r="E11" i="4" s="1"/>
  <c r="D10" i="4"/>
  <c r="E10" i="4" s="1"/>
  <c r="D9" i="4"/>
  <c r="E9" i="4" s="1"/>
  <c r="D8" i="4"/>
  <c r="D7" i="4"/>
  <c r="E7" i="4" s="1"/>
  <c r="D6" i="4"/>
  <c r="E6" i="4" s="1"/>
  <c r="D5" i="4"/>
  <c r="D4" i="4"/>
  <c r="F5" i="3"/>
  <c r="F8" i="3"/>
  <c r="F9" i="3"/>
  <c r="F12" i="3"/>
  <c r="F13" i="3"/>
  <c r="E5" i="3"/>
  <c r="E6" i="3"/>
  <c r="F6" i="3" s="1"/>
  <c r="E7" i="3"/>
  <c r="F7" i="3" s="1"/>
  <c r="E8" i="3"/>
  <c r="E9" i="3"/>
  <c r="E10" i="3"/>
  <c r="F10" i="3" s="1"/>
  <c r="E11" i="3"/>
  <c r="F11" i="3" s="1"/>
  <c r="E12" i="3"/>
  <c r="E13" i="3"/>
  <c r="E14" i="3"/>
  <c r="F14" i="3" s="1"/>
  <c r="D5" i="3"/>
  <c r="D6" i="3"/>
  <c r="D7" i="3"/>
  <c r="D8" i="3"/>
  <c r="D9" i="3"/>
  <c r="D10" i="3"/>
  <c r="D11" i="3"/>
  <c r="D12" i="3"/>
  <c r="D13" i="3"/>
  <c r="D14" i="3"/>
  <c r="D4" i="3"/>
  <c r="E4" i="3" s="1"/>
  <c r="E5" i="2"/>
  <c r="E6" i="2"/>
  <c r="E7" i="2"/>
  <c r="E8" i="2"/>
  <c r="E9" i="2"/>
  <c r="E10" i="2"/>
  <c r="E11" i="2"/>
  <c r="E12" i="2"/>
  <c r="E13" i="2"/>
  <c r="E14" i="2"/>
  <c r="E4" i="2"/>
  <c r="F4" i="1"/>
  <c r="F5" i="1"/>
  <c r="F6" i="1"/>
  <c r="F7" i="1"/>
  <c r="F8" i="1"/>
  <c r="F9" i="1"/>
  <c r="F10" i="1"/>
  <c r="F11" i="1"/>
  <c r="F12" i="1"/>
  <c r="F13" i="1"/>
  <c r="F14" i="1"/>
  <c r="E6" i="1"/>
  <c r="E7" i="1"/>
  <c r="E8" i="1"/>
  <c r="E9" i="1"/>
  <c r="E10" i="1"/>
  <c r="E11" i="1"/>
  <c r="E12" i="1"/>
  <c r="E13" i="1"/>
  <c r="E14" i="1"/>
  <c r="E5" i="1"/>
  <c r="E4" i="1"/>
  <c r="D5" i="2"/>
  <c r="D6" i="2"/>
  <c r="D7" i="2"/>
  <c r="D8" i="2"/>
  <c r="D9" i="2"/>
  <c r="D10" i="2"/>
  <c r="D11" i="2"/>
  <c r="D12" i="2"/>
  <c r="D13" i="2"/>
  <c r="D14" i="2"/>
  <c r="D4" i="2"/>
  <c r="D13" i="1"/>
  <c r="D14" i="1"/>
  <c r="D10" i="1"/>
  <c r="D8" i="1"/>
  <c r="D7" i="1"/>
  <c r="D5" i="1"/>
  <c r="D6" i="1"/>
  <c r="D9" i="1"/>
  <c r="D11" i="1"/>
  <c r="D12" i="1"/>
  <c r="D4" i="1"/>
  <c r="E15" i="4" l="1"/>
  <c r="F4" i="3"/>
  <c r="F1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2" authorId="0" shapeId="0" xr:uid="{01956DBA-4C17-4F04-8147-5D34E441C5A8}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Toda conta de porcentagem é uma multiplicação *
Porque a multiplicação é o oposto da divisão.
Ex: 5% = 5 / 100 = 5 dividido por 100</t>
        </r>
      </text>
    </comment>
    <comment ref="D3" authorId="0" shapeId="0" xr:uid="{EE044055-4071-48F5-9694-A671997649DC}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Este é o valor </t>
        </r>
        <r>
          <rPr>
            <b/>
            <sz val="9"/>
            <color indexed="81"/>
            <rFont val="Segoe UI"/>
            <family val="2"/>
          </rPr>
          <t>do</t>
        </r>
        <r>
          <rPr>
            <sz val="9"/>
            <color indexed="81"/>
            <rFont val="Segoe UI"/>
            <family val="2"/>
          </rPr>
          <t xml:space="preserve"> desconto</t>
        </r>
      </text>
    </comment>
    <comment ref="F3" authorId="0" shapeId="0" xr:uid="{4ACEF3B0-70D5-4808-9420-43E9A095CB7E}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Se é o valor </t>
        </r>
        <r>
          <rPr>
            <b/>
            <sz val="9"/>
            <color indexed="81"/>
            <rFont val="Segoe UI"/>
            <family val="2"/>
          </rPr>
          <t>do</t>
        </r>
        <r>
          <rPr>
            <sz val="9"/>
            <color indexed="81"/>
            <rFont val="Segoe UI"/>
            <family val="2"/>
          </rPr>
          <t xml:space="preserve"> desconto é uma multiplicação * simples
Se é o valor </t>
        </r>
        <r>
          <rPr>
            <b/>
            <sz val="9"/>
            <color indexed="81"/>
            <rFont val="Segoe UI"/>
            <family val="2"/>
          </rPr>
          <t>com</t>
        </r>
        <r>
          <rPr>
            <sz val="9"/>
            <color indexed="81"/>
            <rFont val="Segoe UI"/>
            <family val="2"/>
          </rPr>
          <t xml:space="preserve"> desconto.
Temos que fazer uma multiplicação e uma subtração.
</t>
        </r>
        <r>
          <rPr>
            <b/>
            <sz val="9"/>
            <color indexed="81"/>
            <rFont val="Segoe UI"/>
            <family val="2"/>
          </rPr>
          <t>Formula</t>
        </r>
        <r>
          <rPr>
            <sz val="9"/>
            <color indexed="81"/>
            <rFont val="Segoe UI"/>
            <family val="2"/>
          </rPr>
          <t xml:space="preserve"> = valor - valor * desconto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2" authorId="0" shapeId="0" xr:uid="{EDE88EBD-DC90-4EDB-8D16-1146DEFAD11F}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Toda conta de porcentagem é uma multiplicação *
Porque a multiplicação é o oposto da divisão.
Ex: 5% = 5 / 100 = 5 dividido por 100</t>
        </r>
      </text>
    </comment>
    <comment ref="E3" authorId="0" shapeId="0" xr:uid="{BA384068-5981-452E-ADA0-60B2A8D9AE08}">
      <text>
        <r>
          <rPr>
            <b/>
            <sz val="9"/>
            <color indexed="81"/>
            <rFont val="Segoe UI"/>
            <family val="2"/>
          </rPr>
          <t>Subtotal com desconto:</t>
        </r>
        <r>
          <rPr>
            <sz val="9"/>
            <color indexed="81"/>
            <rFont val="Segoe UI"/>
            <family val="2"/>
          </rPr>
          <t xml:space="preserve">
cálculo do subtotal - cálculo do subtotal * desconto
</t>
        </r>
        <r>
          <rPr>
            <b/>
            <sz val="9"/>
            <color indexed="81"/>
            <rFont val="Segoe UI"/>
            <family val="2"/>
          </rPr>
          <t>Fórmula</t>
        </r>
        <r>
          <rPr>
            <sz val="9"/>
            <color indexed="81"/>
            <rFont val="Segoe UI"/>
            <family val="2"/>
          </rPr>
          <t xml:space="preserve"> =  valor - valor * desconto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2" authorId="0" shapeId="0" xr:uid="{FCE3B551-45FB-4002-854E-608FBD531A41}">
      <text>
        <r>
          <rPr>
            <b/>
            <sz val="9"/>
            <color indexed="81"/>
            <rFont val="Segoe UI"/>
            <family val="2"/>
          </rPr>
          <t>Critério para o desconto:</t>
        </r>
        <r>
          <rPr>
            <sz val="9"/>
            <color indexed="81"/>
            <rFont val="Segoe UI"/>
            <family val="2"/>
          </rPr>
          <t xml:space="preserve">
Só terá desconto para subtotais maiores que 300 reais.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2" authorId="0" shapeId="0" xr:uid="{C366CEA9-C0C8-4FB6-8466-F3B8979D22D9}">
      <text>
        <r>
          <rPr>
            <b/>
            <sz val="9"/>
            <color indexed="81"/>
            <rFont val="Segoe UI"/>
            <family val="2"/>
          </rPr>
          <t>Critério para o desconto:</t>
        </r>
        <r>
          <rPr>
            <sz val="9"/>
            <color indexed="81"/>
            <rFont val="Segoe UI"/>
            <family val="2"/>
          </rPr>
          <t xml:space="preserve">
Só terá desconto para subtotais maiores que 300 reais.</t>
        </r>
      </text>
    </comment>
  </commentList>
</comments>
</file>

<file path=xl/sharedStrings.xml><?xml version="1.0" encoding="utf-8"?>
<sst xmlns="http://schemas.openxmlformats.org/spreadsheetml/2006/main" count="78" uniqueCount="24">
  <si>
    <t>Orçamento com descontos</t>
  </si>
  <si>
    <t>Produto</t>
  </si>
  <si>
    <t>Quantidade</t>
  </si>
  <si>
    <t>Preço</t>
  </si>
  <si>
    <t>Prego</t>
  </si>
  <si>
    <t>Parafuso</t>
  </si>
  <si>
    <t>Martelo</t>
  </si>
  <si>
    <t>Chave philips</t>
  </si>
  <si>
    <t>Chave de fenda</t>
  </si>
  <si>
    <t>Chave inglêsa</t>
  </si>
  <si>
    <t>Alicate de  Pressão</t>
  </si>
  <si>
    <t>Alicate universal</t>
  </si>
  <si>
    <t>Alicade de corte</t>
  </si>
  <si>
    <t>Arruéla</t>
  </si>
  <si>
    <t>Porca</t>
  </si>
  <si>
    <t>Desconto</t>
  </si>
  <si>
    <t>Subtotal</t>
  </si>
  <si>
    <t>Desconto geral</t>
  </si>
  <si>
    <t>Subtotal sem desconto</t>
  </si>
  <si>
    <t>Sutotal com desconto</t>
  </si>
  <si>
    <t>Critério deconto</t>
  </si>
  <si>
    <t>Sub Final</t>
  </si>
  <si>
    <t>Total</t>
  </si>
  <si>
    <t>Subtotal com o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</si>
</sst>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9" fontId="0" fillId="0" borderId="0" xfId="0" applyNumberFormat="1"/>
    <xf numFmtId="0" fontId="2" fillId="0" borderId="0" xfId="0" applyFont="1" applyAlignment="1">
      <alignment horizontal="center"/>
    </xf>
    <xf numFmtId="4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510C-A93E-492F-BA96-44B8ABDD8760}">
  <dimension ref="A1:F14"/>
  <sheetViews>
    <sheetView tabSelected="1" zoomScale="130" zoomScaleNormal="130" workbookViewId="0">
      <selection activeCell="A14" sqref="A14"/>
    </sheetView>
  </sheetViews>
  <sheetFormatPr defaultRowHeight="15" x14ac:dyDescent="0.25"/>
  <cols>
    <col min="1" max="1" width="24.85546875" bestFit="1" customWidth="1"/>
    <col min="2" max="2" width="11.42578125" bestFit="1" customWidth="1"/>
    <col min="3" max="4" width="9.85546875" bestFit="1" customWidth="1"/>
    <col min="5" max="5" width="12.85546875" customWidth="1"/>
    <col min="6" max="6" width="12.140625" customWidth="1"/>
  </cols>
  <sheetData>
    <row r="1" spans="1:6" ht="18.75" x14ac:dyDescent="0.3">
      <c r="A1" s="3" t="s">
        <v>0</v>
      </c>
      <c r="B1" s="3"/>
      <c r="C1" s="3"/>
      <c r="D1" s="3"/>
      <c r="E1" s="3"/>
      <c r="F1" s="3"/>
    </row>
    <row r="2" spans="1:6" x14ac:dyDescent="0.25">
      <c r="A2" t="s">
        <v>17</v>
      </c>
      <c r="B2" s="2">
        <v>0.5</v>
      </c>
    </row>
    <row r="3" spans="1:6" ht="28.5" customHeight="1" x14ac:dyDescent="0.25">
      <c r="A3" s="5" t="s">
        <v>1</v>
      </c>
      <c r="B3" s="5" t="s">
        <v>2</v>
      </c>
      <c r="C3" s="5" t="s">
        <v>3</v>
      </c>
      <c r="D3" s="5" t="s">
        <v>15</v>
      </c>
      <c r="E3" s="6" t="s">
        <v>18</v>
      </c>
      <c r="F3" s="6" t="s">
        <v>19</v>
      </c>
    </row>
    <row r="4" spans="1:6" x14ac:dyDescent="0.25">
      <c r="A4" t="s">
        <v>4</v>
      </c>
      <c r="B4">
        <v>230</v>
      </c>
      <c r="C4" s="1">
        <v>0.35</v>
      </c>
      <c r="D4" s="1">
        <f>C4*$B$2</f>
        <v>0.17499999999999999</v>
      </c>
      <c r="E4" s="4">
        <f>B4*C4</f>
        <v>80.5</v>
      </c>
      <c r="F4" s="4">
        <f>E4-E4*$B$2</f>
        <v>40.25</v>
      </c>
    </row>
    <row r="5" spans="1:6" x14ac:dyDescent="0.25">
      <c r="A5" t="s">
        <v>5</v>
      </c>
      <c r="B5">
        <v>450</v>
      </c>
      <c r="C5" s="1">
        <v>0.75</v>
      </c>
      <c r="D5" s="1">
        <f t="shared" ref="D5:D14" si="0">C5*$B$2</f>
        <v>0.375</v>
      </c>
      <c r="E5" s="4">
        <f>B5*C5</f>
        <v>337.5</v>
      </c>
      <c r="F5" s="4">
        <f t="shared" ref="F5:F14" si="1">E5-E5*$B$2</f>
        <v>168.75</v>
      </c>
    </row>
    <row r="6" spans="1:6" x14ac:dyDescent="0.25">
      <c r="A6" t="s">
        <v>6</v>
      </c>
      <c r="B6">
        <v>54</v>
      </c>
      <c r="C6" s="1">
        <v>20</v>
      </c>
      <c r="D6" s="1">
        <f t="shared" si="0"/>
        <v>10</v>
      </c>
      <c r="E6" s="4">
        <f t="shared" ref="E6:E14" si="2">B6*C6</f>
        <v>1080</v>
      </c>
      <c r="F6" s="4">
        <f t="shared" si="1"/>
        <v>540</v>
      </c>
    </row>
    <row r="7" spans="1:6" x14ac:dyDescent="0.25">
      <c r="A7" t="s">
        <v>11</v>
      </c>
      <c r="B7">
        <v>30</v>
      </c>
      <c r="C7" s="1">
        <v>18</v>
      </c>
      <c r="D7" s="1">
        <f>C7*$B$2</f>
        <v>9</v>
      </c>
      <c r="E7" s="4">
        <f t="shared" si="2"/>
        <v>540</v>
      </c>
      <c r="F7" s="4">
        <f t="shared" si="1"/>
        <v>270</v>
      </c>
    </row>
    <row r="8" spans="1:6" x14ac:dyDescent="0.25">
      <c r="A8" t="s">
        <v>7</v>
      </c>
      <c r="B8">
        <v>10</v>
      </c>
      <c r="C8" s="1">
        <v>13</v>
      </c>
      <c r="D8" s="1">
        <f>C8*$B$2</f>
        <v>6.5</v>
      </c>
      <c r="E8" s="4">
        <f t="shared" si="2"/>
        <v>130</v>
      </c>
      <c r="F8" s="4">
        <f t="shared" si="1"/>
        <v>65</v>
      </c>
    </row>
    <row r="9" spans="1:6" x14ac:dyDescent="0.25">
      <c r="A9" t="s">
        <v>8</v>
      </c>
      <c r="B9">
        <v>20</v>
      </c>
      <c r="C9" s="1">
        <v>10</v>
      </c>
      <c r="D9" s="1">
        <f t="shared" si="0"/>
        <v>5</v>
      </c>
      <c r="E9" s="4">
        <f t="shared" si="2"/>
        <v>200</v>
      </c>
      <c r="F9" s="4">
        <f t="shared" si="1"/>
        <v>100</v>
      </c>
    </row>
    <row r="10" spans="1:6" x14ac:dyDescent="0.25">
      <c r="A10" t="s">
        <v>9</v>
      </c>
      <c r="B10">
        <v>24</v>
      </c>
      <c r="C10" s="1">
        <v>35</v>
      </c>
      <c r="D10" s="1">
        <f>C10*$B$2</f>
        <v>17.5</v>
      </c>
      <c r="E10" s="4">
        <f t="shared" si="2"/>
        <v>840</v>
      </c>
      <c r="F10" s="4">
        <f t="shared" si="1"/>
        <v>420</v>
      </c>
    </row>
    <row r="11" spans="1:6" x14ac:dyDescent="0.25">
      <c r="A11" t="s">
        <v>10</v>
      </c>
      <c r="B11">
        <v>25</v>
      </c>
      <c r="C11" s="1">
        <v>39</v>
      </c>
      <c r="D11" s="1">
        <f t="shared" si="0"/>
        <v>19.5</v>
      </c>
      <c r="E11" s="4">
        <f t="shared" si="2"/>
        <v>975</v>
      </c>
      <c r="F11" s="4">
        <f t="shared" si="1"/>
        <v>487.5</v>
      </c>
    </row>
    <row r="12" spans="1:6" x14ac:dyDescent="0.25">
      <c r="A12" t="s">
        <v>12</v>
      </c>
      <c r="B12">
        <v>13</v>
      </c>
      <c r="C12" s="1">
        <v>27.5</v>
      </c>
      <c r="D12" s="1">
        <f t="shared" si="0"/>
        <v>13.75</v>
      </c>
      <c r="E12" s="4">
        <f t="shared" si="2"/>
        <v>357.5</v>
      </c>
      <c r="F12" s="4">
        <f t="shared" si="1"/>
        <v>178.75</v>
      </c>
    </row>
    <row r="13" spans="1:6" x14ac:dyDescent="0.25">
      <c r="A13" t="s">
        <v>13</v>
      </c>
      <c r="B13">
        <v>300</v>
      </c>
      <c r="C13" s="1">
        <v>0.25</v>
      </c>
      <c r="D13" s="1">
        <f t="shared" si="0"/>
        <v>0.125</v>
      </c>
      <c r="E13" s="4">
        <f t="shared" si="2"/>
        <v>75</v>
      </c>
      <c r="F13" s="4">
        <f t="shared" si="1"/>
        <v>37.5</v>
      </c>
    </row>
    <row r="14" spans="1:6" x14ac:dyDescent="0.25">
      <c r="A14" t="s">
        <v>14</v>
      </c>
      <c r="B14">
        <v>200</v>
      </c>
      <c r="C14" s="1">
        <v>0.45</v>
      </c>
      <c r="D14" s="1">
        <f t="shared" si="0"/>
        <v>0.22500000000000001</v>
      </c>
      <c r="E14" s="4">
        <f t="shared" si="2"/>
        <v>90</v>
      </c>
      <c r="F14" s="4">
        <f t="shared" si="1"/>
        <v>45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50323-0084-4401-A820-9C7A57A3AA9F}">
  <dimension ref="A1:E14"/>
  <sheetViews>
    <sheetView zoomScale="130" zoomScaleNormal="130" workbookViewId="0">
      <selection sqref="A1:E1"/>
    </sheetView>
  </sheetViews>
  <sheetFormatPr defaultRowHeight="15" x14ac:dyDescent="0.25"/>
  <cols>
    <col min="1" max="1" width="24.85546875" bestFit="1" customWidth="1"/>
    <col min="2" max="2" width="11.42578125" bestFit="1" customWidth="1"/>
    <col min="3" max="3" width="9.85546875" bestFit="1" customWidth="1"/>
    <col min="4" max="4" width="9.28515625" bestFit="1" customWidth="1"/>
    <col min="5" max="5" width="12.7109375" bestFit="1" customWidth="1"/>
  </cols>
  <sheetData>
    <row r="1" spans="1:5" ht="18.75" x14ac:dyDescent="0.3">
      <c r="A1" s="3" t="s">
        <v>0</v>
      </c>
      <c r="B1" s="3"/>
      <c r="C1" s="3"/>
      <c r="D1" s="3"/>
      <c r="E1" s="3"/>
    </row>
    <row r="2" spans="1:5" x14ac:dyDescent="0.25">
      <c r="A2" t="s">
        <v>17</v>
      </c>
      <c r="B2" s="2">
        <v>0.03</v>
      </c>
    </row>
    <row r="3" spans="1:5" x14ac:dyDescent="0.25">
      <c r="A3" t="s">
        <v>1</v>
      </c>
      <c r="B3" t="s">
        <v>2</v>
      </c>
      <c r="C3" t="s">
        <v>3</v>
      </c>
      <c r="D3" t="s">
        <v>15</v>
      </c>
      <c r="E3" t="s">
        <v>16</v>
      </c>
    </row>
    <row r="4" spans="1:5" x14ac:dyDescent="0.25">
      <c r="A4" t="s">
        <v>4</v>
      </c>
      <c r="B4">
        <v>230</v>
      </c>
      <c r="C4" s="1">
        <v>0.35</v>
      </c>
      <c r="D4" s="1">
        <f>C4*desconto</f>
        <v>1.0499999999999999E-2</v>
      </c>
      <c r="E4" s="4">
        <f>B4*C4-B4*C4*desconto</f>
        <v>78.084999999999994</v>
      </c>
    </row>
    <row r="5" spans="1:5" x14ac:dyDescent="0.25">
      <c r="A5" t="s">
        <v>5</v>
      </c>
      <c r="B5">
        <v>450</v>
      </c>
      <c r="C5" s="1">
        <v>0.75</v>
      </c>
      <c r="D5" s="1">
        <f>C5*desconto</f>
        <v>2.2499999999999999E-2</v>
      </c>
      <c r="E5" s="4">
        <f>B5*C5-B5*C5*desconto</f>
        <v>327.375</v>
      </c>
    </row>
    <row r="6" spans="1:5" x14ac:dyDescent="0.25">
      <c r="A6" t="s">
        <v>6</v>
      </c>
      <c r="B6">
        <v>54</v>
      </c>
      <c r="C6" s="1">
        <v>20</v>
      </c>
      <c r="D6" s="1">
        <f>C6*desconto</f>
        <v>0.6</v>
      </c>
      <c r="E6" s="4">
        <f>B6*C6-B6*C6*desconto</f>
        <v>1047.5999999999999</v>
      </c>
    </row>
    <row r="7" spans="1:5" x14ac:dyDescent="0.25">
      <c r="A7" t="s">
        <v>11</v>
      </c>
      <c r="B7">
        <v>30</v>
      </c>
      <c r="C7" s="1">
        <v>18</v>
      </c>
      <c r="D7" s="1">
        <f>C7*desconto</f>
        <v>0.54</v>
      </c>
      <c r="E7" s="4">
        <f>B7*C7-B7*C7*desconto</f>
        <v>523.79999999999995</v>
      </c>
    </row>
    <row r="8" spans="1:5" x14ac:dyDescent="0.25">
      <c r="A8" t="s">
        <v>7</v>
      </c>
      <c r="B8">
        <v>10</v>
      </c>
      <c r="C8" s="1">
        <v>13</v>
      </c>
      <c r="D8" s="1">
        <f>C8*desconto</f>
        <v>0.39</v>
      </c>
      <c r="E8" s="4">
        <f>B8*C8-B8*C8*desconto</f>
        <v>126.1</v>
      </c>
    </row>
    <row r="9" spans="1:5" x14ac:dyDescent="0.25">
      <c r="A9" t="s">
        <v>8</v>
      </c>
      <c r="B9">
        <v>20</v>
      </c>
      <c r="C9" s="1">
        <v>10</v>
      </c>
      <c r="D9" s="1">
        <f>C9*desconto</f>
        <v>0.3</v>
      </c>
      <c r="E9" s="4">
        <f>B9*C9-B9*C9*desconto</f>
        <v>194</v>
      </c>
    </row>
    <row r="10" spans="1:5" x14ac:dyDescent="0.25">
      <c r="A10" t="s">
        <v>9</v>
      </c>
      <c r="B10">
        <v>24</v>
      </c>
      <c r="C10" s="1">
        <v>35</v>
      </c>
      <c r="D10" s="1">
        <f>C10*desconto</f>
        <v>1.05</v>
      </c>
      <c r="E10" s="4">
        <f>B10*C10-B10*C10*desconto</f>
        <v>814.8</v>
      </c>
    </row>
    <row r="11" spans="1:5" x14ac:dyDescent="0.25">
      <c r="A11" t="s">
        <v>10</v>
      </c>
      <c r="B11">
        <v>25</v>
      </c>
      <c r="C11" s="1">
        <v>39</v>
      </c>
      <c r="D11" s="1">
        <f>C11*desconto</f>
        <v>1.17</v>
      </c>
      <c r="E11" s="4">
        <f>B11*C11-B11*C11*desconto</f>
        <v>945.75</v>
      </c>
    </row>
    <row r="12" spans="1:5" x14ac:dyDescent="0.25">
      <c r="A12" t="s">
        <v>12</v>
      </c>
      <c r="B12">
        <v>13</v>
      </c>
      <c r="C12" s="1">
        <v>27.5</v>
      </c>
      <c r="D12" s="1">
        <f>C12*desconto</f>
        <v>0.82499999999999996</v>
      </c>
      <c r="E12" s="4">
        <f>B12*C12-B12*C12*desconto</f>
        <v>346.77499999999998</v>
      </c>
    </row>
    <row r="13" spans="1:5" x14ac:dyDescent="0.25">
      <c r="A13" t="s">
        <v>13</v>
      </c>
      <c r="B13">
        <v>300</v>
      </c>
      <c r="C13" s="1">
        <v>0.25</v>
      </c>
      <c r="D13" s="1">
        <f>C13*desconto</f>
        <v>7.4999999999999997E-3</v>
      </c>
      <c r="E13" s="4">
        <f>B13*C13-B13*C13*desconto</f>
        <v>72.75</v>
      </c>
    </row>
    <row r="14" spans="1:5" x14ac:dyDescent="0.25">
      <c r="A14" t="s">
        <v>14</v>
      </c>
      <c r="B14">
        <v>200</v>
      </c>
      <c r="C14" s="1">
        <v>0.45</v>
      </c>
      <c r="D14" s="1">
        <f>C14*desconto</f>
        <v>1.35E-2</v>
      </c>
      <c r="E14" s="4">
        <f>B14*C14-B14*C14*desconto</f>
        <v>87.3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BC4F-D8C3-4B4A-B47E-DC8B4D2A907A}">
  <dimension ref="A1:F15"/>
  <sheetViews>
    <sheetView zoomScale="130" zoomScaleNormal="130" workbookViewId="0">
      <selection sqref="A1:F1"/>
    </sheetView>
  </sheetViews>
  <sheetFormatPr defaultRowHeight="15" x14ac:dyDescent="0.25"/>
  <cols>
    <col min="1" max="1" width="24.85546875" bestFit="1" customWidth="1"/>
    <col min="2" max="2" width="11.42578125" bestFit="1" customWidth="1"/>
    <col min="3" max="3" width="15.5703125" bestFit="1" customWidth="1"/>
    <col min="4" max="4" width="12.7109375" bestFit="1" customWidth="1"/>
    <col min="5" max="5" width="12.140625" bestFit="1" customWidth="1"/>
    <col min="6" max="6" width="12.7109375" bestFit="1" customWidth="1"/>
  </cols>
  <sheetData>
    <row r="1" spans="1:6" ht="18.75" x14ac:dyDescent="0.3">
      <c r="A1" s="3" t="s">
        <v>0</v>
      </c>
      <c r="B1" s="3"/>
      <c r="C1" s="3"/>
      <c r="D1" s="3"/>
      <c r="E1" s="3"/>
      <c r="F1" s="3"/>
    </row>
    <row r="2" spans="1:6" x14ac:dyDescent="0.25">
      <c r="A2" t="s">
        <v>17</v>
      </c>
      <c r="B2" s="2">
        <v>0.15</v>
      </c>
      <c r="C2" t="s">
        <v>20</v>
      </c>
      <c r="D2" s="1">
        <v>300</v>
      </c>
    </row>
    <row r="3" spans="1:6" x14ac:dyDescent="0.25">
      <c r="A3" t="s">
        <v>1</v>
      </c>
      <c r="B3" t="s">
        <v>2</v>
      </c>
      <c r="C3" t="s">
        <v>3</v>
      </c>
      <c r="D3" t="s">
        <v>16</v>
      </c>
      <c r="E3" t="s">
        <v>15</v>
      </c>
      <c r="F3" t="s">
        <v>21</v>
      </c>
    </row>
    <row r="4" spans="1:6" x14ac:dyDescent="0.25">
      <c r="A4" t="s">
        <v>4</v>
      </c>
      <c r="B4">
        <v>230</v>
      </c>
      <c r="C4" s="1">
        <v>0.35</v>
      </c>
      <c r="D4" s="4">
        <f>B4*C4</f>
        <v>80.5</v>
      </c>
      <c r="E4" s="1">
        <f>IF(D4&gt;=criterio,D4*desconto,0)</f>
        <v>0</v>
      </c>
      <c r="F4" s="4">
        <f>D4-E4</f>
        <v>80.5</v>
      </c>
    </row>
    <row r="5" spans="1:6" x14ac:dyDescent="0.25">
      <c r="A5" t="s">
        <v>5</v>
      </c>
      <c r="B5">
        <v>450</v>
      </c>
      <c r="C5" s="1">
        <v>0.75</v>
      </c>
      <c r="D5" s="4">
        <f t="shared" ref="D5:D14" si="0">B5*C5</f>
        <v>337.5</v>
      </c>
      <c r="E5" s="1">
        <f>IF(D5&gt;=criterio,D5*desconto,0)</f>
        <v>50.625</v>
      </c>
      <c r="F5" s="4">
        <f t="shared" ref="F5:F14" si="1">D5-E5</f>
        <v>286.875</v>
      </c>
    </row>
    <row r="6" spans="1:6" x14ac:dyDescent="0.25">
      <c r="A6" t="s">
        <v>6</v>
      </c>
      <c r="B6">
        <v>54</v>
      </c>
      <c r="C6" s="1">
        <v>20</v>
      </c>
      <c r="D6" s="4">
        <f t="shared" si="0"/>
        <v>1080</v>
      </c>
      <c r="E6" s="1">
        <f>IF(D6&gt;=criterio,D6*desconto,0)</f>
        <v>162</v>
      </c>
      <c r="F6" s="4">
        <f t="shared" si="1"/>
        <v>918</v>
      </c>
    </row>
    <row r="7" spans="1:6" x14ac:dyDescent="0.25">
      <c r="A7" t="s">
        <v>11</v>
      </c>
      <c r="B7">
        <v>30</v>
      </c>
      <c r="C7" s="1">
        <v>18</v>
      </c>
      <c r="D7" s="4">
        <f t="shared" si="0"/>
        <v>540</v>
      </c>
      <c r="E7" s="1">
        <f>IF(D7&gt;=criterio,D7*desconto,0)</f>
        <v>81</v>
      </c>
      <c r="F7" s="4">
        <f t="shared" si="1"/>
        <v>459</v>
      </c>
    </row>
    <row r="8" spans="1:6" x14ac:dyDescent="0.25">
      <c r="A8" t="s">
        <v>7</v>
      </c>
      <c r="B8">
        <v>10</v>
      </c>
      <c r="C8" s="1">
        <v>13</v>
      </c>
      <c r="D8" s="4">
        <f t="shared" si="0"/>
        <v>130</v>
      </c>
      <c r="E8" s="1">
        <f>IF(D8&gt;=criterio,D8*desconto,0)</f>
        <v>0</v>
      </c>
      <c r="F8" s="4">
        <f t="shared" si="1"/>
        <v>130</v>
      </c>
    </row>
    <row r="9" spans="1:6" x14ac:dyDescent="0.25">
      <c r="A9" t="s">
        <v>8</v>
      </c>
      <c r="B9">
        <v>20</v>
      </c>
      <c r="C9" s="1">
        <v>10</v>
      </c>
      <c r="D9" s="4">
        <f t="shared" si="0"/>
        <v>200</v>
      </c>
      <c r="E9" s="1">
        <f>IF(D9&gt;=criterio,D9*desconto,0)</f>
        <v>0</v>
      </c>
      <c r="F9" s="4">
        <f t="shared" si="1"/>
        <v>200</v>
      </c>
    </row>
    <row r="10" spans="1:6" x14ac:dyDescent="0.25">
      <c r="A10" t="s">
        <v>9</v>
      </c>
      <c r="B10">
        <v>24</v>
      </c>
      <c r="C10" s="1">
        <v>35</v>
      </c>
      <c r="D10" s="4">
        <f t="shared" si="0"/>
        <v>840</v>
      </c>
      <c r="E10" s="1">
        <f>IF(D10&gt;=criterio,D10*desconto,0)</f>
        <v>126</v>
      </c>
      <c r="F10" s="4">
        <f t="shared" si="1"/>
        <v>714</v>
      </c>
    </row>
    <row r="11" spans="1:6" x14ac:dyDescent="0.25">
      <c r="A11" t="s">
        <v>10</v>
      </c>
      <c r="B11">
        <v>25</v>
      </c>
      <c r="C11" s="1">
        <v>39</v>
      </c>
      <c r="D11" s="4">
        <f t="shared" si="0"/>
        <v>975</v>
      </c>
      <c r="E11" s="1">
        <f>IF(D11&gt;=criterio,D11*desconto,0)</f>
        <v>146.25</v>
      </c>
      <c r="F11" s="4">
        <f t="shared" si="1"/>
        <v>828.75</v>
      </c>
    </row>
    <row r="12" spans="1:6" x14ac:dyDescent="0.25">
      <c r="A12" t="s">
        <v>12</v>
      </c>
      <c r="B12">
        <v>13</v>
      </c>
      <c r="C12" s="1">
        <v>27.5</v>
      </c>
      <c r="D12" s="4">
        <f t="shared" si="0"/>
        <v>357.5</v>
      </c>
      <c r="E12" s="1">
        <f>IF(D12&gt;=criterio,D12*desconto,0)</f>
        <v>53.625</v>
      </c>
      <c r="F12" s="4">
        <f t="shared" si="1"/>
        <v>303.875</v>
      </c>
    </row>
    <row r="13" spans="1:6" x14ac:dyDescent="0.25">
      <c r="A13" t="s">
        <v>13</v>
      </c>
      <c r="B13">
        <v>300</v>
      </c>
      <c r="C13" s="1">
        <v>0.25</v>
      </c>
      <c r="D13" s="4">
        <f t="shared" si="0"/>
        <v>75</v>
      </c>
      <c r="E13" s="1">
        <f>IF(D13&gt;=criterio,D13*desconto,0)</f>
        <v>0</v>
      </c>
      <c r="F13" s="4">
        <f t="shared" si="1"/>
        <v>75</v>
      </c>
    </row>
    <row r="14" spans="1:6" x14ac:dyDescent="0.25">
      <c r="A14" t="s">
        <v>14</v>
      </c>
      <c r="B14">
        <v>200</v>
      </c>
      <c r="C14" s="1">
        <v>0.45</v>
      </c>
      <c r="D14" s="4">
        <f t="shared" si="0"/>
        <v>90</v>
      </c>
      <c r="E14" s="1">
        <f>IF(D14&gt;=criterio,D14*desconto,0)</f>
        <v>0</v>
      </c>
      <c r="F14" s="4">
        <f t="shared" si="1"/>
        <v>90</v>
      </c>
    </row>
    <row r="15" spans="1:6" x14ac:dyDescent="0.25">
      <c r="E15" t="s">
        <v>22</v>
      </c>
      <c r="F15" s="4">
        <f>SUM(F4:F14)</f>
        <v>4086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EB64F-EE7A-4F8E-96F9-10B471670566}">
  <dimension ref="A1:F15"/>
  <sheetViews>
    <sheetView zoomScale="115" zoomScaleNormal="115" workbookViewId="0">
      <selection sqref="A1:E1"/>
    </sheetView>
  </sheetViews>
  <sheetFormatPr defaultRowHeight="15" x14ac:dyDescent="0.25"/>
  <cols>
    <col min="1" max="1" width="24.85546875" bestFit="1" customWidth="1"/>
    <col min="2" max="2" width="11.42578125" bestFit="1" customWidth="1"/>
    <col min="3" max="3" width="15.5703125" bestFit="1" customWidth="1"/>
    <col min="4" max="4" width="12.7109375" bestFit="1" customWidth="1"/>
    <col min="5" max="5" width="13.5703125" customWidth="1"/>
    <col min="6" max="6" width="12.140625" bestFit="1" customWidth="1"/>
  </cols>
  <sheetData>
    <row r="1" spans="1:6" ht="18.75" x14ac:dyDescent="0.3">
      <c r="A1" s="3" t="s">
        <v>0</v>
      </c>
      <c r="B1" s="3"/>
      <c r="C1" s="3"/>
      <c r="D1" s="3"/>
      <c r="E1" s="3"/>
    </row>
    <row r="2" spans="1:6" x14ac:dyDescent="0.25">
      <c r="A2" t="s">
        <v>17</v>
      </c>
      <c r="B2" s="2">
        <v>0.15</v>
      </c>
      <c r="C2" t="s">
        <v>20</v>
      </c>
      <c r="D2" s="1">
        <v>300</v>
      </c>
    </row>
    <row r="3" spans="1:6" ht="30" x14ac:dyDescent="0.25">
      <c r="A3" s="5" t="s">
        <v>1</v>
      </c>
      <c r="B3" s="5" t="s">
        <v>2</v>
      </c>
      <c r="C3" s="5" t="s">
        <v>3</v>
      </c>
      <c r="D3" s="5" t="s">
        <v>16</v>
      </c>
      <c r="E3" s="6" t="s">
        <v>23</v>
      </c>
    </row>
    <row r="4" spans="1:6" x14ac:dyDescent="0.25">
      <c r="A4" t="s">
        <v>4</v>
      </c>
      <c r="B4">
        <v>230</v>
      </c>
      <c r="C4" s="1">
        <v>0.35</v>
      </c>
      <c r="D4" s="4">
        <f>B4*C4</f>
        <v>80.5</v>
      </c>
      <c r="E4" s="1">
        <f>IF(D4&gt;=criterio,D4-D4*desconto,D4)</f>
        <v>80.5</v>
      </c>
      <c r="F4" s="4"/>
    </row>
    <row r="5" spans="1:6" x14ac:dyDescent="0.25">
      <c r="A5" t="s">
        <v>5</v>
      </c>
      <c r="B5">
        <v>450</v>
      </c>
      <c r="C5" s="1">
        <v>0.75</v>
      </c>
      <c r="D5" s="4">
        <f t="shared" ref="D5:D14" si="0">B5*C5</f>
        <v>337.5</v>
      </c>
      <c r="E5" s="1">
        <f>IF(D5&gt;=criterio,D5-D5*desconto,D5)</f>
        <v>286.875</v>
      </c>
      <c r="F5" s="4"/>
    </row>
    <row r="6" spans="1:6" x14ac:dyDescent="0.25">
      <c r="A6" t="s">
        <v>6</v>
      </c>
      <c r="B6">
        <v>54</v>
      </c>
      <c r="C6" s="1">
        <v>20</v>
      </c>
      <c r="D6" s="4">
        <f t="shared" si="0"/>
        <v>1080</v>
      </c>
      <c r="E6" s="1">
        <f>IF(D6&gt;=criterio,D6-D6*desconto,D6)</f>
        <v>918</v>
      </c>
      <c r="F6" s="4"/>
    </row>
    <row r="7" spans="1:6" x14ac:dyDescent="0.25">
      <c r="A7" t="s">
        <v>11</v>
      </c>
      <c r="B7">
        <v>30</v>
      </c>
      <c r="C7" s="1">
        <v>18</v>
      </c>
      <c r="D7" s="4">
        <f t="shared" si="0"/>
        <v>540</v>
      </c>
      <c r="E7" s="1">
        <f>IF(D7&gt;=criterio,D7-D7*desconto,D7)</f>
        <v>459</v>
      </c>
      <c r="F7" s="4"/>
    </row>
    <row r="8" spans="1:6" x14ac:dyDescent="0.25">
      <c r="A8" t="s">
        <v>7</v>
      </c>
      <c r="B8">
        <v>10</v>
      </c>
      <c r="C8" s="1">
        <v>13</v>
      </c>
      <c r="D8" s="4">
        <f t="shared" si="0"/>
        <v>130</v>
      </c>
      <c r="E8" s="1">
        <f>IF(D8&gt;=criterio,D8-D8*desconto,D8)</f>
        <v>130</v>
      </c>
      <c r="F8" s="4"/>
    </row>
    <row r="9" spans="1:6" x14ac:dyDescent="0.25">
      <c r="A9" t="s">
        <v>8</v>
      </c>
      <c r="B9">
        <v>20</v>
      </c>
      <c r="C9" s="1">
        <v>10</v>
      </c>
      <c r="D9" s="4">
        <f t="shared" si="0"/>
        <v>200</v>
      </c>
      <c r="E9" s="1">
        <f>IF(D9&gt;=criterio,D9-D9*desconto,D9)</f>
        <v>200</v>
      </c>
      <c r="F9" s="4"/>
    </row>
    <row r="10" spans="1:6" x14ac:dyDescent="0.25">
      <c r="A10" t="s">
        <v>9</v>
      </c>
      <c r="B10">
        <v>24</v>
      </c>
      <c r="C10" s="1">
        <v>35</v>
      </c>
      <c r="D10" s="4">
        <f t="shared" si="0"/>
        <v>840</v>
      </c>
      <c r="E10" s="1">
        <f>IF(D10&gt;=criterio,D10-D10*desconto,D10)</f>
        <v>714</v>
      </c>
      <c r="F10" s="4"/>
    </row>
    <row r="11" spans="1:6" x14ac:dyDescent="0.25">
      <c r="A11" t="s">
        <v>10</v>
      </c>
      <c r="B11">
        <v>25</v>
      </c>
      <c r="C11" s="1">
        <v>39</v>
      </c>
      <c r="D11" s="4">
        <f t="shared" si="0"/>
        <v>975</v>
      </c>
      <c r="E11" s="1">
        <f>IF(D11&gt;=criterio,D11-D11*desconto,D11)</f>
        <v>828.75</v>
      </c>
      <c r="F11" s="4"/>
    </row>
    <row r="12" spans="1:6" x14ac:dyDescent="0.25">
      <c r="A12" t="s">
        <v>12</v>
      </c>
      <c r="B12">
        <v>13</v>
      </c>
      <c r="C12" s="1">
        <v>27.5</v>
      </c>
      <c r="D12" s="4">
        <f t="shared" si="0"/>
        <v>357.5</v>
      </c>
      <c r="E12" s="1">
        <f>IF(D12&gt;=criterio,D12-D12*desconto,D12)</f>
        <v>303.875</v>
      </c>
      <c r="F12" s="4"/>
    </row>
    <row r="13" spans="1:6" x14ac:dyDescent="0.25">
      <c r="A13" t="s">
        <v>13</v>
      </c>
      <c r="B13">
        <v>300</v>
      </c>
      <c r="C13" s="1">
        <v>0.25</v>
      </c>
      <c r="D13" s="4">
        <f t="shared" si="0"/>
        <v>75</v>
      </c>
      <c r="E13" s="1">
        <f>IF(D13&gt;=criterio,D13-D13*desconto,D13)</f>
        <v>75</v>
      </c>
      <c r="F13" s="4"/>
    </row>
    <row r="14" spans="1:6" x14ac:dyDescent="0.25">
      <c r="A14" t="s">
        <v>14</v>
      </c>
      <c r="B14">
        <v>200</v>
      </c>
      <c r="C14" s="1">
        <v>0.45</v>
      </c>
      <c r="D14" s="4">
        <f t="shared" si="0"/>
        <v>90</v>
      </c>
      <c r="E14" s="1">
        <f>IF(D14&gt;=criterio,D14-D14*desconto,D14)</f>
        <v>90</v>
      </c>
      <c r="F14" s="4"/>
    </row>
    <row r="15" spans="1:6" x14ac:dyDescent="0.25">
      <c r="D15" t="s">
        <v>22</v>
      </c>
      <c r="E15" s="4">
        <f>SUM(E4:E14)</f>
        <v>4086</v>
      </c>
      <c r="F15" s="4"/>
    </row>
  </sheetData>
  <mergeCells count="1">
    <mergeCell ref="A1:E1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5</vt:i4>
      </vt:variant>
    </vt:vector>
  </HeadingPairs>
  <TitlesOfParts>
    <vt:vector size="9" baseType="lpstr">
      <vt:lpstr>Orçamento e Congelar células $</vt:lpstr>
      <vt:lpstr>Orçamento usar Variável</vt:lpstr>
      <vt:lpstr>Orçamento com Se = if</vt:lpstr>
      <vt:lpstr>Orçamento com Se = if (2)</vt:lpstr>
      <vt:lpstr>'Orçamento com Se = if (2)'!criterio</vt:lpstr>
      <vt:lpstr>criterio</vt:lpstr>
      <vt:lpstr>'Orçamento com Se = if'!desconto</vt:lpstr>
      <vt:lpstr>'Orçamento com Se = if (2)'!desconto</vt:lpstr>
      <vt:lpstr>desconto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2021-04-08T13:37:09Z</dcterms:created>
  <dcterms:modified xsi:type="dcterms:W3CDTF">2021-04-08T14:24:03Z</dcterms:modified>
</cp:coreProperties>
</file>