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DC273F5-A933-4D64-9182-AA29038EAC80}" xr6:coauthVersionLast="47" xr6:coauthVersionMax="47" xr10:uidLastSave="{00000000-0000-0000-0000-000000000000}"/>
  <bookViews>
    <workbookView xWindow="-108" yWindow="-108" windowWidth="23256" windowHeight="12456" xr2:uid="{4DED187A-A3EB-4BA6-BCA4-278F4AF0A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7" i="1" l="1"/>
  <c r="I57" i="1" a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/>
  <c r="I51" i="1" a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/>
  <c r="I45" i="1" a="1"/>
  <c r="I44" i="1" a="1"/>
  <c r="I44" i="1" s="1"/>
  <c r="I43" i="1" a="1"/>
  <c r="I43" i="1" s="1"/>
  <c r="I42" i="1" a="1"/>
  <c r="I42" i="1" s="1"/>
  <c r="H57" i="1" a="1"/>
  <c r="H57" i="1" s="1"/>
  <c r="H56" i="1" a="1"/>
  <c r="H56" i="1" s="1"/>
  <c r="H55" i="1" a="1"/>
  <c r="H55" i="1" s="1"/>
  <c r="H54" i="1" a="1"/>
  <c r="H54" i="1" s="1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H44" i="1" a="1"/>
  <c r="H44" i="1" s="1"/>
  <c r="H43" i="1" a="1"/>
  <c r="H43" i="1" s="1"/>
  <c r="H42" i="1" a="1"/>
  <c r="H42" i="1" s="1"/>
  <c r="E2" i="1" a="1"/>
  <c r="E2" i="1" s="1"/>
  <c r="I33" i="1" a="1"/>
  <c r="I33" i="1" s="1"/>
  <c r="I31" i="1" a="1"/>
  <c r="I31" i="1" s="1"/>
  <c r="I17" i="1" a="1"/>
  <c r="I17" i="1" s="1"/>
  <c r="I9" i="1" a="1"/>
  <c r="I9" i="1" s="1"/>
  <c r="I8" i="1" a="1"/>
  <c r="I8" i="1" s="1"/>
  <c r="I7" i="1" a="1"/>
  <c r="I7" i="1" s="1"/>
  <c r="I6" i="1" a="1"/>
  <c r="I6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32" i="1" l="1" a="1"/>
  <c r="H32" i="1" s="1"/>
  <c r="I18" i="1" a="1"/>
  <c r="I18" i="1" s="1"/>
  <c r="H8" i="1" a="1"/>
  <c r="H8" i="1" s="1"/>
  <c r="H33" i="1" a="1"/>
  <c r="H33" i="1" s="1"/>
  <c r="I19" i="1" a="1"/>
  <c r="I19" i="1" s="1"/>
  <c r="H9" i="1" a="1"/>
  <c r="H9" i="1" s="1"/>
  <c r="H34" i="1" a="1"/>
  <c r="H34" i="1" s="1"/>
  <c r="I20" i="1" a="1"/>
  <c r="I20" i="1" s="1"/>
  <c r="H10" i="1" a="1"/>
  <c r="H10" i="1" s="1"/>
  <c r="H35" i="1" a="1"/>
  <c r="H35" i="1" s="1"/>
  <c r="I21" i="1" a="1"/>
  <c r="I21" i="1" s="1"/>
  <c r="H11" i="1" a="1"/>
  <c r="H11" i="1" s="1"/>
  <c r="H36" i="1" a="1"/>
  <c r="H36" i="1" s="1"/>
  <c r="I22" i="1" a="1"/>
  <c r="I22" i="1" s="1"/>
  <c r="H12" i="1" a="1"/>
  <c r="H12" i="1" s="1"/>
  <c r="H37" i="1" a="1"/>
  <c r="H37" i="1" s="1"/>
  <c r="I29" i="1" a="1"/>
  <c r="I29" i="1" s="1"/>
  <c r="H13" i="1" a="1"/>
  <c r="H13" i="1" s="1"/>
  <c r="I5" i="1" a="1"/>
  <c r="I5" i="1" s="1"/>
  <c r="I30" i="1" a="1"/>
  <c r="I30" i="1" s="1"/>
  <c r="I32" i="1" a="1"/>
  <c r="I32" i="1" s="1"/>
  <c r="H25" i="1" a="1"/>
  <c r="H25" i="1" s="1"/>
  <c r="I10" i="1" a="1"/>
  <c r="I10" i="1" s="1"/>
  <c r="I34" i="1" a="1"/>
  <c r="I34" i="1" s="1"/>
  <c r="H14" i="1" a="1"/>
  <c r="H14" i="1" s="1"/>
  <c r="H26" i="1" a="1"/>
  <c r="H26" i="1" s="1"/>
  <c r="H38" i="1" a="1"/>
  <c r="H38" i="1" s="1"/>
  <c r="I11" i="1" a="1"/>
  <c r="I11" i="1" s="1"/>
  <c r="I23" i="1" a="1"/>
  <c r="I23" i="1" s="1"/>
  <c r="I35" i="1" a="1"/>
  <c r="I35" i="1" s="1"/>
  <c r="H3" i="1" a="1"/>
  <c r="H3" i="1" s="1"/>
  <c r="H15" i="1" a="1"/>
  <c r="H15" i="1" s="1"/>
  <c r="H27" i="1" a="1"/>
  <c r="H27" i="1" s="1"/>
  <c r="H39" i="1" a="1"/>
  <c r="H39" i="1" s="1"/>
  <c r="I12" i="1" a="1"/>
  <c r="I12" i="1" s="1"/>
  <c r="I24" i="1" a="1"/>
  <c r="I24" i="1" s="1"/>
  <c r="I36" i="1" a="1"/>
  <c r="I36" i="1" s="1"/>
  <c r="H4" i="1" a="1"/>
  <c r="H4" i="1" s="1"/>
  <c r="H16" i="1" a="1"/>
  <c r="H16" i="1" s="1"/>
  <c r="H28" i="1" a="1"/>
  <c r="H28" i="1" s="1"/>
  <c r="H40" i="1" a="1"/>
  <c r="H40" i="1" s="1"/>
  <c r="I13" i="1" a="1"/>
  <c r="I13" i="1" s="1"/>
  <c r="I25" i="1" a="1"/>
  <c r="I25" i="1" s="1"/>
  <c r="I37" i="1" a="1"/>
  <c r="I37" i="1" s="1"/>
  <c r="H5" i="1" a="1"/>
  <c r="H5" i="1" s="1"/>
  <c r="H17" i="1" a="1"/>
  <c r="H17" i="1" s="1"/>
  <c r="H29" i="1" a="1"/>
  <c r="H29" i="1" s="1"/>
  <c r="H41" i="1" a="1"/>
  <c r="H41" i="1" s="1"/>
  <c r="I14" i="1" a="1"/>
  <c r="I14" i="1" s="1"/>
  <c r="I26" i="1" a="1"/>
  <c r="I26" i="1" s="1"/>
  <c r="I38" i="1" a="1"/>
  <c r="I38" i="1" s="1"/>
  <c r="H6" i="1" a="1"/>
  <c r="H6" i="1" s="1"/>
  <c r="H18" i="1" a="1"/>
  <c r="H18" i="1" s="1"/>
  <c r="H30" i="1" a="1"/>
  <c r="H30" i="1" s="1"/>
  <c r="I3" i="1" a="1"/>
  <c r="I3" i="1" s="1"/>
  <c r="I15" i="1" a="1"/>
  <c r="I15" i="1" s="1"/>
  <c r="I27" i="1" a="1"/>
  <c r="I27" i="1" s="1"/>
  <c r="I39" i="1" a="1"/>
  <c r="I39" i="1" s="1"/>
  <c r="H7" i="1" a="1"/>
  <c r="H7" i="1" s="1"/>
  <c r="H19" i="1" a="1"/>
  <c r="H19" i="1" s="1"/>
  <c r="H31" i="1" a="1"/>
  <c r="H31" i="1" s="1"/>
  <c r="I4" i="1" a="1"/>
  <c r="I4" i="1" s="1"/>
  <c r="I16" i="1" a="1"/>
  <c r="I16" i="1" s="1"/>
  <c r="I28" i="1" a="1"/>
  <c r="I28" i="1" s="1"/>
  <c r="I40" i="1" a="1"/>
  <c r="I40" i="1" s="1"/>
  <c r="I41" i="1" a="1"/>
  <c r="I41" i="1" s="1"/>
  <c r="H2" i="1" a="1"/>
  <c r="H2" i="1" s="1"/>
  <c r="I2" i="1" a="1"/>
  <c r="I2" i="1" s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<sst xmlns="http://schemas.openxmlformats.org/spreadsheetml/2006/main" count="79" uniqueCount="31">
  <si>
    <t>Id</t>
  </si>
  <si>
    <t>Year</t>
  </si>
  <si>
    <t>City</t>
  </si>
  <si>
    <t>Population</t>
  </si>
  <si>
    <t>AQI</t>
  </si>
  <si>
    <t>Ahemdabad</t>
  </si>
  <si>
    <t>Bengaluru</t>
  </si>
  <si>
    <t>Chennai</t>
  </si>
  <si>
    <t>Delhi</t>
  </si>
  <si>
    <t>Hyderabad</t>
  </si>
  <si>
    <t>Kolkata</t>
  </si>
  <si>
    <t>Mumbai</t>
  </si>
  <si>
    <t>Pune</t>
  </si>
  <si>
    <t xml:space="preserve">	7,345,848</t>
  </si>
  <si>
    <t xml:space="preserve">	9,482,186</t>
  </si>
  <si>
    <t xml:space="preserve">	14,850,066</t>
  </si>
  <si>
    <t xml:space="preserve">	6,629,347</t>
  </si>
  <si>
    <t xml:space="preserve">	6,800,000</t>
  </si>
  <si>
    <t xml:space="preserve">	13,200,000</t>
  </si>
  <si>
    <t xml:space="preserve">	15,150,000</t>
  </si>
  <si>
    <t xml:space="preserve">	20,637,179</t>
  </si>
  <si>
    <t xml:space="preserve">	7,000,000</t>
  </si>
  <si>
    <t xml:space="preserve">	13,607,800</t>
  </si>
  <si>
    <t xml:space="preserve">	11,776,147</t>
  </si>
  <si>
    <t xml:space="preserve">	15,332,793</t>
  </si>
  <si>
    <t xml:space="preserve">	20,861,472</t>
  </si>
  <si>
    <t xml:space="preserve">		7,166,374</t>
  </si>
  <si>
    <t>Available Days</t>
  </si>
  <si>
    <t xml:space="preserve">Yearly Total </t>
  </si>
  <si>
    <t>Label</t>
  </si>
  <si>
    <t>Health Impacts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</si>
</sst>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0" fontId="3" fillId="2" borderId="0" xfId="2"/>
    <xf numFmtId="1" fontId="0" fillId="0" borderId="0" xfId="0" applyNumberFormat="1"/>
    <xf numFmtId="0" fontId="5" fillId="4" borderId="0" xfId="4"/>
    <xf numFmtId="0" fontId="1" fillId="5" borderId="0" xfId="5"/>
    <xf numFmtId="0" fontId="1" fillId="6" borderId="0" xfId="6"/>
    <xf numFmtId="0" fontId="1" fillId="7" borderId="0" xfId="7"/>
    <xf numFmtId="0" fontId="4" fillId="3" borderId="0" xfId="3"/>
    <xf numFmtId="0" fontId="6" fillId="8" borderId="0" xfId="8"/>
    <xf numFmtId="0" fontId="6" fillId="9" borderId="0" xfId="9"/>
    <xf numFmtId="3" fontId="0" fillId="0" borderId="0" xfId="0" applyNumberFormat="1"/>
  </cellXfs>
  <cellStyles count="10">
    <cellStyle name="60% - Accent1" xfId="5" builtinId="32"/>
    <cellStyle name="60% - Accent2" xfId="6" builtinId="36"/>
    <cellStyle name="60% - Accent3" xfId="7" builtinId="40"/>
    <cellStyle name="Accent4" xfId="8" builtinId="41"/>
    <cellStyle name="Accent5" xfId="9" builtinId="45"/>
    <cellStyle name="Bad" xfId="3" builtinId="27"/>
    <cellStyle name="Comma" xfId="1" builtinId="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8327-D13D-4CD7-854B-9D8A070070FA}">
  <dimension ref="A1:I57"/>
  <sheetViews>
    <sheetView tabSelected="1" topLeftCell="A32" workbookViewId="0">
      <selection activeCell="F59" sqref="F59"/>
    </sheetView>
  </sheetViews>
  <sheetFormatPr defaultRowHeight="14.4" x14ac:dyDescent="0.3"/>
  <cols>
    <col min="1" max="1" width="9.33203125" customWidth="1"/>
    <col min="2" max="2" width="16.109375" customWidth="1"/>
    <col min="3" max="3" width="19.33203125" customWidth="1"/>
    <col min="4" max="4" width="20.109375" customWidth="1"/>
    <col min="5" max="5" width="17.77734375" customWidth="1"/>
    <col min="6" max="6" width="18.21875" customWidth="1"/>
    <col min="7" max="7" width="23.5546875" customWidth="1"/>
    <col min="8" max="8" width="17.21875" customWidth="1"/>
    <col min="9" max="9" width="63.77734375" customWidth="1"/>
  </cols>
  <sheetData>
    <row r="1" spans="1:9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27</v>
      </c>
      <c r="H1" s="1" t="s">
        <v>29</v>
      </c>
      <c r="I1" s="1" t="s">
        <v>30</v>
      </c>
    </row>
    <row r="2" spans="1:9" x14ac:dyDescent="0.3">
      <c r="A2">
        <v>1</v>
      </c>
      <c r="B2" s="3">
        <v>2020</v>
      </c>
      <c r="C2" t="s">
        <v>5</v>
      </c>
      <c r="D2" s="2">
        <v>8059441</v>
      </c>
      <c r="E2" s="4" cm="1">
        <f t="array" ref="E2:E57">F2:F57/G2:G57</f>
        <v>117.90434782608696</v>
      </c>
      <c r="F2">
        <v>40677</v>
      </c>
      <c r="G2" s="9">
        <v>345</v>
      </c>
      <c r="H2" t="str" cm="1">
        <f t="array" ref="H2">_xlfn.IFS(E2&lt;=50,"Good",AND(E2&gt;50,E2&lt;=100),"Satisfactory",AND(E2&gt;100,E2&lt;=200),"Moderate",AND(E2&gt;200,E2&lt;=300),"Poor",AND(E2&gt;300,E2&lt;=400),"Very Poor",AND(E2&gt;400,E2&lt;=500),"Severe")</f>
        <v>Moderate</v>
      </c>
      <c r="I2" t="str" cm="1">
        <f t="array" ref="I2">_xlfn.IFS(E2&lt;=50,"Minimal impact",AND(E2&gt;50,E2&lt;=100),"Minor breathing discomfort to sensitive people",AND(E2&gt;100,E2&lt;=200),"Breathing discomfort to the people with lungs, asthma and heart diseases",AND(E2&gt;200,E2&lt;=300),"Breathing discomfort to most people on prolonged exposure",AND(E2&gt;300,E2&lt;=400),"Respiratory illness on prolonged exposure",AND(E2&gt;400,E2&lt;=500),"Affects healthy people and seriously impacts those with existing diseases")</f>
        <v>Breathing discomfort to the people with lungs, asthma and heart diseases</v>
      </c>
    </row>
    <row r="3" spans="1:9" x14ac:dyDescent="0.3">
      <c r="A3">
        <v>2</v>
      </c>
      <c r="B3">
        <v>2020</v>
      </c>
      <c r="C3" t="s">
        <v>6</v>
      </c>
      <c r="D3" s="2">
        <v>12326532</v>
      </c>
      <c r="E3" s="4">
        <v>64.473972602739721</v>
      </c>
      <c r="F3">
        <v>23533</v>
      </c>
      <c r="G3">
        <v>365</v>
      </c>
      <c r="H3" t="str" cm="1">
        <f t="array" ref="H3">_xlfn.IFS(E3&lt;=50,"Good",AND(E3&gt;50,E3&lt;=100),"Satisfactory",AND(E3&gt;100,E3&lt;=200),"Moderate",AND(E3&gt;200,E3&lt;=300),"Poor",AND(E3&gt;300,E3&lt;=400),"Very Poor",AND(E3&gt;400,E3&lt;=500),"Severe")</f>
        <v>Satisfactory</v>
      </c>
      <c r="I3" t="str" cm="1">
        <f t="array" ref="I3">_xlfn.IFS(E3&lt;=50,"Minimal impact",AND(E3&gt;50,E3&lt;=100),"Minor breathing discomfort to sensitive people",AND(E3&gt;100,E3&lt;=200),"Breathing discomfort to the people with lungs, asthma and heart diseases",AND(E3&gt;200,E3&lt;=300),"Breathing discomfort to most people on prolonged exposure",AND(E3&gt;300,E3&lt;=400),"Respiratory illness on prolonged exposure",AND(E3&gt;400,E3&lt;=500),"Affects healthy people and seriously impacts those with existing diseases")</f>
        <v>Minor breathing discomfort to sensitive people</v>
      </c>
    </row>
    <row r="4" spans="1:9" x14ac:dyDescent="0.3">
      <c r="A4">
        <v>3</v>
      </c>
      <c r="B4">
        <v>2020</v>
      </c>
      <c r="C4" t="s">
        <v>7</v>
      </c>
      <c r="D4" s="2">
        <v>10711243</v>
      </c>
      <c r="E4" s="4">
        <v>68.515068493150679</v>
      </c>
      <c r="F4">
        <v>25008</v>
      </c>
      <c r="G4">
        <v>365</v>
      </c>
      <c r="H4" t="str" cm="1">
        <f t="array" ref="H4">_xlfn.IFS(E4&lt;=50,"Good",AND(E4&gt;50,E4&lt;=100),"Satisfactory",AND(E4&gt;100,E4&lt;=200),"Moderate",AND(E4&gt;200,E4&lt;=300),"Poor",AND(E4&gt;300,E4&lt;=400),"Very Poor",AND(E4&gt;400,E4&lt;=500),"Severe")</f>
        <v>Satisfactory</v>
      </c>
      <c r="I4" t="str" cm="1">
        <f t="array" ref="I4">_xlfn.IFS(E4&lt;=50,"Minimal impact",AND(E4&gt;50,E4&lt;=100),"Minor breathing discomfort to sensitive people",AND(E4&gt;100,E4&lt;=200),"Breathing discomfort to the people with lungs, asthma and heart diseases",AND(E4&gt;200,E4&lt;=300),"Breathing discomfort to most people on prolonged exposure",AND(E4&gt;300,E4&lt;=400),"Respiratory illness on prolonged exposure",AND(E4&gt;400,E4&lt;=500),"Affects healthy people and seriously impacts those with existing diseases")</f>
        <v>Minor breathing discomfort to sensitive people</v>
      </c>
    </row>
    <row r="5" spans="1:9" x14ac:dyDescent="0.3">
      <c r="A5">
        <v>4</v>
      </c>
      <c r="B5">
        <v>2020</v>
      </c>
      <c r="C5" t="s">
        <v>8</v>
      </c>
      <c r="D5" s="2">
        <v>30290936</v>
      </c>
      <c r="E5" s="4">
        <v>185.28493150684932</v>
      </c>
      <c r="F5">
        <v>67629</v>
      </c>
      <c r="G5">
        <v>365</v>
      </c>
      <c r="H5" t="str" cm="1">
        <f t="array" ref="H5">_xlfn.IFS(E5&lt;=50,"Good",AND(E5&gt;50,E5&lt;=100),"Satisfactory",AND(E5&gt;100,E5&lt;=200),"Moderate",AND(E5&gt;200,E5&lt;=300),"Poor",AND(E5&gt;300,E5&lt;=400),"Very Poor",AND(E5&gt;400,E5&lt;=500),"Severe")</f>
        <v>Moderate</v>
      </c>
      <c r="I5" t="str" cm="1">
        <f t="array" ref="I5">_xlfn.IFS(E5&lt;=50,"Minimal impact",AND(E5&gt;50,E5&lt;=100),"Minor breathing discomfort to sensitive people",AND(E5&gt;100,E5&lt;=200),"Breathing discomfort to the people with lungs, asthma and heart diseases",AND(E5&gt;200,E5&lt;=300),"Breathing discomfort to most people on prolonged exposure",AND(E5&gt;300,E5&lt;=400),"Respiratory illness on prolonged exposure",AND(E5&gt;400,E5&lt;=500),"Affects healthy people and seriously impacts those with existing diseases")</f>
        <v>Breathing discomfort to the people with lungs, asthma and heart diseases</v>
      </c>
    </row>
    <row r="6" spans="1:9" x14ac:dyDescent="0.3">
      <c r="A6">
        <v>5</v>
      </c>
      <c r="B6">
        <v>2020</v>
      </c>
      <c r="C6" t="s">
        <v>9</v>
      </c>
      <c r="D6" s="2" t="s">
        <v>14</v>
      </c>
      <c r="E6" s="4">
        <v>77.969863013698628</v>
      </c>
      <c r="F6">
        <v>28459</v>
      </c>
      <c r="G6">
        <v>365</v>
      </c>
      <c r="H6" t="str" cm="1">
        <f t="array" ref="H6">_xlfn.IFS(E6&lt;=50,"Good",AND(E6&gt;50,E6&lt;=100),"Satisfactory",AND(E6&gt;100,E6&lt;=200),"Moderate",AND(E6&gt;200,E6&lt;=300),"Poor",AND(E6&gt;300,E6&lt;=400),"Very Poor",AND(E6&gt;400,E6&lt;=500),"Severe")</f>
        <v>Satisfactory</v>
      </c>
      <c r="I6" t="str" cm="1">
        <f t="array" ref="I6">_xlfn.IFS(E6&lt;=50,"Minimal impact",AND(E6&gt;50,E6&lt;=100),"Minor breathing discomfort to sensitive people",AND(E6&gt;100,E6&lt;=200),"Breathing discomfort to the people with lungs, asthma and heart diseases",AND(E6&gt;200,E6&lt;=300),"Breathing discomfort to most people on prolonged exposure",AND(E6&gt;300,E6&lt;=400),"Respiratory illness on prolonged exposure",AND(E6&gt;400,E6&lt;=500),"Affects healthy people and seriously impacts those with existing diseases")</f>
        <v>Minor breathing discomfort to sensitive people</v>
      </c>
    </row>
    <row r="7" spans="1:9" x14ac:dyDescent="0.3">
      <c r="A7">
        <v>6</v>
      </c>
      <c r="B7">
        <v>2020</v>
      </c>
      <c r="C7" t="s">
        <v>10</v>
      </c>
      <c r="D7" s="2" t="s">
        <v>15</v>
      </c>
      <c r="E7" s="4">
        <v>111.07671232876713</v>
      </c>
      <c r="F7">
        <v>40543</v>
      </c>
      <c r="G7">
        <v>365</v>
      </c>
      <c r="H7" t="str" cm="1">
        <f t="array" ref="H7">_xlfn.IFS(E7&lt;=50,"Good",AND(E7&gt;50,E7&lt;=100),"Satisfactory",AND(E7&gt;100,E7&lt;=200),"Moderate",AND(E7&gt;200,E7&lt;=300),"Poor",AND(E7&gt;300,E7&lt;=400),"Very Poor",AND(E7&gt;400,E7&lt;=500),"Severe")</f>
        <v>Moderate</v>
      </c>
      <c r="I7" t="str" cm="1">
        <f t="array" ref="I7">_xlfn.IFS(E7&lt;=50,"Minimal impact",AND(E7&gt;50,E7&lt;=100),"Minor breathing discomfort to sensitive people",AND(E7&gt;100,E7&lt;=200),"Breathing discomfort to the people with lungs, asthma and heart diseases",AND(E7&gt;200,E7&lt;=300),"Breathing discomfort to most people on prolonged exposure",AND(E7&gt;300,E7&lt;=400),"Respiratory illness on prolonged exposure",AND(E7&gt;400,E7&lt;=500),"Affects healthy people and seriously impacts those with existing diseases")</f>
        <v>Breathing discomfort to the people with lungs, asthma and heart diseases</v>
      </c>
    </row>
    <row r="8" spans="1:9" x14ac:dyDescent="0.3">
      <c r="A8">
        <v>7</v>
      </c>
      <c r="B8">
        <v>2020</v>
      </c>
      <c r="C8" t="s">
        <v>11</v>
      </c>
      <c r="D8" s="2">
        <v>20185064</v>
      </c>
      <c r="E8" s="4">
        <v>94.506849315068493</v>
      </c>
      <c r="F8">
        <v>34495</v>
      </c>
      <c r="G8">
        <v>365</v>
      </c>
      <c r="H8" t="str" cm="1">
        <f t="array" ref="H8">_xlfn.IFS(E8&lt;=50,"Good",AND(E8&gt;50,E8&lt;=100),"Satisfactory",AND(E8&gt;100,E8&lt;=200),"Moderate",AND(E8&gt;200,E8&lt;=300),"Poor",AND(E8&gt;300,E8&lt;=400),"Very Poor",AND(E8&gt;400,E8&lt;=500),"Severe")</f>
        <v>Satisfactory</v>
      </c>
      <c r="I8" t="str" cm="1">
        <f t="array" ref="I8">_xlfn.IFS(E8&lt;=50,"Minimal impact",AND(E8&gt;50,E8&lt;=100),"Minor breathing discomfort to sensitive people",AND(E8&gt;100,E8&lt;=200),"Breathing discomfort to the people with lungs, asthma and heart diseases",AND(E8&gt;200,E8&lt;=300),"Breathing discomfort to most people on prolonged exposure",AND(E8&gt;300,E8&lt;=400),"Respiratory illness on prolonged exposure",AND(E8&gt;400,E8&lt;=500),"Affects healthy people and seriously impacts those with existing diseases")</f>
        <v>Minor breathing discomfort to sensitive people</v>
      </c>
    </row>
    <row r="9" spans="1:9" x14ac:dyDescent="0.3">
      <c r="A9">
        <v>8</v>
      </c>
      <c r="B9">
        <v>2020</v>
      </c>
      <c r="C9" t="s">
        <v>12</v>
      </c>
      <c r="D9" s="2" t="s">
        <v>16</v>
      </c>
      <c r="E9" s="4">
        <v>85.791139240506325</v>
      </c>
      <c r="F9">
        <v>27110</v>
      </c>
      <c r="G9" s="9">
        <v>316</v>
      </c>
      <c r="H9" t="str" cm="1">
        <f t="array" ref="H9">_xlfn.IFS(E9&lt;=50,"Good",AND(E9&gt;50,E9&lt;=100),"Satisfactory",AND(E9&gt;100,E9&lt;=200),"Moderate",AND(E9&gt;200,E9&lt;=300),"Poor",AND(E9&gt;300,E9&lt;=400),"Very Poor",AND(E9&gt;400,E9&lt;=500),"Severe")</f>
        <v>Satisfactory</v>
      </c>
      <c r="I9" t="str" cm="1">
        <f t="array" ref="I9">_xlfn.IFS(E9&lt;=50,"Minimal impact",AND(E9&gt;50,E9&lt;=100),"Minor breathing discomfort to sensitive people",AND(E9&gt;100,E9&lt;=200),"Breathing discomfort to the people with lungs, asthma and heart diseases",AND(E9&gt;200,E9&lt;=300),"Breathing discomfort to most people on prolonged exposure",AND(E9&gt;300,E9&lt;=400),"Respiratory illness on prolonged exposure",AND(E9&gt;400,E9&lt;=500),"Affects healthy people and seriously impacts those with existing diseases")</f>
        <v>Minor breathing discomfort to sensitive people</v>
      </c>
    </row>
    <row r="10" spans="1:9" x14ac:dyDescent="0.3">
      <c r="A10">
        <v>9</v>
      </c>
      <c r="B10" s="5">
        <v>2021</v>
      </c>
      <c r="C10" t="s">
        <v>5</v>
      </c>
      <c r="D10" s="2">
        <v>8300000</v>
      </c>
      <c r="E10" s="4">
        <v>122.59279778393352</v>
      </c>
      <c r="F10">
        <v>44256</v>
      </c>
      <c r="G10">
        <v>361</v>
      </c>
      <c r="H10" t="str" cm="1">
        <f t="array" ref="H10">_xlfn.IFS(E10&lt;=50,"Good",AND(E10&gt;50,E10&lt;=100),"Satisfactory",AND(E10&gt;100,E10&lt;=200),"Moderate",AND(E10&gt;200,E10&lt;=300),"Poor",AND(E10&gt;300,E10&lt;=400),"Very Poor",AND(E10&gt;400,E10&lt;=500),"Severe")</f>
        <v>Moderate</v>
      </c>
      <c r="I10" t="str" cm="1">
        <f t="array" ref="I10">_xlfn.IFS(E10&lt;=50,"Minimal impact",AND(E10&gt;50,E10&lt;=100),"Minor breathing discomfort to sensitive people",AND(E10&gt;100,E10&lt;=200),"Breathing discomfort to the people with lungs, asthma and heart diseases",AND(E10&gt;200,E10&lt;=300),"Breathing discomfort to most people on prolonged exposure",AND(E10&gt;300,E10&lt;=400),"Respiratory illness on prolonged exposure",AND(E10&gt;400,E10&lt;=500),"Affects healthy people and seriously impacts those with existing diseases")</f>
        <v>Breathing discomfort to the people with lungs, asthma and heart diseases</v>
      </c>
    </row>
    <row r="11" spans="1:9" x14ac:dyDescent="0.3">
      <c r="A11">
        <v>10</v>
      </c>
      <c r="B11">
        <v>2021</v>
      </c>
      <c r="C11" t="s">
        <v>6</v>
      </c>
      <c r="D11" s="2">
        <v>12765000</v>
      </c>
      <c r="E11" s="4">
        <v>69.575342465753423</v>
      </c>
      <c r="F11">
        <v>25395</v>
      </c>
      <c r="G11">
        <v>365</v>
      </c>
      <c r="H11" t="str" cm="1">
        <f t="array" ref="H11">_xlfn.IFS(E11&lt;=50,"Good",AND(E11&gt;50,E11&lt;=100),"Satisfactory",AND(E11&gt;100,E11&lt;=200),"Moderate",AND(E11&gt;200,E11&lt;=300),"Poor",AND(E11&gt;300,E11&lt;=400),"Very Poor",AND(E11&gt;400,E11&lt;=500),"Severe")</f>
        <v>Satisfactory</v>
      </c>
      <c r="I11" t="str" cm="1">
        <f t="array" ref="I11">_xlfn.IFS(E11&lt;=50,"Minimal impact",AND(E11&gt;50,E11&lt;=100),"Minor breathing discomfort to sensitive people",AND(E11&gt;100,E11&lt;=200),"Breathing discomfort to the people with lungs, asthma and heart diseases",AND(E11&gt;200,E11&lt;=300),"Breathing discomfort to most people on prolonged exposure",AND(E11&gt;300,E11&lt;=400),"Respiratory illness on prolonged exposure",AND(E11&gt;400,E11&lt;=500),"Affects healthy people and seriously impacts those with existing diseases")</f>
        <v>Minor breathing discomfort to sensitive people</v>
      </c>
    </row>
    <row r="12" spans="1:9" x14ac:dyDescent="0.3">
      <c r="A12">
        <v>11</v>
      </c>
      <c r="B12">
        <v>2021</v>
      </c>
      <c r="C12" t="s">
        <v>7</v>
      </c>
      <c r="D12" s="2">
        <v>11000000</v>
      </c>
      <c r="E12" s="4">
        <v>66.2</v>
      </c>
      <c r="F12">
        <v>24163</v>
      </c>
      <c r="G12">
        <v>365</v>
      </c>
      <c r="H12" t="str" cm="1">
        <f t="array" ref="H12">_xlfn.IFS(E12&lt;=50,"Good",AND(E12&gt;50,E12&lt;=100),"Satisfactory",AND(E12&gt;100,E12&lt;=200),"Moderate",AND(E12&gt;200,E12&lt;=300),"Poor",AND(E12&gt;300,E12&lt;=400),"Very Poor",AND(E12&gt;400,E12&lt;=500),"Severe")</f>
        <v>Satisfactory</v>
      </c>
      <c r="I12" t="str" cm="1">
        <f t="array" ref="I12">_xlfn.IFS(E12&lt;=50,"Minimal impact",AND(E12&gt;50,E12&lt;=100),"Minor breathing discomfort to sensitive people",AND(E12&gt;100,E12&lt;=200),"Breathing discomfort to the people with lungs, asthma and heart diseases",AND(E12&gt;200,E12&lt;=300),"Breathing discomfort to most people on prolonged exposure",AND(E12&gt;300,E12&lt;=400),"Respiratory illness on prolonged exposure",AND(E12&gt;400,E12&lt;=500),"Affects healthy people and seriously impacts those with existing diseases")</f>
        <v>Minor breathing discomfort to sensitive people</v>
      </c>
    </row>
    <row r="13" spans="1:9" x14ac:dyDescent="0.3">
      <c r="A13">
        <v>12</v>
      </c>
      <c r="B13">
        <v>2021</v>
      </c>
      <c r="C13" t="s">
        <v>8</v>
      </c>
      <c r="D13" s="2">
        <v>31181376</v>
      </c>
      <c r="E13" s="4">
        <v>208.57534246575344</v>
      </c>
      <c r="F13">
        <v>76130</v>
      </c>
      <c r="G13">
        <v>365</v>
      </c>
      <c r="H13" t="str" cm="1">
        <f t="array" ref="H13">_xlfn.IFS(E13&lt;=50,"Good",AND(E13&gt;50,E13&lt;=100),"Satisfactory",AND(E13&gt;100,E13&lt;=200),"Moderate",AND(E13&gt;200,E13&lt;=300),"Poor",AND(E13&gt;300,E13&lt;=400),"Very Poor",AND(E13&gt;400,E13&lt;=500),"Severe")</f>
        <v>Poor</v>
      </c>
      <c r="I13" t="str" cm="1">
        <f t="array" ref="I13">_xlfn.IFS(E13&lt;=50,"Minimal impact",AND(E13&gt;50,E13&lt;=100),"Minor breathing discomfort to sensitive people",AND(E13&gt;100,E13&lt;=200),"Breathing discomfort to the people with lungs, asthma and heart diseases",AND(E13&gt;200,E13&lt;=300),"Breathing discomfort to most people on prolonged exposure",AND(E13&gt;300,E13&lt;=400),"Respiratory illness on prolonged exposure",AND(E13&gt;400,E13&lt;=500),"Affects healthy people and seriously impacts those with existing diseases")</f>
        <v>Breathing discomfort to most people on prolonged exposure</v>
      </c>
    </row>
    <row r="14" spans="1:9" x14ac:dyDescent="0.3">
      <c r="A14">
        <v>13</v>
      </c>
      <c r="B14">
        <v>2021</v>
      </c>
      <c r="C14" t="s">
        <v>9</v>
      </c>
      <c r="D14" s="2">
        <v>9800000</v>
      </c>
      <c r="E14" s="4">
        <v>87.92876712328767</v>
      </c>
      <c r="F14">
        <v>32094</v>
      </c>
      <c r="G14">
        <v>365</v>
      </c>
      <c r="H14" t="str" cm="1">
        <f t="array" ref="H14">_xlfn.IFS(E14&lt;=50,"Good",AND(E14&gt;50,E14&lt;=100),"Satisfactory",AND(E14&gt;100,E14&lt;=200),"Moderate",AND(E14&gt;200,E14&lt;=300),"Poor",AND(E14&gt;300,E14&lt;=400),"Very Poor",AND(E14&gt;400,E14&lt;=500),"Severe")</f>
        <v>Satisfactory</v>
      </c>
      <c r="I14" t="str" cm="1">
        <f t="array" ref="I14">_xlfn.IFS(E14&lt;=50,"Minimal impact",AND(E14&gt;50,E14&lt;=100),"Minor breathing discomfort to sensitive people",AND(E14&gt;100,E14&lt;=200),"Breathing discomfort to the people with lungs, asthma and heart diseases",AND(E14&gt;200,E14&lt;=300),"Breathing discomfort to most people on prolonged exposure",AND(E14&gt;300,E14&lt;=400),"Respiratory illness on prolonged exposure",AND(E14&gt;400,E14&lt;=500),"Affects healthy people and seriously impacts those with existing diseases")</f>
        <v>Minor breathing discomfort to sensitive people</v>
      </c>
    </row>
    <row r="15" spans="1:9" x14ac:dyDescent="0.3">
      <c r="A15">
        <v>14</v>
      </c>
      <c r="B15">
        <v>2021</v>
      </c>
      <c r="C15" t="s">
        <v>10</v>
      </c>
      <c r="D15" s="2">
        <v>15000000</v>
      </c>
      <c r="E15" s="4">
        <v>123.66301369863014</v>
      </c>
      <c r="F15">
        <v>45137</v>
      </c>
      <c r="G15">
        <v>365</v>
      </c>
      <c r="H15" t="str" cm="1">
        <f t="array" ref="H15">_xlfn.IFS(E15&lt;=50,"Good",AND(E15&gt;50,E15&lt;=100),"Satisfactory",AND(E15&gt;100,E15&lt;=200),"Moderate",AND(E15&gt;200,E15&lt;=300),"Poor",AND(E15&gt;300,E15&lt;=400),"Very Poor",AND(E15&gt;400,E15&lt;=500),"Severe")</f>
        <v>Moderate</v>
      </c>
      <c r="I15" t="str" cm="1">
        <f t="array" ref="I15">_xlfn.IFS(E15&lt;=50,"Minimal impact",AND(E15&gt;50,E15&lt;=100),"Minor breathing discomfort to sensitive people",AND(E15&gt;100,E15&lt;=200),"Breathing discomfort to the people with lungs, asthma and heart diseases",AND(E15&gt;200,E15&lt;=300),"Breathing discomfort to most people on prolonged exposure",AND(E15&gt;300,E15&lt;=400),"Respiratory illness on prolonged exposure",AND(E15&gt;400,E15&lt;=500),"Affects healthy people and seriously impacts those with existing diseases")</f>
        <v>Breathing discomfort to the people with lungs, asthma and heart diseases</v>
      </c>
    </row>
    <row r="16" spans="1:9" x14ac:dyDescent="0.3">
      <c r="A16">
        <v>15</v>
      </c>
      <c r="B16">
        <v>2021</v>
      </c>
      <c r="C16" t="s">
        <v>11</v>
      </c>
      <c r="D16" s="2">
        <v>20411274</v>
      </c>
      <c r="E16" s="4">
        <v>112.18082191780822</v>
      </c>
      <c r="F16">
        <v>40946</v>
      </c>
      <c r="G16">
        <v>365</v>
      </c>
      <c r="H16" t="str" cm="1">
        <f t="array" ref="H16">_xlfn.IFS(E16&lt;=50,"Good",AND(E16&gt;50,E16&lt;=100),"Satisfactory",AND(E16&gt;100,E16&lt;=200),"Moderate",AND(E16&gt;200,E16&lt;=300),"Poor",AND(E16&gt;300,E16&lt;=400),"Very Poor",AND(E16&gt;400,E16&lt;=500),"Severe")</f>
        <v>Moderate</v>
      </c>
      <c r="I16" t="str" cm="1">
        <f t="array" ref="I16">_xlfn.IFS(E16&lt;=50,"Minimal impact",AND(E16&gt;50,E16&lt;=100),"Minor breathing discomfort to sensitive people",AND(E16&gt;100,E16&lt;=200),"Breathing discomfort to the people with lungs, asthma and heart diseases",AND(E16&gt;200,E16&lt;=300),"Breathing discomfort to most people on prolonged exposure",AND(E16&gt;300,E16&lt;=400),"Respiratory illness on prolonged exposure",AND(E16&gt;400,E16&lt;=500),"Affects healthy people and seriously impacts those with existing diseases")</f>
        <v>Breathing discomfort to the people with lungs, asthma and heart diseases</v>
      </c>
    </row>
    <row r="17" spans="1:9" x14ac:dyDescent="0.3">
      <c r="A17">
        <v>16</v>
      </c>
      <c r="B17">
        <v>2021</v>
      </c>
      <c r="C17" t="s">
        <v>12</v>
      </c>
      <c r="D17" s="2" t="s">
        <v>17</v>
      </c>
      <c r="E17" s="4">
        <v>95.68493150684931</v>
      </c>
      <c r="F17">
        <v>34925</v>
      </c>
      <c r="G17">
        <v>365</v>
      </c>
      <c r="H17" t="str" cm="1">
        <f t="array" ref="H17">_xlfn.IFS(E17&lt;=50,"Good",AND(E17&gt;50,E17&lt;=100),"Satisfactory",AND(E17&gt;100,E17&lt;=200),"Moderate",AND(E17&gt;200,E17&lt;=300),"Poor",AND(E17&gt;300,E17&lt;=400),"Very Poor",AND(E17&gt;400,E17&lt;=500),"Severe")</f>
        <v>Satisfactory</v>
      </c>
      <c r="I17" t="str" cm="1">
        <f t="array" ref="I17">_xlfn.IFS(E17&lt;=50,"Minimal impact",AND(E17&gt;50,E17&lt;=100),"Minor breathing discomfort to sensitive people",AND(E17&gt;100,E17&lt;=200),"Breathing discomfort to the people with lungs, asthma and heart diseases",AND(E17&gt;200,E17&lt;=300),"Breathing discomfort to most people on prolonged exposure",AND(E17&gt;300,E17&lt;=400),"Respiratory illness on prolonged exposure",AND(E17&gt;400,E17&lt;=500),"Affects healthy people and seriously impacts those with existing diseases")</f>
        <v>Minor breathing discomfort to sensitive people</v>
      </c>
    </row>
    <row r="18" spans="1:9" x14ac:dyDescent="0.3">
      <c r="A18">
        <v>17</v>
      </c>
      <c r="B18" s="6">
        <v>2022</v>
      </c>
      <c r="C18" t="s">
        <v>5</v>
      </c>
      <c r="D18" s="2">
        <v>8500000</v>
      </c>
      <c r="E18" s="4">
        <v>117.61495844875347</v>
      </c>
      <c r="F18">
        <v>42459</v>
      </c>
      <c r="G18">
        <v>361</v>
      </c>
      <c r="H18" t="str" cm="1">
        <f t="array" ref="H18">_xlfn.IFS(E18&lt;=50,"Good",AND(E18&gt;50,E18&lt;=100),"Satisfactory",AND(E18&gt;100,E18&lt;=200),"Moderate",AND(E18&gt;200,E18&lt;=300),"Poor",AND(E18&gt;300,E18&lt;=400),"Very Poor",AND(E18&gt;400,E18&lt;=500),"Severe")</f>
        <v>Moderate</v>
      </c>
      <c r="I18" t="str" cm="1">
        <f t="array" ref="I18">_xlfn.IFS(E18&lt;=50,"Minimal impact",AND(E18&gt;50,E18&lt;=100),"Minor breathing discomfort to sensitive people",AND(E18&gt;100,E18&lt;=200),"Breathing discomfort to the people with lungs, asthma and heart diseases",AND(E18&gt;200,E18&lt;=300),"Breathing discomfort to most people on prolonged exposure",AND(E18&gt;300,E18&lt;=400),"Respiratory illness on prolonged exposure",AND(E18&gt;400,E18&lt;=500),"Affects healthy people and seriously impacts those with existing diseases")</f>
        <v>Breathing discomfort to the people with lungs, asthma and heart diseases</v>
      </c>
    </row>
    <row r="19" spans="1:9" x14ac:dyDescent="0.3">
      <c r="A19">
        <v>18</v>
      </c>
      <c r="B19">
        <v>2022</v>
      </c>
      <c r="C19" t="s">
        <v>6</v>
      </c>
      <c r="D19" s="2" t="s">
        <v>18</v>
      </c>
      <c r="E19" s="4">
        <v>78.07123287671233</v>
      </c>
      <c r="F19">
        <v>28496</v>
      </c>
      <c r="G19">
        <v>365</v>
      </c>
      <c r="H19" t="str" cm="1">
        <f t="array" ref="H19">_xlfn.IFS(E19&lt;=50,"Good",AND(E19&gt;50,E19&lt;=100),"Satisfactory",AND(E19&gt;100,E19&lt;=200),"Moderate",AND(E19&gt;200,E19&lt;=300),"Poor",AND(E19&gt;300,E19&lt;=400),"Very Poor",AND(E19&gt;400,E19&lt;=500),"Severe")</f>
        <v>Satisfactory</v>
      </c>
      <c r="I19" t="str" cm="1">
        <f t="array" ref="I19">_xlfn.IFS(E19&lt;=50,"Minimal impact",AND(E19&gt;50,E19&lt;=100),"Minor breathing discomfort to sensitive people",AND(E19&gt;100,E19&lt;=200),"Breathing discomfort to the people with lungs, asthma and heart diseases",AND(E19&gt;200,E19&lt;=300),"Breathing discomfort to most people on prolonged exposure",AND(E19&gt;300,E19&lt;=400),"Respiratory illness on prolonged exposure",AND(E19&gt;400,E19&lt;=500),"Affects healthy people and seriously impacts those with existing diseases")</f>
        <v>Minor breathing discomfort to sensitive people</v>
      </c>
    </row>
    <row r="20" spans="1:9" x14ac:dyDescent="0.3">
      <c r="A20">
        <v>19</v>
      </c>
      <c r="B20">
        <v>2022</v>
      </c>
      <c r="C20" t="s">
        <v>7</v>
      </c>
      <c r="D20" s="2">
        <v>11300000</v>
      </c>
      <c r="E20" s="4">
        <v>71.586301369863008</v>
      </c>
      <c r="F20">
        <v>26129</v>
      </c>
      <c r="G20">
        <v>365</v>
      </c>
      <c r="H20" t="str" cm="1">
        <f t="array" ref="H20">_xlfn.IFS(E20&lt;=50,"Good",AND(E20&gt;50,E20&lt;=100),"Satisfactory",AND(E20&gt;100,E20&lt;=200),"Moderate",AND(E20&gt;200,E20&lt;=300),"Poor",AND(E20&gt;300,E20&lt;=400),"Very Poor",AND(E20&gt;400,E20&lt;=500),"Severe")</f>
        <v>Satisfactory</v>
      </c>
      <c r="I20" t="str" cm="1">
        <f t="array" ref="I20">_xlfn.IFS(E20&lt;=50,"Minimal impact",AND(E20&gt;50,E20&lt;=100),"Minor breathing discomfort to sensitive people",AND(E20&gt;100,E20&lt;=200),"Breathing discomfort to the people with lungs, asthma and heart diseases",AND(E20&gt;200,E20&lt;=300),"Breathing discomfort to most people on prolonged exposure",AND(E20&gt;300,E20&lt;=400),"Respiratory illness on prolonged exposure",AND(E20&gt;400,E20&lt;=500),"Affects healthy people and seriously impacts those with existing diseases")</f>
        <v>Minor breathing discomfort to sensitive people</v>
      </c>
    </row>
    <row r="21" spans="1:9" x14ac:dyDescent="0.3">
      <c r="A21">
        <v>20</v>
      </c>
      <c r="B21">
        <v>2022</v>
      </c>
      <c r="C21" t="s">
        <v>8</v>
      </c>
      <c r="D21" s="2">
        <v>32065760</v>
      </c>
      <c r="E21" s="4">
        <v>225.95454545454547</v>
      </c>
      <c r="F21">
        <v>4971</v>
      </c>
      <c r="G21" s="9">
        <v>22</v>
      </c>
      <c r="H21" t="str" cm="1">
        <f t="array" ref="H21">_xlfn.IFS(E21&lt;=50,"Good",AND(E21&gt;50,E21&lt;=100),"Satisfactory",AND(E21&gt;100,E21&lt;=200),"Moderate",AND(E21&gt;200,E21&lt;=300),"Poor",AND(E21&gt;300,E21&lt;=400),"Very Poor",AND(E21&gt;400,E21&lt;=500),"Severe")</f>
        <v>Poor</v>
      </c>
      <c r="I21" t="str" cm="1">
        <f t="array" ref="I21">_xlfn.IFS(E21&lt;=50,"Minimal impact",AND(E21&gt;50,E21&lt;=100),"Minor breathing discomfort to sensitive people",AND(E21&gt;100,E21&lt;=200),"Breathing discomfort to the people with lungs, asthma and heart diseases",AND(E21&gt;200,E21&lt;=300),"Breathing discomfort to most people on prolonged exposure",AND(E21&gt;300,E21&lt;=400),"Respiratory illness on prolonged exposure",AND(E21&gt;400,E21&lt;=500),"Affects healthy people and seriously impacts those with existing diseases")</f>
        <v>Breathing discomfort to most people on prolonged exposure</v>
      </c>
    </row>
    <row r="22" spans="1:9" x14ac:dyDescent="0.3">
      <c r="A22">
        <v>21</v>
      </c>
      <c r="B22">
        <v>2022</v>
      </c>
      <c r="C22" t="s">
        <v>9</v>
      </c>
      <c r="D22" s="2">
        <v>10200000</v>
      </c>
      <c r="E22" s="4">
        <v>87.797260273972597</v>
      </c>
      <c r="F22">
        <v>32046</v>
      </c>
      <c r="G22">
        <v>365</v>
      </c>
      <c r="H22" t="str" cm="1">
        <f t="array" ref="H22">_xlfn.IFS(E22&lt;=50,"Good",AND(E22&gt;50,E22&lt;=100),"Satisfactory",AND(E22&gt;100,E22&lt;=200),"Moderate",AND(E22&gt;200,E22&lt;=300),"Poor",AND(E22&gt;300,E22&lt;=400),"Very Poor",AND(E22&gt;400,E22&lt;=500),"Severe")</f>
        <v>Satisfactory</v>
      </c>
      <c r="I22" t="str" cm="1">
        <f t="array" ref="I22">_xlfn.IFS(E22&lt;=50,"Minimal impact",AND(E22&gt;50,E22&lt;=100),"Minor breathing discomfort to sensitive people",AND(E22&gt;100,E22&lt;=200),"Breathing discomfort to the people with lungs, asthma and heart diseases",AND(E22&gt;200,E22&lt;=300),"Breathing discomfort to most people on prolonged exposure",AND(E22&gt;300,E22&lt;=400),"Respiratory illness on prolonged exposure",AND(E22&gt;400,E22&lt;=500),"Affects healthy people and seriously impacts those with existing diseases")</f>
        <v>Minor breathing discomfort to sensitive people</v>
      </c>
    </row>
    <row r="23" spans="1:9" x14ac:dyDescent="0.3">
      <c r="A23">
        <v>22</v>
      </c>
      <c r="B23">
        <v>2022</v>
      </c>
      <c r="C23" t="s">
        <v>10</v>
      </c>
      <c r="D23" s="2" t="s">
        <v>19</v>
      </c>
      <c r="E23" s="4">
        <v>112.97260273972603</v>
      </c>
      <c r="F23">
        <v>41235</v>
      </c>
      <c r="G23">
        <v>365</v>
      </c>
      <c r="H23" t="str" cm="1">
        <f t="array" ref="H23">_xlfn.IFS(E23&lt;=50,"Good",AND(E23&gt;50,E23&lt;=100),"Satisfactory",AND(E23&gt;100,E23&lt;=200),"Moderate",AND(E23&gt;200,E23&lt;=300),"Poor",AND(E23&gt;300,E23&lt;=400),"Very Poor",AND(E23&gt;400,E23&lt;=500),"Severe")</f>
        <v>Moderate</v>
      </c>
      <c r="I23" t="str" cm="1">
        <f t="array" ref="I23">_xlfn.IFS(E23&lt;=50,"Minimal impact",AND(E23&gt;50,E23&lt;=100),"Minor breathing discomfort to sensitive people",AND(E23&gt;100,E23&lt;=200),"Breathing discomfort to the people with lungs, asthma and heart diseases",AND(E23&gt;200,E23&lt;=300),"Breathing discomfort to most people on prolonged exposure",AND(E23&gt;300,E23&lt;=400),"Respiratory illness on prolonged exposure",AND(E23&gt;400,E23&lt;=500),"Affects healthy people and seriously impacts those with existing diseases")</f>
        <v>Breathing discomfort to the people with lungs, asthma and heart diseases</v>
      </c>
    </row>
    <row r="24" spans="1:9" x14ac:dyDescent="0.3">
      <c r="A24">
        <v>23</v>
      </c>
      <c r="B24">
        <v>2022</v>
      </c>
      <c r="C24" t="s">
        <v>11</v>
      </c>
      <c r="D24" s="2" t="s">
        <v>20</v>
      </c>
      <c r="E24" s="4">
        <v>120.72876712328767</v>
      </c>
      <c r="F24">
        <v>44066</v>
      </c>
      <c r="G24">
        <v>365</v>
      </c>
      <c r="H24" t="str" cm="1">
        <f t="array" ref="H24">_xlfn.IFS(E24&lt;=50,"Good",AND(E24&gt;50,E24&lt;=100),"Satisfactory",AND(E24&gt;100,E24&lt;=200),"Moderate",AND(E24&gt;200,E24&lt;=300),"Poor",AND(E24&gt;300,E24&lt;=400),"Very Poor",AND(E24&gt;400,E24&lt;=500),"Severe")</f>
        <v>Moderate</v>
      </c>
      <c r="I24" t="str" cm="1">
        <f t="array" ref="I24">_xlfn.IFS(E24&lt;=50,"Minimal impact",AND(E24&gt;50,E24&lt;=100),"Minor breathing discomfort to sensitive people",AND(E24&gt;100,E24&lt;=200),"Breathing discomfort to the people with lungs, asthma and heart diseases",AND(E24&gt;200,E24&lt;=300),"Breathing discomfort to most people on prolonged exposure",AND(E24&gt;300,E24&lt;=400),"Respiratory illness on prolonged exposure",AND(E24&gt;400,E24&lt;=500),"Affects healthy people and seriously impacts those with existing diseases")</f>
        <v>Breathing discomfort to the people with lungs, asthma and heart diseases</v>
      </c>
    </row>
    <row r="25" spans="1:9" x14ac:dyDescent="0.3">
      <c r="A25">
        <v>24</v>
      </c>
      <c r="B25">
        <v>2022</v>
      </c>
      <c r="C25" t="s">
        <v>12</v>
      </c>
      <c r="D25" s="2" t="s">
        <v>21</v>
      </c>
      <c r="E25" s="4">
        <v>116.84018264840182</v>
      </c>
      <c r="F25">
        <v>25588</v>
      </c>
      <c r="G25" s="9">
        <v>219</v>
      </c>
      <c r="H25" t="str" cm="1">
        <f t="array" ref="H25">_xlfn.IFS(E25&lt;=50,"Good",AND(E25&gt;50,E25&lt;=100),"Satisfactory",AND(E25&gt;100,E25&lt;=200),"Moderate",AND(E25&gt;200,E25&lt;=300),"Poor",AND(E25&gt;300,E25&lt;=400),"Very Poor",AND(E25&gt;400,E25&lt;=500),"Severe")</f>
        <v>Moderate</v>
      </c>
      <c r="I25" t="str" cm="1">
        <f t="array" ref="I25">_xlfn.IFS(E25&lt;=50,"Minimal impact",AND(E25&gt;50,E25&lt;=100),"Minor breathing discomfort to sensitive people",AND(E25&gt;100,E25&lt;=200),"Breathing discomfort to the people with lungs, asthma and heart diseases",AND(E25&gt;200,E25&lt;=300),"Breathing discomfort to most people on prolonged exposure",AND(E25&gt;300,E25&lt;=400),"Respiratory illness on prolonged exposure",AND(E25&gt;400,E25&lt;=500),"Affects healthy people and seriously impacts those with existing diseases")</f>
        <v>Breathing discomfort to the people with lungs, asthma and heart diseases</v>
      </c>
    </row>
    <row r="26" spans="1:9" x14ac:dyDescent="0.3">
      <c r="A26">
        <v>25</v>
      </c>
      <c r="B26" s="7">
        <v>2023</v>
      </c>
      <c r="C26" t="s">
        <v>5</v>
      </c>
      <c r="D26" s="2">
        <v>8650605</v>
      </c>
      <c r="E26" s="4">
        <v>110.16712328767123</v>
      </c>
      <c r="F26">
        <v>40211</v>
      </c>
      <c r="G26">
        <v>365</v>
      </c>
      <c r="H26" t="str" cm="1">
        <f t="array" ref="H26">_xlfn.IFS(E26&lt;=50,"Good",AND(E26&gt;50,E26&lt;=100),"Satisfactory",AND(E26&gt;100,E26&lt;=200),"Moderate",AND(E26&gt;200,E26&lt;=300),"Poor",AND(E26&gt;300,E26&lt;=400),"Very Poor",AND(E26&gt;400,E26&lt;=500),"Severe")</f>
        <v>Moderate</v>
      </c>
      <c r="I26" t="str" cm="1">
        <f t="array" ref="I26">_xlfn.IFS(E26&lt;=50,"Minimal impact",AND(E26&gt;50,E26&lt;=100),"Minor breathing discomfort to sensitive people",AND(E26&gt;100,E26&lt;=200),"Breathing discomfort to the people with lungs, asthma and heart diseases",AND(E26&gt;200,E26&lt;=300),"Breathing discomfort to most people on prolonged exposure",AND(E26&gt;300,E26&lt;=400),"Respiratory illness on prolonged exposure",AND(E26&gt;400,E26&lt;=500),"Affects healthy people and seriously impacts those with existing diseases")</f>
        <v>Breathing discomfort to the people with lungs, asthma and heart diseases</v>
      </c>
    </row>
    <row r="27" spans="1:9" x14ac:dyDescent="0.3">
      <c r="A27">
        <v>26</v>
      </c>
      <c r="B27">
        <v>2023</v>
      </c>
      <c r="C27" t="s">
        <v>6</v>
      </c>
      <c r="D27" s="2" t="s">
        <v>22</v>
      </c>
      <c r="E27" s="4">
        <v>72.578082191780823</v>
      </c>
      <c r="F27">
        <v>26491</v>
      </c>
      <c r="G27">
        <v>365</v>
      </c>
      <c r="H27" t="str" cm="1">
        <f t="array" ref="H27">_xlfn.IFS(E27&lt;=50,"Good",AND(E27&gt;50,E27&lt;=100),"Satisfactory",AND(E27&gt;100,E27&lt;=200),"Moderate",AND(E27&gt;200,E27&lt;=300),"Poor",AND(E27&gt;300,E27&lt;=400),"Very Poor",AND(E27&gt;400,E27&lt;=500),"Severe")</f>
        <v>Satisfactory</v>
      </c>
      <c r="I27" t="str" cm="1">
        <f t="array" ref="I27">_xlfn.IFS(E27&lt;=50,"Minimal impact",AND(E27&gt;50,E27&lt;=100),"Minor breathing discomfort to sensitive people",AND(E27&gt;100,E27&lt;=200),"Breathing discomfort to the people with lungs, asthma and heart diseases",AND(E27&gt;200,E27&lt;=300),"Breathing discomfort to most people on prolonged exposure",AND(E27&gt;300,E27&lt;=400),"Respiratory illness on prolonged exposure",AND(E27&gt;400,E27&lt;=500),"Affects healthy people and seriously impacts those with existing diseases")</f>
        <v>Minor breathing discomfort to sensitive people</v>
      </c>
    </row>
    <row r="28" spans="1:9" x14ac:dyDescent="0.3">
      <c r="A28">
        <v>27</v>
      </c>
      <c r="B28">
        <v>2023</v>
      </c>
      <c r="C28" t="s">
        <v>7</v>
      </c>
      <c r="D28" s="2" t="s">
        <v>23</v>
      </c>
      <c r="E28" s="4">
        <v>78.068870523415981</v>
      </c>
      <c r="F28">
        <v>28339</v>
      </c>
      <c r="G28">
        <v>363</v>
      </c>
      <c r="H28" t="str" cm="1">
        <f t="array" ref="H28">_xlfn.IFS(E28&lt;=50,"Good",AND(E28&gt;50,E28&lt;=100),"Satisfactory",AND(E28&gt;100,E28&lt;=200),"Moderate",AND(E28&gt;200,E28&lt;=300),"Poor",AND(E28&gt;300,E28&lt;=400),"Very Poor",AND(E28&gt;400,E28&lt;=500),"Severe")</f>
        <v>Satisfactory</v>
      </c>
      <c r="I28" t="str" cm="1">
        <f t="array" ref="I28">_xlfn.IFS(E28&lt;=50,"Minimal impact",AND(E28&gt;50,E28&lt;=100),"Minor breathing discomfort to sensitive people",AND(E28&gt;100,E28&lt;=200),"Breathing discomfort to the people with lungs, asthma and heart diseases",AND(E28&gt;200,E28&lt;=300),"Breathing discomfort to most people on prolonged exposure",AND(E28&gt;300,E28&lt;=400),"Respiratory illness on prolonged exposure",AND(E28&gt;400,E28&lt;=500),"Affects healthy people and seriously impacts those with existing diseases")</f>
        <v>Minor breathing discomfort to sensitive people</v>
      </c>
    </row>
    <row r="29" spans="1:9" x14ac:dyDescent="0.3">
      <c r="A29">
        <v>28</v>
      </c>
      <c r="B29">
        <v>2023</v>
      </c>
      <c r="C29" t="s">
        <v>8</v>
      </c>
      <c r="D29" s="2">
        <v>32941309</v>
      </c>
      <c r="E29" s="4">
        <v>203.71506849315068</v>
      </c>
      <c r="F29">
        <v>74356</v>
      </c>
      <c r="G29">
        <v>365</v>
      </c>
      <c r="H29" t="str" cm="1">
        <f t="array" ref="H29">_xlfn.IFS(E29&lt;=50,"Good",AND(E29&gt;50,E29&lt;=100),"Satisfactory",AND(E29&gt;100,E29&lt;=200),"Moderate",AND(E29&gt;200,E29&lt;=300),"Poor",AND(E29&gt;300,E29&lt;=400),"Very Poor",AND(E29&gt;400,E29&lt;=500),"Severe")</f>
        <v>Poor</v>
      </c>
      <c r="I29" t="str" cm="1">
        <f t="array" ref="I29">_xlfn.IFS(E29&lt;=50,"Minimal impact",AND(E29&gt;50,E29&lt;=100),"Minor breathing discomfort to sensitive people",AND(E29&gt;100,E29&lt;=200),"Breathing discomfort to the people with lungs, asthma and heart diseases",AND(E29&gt;200,E29&lt;=300),"Breathing discomfort to most people on prolonged exposure",AND(E29&gt;300,E29&lt;=400),"Respiratory illness on prolonged exposure",AND(E29&gt;400,E29&lt;=500),"Affects healthy people and seriously impacts those with existing diseases")</f>
        <v>Breathing discomfort to most people on prolonged exposure</v>
      </c>
    </row>
    <row r="30" spans="1:9" x14ac:dyDescent="0.3">
      <c r="A30">
        <v>29</v>
      </c>
      <c r="B30">
        <v>2023</v>
      </c>
      <c r="C30" t="s">
        <v>9</v>
      </c>
      <c r="D30" s="2">
        <v>10801163</v>
      </c>
      <c r="E30" s="4">
        <v>84.252054794520546</v>
      </c>
      <c r="F30">
        <v>30752</v>
      </c>
      <c r="G30">
        <v>365</v>
      </c>
      <c r="H30" t="str" cm="1">
        <f t="array" ref="H30">_xlfn.IFS(E30&lt;=50,"Good",AND(E30&gt;50,E30&lt;=100),"Satisfactory",AND(E30&gt;100,E30&lt;=200),"Moderate",AND(E30&gt;200,E30&lt;=300),"Poor",AND(E30&gt;300,E30&lt;=400),"Very Poor",AND(E30&gt;400,E30&lt;=500),"Severe")</f>
        <v>Satisfactory</v>
      </c>
      <c r="I30" t="str" cm="1">
        <f t="array" ref="I30">_xlfn.IFS(E30&lt;=50,"Minimal impact",AND(E30&gt;50,E30&lt;=100),"Minor breathing discomfort to sensitive people",AND(E30&gt;100,E30&lt;=200),"Breathing discomfort to the people with lungs, asthma and heart diseases",AND(E30&gt;200,E30&lt;=300),"Breathing discomfort to most people on prolonged exposure",AND(E30&gt;300,E30&lt;=400),"Respiratory illness on prolonged exposure",AND(E30&gt;400,E30&lt;=500),"Affects healthy people and seriously impacts those with existing diseases")</f>
        <v>Minor breathing discomfort to sensitive people</v>
      </c>
    </row>
    <row r="31" spans="1:9" x14ac:dyDescent="0.3">
      <c r="A31">
        <v>30</v>
      </c>
      <c r="B31">
        <v>2023</v>
      </c>
      <c r="C31" t="s">
        <v>10</v>
      </c>
      <c r="D31" s="2" t="s">
        <v>24</v>
      </c>
      <c r="E31" s="4">
        <v>107.70786516853933</v>
      </c>
      <c r="F31">
        <v>38344</v>
      </c>
      <c r="G31" s="9">
        <v>356</v>
      </c>
      <c r="H31" t="str" cm="1">
        <f t="array" ref="H31">_xlfn.IFS(E31&lt;=50,"Good",AND(E31&gt;50,E31&lt;=100),"Satisfactory",AND(E31&gt;100,E31&lt;=200),"Moderate",AND(E31&gt;200,E31&lt;=300),"Poor",AND(E31&gt;300,E31&lt;=400),"Very Poor",AND(E31&gt;400,E31&lt;=500),"Severe")</f>
        <v>Moderate</v>
      </c>
      <c r="I31" t="str" cm="1">
        <f t="array" ref="I31">_xlfn.IFS(E31&lt;=50,"Minimal impact",AND(E31&gt;50,E31&lt;=100),"Minor breathing discomfort to sensitive people",AND(E31&gt;100,E31&lt;=200),"Breathing discomfort to the people with lungs, asthma and heart diseases",AND(E31&gt;200,E31&lt;=300),"Breathing discomfort to most people on prolonged exposure",AND(E31&gt;300,E31&lt;=400),"Respiratory illness on prolonged exposure",AND(E31&gt;400,E31&lt;=500),"Affects healthy people and seriously impacts those with existing diseases")</f>
        <v>Breathing discomfort to the people with lungs, asthma and heart diseases</v>
      </c>
    </row>
    <row r="32" spans="1:9" x14ac:dyDescent="0.3">
      <c r="A32">
        <v>31</v>
      </c>
      <c r="B32">
        <v>2023</v>
      </c>
      <c r="C32" t="s">
        <v>11</v>
      </c>
      <c r="D32" s="2" t="s">
        <v>25</v>
      </c>
      <c r="E32" s="4">
        <v>119.66301369863014</v>
      </c>
      <c r="F32">
        <v>43677</v>
      </c>
      <c r="G32">
        <v>365</v>
      </c>
      <c r="H32" t="str" cm="1">
        <f t="array" ref="H32">_xlfn.IFS(E32&lt;=50,"Good",AND(E32&gt;50,E32&lt;=100),"Satisfactory",AND(E32&gt;100,E32&lt;=200),"Moderate",AND(E32&gt;200,E32&lt;=300),"Poor",AND(E32&gt;300,E32&lt;=400),"Very Poor",AND(E32&gt;400,E32&lt;=500),"Severe")</f>
        <v>Moderate</v>
      </c>
      <c r="I32" t="str" cm="1">
        <f t="array" ref="I32">_xlfn.IFS(E32&lt;=50,"Minimal impact",AND(E32&gt;50,E32&lt;=100),"Minor breathing discomfort to sensitive people",AND(E32&gt;100,E32&lt;=200),"Breathing discomfort to the people with lungs, asthma and heart diseases",AND(E32&gt;200,E32&lt;=300),"Breathing discomfort to most people on prolonged exposure",AND(E32&gt;300,E32&lt;=400),"Respiratory illness on prolonged exposure",AND(E32&gt;400,E32&lt;=500),"Affects healthy people and seriously impacts those with existing diseases")</f>
        <v>Breathing discomfort to the people with lungs, asthma and heart diseases</v>
      </c>
    </row>
    <row r="33" spans="1:9" x14ac:dyDescent="0.3">
      <c r="A33">
        <v>32</v>
      </c>
      <c r="B33">
        <v>2023</v>
      </c>
      <c r="C33" t="s">
        <v>12</v>
      </c>
      <c r="D33" s="2" t="s">
        <v>26</v>
      </c>
      <c r="E33" s="4">
        <v>123.8179190751445</v>
      </c>
      <c r="F33">
        <v>42841</v>
      </c>
      <c r="G33" s="9">
        <v>346</v>
      </c>
      <c r="H33" t="str" cm="1">
        <f t="array" ref="H33">_xlfn.IFS(E33&lt;=50,"Good",AND(E33&gt;50,E33&lt;=100),"Satisfactory",AND(E33&gt;100,E33&lt;=200),"Moderate",AND(E33&gt;200,E33&lt;=300),"Poor",AND(E33&gt;300,E33&lt;=400),"Very Poor",AND(E33&gt;400,E33&lt;=500),"Severe")</f>
        <v>Moderate</v>
      </c>
      <c r="I33" t="str" cm="1">
        <f t="array" ref="I33">_xlfn.IFS(E33&lt;=50,"Minimal impact",AND(E33&gt;50,E33&lt;=100),"Minor breathing discomfort to sensitive people",AND(E33&gt;100,E33&lt;=200),"Breathing discomfort to the people with lungs, asthma and heart diseases",AND(E33&gt;200,E33&lt;=300),"Breathing discomfort to most people on prolonged exposure",AND(E33&gt;300,E33&lt;=400),"Respiratory illness on prolonged exposure",AND(E33&gt;400,E33&lt;=500),"Affects healthy people and seriously impacts those with existing diseases")</f>
        <v>Breathing discomfort to the people with lungs, asthma and heart diseases</v>
      </c>
    </row>
    <row r="34" spans="1:9" x14ac:dyDescent="0.3">
      <c r="A34">
        <v>33</v>
      </c>
      <c r="B34" s="8">
        <v>2024</v>
      </c>
      <c r="C34" t="s">
        <v>5</v>
      </c>
      <c r="D34" s="2">
        <v>8854444</v>
      </c>
      <c r="E34" s="4">
        <v>114.43989071038251</v>
      </c>
      <c r="F34">
        <v>41885</v>
      </c>
      <c r="G34">
        <v>366</v>
      </c>
      <c r="H34" t="str" cm="1">
        <f t="array" ref="H34">_xlfn.IFS(E34&lt;=50,"Good",AND(E34&gt;50,E34&lt;=100),"Satisfactory",AND(E34&gt;100,E34&lt;=200),"Moderate",AND(E34&gt;200,E34&lt;=300),"Poor",AND(E34&gt;300,E34&lt;=400),"Very Poor",AND(E34&gt;400,E34&lt;=500),"Severe")</f>
        <v>Moderate</v>
      </c>
      <c r="I34" t="str" cm="1">
        <f t="array" ref="I34">_xlfn.IFS(E34&lt;=50,"Minimal impact",AND(E34&gt;50,E34&lt;=100),"Minor breathing discomfort to sensitive people",AND(E34&gt;100,E34&lt;=200),"Breathing discomfort to the people with lungs, asthma and heart diseases",AND(E34&gt;200,E34&lt;=300),"Breathing discomfort to most people on prolonged exposure",AND(E34&gt;300,E34&lt;=400),"Respiratory illness on prolonged exposure",AND(E34&gt;400,E34&lt;=500),"Affects healthy people and seriously impacts those with existing diseases")</f>
        <v>Breathing discomfort to the people with lungs, asthma and heart diseases</v>
      </c>
    </row>
    <row r="35" spans="1:9" x14ac:dyDescent="0.3">
      <c r="A35">
        <v>34</v>
      </c>
      <c r="B35">
        <v>2024</v>
      </c>
      <c r="C35" t="s">
        <v>6</v>
      </c>
      <c r="D35" s="2">
        <v>14008262</v>
      </c>
      <c r="E35" s="4">
        <v>73.920765027322403</v>
      </c>
      <c r="F35">
        <v>27055</v>
      </c>
      <c r="G35">
        <v>366</v>
      </c>
      <c r="H35" t="str" cm="1">
        <f t="array" ref="H35">_xlfn.IFS(E35&lt;=50,"Good",AND(E35&gt;50,E35&lt;=100),"Satisfactory",AND(E35&gt;100,E35&lt;=200),"Moderate",AND(E35&gt;200,E35&lt;=300),"Poor",AND(E35&gt;300,E35&lt;=400),"Very Poor",AND(E35&gt;400,E35&lt;=500),"Severe")</f>
        <v>Satisfactory</v>
      </c>
      <c r="I35" t="str" cm="1">
        <f t="array" ref="I35">_xlfn.IFS(E35&lt;=50,"Minimal impact",AND(E35&gt;50,E35&lt;=100),"Minor breathing discomfort to sensitive people",AND(E35&gt;100,E35&lt;=200),"Breathing discomfort to the people with lungs, asthma and heart diseases",AND(E35&gt;200,E35&lt;=300),"Breathing discomfort to most people on prolonged exposure",AND(E35&gt;300,E35&lt;=400),"Respiratory illness on prolonged exposure",AND(E35&gt;400,E35&lt;=500),"Affects healthy people and seriously impacts those with existing diseases")</f>
        <v>Minor breathing discomfort to sensitive people</v>
      </c>
    </row>
    <row r="36" spans="1:9" x14ac:dyDescent="0.3">
      <c r="A36">
        <v>35</v>
      </c>
      <c r="B36">
        <v>2024</v>
      </c>
      <c r="C36" t="s">
        <v>7</v>
      </c>
      <c r="D36" s="2">
        <v>12053697</v>
      </c>
      <c r="E36" s="4">
        <v>71.849726775956285</v>
      </c>
      <c r="F36">
        <v>26297</v>
      </c>
      <c r="G36">
        <v>366</v>
      </c>
      <c r="H36" t="str" cm="1">
        <f t="array" ref="H36">_xlfn.IFS(E36&lt;=50,"Good",AND(E36&gt;50,E36&lt;=100),"Satisfactory",AND(E36&gt;100,E36&lt;=200),"Moderate",AND(E36&gt;200,E36&lt;=300),"Poor",AND(E36&gt;300,E36&lt;=400),"Very Poor",AND(E36&gt;400,E36&lt;=500),"Severe")</f>
        <v>Satisfactory</v>
      </c>
      <c r="I36" t="str" cm="1">
        <f t="array" ref="I36">_xlfn.IFS(E36&lt;=50,"Minimal impact",AND(E36&gt;50,E36&lt;=100),"Minor breathing discomfort to sensitive people",AND(E36&gt;100,E36&lt;=200),"Breathing discomfort to the people with lungs, asthma and heart diseases",AND(E36&gt;200,E36&lt;=300),"Breathing discomfort to most people on prolonged exposure",AND(E36&gt;300,E36&lt;=400),"Respiratory illness on prolonged exposure",AND(E36&gt;400,E36&lt;=500),"Affects healthy people and seriously impacts those with existing diseases")</f>
        <v>Minor breathing discomfort to sensitive people</v>
      </c>
    </row>
    <row r="37" spans="1:9" x14ac:dyDescent="0.3">
      <c r="A37">
        <v>36</v>
      </c>
      <c r="B37">
        <v>2024</v>
      </c>
      <c r="C37" t="s">
        <v>8</v>
      </c>
      <c r="D37" s="2">
        <v>33807403</v>
      </c>
      <c r="E37" s="4">
        <v>209.13114754098362</v>
      </c>
      <c r="F37">
        <v>76542</v>
      </c>
      <c r="G37">
        <v>366</v>
      </c>
      <c r="H37" t="str" cm="1">
        <f t="array" ref="H37">_xlfn.IFS(E37&lt;=50,"Good",AND(E37&gt;50,E37&lt;=100),"Satisfactory",AND(E37&gt;100,E37&lt;=200),"Moderate",AND(E37&gt;200,E37&lt;=300),"Poor",AND(E37&gt;300,E37&lt;=400),"Very Poor",AND(E37&gt;400,E37&lt;=500),"Severe")</f>
        <v>Poor</v>
      </c>
      <c r="I37" t="str" cm="1">
        <f t="array" ref="I37">_xlfn.IFS(E37&lt;=50,"Minimal impact",AND(E37&gt;50,E37&lt;=100),"Minor breathing discomfort to sensitive people",AND(E37&gt;100,E37&lt;=200),"Breathing discomfort to the people with lungs, asthma and heart diseases",AND(E37&gt;200,E37&lt;=300),"Breathing discomfort to most people on prolonged exposure",AND(E37&gt;300,E37&lt;=400),"Respiratory illness on prolonged exposure",AND(E37&gt;400,E37&lt;=500),"Affects healthy people and seriously impacts those with existing diseases")</f>
        <v>Breathing discomfort to most people on prolonged exposure</v>
      </c>
    </row>
    <row r="38" spans="1:9" x14ac:dyDescent="0.3">
      <c r="A38">
        <v>37</v>
      </c>
      <c r="B38">
        <v>2024</v>
      </c>
      <c r="C38" t="s">
        <v>9</v>
      </c>
      <c r="D38" s="2">
        <v>11068877</v>
      </c>
      <c r="E38" s="4">
        <v>76.789617486338798</v>
      </c>
      <c r="F38">
        <v>28105</v>
      </c>
      <c r="G38">
        <v>366</v>
      </c>
      <c r="H38" t="str" cm="1">
        <f t="array" ref="H38">_xlfn.IFS(E38&lt;=50,"Good",AND(E38&gt;50,E38&lt;=100),"Satisfactory",AND(E38&gt;100,E38&lt;=200),"Moderate",AND(E38&gt;200,E38&lt;=300),"Poor",AND(E38&gt;300,E38&lt;=400),"Very Poor",AND(E38&gt;400,E38&lt;=500),"Severe")</f>
        <v>Satisfactory</v>
      </c>
      <c r="I38" t="str" cm="1">
        <f t="array" ref="I38">_xlfn.IFS(E38&lt;=50,"Minimal impact",AND(E38&gt;50,E38&lt;=100),"Minor breathing discomfort to sensitive people",AND(E38&gt;100,E38&lt;=200),"Breathing discomfort to the people with lungs, asthma and heart diseases",AND(E38&gt;200,E38&lt;=300),"Breathing discomfort to most people on prolonged exposure",AND(E38&gt;300,E38&lt;=400),"Respiratory illness on prolonged exposure",AND(E38&gt;400,E38&lt;=500),"Affects healthy people and seriously impacts those with existing diseases")</f>
        <v>Minor breathing discomfort to sensitive people</v>
      </c>
    </row>
    <row r="39" spans="1:9" x14ac:dyDescent="0.3">
      <c r="A39">
        <v>38</v>
      </c>
      <c r="B39">
        <v>2024</v>
      </c>
      <c r="C39" t="s">
        <v>10</v>
      </c>
      <c r="D39" s="2">
        <v>15570786</v>
      </c>
      <c r="E39" s="4">
        <v>100.87158469945355</v>
      </c>
      <c r="F39">
        <v>36919</v>
      </c>
      <c r="G39">
        <v>366</v>
      </c>
      <c r="H39" t="str" cm="1">
        <f t="array" ref="H39">_xlfn.IFS(E39&lt;=50,"Good",AND(E39&gt;50,E39&lt;=100),"Satisfactory",AND(E39&gt;100,E39&lt;=200),"Moderate",AND(E39&gt;200,E39&lt;=300),"Poor",AND(E39&gt;300,E39&lt;=400),"Very Poor",AND(E39&gt;400,E39&lt;=500),"Severe")</f>
        <v>Moderate</v>
      </c>
      <c r="I39" t="str" cm="1">
        <f t="array" ref="I39">_xlfn.IFS(E39&lt;=50,"Minimal impact",AND(E39&gt;50,E39&lt;=100),"Minor breathing discomfort to sensitive people",AND(E39&gt;100,E39&lt;=200),"Breathing discomfort to the people with lungs, asthma and heart diseases",AND(E39&gt;200,E39&lt;=300),"Breathing discomfort to most people on prolonged exposure",AND(E39&gt;300,E39&lt;=400),"Respiratory illness on prolonged exposure",AND(E39&gt;400,E39&lt;=500),"Affects healthy people and seriously impacts those with existing diseases")</f>
        <v>Breathing discomfort to the people with lungs, asthma and heart diseases</v>
      </c>
    </row>
    <row r="40" spans="1:9" x14ac:dyDescent="0.3">
      <c r="A40">
        <v>39</v>
      </c>
      <c r="B40">
        <v>2024</v>
      </c>
      <c r="C40" t="s">
        <v>11</v>
      </c>
      <c r="D40" s="2">
        <v>21673570</v>
      </c>
      <c r="E40" s="4">
        <v>91.243169398907099</v>
      </c>
      <c r="F40">
        <v>33395</v>
      </c>
      <c r="G40">
        <v>366</v>
      </c>
      <c r="H40" t="str" cm="1">
        <f t="array" ref="H40">_xlfn.IFS(E40&lt;=50,"Good",AND(E40&gt;50,E40&lt;=100),"Satisfactory",AND(E40&gt;100,E40&lt;=200),"Moderate",AND(E40&gt;200,E40&lt;=300),"Poor",AND(E40&gt;300,E40&lt;=400),"Very Poor",AND(E40&gt;400,E40&lt;=500),"Severe")</f>
        <v>Satisfactory</v>
      </c>
      <c r="I40" t="str" cm="1">
        <f t="array" ref="I40">_xlfn.IFS(E40&lt;=50,"Minimal impact",AND(E40&gt;50,E40&lt;=100),"Minor breathing discomfort to sensitive people",AND(E40&gt;100,E40&lt;=200),"Breathing discomfort to the people with lungs, asthma and heart diseases",AND(E40&gt;200,E40&lt;=300),"Breathing discomfort to most people on prolonged exposure",AND(E40&gt;300,E40&lt;=400),"Respiratory illness on prolonged exposure",AND(E40&gt;400,E40&lt;=500),"Affects healthy people and seriously impacts those with existing diseases")</f>
        <v>Minor breathing discomfort to sensitive people</v>
      </c>
    </row>
    <row r="41" spans="1:9" x14ac:dyDescent="0.3">
      <c r="A41">
        <v>40</v>
      </c>
      <c r="B41">
        <v>2024</v>
      </c>
      <c r="C41" t="s">
        <v>12</v>
      </c>
      <c r="D41" s="2" t="s">
        <v>13</v>
      </c>
      <c r="E41" s="4">
        <v>96.587431693989075</v>
      </c>
      <c r="F41">
        <v>35351</v>
      </c>
      <c r="G41">
        <v>366</v>
      </c>
      <c r="H41" t="str" cm="1">
        <f t="array" ref="H41">_xlfn.IFS(E41&lt;=50,"Good",AND(E41&gt;50,E41&lt;=100),"Satisfactory",AND(E41&gt;100,E41&lt;=200),"Moderate",AND(E41&gt;200,E41&lt;=300),"Poor",AND(E41&gt;300,E41&lt;=400),"Very Poor",AND(E41&gt;400,E41&lt;=500),"Severe")</f>
        <v>Satisfactory</v>
      </c>
      <c r="I41" t="str" cm="1">
        <f t="array" ref="I41">_xlfn.IFS(E41&lt;=50,"Minimal impact",AND(E41&gt;50,E41&lt;=100),"Minor breathing discomfort to sensitive people",AND(E41&gt;100,E41&lt;=200),"Breathing discomfort to the people with lungs, asthma and heart diseases",AND(E41&gt;200,E41&lt;=300),"Breathing discomfort to most people on prolonged exposure",AND(E41&gt;300,E41&lt;=400),"Respiratory illness on prolonged exposure",AND(E41&gt;400,E41&lt;=500),"Affects healthy people and seriously impacts those with existing diseases")</f>
        <v>Minor breathing discomfort to sensitive people</v>
      </c>
    </row>
    <row r="42" spans="1:9" x14ac:dyDescent="0.3">
      <c r="A42">
        <v>41</v>
      </c>
      <c r="B42" s="10">
        <v>2018</v>
      </c>
      <c r="C42" t="s">
        <v>5</v>
      </c>
      <c r="D42" s="12">
        <v>8059441</v>
      </c>
      <c r="E42" s="4">
        <v>158.65804597701148</v>
      </c>
      <c r="F42">
        <v>55213</v>
      </c>
      <c r="G42" s="9">
        <v>348</v>
      </c>
      <c r="H42" t="str" cm="1">
        <f t="array" ref="H42">_xlfn.IFS(E42&lt;=50,"Good",AND(E42&gt;50,E42&lt;=100),"Satisfactory",AND(E42&gt;100,E42&lt;=200),"Moderate",AND(E42&gt;200,E42&lt;=300),"Poor",AND(E42&gt;300,E42&lt;=400),"Very Poor",AND(E42&gt;400,E42&lt;=500),"Severe")</f>
        <v>Moderate</v>
      </c>
      <c r="I42" t="str" cm="1">
        <f t="array" ref="I42">_xlfn.IFS(E42&lt;=50,"Minimal impact",AND(E42&gt;50,E42&lt;=100),"Minor breathing discomfort to sensitive people",AND(E42&gt;100,E42&lt;=200),"Breathing discomfort to the people with lungs, asthma and heart diseases",AND(E42&gt;200,E42&lt;=300),"Breathing discomfort to most people on prolonged exposure",AND(E42&gt;300,E42&lt;=400),"Respiratory illness on prolonged exposure",AND(E42&gt;400,E42&lt;=500),"Affects healthy people and seriously impacts those with existing diseases")</f>
        <v>Breathing discomfort to the people with lungs, asthma and heart diseases</v>
      </c>
    </row>
    <row r="43" spans="1:9" x14ac:dyDescent="0.3">
      <c r="A43">
        <v>42</v>
      </c>
      <c r="B43">
        <v>2018</v>
      </c>
      <c r="C43" t="s">
        <v>6</v>
      </c>
      <c r="D43" s="12">
        <v>12326532</v>
      </c>
      <c r="E43" s="4">
        <v>79.739726027397253</v>
      </c>
      <c r="F43">
        <v>29105</v>
      </c>
      <c r="G43">
        <v>365</v>
      </c>
      <c r="H43" t="str" cm="1">
        <f t="array" ref="H43">_xlfn.IFS(E43&lt;=50,"Good",AND(E43&gt;50,E43&lt;=100),"Satisfactory",AND(E43&gt;100,E43&lt;=200),"Moderate",AND(E43&gt;200,E43&lt;=300),"Poor",AND(E43&gt;300,E43&lt;=400),"Very Poor",AND(E43&gt;400,E43&lt;=500),"Severe")</f>
        <v>Satisfactory</v>
      </c>
      <c r="I43" t="str" cm="1">
        <f t="array" ref="I43">_xlfn.IFS(E43&lt;=50,"Minimal impact",AND(E43&gt;50,E43&lt;=100),"Minor breathing discomfort to sensitive people",AND(E43&gt;100,E43&lt;=200),"Breathing discomfort to the people with lungs, asthma and heart diseases",AND(E43&gt;200,E43&lt;=300),"Breathing discomfort to most people on prolonged exposure",AND(E43&gt;300,E43&lt;=400),"Respiratory illness on prolonged exposure",AND(E43&gt;400,E43&lt;=500),"Affects healthy people and seriously impacts those with existing diseases")</f>
        <v>Minor breathing discomfort to sensitive people</v>
      </c>
    </row>
    <row r="44" spans="1:9" x14ac:dyDescent="0.3">
      <c r="A44">
        <v>43</v>
      </c>
      <c r="B44">
        <v>2018</v>
      </c>
      <c r="C44" t="s">
        <v>7</v>
      </c>
      <c r="D44" s="12">
        <v>10711243</v>
      </c>
      <c r="E44" s="4">
        <v>99.179558011049721</v>
      </c>
      <c r="F44">
        <v>35903</v>
      </c>
      <c r="G44">
        <v>362</v>
      </c>
      <c r="H44" t="str" cm="1">
        <f t="array" ref="H44">_xlfn.IFS(E44&lt;=50,"Good",AND(E44&gt;50,E44&lt;=100),"Satisfactory",AND(E44&gt;100,E44&lt;=200),"Moderate",AND(E44&gt;200,E44&lt;=300),"Poor",AND(E44&gt;300,E44&lt;=400),"Very Poor",AND(E44&gt;400,E44&lt;=500),"Severe")</f>
        <v>Satisfactory</v>
      </c>
      <c r="I44" t="str" cm="1">
        <f t="array" ref="I44">_xlfn.IFS(E44&lt;=50,"Minimal impact",AND(E44&gt;50,E44&lt;=100),"Minor breathing discomfort to sensitive people",AND(E44&gt;100,E44&lt;=200),"Breathing discomfort to the people with lungs, asthma and heart diseases",AND(E44&gt;200,E44&lt;=300),"Breathing discomfort to most people on prolonged exposure",AND(E44&gt;300,E44&lt;=400),"Respiratory illness on prolonged exposure",AND(E44&gt;400,E44&lt;=500),"Affects healthy people and seriously impacts those with existing diseases")</f>
        <v>Minor breathing discomfort to sensitive people</v>
      </c>
    </row>
    <row r="45" spans="1:9" x14ac:dyDescent="0.3">
      <c r="A45">
        <v>44</v>
      </c>
      <c r="B45">
        <v>2018</v>
      </c>
      <c r="C45" t="s">
        <v>8</v>
      </c>
      <c r="D45" s="12">
        <v>29399141</v>
      </c>
      <c r="E45" s="4">
        <v>228.32602739726028</v>
      </c>
      <c r="F45">
        <v>83339</v>
      </c>
      <c r="G45">
        <v>365</v>
      </c>
      <c r="H45" t="str" cm="1">
        <f t="array" ref="H45">_xlfn.IFS(E45&lt;=50,"Good",AND(E45&gt;50,E45&lt;=100),"Satisfactory",AND(E45&gt;100,E45&lt;=200),"Moderate",AND(E45&gt;200,E45&lt;=300),"Poor",AND(E45&gt;300,E45&lt;=400),"Very Poor",AND(E45&gt;400,E45&lt;=500),"Severe")</f>
        <v>Poor</v>
      </c>
      <c r="I45" t="str" cm="1">
        <f t="array" ref="I45">_xlfn.IFS(E45&lt;=50,"Minimal impact",AND(E45&gt;50,E45&lt;=100),"Minor breathing discomfort to sensitive people",AND(E45&gt;100,E45&lt;=200),"Breathing discomfort to the people with lungs, asthma and heart diseases",AND(E45&gt;200,E45&lt;=300),"Breathing discomfort to most people on prolonged exposure",AND(E45&gt;300,E45&lt;=400),"Respiratory illness on prolonged exposure",AND(E45&gt;400,E45&lt;=500),"Affects healthy people and seriously impacts those with existing diseases")</f>
        <v>Breathing discomfort to most people on prolonged exposure</v>
      </c>
    </row>
    <row r="46" spans="1:9" x14ac:dyDescent="0.3">
      <c r="A46">
        <v>45</v>
      </c>
      <c r="B46">
        <v>2018</v>
      </c>
      <c r="C46" t="s">
        <v>9</v>
      </c>
      <c r="D46" s="12">
        <v>9482186</v>
      </c>
      <c r="E46" s="4">
        <v>95.37808219178082</v>
      </c>
      <c r="F46">
        <v>34813</v>
      </c>
      <c r="G46">
        <v>365</v>
      </c>
      <c r="H46" t="str" cm="1">
        <f t="array" ref="H46">_xlfn.IFS(E46&lt;=50,"Good",AND(E46&gt;50,E46&lt;=100),"Satisfactory",AND(E46&gt;100,E46&lt;=200),"Moderate",AND(E46&gt;200,E46&lt;=300),"Poor",AND(E46&gt;300,E46&lt;=400),"Very Poor",AND(E46&gt;400,E46&lt;=500),"Severe")</f>
        <v>Satisfactory</v>
      </c>
      <c r="I46" t="str" cm="1">
        <f t="array" ref="I46">_xlfn.IFS(E46&lt;=50,"Minimal impact",AND(E46&gt;50,E46&lt;=100),"Minor breathing discomfort to sensitive people",AND(E46&gt;100,E46&lt;=200),"Breathing discomfort to the people with lungs, asthma and heart diseases",AND(E46&gt;200,E46&lt;=300),"Breathing discomfort to most people on prolonged exposure",AND(E46&gt;300,E46&lt;=400),"Respiratory illness on prolonged exposure",AND(E46&gt;400,E46&lt;=500),"Affects healthy people and seriously impacts those with existing diseases")</f>
        <v>Minor breathing discomfort to sensitive people</v>
      </c>
    </row>
    <row r="47" spans="1:9" x14ac:dyDescent="0.3">
      <c r="A47">
        <v>46</v>
      </c>
      <c r="B47">
        <v>2018</v>
      </c>
      <c r="C47" t="s">
        <v>10</v>
      </c>
      <c r="D47" s="12">
        <v>14850066</v>
      </c>
      <c r="E47" s="4">
        <v>133.304</v>
      </c>
      <c r="F47">
        <v>33326</v>
      </c>
      <c r="G47" s="9">
        <v>250</v>
      </c>
      <c r="H47" t="str" cm="1">
        <f t="array" ref="H47">_xlfn.IFS(E47&lt;=50,"Good",AND(E47&gt;50,E47&lt;=100),"Satisfactory",AND(E47&gt;100,E47&lt;=200),"Moderate",AND(E47&gt;200,E47&lt;=300),"Poor",AND(E47&gt;300,E47&lt;=400),"Very Poor",AND(E47&gt;400,E47&lt;=500),"Severe")</f>
        <v>Moderate</v>
      </c>
      <c r="I47" t="str" cm="1">
        <f t="array" ref="I47">_xlfn.IFS(E47&lt;=50,"Minimal impact",AND(E47&gt;50,E47&lt;=100),"Minor breathing discomfort to sensitive people",AND(E47&gt;100,E47&lt;=200),"Breathing discomfort to the people with lungs, asthma and heart diseases",AND(E47&gt;200,E47&lt;=300),"Breathing discomfort to most people on prolonged exposure",AND(E47&gt;300,E47&lt;=400),"Respiratory illness on prolonged exposure",AND(E47&gt;400,E47&lt;=500),"Affects healthy people and seriously impacts those with existing diseases")</f>
        <v>Breathing discomfort to the people with lungs, asthma and heart diseases</v>
      </c>
    </row>
    <row r="48" spans="1:9" x14ac:dyDescent="0.3">
      <c r="A48">
        <v>47</v>
      </c>
      <c r="B48">
        <v>2018</v>
      </c>
      <c r="C48" t="s">
        <v>11</v>
      </c>
      <c r="D48" s="12">
        <v>20185064</v>
      </c>
      <c r="E48" s="4">
        <v>112.55197132616487</v>
      </c>
      <c r="F48">
        <v>31402</v>
      </c>
      <c r="G48" s="9">
        <v>279</v>
      </c>
      <c r="H48" t="str" cm="1">
        <f t="array" ref="H48">_xlfn.IFS(E48&lt;=50,"Good",AND(E48&gt;50,E48&lt;=100),"Satisfactory",AND(E48&gt;100,E48&lt;=200),"Moderate",AND(E48&gt;200,E48&lt;=300),"Poor",AND(E48&gt;300,E48&lt;=400),"Very Poor",AND(E48&gt;400,E48&lt;=500),"Severe")</f>
        <v>Moderate</v>
      </c>
      <c r="I48" t="str" cm="1">
        <f t="array" ref="I48">_xlfn.IFS(E48&lt;=50,"Minimal impact",AND(E48&gt;50,E48&lt;=100),"Minor breathing discomfort to sensitive people",AND(E48&gt;100,E48&lt;=200),"Breathing discomfort to the people with lungs, asthma and heart diseases",AND(E48&gt;200,E48&lt;=300),"Breathing discomfort to most people on prolonged exposure",AND(E48&gt;300,E48&lt;=400),"Respiratory illness on prolonged exposure",AND(E48&gt;400,E48&lt;=500),"Affects healthy people and seriously impacts those with existing diseases")</f>
        <v>Breathing discomfort to the people with lungs, asthma and heart diseases</v>
      </c>
    </row>
    <row r="49" spans="1:9" x14ac:dyDescent="0.3">
      <c r="A49">
        <v>48</v>
      </c>
      <c r="B49">
        <v>2018</v>
      </c>
      <c r="C49" t="s">
        <v>12</v>
      </c>
      <c r="D49" s="12">
        <v>6629347</v>
      </c>
      <c r="E49" s="4">
        <v>96.319088319088323</v>
      </c>
      <c r="F49">
        <v>33808</v>
      </c>
      <c r="G49" s="9">
        <v>351</v>
      </c>
      <c r="H49" t="str" cm="1">
        <f t="array" ref="H49">_xlfn.IFS(E49&lt;=50,"Good",AND(E49&gt;50,E49&lt;=100),"Satisfactory",AND(E49&gt;100,E49&lt;=200),"Moderate",AND(E49&gt;200,E49&lt;=300),"Poor",AND(E49&gt;300,E49&lt;=400),"Very Poor",AND(E49&gt;400,E49&lt;=500),"Severe")</f>
        <v>Satisfactory</v>
      </c>
      <c r="I49" t="str" cm="1">
        <f t="array" ref="I49">_xlfn.IFS(E49&lt;=50,"Minimal impact",AND(E49&gt;50,E49&lt;=100),"Minor breathing discomfort to sensitive people",AND(E49&gt;100,E49&lt;=200),"Breathing discomfort to the people with lungs, asthma and heart diseases",AND(E49&gt;200,E49&lt;=300),"Breathing discomfort to most people on prolonged exposure",AND(E49&gt;300,E49&lt;=400),"Respiratory illness on prolonged exposure",AND(E49&gt;400,E49&lt;=500),"Affects healthy people and seriously impacts those with existing diseases")</f>
        <v>Minor breathing discomfort to sensitive people</v>
      </c>
    </row>
    <row r="50" spans="1:9" x14ac:dyDescent="0.3">
      <c r="A50">
        <v>49</v>
      </c>
      <c r="B50" s="11">
        <v>2019</v>
      </c>
      <c r="C50" t="s">
        <v>5</v>
      </c>
      <c r="D50" s="12">
        <v>8300000</v>
      </c>
      <c r="E50" s="4">
        <v>152.40298507462686</v>
      </c>
      <c r="F50">
        <v>51055</v>
      </c>
      <c r="G50" s="9">
        <v>335</v>
      </c>
      <c r="H50" t="str" cm="1">
        <f t="array" ref="H50">_xlfn.IFS(E50&lt;=50,"Good",AND(E50&gt;50,E50&lt;=100),"Satisfactory",AND(E50&gt;100,E50&lt;=200),"Moderate",AND(E50&gt;200,E50&lt;=300),"Poor",AND(E50&gt;300,E50&lt;=400),"Very Poor",AND(E50&gt;400,E50&lt;=500),"Severe")</f>
        <v>Moderate</v>
      </c>
      <c r="I50" t="str" cm="1">
        <f t="array" ref="I50">_xlfn.IFS(E50&lt;=50,"Minimal impact",AND(E50&gt;50,E50&lt;=100),"Minor breathing discomfort to sensitive people",AND(E50&gt;100,E50&lt;=200),"Breathing discomfort to the people with lungs, asthma and heart diseases",AND(E50&gt;200,E50&lt;=300),"Breathing discomfort to most people on prolonged exposure",AND(E50&gt;300,E50&lt;=400),"Respiratory illness on prolonged exposure",AND(E50&gt;400,E50&lt;=500),"Affects healthy people and seriously impacts those with existing diseases")</f>
        <v>Breathing discomfort to the people with lungs, asthma and heart diseases</v>
      </c>
    </row>
    <row r="51" spans="1:9" x14ac:dyDescent="0.3">
      <c r="A51">
        <v>50</v>
      </c>
      <c r="B51">
        <v>2019</v>
      </c>
      <c r="C51" t="s">
        <v>6</v>
      </c>
      <c r="D51" s="12">
        <v>12765000</v>
      </c>
      <c r="E51" s="4">
        <v>81.893150684931513</v>
      </c>
      <c r="F51">
        <v>29891</v>
      </c>
      <c r="G51">
        <v>365</v>
      </c>
      <c r="H51" t="str" cm="1">
        <f t="array" ref="H51">_xlfn.IFS(E51&lt;=50,"Good",AND(E51&gt;50,E51&lt;=100),"Satisfactory",AND(E51&gt;100,E51&lt;=200),"Moderate",AND(E51&gt;200,E51&lt;=300),"Poor",AND(E51&gt;300,E51&lt;=400),"Very Poor",AND(E51&gt;400,E51&lt;=500),"Severe")</f>
        <v>Satisfactory</v>
      </c>
      <c r="I51" t="str" cm="1">
        <f t="array" ref="I51">_xlfn.IFS(E51&lt;=50,"Minimal impact",AND(E51&gt;50,E51&lt;=100),"Minor breathing discomfort to sensitive people",AND(E51&gt;100,E51&lt;=200),"Breathing discomfort to the people with lungs, asthma and heart diseases",AND(E51&gt;200,E51&lt;=300),"Breathing discomfort to most people on prolonged exposure",AND(E51&gt;300,E51&lt;=400),"Respiratory illness on prolonged exposure",AND(E51&gt;400,E51&lt;=500),"Affects healthy people and seriously impacts those with existing diseases")</f>
        <v>Minor breathing discomfort to sensitive people</v>
      </c>
    </row>
    <row r="52" spans="1:9" x14ac:dyDescent="0.3">
      <c r="A52">
        <v>51</v>
      </c>
      <c r="B52">
        <v>2019</v>
      </c>
      <c r="C52" t="s">
        <v>7</v>
      </c>
      <c r="D52" s="12">
        <v>11000000</v>
      </c>
      <c r="E52" s="4">
        <v>86.178571428571431</v>
      </c>
      <c r="F52">
        <v>31369</v>
      </c>
      <c r="G52">
        <v>364</v>
      </c>
      <c r="H52" t="str" cm="1">
        <f t="array" ref="H52">_xlfn.IFS(E52&lt;=50,"Good",AND(E52&gt;50,E52&lt;=100),"Satisfactory",AND(E52&gt;100,E52&lt;=200),"Moderate",AND(E52&gt;200,E52&lt;=300),"Poor",AND(E52&gt;300,E52&lt;=400),"Very Poor",AND(E52&gt;400,E52&lt;=500),"Severe")</f>
        <v>Satisfactory</v>
      </c>
      <c r="I52" t="str" cm="1">
        <f t="array" ref="I52">_xlfn.IFS(E52&lt;=50,"Minimal impact",AND(E52&gt;50,E52&lt;=100),"Minor breathing discomfort to sensitive people",AND(E52&gt;100,E52&lt;=200),"Breathing discomfort to the people with lungs, asthma and heart diseases",AND(E52&gt;200,E52&lt;=300),"Breathing discomfort to most people on prolonged exposure",AND(E52&gt;300,E52&lt;=400),"Respiratory illness on prolonged exposure",AND(E52&gt;400,E52&lt;=500),"Affects healthy people and seriously impacts those with existing diseases")</f>
        <v>Minor breathing discomfort to sensitive people</v>
      </c>
    </row>
    <row r="53" spans="1:9" x14ac:dyDescent="0.3">
      <c r="A53">
        <v>52</v>
      </c>
      <c r="B53">
        <v>2019</v>
      </c>
      <c r="C53" t="s">
        <v>8</v>
      </c>
      <c r="D53" s="12">
        <v>30290936</v>
      </c>
      <c r="E53" s="4">
        <v>214.67945205479452</v>
      </c>
      <c r="F53">
        <v>78358</v>
      </c>
      <c r="G53">
        <v>365</v>
      </c>
      <c r="H53" t="str" cm="1">
        <f t="array" ref="H53">_xlfn.IFS(E53&lt;=50,"Good",AND(E53&gt;50,E53&lt;=100),"Satisfactory",AND(E53&gt;100,E53&lt;=200),"Moderate",AND(E53&gt;200,E53&lt;=300),"Poor",AND(E53&gt;300,E53&lt;=400),"Very Poor",AND(E53&gt;400,E53&lt;=500),"Severe")</f>
        <v>Poor</v>
      </c>
      <c r="I53" t="str" cm="1">
        <f t="array" ref="I53">_xlfn.IFS(E53&lt;=50,"Minimal impact",AND(E53&gt;50,E53&lt;=100),"Minor breathing discomfort to sensitive people",AND(E53&gt;100,E53&lt;=200),"Breathing discomfort to the people with lungs, asthma and heart diseases",AND(E53&gt;200,E53&lt;=300),"Breathing discomfort to most people on prolonged exposure",AND(E53&gt;300,E53&lt;=400),"Respiratory illness on prolonged exposure",AND(E53&gt;400,E53&lt;=500),"Affects healthy people and seriously impacts those with existing diseases")</f>
        <v>Breathing discomfort to most people on prolonged exposure</v>
      </c>
    </row>
    <row r="54" spans="1:9" x14ac:dyDescent="0.3">
      <c r="A54">
        <v>53</v>
      </c>
      <c r="B54">
        <v>2019</v>
      </c>
      <c r="C54" t="s">
        <v>9</v>
      </c>
      <c r="D54" s="12">
        <v>9800000</v>
      </c>
      <c r="E54" s="4">
        <v>90.610958904109594</v>
      </c>
      <c r="F54">
        <v>33073</v>
      </c>
      <c r="G54">
        <v>365</v>
      </c>
      <c r="H54" t="str" cm="1">
        <f t="array" ref="H54">_xlfn.IFS(E54&lt;=50,"Good",AND(E54&gt;50,E54&lt;=100),"Satisfactory",AND(E54&gt;100,E54&lt;=200),"Moderate",AND(E54&gt;200,E54&lt;=300),"Poor",AND(E54&gt;300,E54&lt;=400),"Very Poor",AND(E54&gt;400,E54&lt;=500),"Severe")</f>
        <v>Satisfactory</v>
      </c>
      <c r="I54" t="str" cm="1">
        <f t="array" ref="I54">_xlfn.IFS(E54&lt;=50,"Minimal impact",AND(E54&gt;50,E54&lt;=100),"Minor breathing discomfort to sensitive people",AND(E54&gt;100,E54&lt;=200),"Breathing discomfort to the people with lungs, asthma and heart diseases",AND(E54&gt;200,E54&lt;=300),"Breathing discomfort to most people on prolonged exposure",AND(E54&gt;300,E54&lt;=400),"Respiratory illness on prolonged exposure",AND(E54&gt;400,E54&lt;=500),"Affects healthy people and seriously impacts those with existing diseases")</f>
        <v>Minor breathing discomfort to sensitive people</v>
      </c>
    </row>
    <row r="55" spans="1:9" x14ac:dyDescent="0.3">
      <c r="A55">
        <v>54</v>
      </c>
      <c r="B55">
        <v>2019</v>
      </c>
      <c r="C55" t="s">
        <v>10</v>
      </c>
      <c r="D55" s="12">
        <v>15000000</v>
      </c>
      <c r="E55" s="4">
        <v>136.44077134986225</v>
      </c>
      <c r="F55">
        <v>49528</v>
      </c>
      <c r="G55">
        <v>363</v>
      </c>
      <c r="H55" t="str" cm="1">
        <f t="array" ref="H55">_xlfn.IFS(E55&lt;=50,"Good",AND(E55&gt;50,E55&lt;=100),"Satisfactory",AND(E55&gt;100,E55&lt;=200),"Moderate",AND(E55&gt;200,E55&lt;=300),"Poor",AND(E55&gt;300,E55&lt;=400),"Very Poor",AND(E55&gt;400,E55&lt;=500),"Severe")</f>
        <v>Moderate</v>
      </c>
      <c r="I55" t="str" cm="1">
        <f t="array" ref="I55">_xlfn.IFS(E55&lt;=50,"Minimal impact",AND(E55&gt;50,E55&lt;=100),"Minor breathing discomfort to sensitive people",AND(E55&gt;100,E55&lt;=200),"Breathing discomfort to the people with lungs, asthma and heart diseases",AND(E55&gt;200,E55&lt;=300),"Breathing discomfort to most people on prolonged exposure",AND(E55&gt;300,E55&lt;=400),"Respiratory illness on prolonged exposure",AND(E55&gt;400,E55&lt;=500),"Affects healthy people and seriously impacts those with existing diseases")</f>
        <v>Breathing discomfort to the people with lungs, asthma and heart diseases</v>
      </c>
    </row>
    <row r="56" spans="1:9" x14ac:dyDescent="0.3">
      <c r="A56">
        <v>55</v>
      </c>
      <c r="B56">
        <v>2019</v>
      </c>
      <c r="C56" t="s">
        <v>11</v>
      </c>
      <c r="D56" s="12">
        <v>20411274</v>
      </c>
      <c r="E56" s="4">
        <v>102.37845303867404</v>
      </c>
      <c r="F56">
        <v>37061</v>
      </c>
      <c r="G56">
        <v>362</v>
      </c>
      <c r="H56" t="str" cm="1">
        <f t="array" ref="H56">_xlfn.IFS(E56&lt;=50,"Good",AND(E56&gt;50,E56&lt;=100),"Satisfactory",AND(E56&gt;100,E56&lt;=200),"Moderate",AND(E56&gt;200,E56&lt;=300),"Poor",AND(E56&gt;300,E56&lt;=400),"Very Poor",AND(E56&gt;400,E56&lt;=500),"Severe")</f>
        <v>Moderate</v>
      </c>
      <c r="I56" t="str" cm="1">
        <f t="array" ref="I56">_xlfn.IFS(E56&lt;=50,"Minimal impact",AND(E56&gt;50,E56&lt;=100),"Minor breathing discomfort to sensitive people",AND(E56&gt;100,E56&lt;=200),"Breathing discomfort to the people with lungs, asthma and heart diseases",AND(E56&gt;200,E56&lt;=300),"Breathing discomfort to most people on prolonged exposure",AND(E56&gt;300,E56&lt;=400),"Respiratory illness on prolonged exposure",AND(E56&gt;400,E56&lt;=500),"Affects healthy people and seriously impacts those with existing diseases")</f>
        <v>Breathing discomfort to the people with lungs, asthma and heart diseases</v>
      </c>
    </row>
    <row r="57" spans="1:9" x14ac:dyDescent="0.3">
      <c r="A57">
        <v>56</v>
      </c>
      <c r="B57">
        <v>2019</v>
      </c>
      <c r="C57" t="s">
        <v>12</v>
      </c>
      <c r="D57" s="12">
        <v>6800000</v>
      </c>
      <c r="E57" s="4">
        <v>106.85882352941177</v>
      </c>
      <c r="F57">
        <v>36332</v>
      </c>
      <c r="G57" s="9">
        <v>340</v>
      </c>
      <c r="H57" t="str" cm="1">
        <f t="array" ref="H57">_xlfn.IFS(E57&lt;=50,"Good",AND(E57&gt;50,E57&lt;=100),"Satisfactory",AND(E57&gt;100,E57&lt;=200),"Moderate",AND(E57&gt;200,E57&lt;=300),"Poor",AND(E57&gt;300,E57&lt;=400),"Very Poor",AND(E57&gt;400,E57&lt;=500),"Severe")</f>
        <v>Moderate</v>
      </c>
      <c r="I57" t="str" cm="1">
        <f t="array" ref="I57">_xlfn.IFS(E57&lt;=50,"Minimal impact",AND(E57&gt;50,E57&lt;=100),"Minor breathing discomfort to sensitive people",AND(E57&gt;100,E57&lt;=200),"Breathing discomfort to the people with lungs, asthma and heart diseases",AND(E57&gt;200,E57&lt;=300),"Breathing discomfort to most people on prolonged exposure",AND(E57&gt;300,E57&lt;=400),"Respiratory illness on prolonged exposure",AND(E57&gt;400,E57&lt;=500),"Affects healthy people and seriously impacts those with existing diseases")</f>
        <v>Breathing discomfort to the people with lungs, asthma and heart diseases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Jagwani</dc:creator>
  <cp:lastModifiedBy>Mohit Jagwani</cp:lastModifiedBy>
  <dcterms:created xsi:type="dcterms:W3CDTF">2025-02-10T13:20:40Z</dcterms:created>
  <dcterms:modified xsi:type="dcterms:W3CDTF">2025-02-13T13:13:40Z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