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weihenstephan-my.sharepoint.com/personal/hswts118436_ms_student_hswt_de/Documents/"/>
    </mc:Choice>
  </mc:AlternateContent>
  <xr:revisionPtr revIDLastSave="0" documentId="8_{0DAC3B25-B15C-48FB-917C-BE633C91DBA0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water aequivalents" sheetId="1" r:id="rId1"/>
    <sheet name="WELLE data equivalen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0" i="1"/>
  <c r="E47" i="1"/>
  <c r="E46" i="1"/>
  <c r="E27" i="1"/>
  <c r="E31" i="1"/>
  <c r="E30" i="1"/>
  <c r="E37" i="1"/>
  <c r="E33" i="1"/>
  <c r="E34" i="1"/>
  <c r="E35" i="1"/>
  <c r="E32" i="1"/>
  <c r="E45" i="1" l="1"/>
  <c r="E44" i="1"/>
  <c r="E43" i="1"/>
  <c r="C22" i="1" l="1"/>
  <c r="C41" i="1"/>
</calcChain>
</file>

<file path=xl/sharedStrings.xml><?xml version="1.0" encoding="utf-8"?>
<sst xmlns="http://schemas.openxmlformats.org/spreadsheetml/2006/main" count="515" uniqueCount="344">
  <si>
    <t>Material of greenhouse contruction</t>
  </si>
  <si>
    <t>Material</t>
  </si>
  <si>
    <t>Equivalent (LH20 eq/kg)</t>
  </si>
  <si>
    <t>Process details (in Probas)</t>
  </si>
  <si>
    <t>Beton</t>
  </si>
  <si>
    <t>Alluminium</t>
  </si>
  <si>
    <t>Äquivalent (H2O eq/kg)</t>
  </si>
  <si>
    <t xml:space="preserve">LDPE </t>
  </si>
  <si>
    <t>Natural gas heating</t>
  </si>
  <si>
    <t>Heating oil</t>
  </si>
  <si>
    <t>Wood chips</t>
  </si>
  <si>
    <t>https://www.probas.umweltbundesamt.de/php/prozessdetails.php?id={CC0E4E94-80DA-11D4-9E81-0080C8426C9A}</t>
  </si>
  <si>
    <t>Biogas</t>
  </si>
  <si>
    <t>Geothermal energy</t>
  </si>
  <si>
    <t>https://www.probas.umweltbundesamt.de/php/prozessdetails.php?id={C70654B0-6D9F-4B3D-804C-EFF3D2C5ADCF}</t>
  </si>
  <si>
    <t>Steinkohle/Hard coal</t>
  </si>
  <si>
    <t>Tiefengeothermie/Deep geothermal energy</t>
  </si>
  <si>
    <t>Braunkohle/Lignite</t>
  </si>
  <si>
    <t>https://www.probas.umweltbundesamt.de/php/prozessdetails.php?id={6074FC4B-3A76-492A-8807-137683827F91}</t>
  </si>
  <si>
    <t>Photovoltaik</t>
  </si>
  <si>
    <t>Windenergie (Land)</t>
  </si>
  <si>
    <t>Windenergie (See)</t>
  </si>
  <si>
    <t>Biomethan</t>
  </si>
  <si>
    <t>Deutscher Strommix/ German electricity mix</t>
  </si>
  <si>
    <t>Ökostrom (Durschnitt Deutschland)/ Green electricity (average Germany)</t>
  </si>
  <si>
    <t>Wasserkraft/ Hydropower</t>
  </si>
  <si>
    <t>BHKW/ CHP Combined heat and power plant</t>
  </si>
  <si>
    <t>A/B Bag: Standard fertilisation</t>
  </si>
  <si>
    <t>Vinasse</t>
  </si>
  <si>
    <t>Horse manure</t>
  </si>
  <si>
    <t>Compost</t>
  </si>
  <si>
    <t>Horn meal, semolina, shavings</t>
  </si>
  <si>
    <t>Blood meal</t>
  </si>
  <si>
    <t>Manure</t>
  </si>
  <si>
    <t>Green manure</t>
  </si>
  <si>
    <t>Bone meal</t>
  </si>
  <si>
    <t>Planting potash</t>
  </si>
  <si>
    <t>org. Complete fertiliser</t>
  </si>
  <si>
    <t>Fertiliser</t>
  </si>
  <si>
    <t>Aluminium</t>
  </si>
  <si>
    <t>Einfachglas (Stehwand)</t>
  </si>
  <si>
    <t>Doppelglas (Stehwand)</t>
  </si>
  <si>
    <t>Doppelstegplatte (Stehwand)</t>
  </si>
  <si>
    <t>Dreifachstegplatte (Stehwand)</t>
  </si>
  <si>
    <t>Doppelfolie (Stehwand)</t>
  </si>
  <si>
    <t>Einfachfolie (Stehwand)</t>
  </si>
  <si>
    <t>Einfachglas (Bedachung)</t>
  </si>
  <si>
    <t>Doppelglas (Bedachung)</t>
  </si>
  <si>
    <t>Doppelstegplatte (Bedachung)</t>
  </si>
  <si>
    <t>Dreifachstegplatte (Bedachung)</t>
  </si>
  <si>
    <t>Einfachfolie (Bedachung)</t>
  </si>
  <si>
    <t>Doppelfolie (Bedachung)</t>
  </si>
  <si>
    <t>LDPE Folie Äqui</t>
  </si>
  <si>
    <t>Energieschirm</t>
  </si>
  <si>
    <t>Energieschirm aluminisiert</t>
  </si>
  <si>
    <t>Material Hydroponiksystem</t>
  </si>
  <si>
    <t>Buisrail Fahrzeuge (Stück)</t>
  </si>
  <si>
    <t>Buisrail Fahrzeuge (pro Strecke)</t>
  </si>
  <si>
    <t>Name</t>
  </si>
  <si>
    <t>Konstruktion</t>
  </si>
  <si>
    <t>Diesel</t>
  </si>
  <si>
    <t>Deutscher Strommix</t>
  </si>
  <si>
    <t>Ökostrom (Durschnitt Deutschland)</t>
  </si>
  <si>
    <t>Wasserkraft</t>
  </si>
  <si>
    <t>BHKW</t>
  </si>
  <si>
    <t>CO2-Zudosierung</t>
  </si>
  <si>
    <t>Technisches CO2</t>
  </si>
  <si>
    <t>CO2 aus BHKW</t>
  </si>
  <si>
    <t>direkte Gasverbrennung (im Dachraum)</t>
  </si>
  <si>
    <t>Düngemittel</t>
  </si>
  <si>
    <t>A/B Bag: Standarddüngung</t>
  </si>
  <si>
    <t>Pferdemist</t>
  </si>
  <si>
    <t>Kompost</t>
  </si>
  <si>
    <t>Hornmehl, -grieß, -späne</t>
  </si>
  <si>
    <t>Blutmehl</t>
  </si>
  <si>
    <t>Mist</t>
  </si>
  <si>
    <t>Gründüngung</t>
  </si>
  <si>
    <t>Knochenmehl</t>
  </si>
  <si>
    <t>Pflanzkali</t>
  </si>
  <si>
    <t>org. Volldünger</t>
  </si>
  <si>
    <t>Ammoniumnitrat</t>
  </si>
  <si>
    <t>Kaliumnitrat (Kalisalpeter)</t>
  </si>
  <si>
    <t>Calciumnitrat flüssig (Kalksalpeter)</t>
  </si>
  <si>
    <t>Calciumnitrat fest</t>
  </si>
  <si>
    <t>Kaliumcholird, KCL, muriate of potash</t>
  </si>
  <si>
    <t>Kaliumsulfat</t>
  </si>
  <si>
    <t>Monokaliumphosphat (Flory6)</t>
  </si>
  <si>
    <t>Borax</t>
  </si>
  <si>
    <t>Eisen DDTPA 3%</t>
  </si>
  <si>
    <t>Eisen EDDHA 6 %</t>
  </si>
  <si>
    <t>25 % Cu Kupfersulfat</t>
  </si>
  <si>
    <t>32 % Mn Mangansulfat</t>
  </si>
  <si>
    <t>Natriummolybdat</t>
  </si>
  <si>
    <t>Zinksulfat</t>
  </si>
  <si>
    <t>Chlorbleichlauge</t>
  </si>
  <si>
    <t>Bittersalz</t>
  </si>
  <si>
    <t>Phosphorsäure 75%</t>
  </si>
  <si>
    <t>Salpetersäure 65%</t>
  </si>
  <si>
    <t>Salpetersäure 38%</t>
  </si>
  <si>
    <t>Kalksalpeter</t>
  </si>
  <si>
    <t>Magnesiumnitrat</t>
  </si>
  <si>
    <t>Magnesiumsulfat</t>
  </si>
  <si>
    <t>Kalisilikat</t>
  </si>
  <si>
    <t>Mangansulfat</t>
  </si>
  <si>
    <t>Cupfersulfat</t>
  </si>
  <si>
    <t>Ammoniummolybdat</t>
  </si>
  <si>
    <t>PSM</t>
  </si>
  <si>
    <t>Fungizide</t>
  </si>
  <si>
    <t>Insektizide</t>
  </si>
  <si>
    <t>Hummeln</t>
  </si>
  <si>
    <t>Erzwespe (Encasia, Eretmocerus, oder vergleichbares)</t>
  </si>
  <si>
    <t>Macrolophus (oder vergleichbares)</t>
  </si>
  <si>
    <t>Schlupfwespen (Aphidius, Dacnusa, Diglyphus, oder vergleichbares)</t>
  </si>
  <si>
    <t>Raubmilben (Phytoseiulus, Amblyseius, oder vergleichbares)</t>
  </si>
  <si>
    <t>Gallmücken (Aphidoletes, oder vergleichbares)</t>
  </si>
  <si>
    <t>Florfliegen (Chrysoperla, oder vergleichbares)</t>
  </si>
  <si>
    <t>Futter für Macrolophus (Ephestia-Eier, Sitrotroga-Eier, Artemia, oder vergleichbares)</t>
  </si>
  <si>
    <t>PP Kunststoff (für Kübel)</t>
  </si>
  <si>
    <t>Standardsubstrat</t>
  </si>
  <si>
    <t>Kokos</t>
  </si>
  <si>
    <t>Steinwolle</t>
  </si>
  <si>
    <t>Perlite</t>
  </si>
  <si>
    <t>Nachhaltiges Substrat</t>
  </si>
  <si>
    <t>Transport LKW 40t</t>
  </si>
  <si>
    <t>Schnurmaterialien</t>
  </si>
  <si>
    <t>Kunststoffschnur</t>
  </si>
  <si>
    <t>Juteschnur</t>
  </si>
  <si>
    <t>Sisalschnur</t>
  </si>
  <si>
    <t>Zelluloseschnur</t>
  </si>
  <si>
    <t>Andere nachhaltige Schnur</t>
  </si>
  <si>
    <t>Bambusstab</t>
  </si>
  <si>
    <t>Edelstahlstab</t>
  </si>
  <si>
    <t>Materialien Klipse / Rispenbügel</t>
  </si>
  <si>
    <t>Kunsstoff</t>
  </si>
  <si>
    <t>Metall</t>
  </si>
  <si>
    <t>nachhaltige Variante</t>
  </si>
  <si>
    <t>Schlauchmaterial</t>
  </si>
  <si>
    <t>Tropfschlauch</t>
  </si>
  <si>
    <t>Bodensprenkler</t>
  </si>
  <si>
    <t>Handschlauch</t>
  </si>
  <si>
    <t>Bodenmaterial</t>
  </si>
  <si>
    <t>CO2 Bodenfolien</t>
  </si>
  <si>
    <t>CO2 Bodengewebe</t>
  </si>
  <si>
    <t>Verpackungsmaterialien</t>
  </si>
  <si>
    <t>Plastikverpackung</t>
  </si>
  <si>
    <t>Kartonverpackung</t>
  </si>
  <si>
    <t>Mehrwegsteige (IFCO, EPS)</t>
  </si>
  <si>
    <t>Sonstige Verbrauchsmaterialien</t>
  </si>
  <si>
    <t>CO2 sonstige Folie</t>
  </si>
  <si>
    <t>CO2 sonstige Eisen</t>
  </si>
  <si>
    <t>CO2 sonstige Alluminium</t>
  </si>
  <si>
    <t>CO2 sonstige Kunststoff</t>
  </si>
  <si>
    <t>CO2 sonstige Holz</t>
  </si>
  <si>
    <t>CO2 sonstige Pappe</t>
  </si>
  <si>
    <t>Wassernutzung</t>
  </si>
  <si>
    <t>Regenwasser</t>
  </si>
  <si>
    <t>Stadtwasser/Verbandswasser</t>
  </si>
  <si>
    <t>Tiefenwasser/Brunnenwasser</t>
  </si>
  <si>
    <t>Seewasser</t>
  </si>
  <si>
    <t>Dataset</t>
  </si>
  <si>
    <t>Region</t>
  </si>
  <si>
    <t>Funtional Unit</t>
  </si>
  <si>
    <t>Blue water consumption [kg]</t>
  </si>
  <si>
    <t>kg</t>
  </si>
  <si>
    <t>Indirect Upstream - Purchased Fuels and Energy</t>
  </si>
  <si>
    <t xml:space="preserve"> Crude oil mix ts</t>
  </si>
  <si>
    <t>1 kg</t>
  </si>
  <si>
    <t>EU-28</t>
  </si>
  <si>
    <t xml:space="preserve"> Diesel mix at refinery ts</t>
  </si>
  <si>
    <t>1 MJ</t>
  </si>
  <si>
    <t xml:space="preserve"> Electricity from hydro power ts</t>
  </si>
  <si>
    <t xml:space="preserve"> Electricity from photovoltaic ts</t>
  </si>
  <si>
    <t xml:space="preserve"> Electricity grid mix ts</t>
  </si>
  <si>
    <t xml:space="preserve"> Hard coal mix ts</t>
  </si>
  <si>
    <t xml:space="preserve"> Heavy fuel oil at refinery (1.0wt.% S) ts</t>
  </si>
  <si>
    <t xml:space="preserve"> Natural gas mix ts</t>
  </si>
  <si>
    <t>Indirect Upstream - Plastics</t>
  </si>
  <si>
    <t xml:space="preserve"> Polyethylene Cross-Linked (PEXa)</t>
  </si>
  <si>
    <t>GLO</t>
  </si>
  <si>
    <t>Acrylonitrile Butadiene Styrene Granulate (ABS)</t>
  </si>
  <si>
    <t>Epoxy resin (EP)</t>
  </si>
  <si>
    <t>Ethylene propylene diene elastomer (EPDM)</t>
  </si>
  <si>
    <t>Nitrile butadiene rubber (NBR)</t>
  </si>
  <si>
    <t>Polyamide 6 Granulate (PA 6)</t>
  </si>
  <si>
    <t>Polyamide 6.6 Granulate (PA 6.6) (HMDA)</t>
  </si>
  <si>
    <t>Polybutylene Terephthalate Granulate (PBT)</t>
  </si>
  <si>
    <t>Polyethylene high density granulate (HDPE/PE-HD)</t>
  </si>
  <si>
    <t>Polyethylene Low Density Granulate (LDPE/PE-LD)</t>
  </si>
  <si>
    <t>Polyethylene Terephthalate Fibres (PET)</t>
  </si>
  <si>
    <t>Polyethylene terephthalate granulate (PET)</t>
  </si>
  <si>
    <t>Polyoxymethylene Granulate (POM)</t>
  </si>
  <si>
    <t>Polypropylene Granulate (PP)</t>
  </si>
  <si>
    <t xml:space="preserve">Polysulfone (PSU) </t>
  </si>
  <si>
    <t>Polyvinyl Chloride Granulate (S-PVC)</t>
  </si>
  <si>
    <t>Thermoplastic copolyester elastomers (TPE-E)</t>
  </si>
  <si>
    <t>Indirect Upstream - Metals</t>
  </si>
  <si>
    <t>Brass</t>
  </si>
  <si>
    <t>Cast iron part</t>
  </si>
  <si>
    <t>Copper</t>
  </si>
  <si>
    <t>Gold</t>
  </si>
  <si>
    <t>Lead</t>
  </si>
  <si>
    <t>Nickel</t>
  </si>
  <si>
    <t>Silver</t>
  </si>
  <si>
    <t>Stainless Steel</t>
  </si>
  <si>
    <t>Steel alloyed</t>
  </si>
  <si>
    <t>Steel non alloyed</t>
  </si>
  <si>
    <t>Tin</t>
  </si>
  <si>
    <t>Supporting Activities - Capital Equipment</t>
  </si>
  <si>
    <t xml:space="preserve">Building </t>
  </si>
  <si>
    <t>1 m²/year</t>
  </si>
  <si>
    <t>Cars</t>
  </si>
  <si>
    <t>1 car/year</t>
  </si>
  <si>
    <t>Machines</t>
  </si>
  <si>
    <t>1 kg/year</t>
  </si>
  <si>
    <t>Biomethane</t>
  </si>
  <si>
    <t>Ammonium nitrate</t>
  </si>
  <si>
    <t>Potassium nitrate (nitrate of potash)</t>
  </si>
  <si>
    <t>Calcium nitrate liquid (nitrate of lime)</t>
  </si>
  <si>
    <t>Calcium nitrate solid</t>
  </si>
  <si>
    <t>Potassium cholird, KCL, muriate of potash</t>
  </si>
  <si>
    <t>Potassium sulphate</t>
  </si>
  <si>
    <t>Monopotassium phosphate (Flory6)</t>
  </si>
  <si>
    <t>Iron DDTPA 3%</t>
  </si>
  <si>
    <t>Iron EDDHA 6%</t>
  </si>
  <si>
    <t>25 % Cu Copper sulphate</t>
  </si>
  <si>
    <t>32 % Mn Manganese sulphate</t>
  </si>
  <si>
    <t>Sodium molybdate</t>
  </si>
  <si>
    <t>Zinc sulphate</t>
  </si>
  <si>
    <t>Chlorine bleach</t>
  </si>
  <si>
    <t>Epsom salt</t>
  </si>
  <si>
    <t>Phosphoric acid 75%</t>
  </si>
  <si>
    <t>Nitric acid 65%</t>
  </si>
  <si>
    <t>Nitric acid 38</t>
  </si>
  <si>
    <t>Calcium nitrate</t>
  </si>
  <si>
    <t>Magnesium nitrate</t>
  </si>
  <si>
    <t>Magnesium sulphate</t>
  </si>
  <si>
    <t>Potassium silicate</t>
  </si>
  <si>
    <t>Manganese sulphate</t>
  </si>
  <si>
    <t>Cupfer sulphate</t>
  </si>
  <si>
    <t>Ammonium molybdate</t>
  </si>
  <si>
    <t>Fungicides</t>
  </si>
  <si>
    <t>Insecticides</t>
  </si>
  <si>
    <t>Bumblebees</t>
  </si>
  <si>
    <t>Earth wasp (Encasia, Eretmocerus, or similar)</t>
  </si>
  <si>
    <t>Macrolophus (or similar)</t>
  </si>
  <si>
    <t>ichneumon wasps (Aphidius, Dacnusa, Diglyphus, or equivalent)</t>
  </si>
  <si>
    <t>Predatory mites (Phytoseiulus, Amblyseius, or equivalent)</t>
  </si>
  <si>
    <t>Gall midges (Aphidoletes, or equivalent)</t>
  </si>
  <si>
    <t>Lacewings (Chrysoperla, or equivalent)</t>
  </si>
  <si>
    <t>Food for Macrolophus (Ephestia eggs, Sitrotroga eggs, Artemia, or similar)</t>
  </si>
  <si>
    <t>PP plastic (for tubs)</t>
  </si>
  <si>
    <t>Standard substrate</t>
  </si>
  <si>
    <t>Coco</t>
  </si>
  <si>
    <t>Rock wool</t>
  </si>
  <si>
    <t>Sustainable substrate</t>
  </si>
  <si>
    <t>Transport truck 40t</t>
  </si>
  <si>
    <t>Cord materials</t>
  </si>
  <si>
    <t>Plastic cord</t>
  </si>
  <si>
    <t>Jute cord</t>
  </si>
  <si>
    <t>Sisal cord</t>
  </si>
  <si>
    <t>Cellulose cord</t>
  </si>
  <si>
    <t>Other sustainable cord</t>
  </si>
  <si>
    <t>Bamboo stick</t>
  </si>
  <si>
    <t>Stainless steel rod</t>
  </si>
  <si>
    <t>Materials clips / panicle hanger</t>
  </si>
  <si>
    <t>Plastic</t>
  </si>
  <si>
    <t>Metal</t>
  </si>
  <si>
    <t>sustainable variant</t>
  </si>
  <si>
    <t>Hose material</t>
  </si>
  <si>
    <t>Drip hose</t>
  </si>
  <si>
    <t>Floor sprinkler</t>
  </si>
  <si>
    <t>Hand hose</t>
  </si>
  <si>
    <t>Soil material</t>
  </si>
  <si>
    <t>CO2 Soil Foil</t>
  </si>
  <si>
    <t>CO2 soil fabric</t>
  </si>
  <si>
    <t>Concrete</t>
  </si>
  <si>
    <t>Packaging materials</t>
  </si>
  <si>
    <t>Plastic packaging</t>
  </si>
  <si>
    <t>Cardboard packaging</t>
  </si>
  <si>
    <t>Multi-way crates (IFCO, EPS)</t>
  </si>
  <si>
    <t>Other consumables</t>
  </si>
  <si>
    <t>CO2 other foil</t>
  </si>
  <si>
    <t>CO2 other iron</t>
  </si>
  <si>
    <t>CO2 other aluminium</t>
  </si>
  <si>
    <t>CO2 other plastic</t>
  </si>
  <si>
    <t>CO2 other wood</t>
  </si>
  <si>
    <t>CO2 other cardboard</t>
  </si>
  <si>
    <t>Water use</t>
  </si>
  <si>
    <t>Rainwater</t>
  </si>
  <si>
    <t>Municipal/community water</t>
  </si>
  <si>
    <t>Deep water/well water</t>
  </si>
  <si>
    <t>Lake water</t>
  </si>
  <si>
    <t>kg/kg</t>
  </si>
  <si>
    <t>Functional unit</t>
  </si>
  <si>
    <t>Technical CO2</t>
  </si>
  <si>
    <t>CO2 from CHP</t>
  </si>
  <si>
    <t>direct gas combustion (in the roof space)</t>
  </si>
  <si>
    <t>L/kg</t>
  </si>
  <si>
    <t>no impact</t>
  </si>
  <si>
    <t>solution to suggest instead of fungisides/insecticides</t>
  </si>
  <si>
    <t>natural antagonism</t>
  </si>
  <si>
    <t>WELLE</t>
  </si>
  <si>
    <t>ProBas - Prozessdetails: Steine-ErdenSteinwolle-DE-2030 (umweltbundesamt.de)</t>
  </si>
  <si>
    <t>ProBas - Prozessdetails: Perlit (umweltbundesamt.de)</t>
  </si>
  <si>
    <t>No probas</t>
  </si>
  <si>
    <t>kg/year</t>
  </si>
  <si>
    <t>PROBAS</t>
  </si>
  <si>
    <t>Double glazing (standing wall)</t>
  </si>
  <si>
    <t>Double web panel (standing wall)</t>
  </si>
  <si>
    <t>Triple web panel (standing wall)</t>
  </si>
  <si>
    <t>Double foil (standing wall)</t>
  </si>
  <si>
    <t>Single foil (standing wall)</t>
  </si>
  <si>
    <t>Single glass (roofing)</t>
  </si>
  <si>
    <t>Double glass (roofing)</t>
  </si>
  <si>
    <t>Double-webbed sheet (roofing)</t>
  </si>
  <si>
    <t>Triple web sheet (roofing)</t>
  </si>
  <si>
    <t>Single foil (roofing)</t>
  </si>
  <si>
    <t>Double foil (roofing)</t>
  </si>
  <si>
    <t>Double film (roofing)</t>
  </si>
  <si>
    <t>Energy screen</t>
  </si>
  <si>
    <t>Energy screen aluminized</t>
  </si>
  <si>
    <t>Material hydroponic system</t>
  </si>
  <si>
    <t>Buisrail vehicles (pieces)</t>
  </si>
  <si>
    <t>Buisrail vehicles (per track)</t>
  </si>
  <si>
    <t>ProBas - Prozessdetails: Biogas-Grasschnitt-EU-BHKW-GM 500 kW-OxKat-2030/en (umweltbundesamt.de)</t>
  </si>
  <si>
    <t>kg/MJ</t>
  </si>
  <si>
    <t>no need for water</t>
  </si>
  <si>
    <t>Reuse the nutrient solution with nutrients</t>
  </si>
  <si>
    <t>no need water</t>
  </si>
  <si>
    <t>preferable organic regulation (less usage of fertilizers)</t>
  </si>
  <si>
    <t>ProBas - Prozessdetails: Papier-PappeKraftpapier ungebleicht (umweltbundesamt.de)</t>
  </si>
  <si>
    <t>ProBas - Prozessdetails: nylon 6 + 30% glass fibre (umweltbundesamt.de)</t>
  </si>
  <si>
    <t>see plastik</t>
  </si>
  <si>
    <t>?</t>
  </si>
  <si>
    <t>ProBas - Prozessdetails: Silizium (umweltbundesamt.de)</t>
  </si>
  <si>
    <t>average alluminium and silizium</t>
  </si>
  <si>
    <t>amount of water (blue water for WELLE)</t>
  </si>
  <si>
    <t>consider Oekostrom (Durschnitt Deutschland)</t>
  </si>
  <si>
    <t>I suggest to consider concrete foil should be made by it</t>
  </si>
  <si>
    <t>I suggest to use the equivalent for plastik</t>
  </si>
  <si>
    <t>search for polycarbonat Lexan (it is a specific type of robust plastic used for the roofing of greenhouses)</t>
  </si>
  <si>
    <t>no impact (no consider transportation)</t>
  </si>
  <si>
    <t>kg/kwh</t>
  </si>
  <si>
    <t>Growbags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</si>
</sst>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#,##0.000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254061"/>
      <name val="Arial"/>
      <family val="2"/>
    </font>
    <font>
      <sz val="10"/>
      <color rgb="FF333333"/>
      <name val="Uba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4" fillId="0" borderId="0" xfId="1"/>
    <xf numFmtId="0" fontId="5" fillId="4" borderId="0" xfId="0" applyFont="1" applyFill="1"/>
    <xf numFmtId="0" fontId="0" fillId="4" borderId="0" xfId="0" applyFill="1"/>
    <xf numFmtId="0" fontId="5" fillId="0" borderId="0" xfId="0" applyFont="1"/>
    <xf numFmtId="0" fontId="6" fillId="5" borderId="0" xfId="0" applyFont="1" applyFill="1" applyAlignment="1">
      <alignment vertical="top" wrapText="1"/>
    </xf>
    <xf numFmtId="0" fontId="7" fillId="6" borderId="0" xfId="0" applyFont="1" applyFill="1" applyAlignment="1">
      <alignment horizontal="center" wrapText="1"/>
    </xf>
    <xf numFmtId="0" fontId="7" fillId="7" borderId="0" xfId="0" applyFont="1" applyFill="1" applyAlignment="1">
      <alignment vertical="center" wrapText="1"/>
    </xf>
    <xf numFmtId="164" fontId="0" fillId="0" borderId="0" xfId="0" applyNumberFormat="1"/>
    <xf numFmtId="164" fontId="7" fillId="7" borderId="0" xfId="0" applyNumberFormat="1" applyFont="1" applyFill="1" applyAlignment="1">
      <alignment vertical="center" wrapText="1"/>
    </xf>
    <xf numFmtId="165" fontId="0" fillId="0" borderId="0" xfId="0" applyNumberFormat="1"/>
    <xf numFmtId="0" fontId="0" fillId="8" borderId="0" xfId="0" applyFill="1"/>
    <xf numFmtId="166" fontId="3" fillId="0" borderId="0" xfId="0" applyNumberFormat="1" applyFont="1" applyAlignment="1">
      <alignment horizontal="right" vertical="top" wrapText="1" indent="1"/>
    </xf>
    <xf numFmtId="0" fontId="0" fillId="0" borderId="0" xfId="0" applyAlignment="1">
      <alignment horizontal="center"/>
    </xf>
    <xf numFmtId="0" fontId="5" fillId="2" borderId="0" xfId="0" applyFont="1" applyFill="1"/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bas.umweltbundesamt.de/php/prozessdetails.php?id=%7b8BF406C4-FC42-4C61-B4B3-0FE98D726C06%7d" TargetMode="External"/><Relationship Id="rId3" Type="http://schemas.openxmlformats.org/officeDocument/2006/relationships/hyperlink" Target="https://www.probas.umweltbundesamt.de/php/prozessdetails.php?id=%7bC7D208C4-4241-4CDB-B074-3F3873787ECF%7d" TargetMode="External"/><Relationship Id="rId7" Type="http://schemas.openxmlformats.org/officeDocument/2006/relationships/hyperlink" Target="https://www.probas.umweltbundesamt.de/php/prozessdetails.php?id=%7b8BF406C4-FC42-4C61-B4B3-0FE98D726C06%7d" TargetMode="External"/><Relationship Id="rId2" Type="http://schemas.openxmlformats.org/officeDocument/2006/relationships/hyperlink" Target="https://www.probas.umweltbundesamt.de/php/prozessdetails.php?id=%7b05A3B068-10BF-45F0-A31F-729809F8C92D%7d" TargetMode="External"/><Relationship Id="rId1" Type="http://schemas.openxmlformats.org/officeDocument/2006/relationships/hyperlink" Target="https://www.probas.umweltbundesamt.de/php/prozessdetails.php?id=%7b6074FC4B-3A76-492A-8807-137683827F91%7d" TargetMode="External"/><Relationship Id="rId6" Type="http://schemas.openxmlformats.org/officeDocument/2006/relationships/hyperlink" Target="https://www.probas.umweltbundesamt.de/php/prozessdetails.php?id=%7bF671D597-13FB-496F-877B-D1D580E195F8%7d" TargetMode="External"/><Relationship Id="rId5" Type="http://schemas.openxmlformats.org/officeDocument/2006/relationships/hyperlink" Target="https://www.probas.umweltbundesamt.de/php/prozessdetails.php?id=%7b6F129D93-F462-4C5F-BEA3-AEF40AF9DB24%7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probas.umweltbundesamt.de/php/prozessdetails.php?id=%7bBE8CF524-D5D0-4B1F-A924-1D7F54AE0B46%7d" TargetMode="External"/><Relationship Id="rId9" Type="http://schemas.openxmlformats.org/officeDocument/2006/relationships/hyperlink" Target="https://www.probas.umweltbundesamt.de/php/prozessdetails.php?id=%7b8BF406C4-FC42-4C61-B4B3-0FE98D726C06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7"/>
  <sheetViews>
    <sheetView tabSelected="1" topLeftCell="A145" zoomScaleNormal="100" workbookViewId="0">
      <selection activeCell="D171" sqref="D171"/>
    </sheetView>
  </sheetViews>
  <sheetFormatPr defaultRowHeight="14.5"/>
  <cols>
    <col min="1" max="1" width="34" customWidth="1"/>
    <col min="2" max="2" width="37.54296875" bestFit="1" customWidth="1"/>
    <col min="3" max="3" width="27.81640625" bestFit="1" customWidth="1"/>
    <col min="4" max="4" width="26.1796875" bestFit="1" customWidth="1"/>
    <col min="6" max="6" width="106.81640625" bestFit="1" customWidth="1"/>
  </cols>
  <sheetData>
    <row r="2" spans="1:7">
      <c r="A2" t="s">
        <v>58</v>
      </c>
      <c r="B2" s="1" t="s">
        <v>6</v>
      </c>
    </row>
    <row r="4" spans="1:7">
      <c r="A4" s="6" t="s">
        <v>59</v>
      </c>
      <c r="B4" s="2" t="s">
        <v>0</v>
      </c>
      <c r="C4" s="3"/>
      <c r="D4" s="18" t="s">
        <v>293</v>
      </c>
      <c r="F4" t="s">
        <v>336</v>
      </c>
    </row>
    <row r="6" spans="1:7">
      <c r="B6" t="s">
        <v>1</v>
      </c>
      <c r="C6" t="s">
        <v>2</v>
      </c>
      <c r="D6" t="s">
        <v>3</v>
      </c>
    </row>
    <row r="7" spans="1:7">
      <c r="A7" t="s">
        <v>39</v>
      </c>
      <c r="B7" t="s">
        <v>5</v>
      </c>
      <c r="C7" s="14">
        <v>6.7949999999999999</v>
      </c>
      <c r="D7" t="s">
        <v>297</v>
      </c>
      <c r="F7" t="s">
        <v>301</v>
      </c>
    </row>
    <row r="8" spans="1:7">
      <c r="A8" t="s">
        <v>40</v>
      </c>
      <c r="B8" t="s">
        <v>307</v>
      </c>
      <c r="C8" s="14">
        <v>45.174823000000004</v>
      </c>
      <c r="D8" t="s">
        <v>292</v>
      </c>
      <c r="F8" s="5" t="s">
        <v>331</v>
      </c>
    </row>
    <row r="9" spans="1:7">
      <c r="A9" t="s">
        <v>41</v>
      </c>
      <c r="B9" t="s">
        <v>308</v>
      </c>
      <c r="C9" t="s">
        <v>339</v>
      </c>
      <c r="F9" s="12">
        <v>8.0493604389597913</v>
      </c>
      <c r="G9" t="s">
        <v>301</v>
      </c>
    </row>
    <row r="10" spans="1:7">
      <c r="A10" t="s">
        <v>42</v>
      </c>
      <c r="B10" t="s">
        <v>309</v>
      </c>
      <c r="C10" t="s">
        <v>339</v>
      </c>
      <c r="F10" s="12">
        <v>8.0493604389597913</v>
      </c>
      <c r="G10" t="s">
        <v>301</v>
      </c>
    </row>
    <row r="11" spans="1:7">
      <c r="A11" t="s">
        <v>43</v>
      </c>
      <c r="B11" t="s">
        <v>310</v>
      </c>
      <c r="C11" t="s">
        <v>338</v>
      </c>
      <c r="F11">
        <v>1.5169999999999999</v>
      </c>
      <c r="G11" t="s">
        <v>306</v>
      </c>
    </row>
    <row r="12" spans="1:7">
      <c r="A12" t="s">
        <v>44</v>
      </c>
      <c r="B12" t="s">
        <v>311</v>
      </c>
      <c r="C12" t="s">
        <v>338</v>
      </c>
      <c r="F12">
        <v>2.5169999999999999</v>
      </c>
      <c r="G12" t="s">
        <v>306</v>
      </c>
    </row>
    <row r="13" spans="1:7">
      <c r="A13" t="s">
        <v>45</v>
      </c>
      <c r="B13" t="s">
        <v>312</v>
      </c>
      <c r="C13" s="14">
        <v>45.174823000000004</v>
      </c>
      <c r="D13" t="s">
        <v>292</v>
      </c>
      <c r="F13" s="5" t="s">
        <v>331</v>
      </c>
    </row>
    <row r="14" spans="1:7">
      <c r="A14" t="s">
        <v>46</v>
      </c>
      <c r="B14" t="s">
        <v>313</v>
      </c>
      <c r="C14" s="14">
        <v>46.174823000000004</v>
      </c>
      <c r="D14" t="s">
        <v>292</v>
      </c>
      <c r="F14" s="5" t="s">
        <v>331</v>
      </c>
    </row>
    <row r="15" spans="1:7">
      <c r="A15" t="s">
        <v>47</v>
      </c>
      <c r="B15" t="s">
        <v>314</v>
      </c>
      <c r="C15" t="s">
        <v>339</v>
      </c>
      <c r="F15" t="s">
        <v>340</v>
      </c>
    </row>
    <row r="16" spans="1:7">
      <c r="A16" t="s">
        <v>48</v>
      </c>
      <c r="B16" t="s">
        <v>315</v>
      </c>
      <c r="C16" t="s">
        <v>339</v>
      </c>
    </row>
    <row r="17" spans="1:6">
      <c r="A17" t="s">
        <v>49</v>
      </c>
      <c r="B17" t="s">
        <v>316</v>
      </c>
      <c r="C17" t="s">
        <v>338</v>
      </c>
    </row>
    <row r="18" spans="1:6">
      <c r="A18" t="s">
        <v>50</v>
      </c>
      <c r="B18" t="s">
        <v>317</v>
      </c>
      <c r="C18" t="s">
        <v>338</v>
      </c>
    </row>
    <row r="19" spans="1:6">
      <c r="A19" t="s">
        <v>51</v>
      </c>
      <c r="B19" t="s">
        <v>318</v>
      </c>
      <c r="C19">
        <v>2.7709999999999999</v>
      </c>
      <c r="D19" t="s">
        <v>297</v>
      </c>
      <c r="F19" t="s">
        <v>301</v>
      </c>
    </row>
    <row r="20" spans="1:6">
      <c r="A20" t="s">
        <v>52</v>
      </c>
      <c r="B20" t="s">
        <v>7</v>
      </c>
      <c r="C20">
        <v>2.7709999999999999</v>
      </c>
      <c r="D20" t="s">
        <v>297</v>
      </c>
      <c r="F20" t="s">
        <v>301</v>
      </c>
    </row>
    <row r="21" spans="1:6">
      <c r="A21" t="s">
        <v>53</v>
      </c>
      <c r="B21" t="s">
        <v>319</v>
      </c>
      <c r="C21">
        <v>47.337000000000003</v>
      </c>
      <c r="D21" t="s">
        <v>297</v>
      </c>
      <c r="F21" s="5" t="s">
        <v>334</v>
      </c>
    </row>
    <row r="22" spans="1:6">
      <c r="A22" t="s">
        <v>54</v>
      </c>
      <c r="B22" t="s">
        <v>320</v>
      </c>
      <c r="C22" s="14">
        <f>AVERAGE(C7,C21)</f>
        <v>27.066000000000003</v>
      </c>
      <c r="D22" t="s">
        <v>292</v>
      </c>
      <c r="F22" t="s">
        <v>335</v>
      </c>
    </row>
    <row r="23" spans="1:6">
      <c r="A23" t="s">
        <v>55</v>
      </c>
      <c r="B23" t="s">
        <v>321</v>
      </c>
      <c r="C23" t="s">
        <v>332</v>
      </c>
    </row>
    <row r="24" spans="1:6">
      <c r="A24" t="s">
        <v>56</v>
      </c>
      <c r="B24" t="s">
        <v>322</v>
      </c>
      <c r="C24" t="s">
        <v>333</v>
      </c>
    </row>
    <row r="25" spans="1:6">
      <c r="A25" t="s">
        <v>57</v>
      </c>
      <c r="B25" t="s">
        <v>323</v>
      </c>
      <c r="C25" t="s">
        <v>333</v>
      </c>
    </row>
    <row r="26" spans="1:6">
      <c r="E26" t="s">
        <v>342</v>
      </c>
    </row>
    <row r="27" spans="1:6">
      <c r="A27" t="s">
        <v>60</v>
      </c>
      <c r="B27" t="s">
        <v>60</v>
      </c>
      <c r="C27">
        <v>4.9000000000000004</v>
      </c>
      <c r="D27" t="s">
        <v>292</v>
      </c>
      <c r="E27">
        <f>C27/11.8</f>
        <v>0.4152542372881356</v>
      </c>
      <c r="F27" t="s">
        <v>301</v>
      </c>
    </row>
    <row r="30" spans="1:6">
      <c r="A30" t="s">
        <v>8</v>
      </c>
      <c r="C30" s="12">
        <v>0.122611906345583</v>
      </c>
      <c r="D30" t="s">
        <v>292</v>
      </c>
      <c r="E30" s="12">
        <f>C30/14</f>
        <v>8.7579933103987852E-3</v>
      </c>
      <c r="F30" t="s">
        <v>301</v>
      </c>
    </row>
    <row r="31" spans="1:6">
      <c r="A31" t="s">
        <v>9</v>
      </c>
      <c r="C31" s="12">
        <v>0.15450681616964301</v>
      </c>
      <c r="D31" t="s">
        <v>292</v>
      </c>
      <c r="E31" s="12">
        <f>C31/11.4</f>
        <v>1.3553229488565176E-2</v>
      </c>
      <c r="F31" t="s">
        <v>301</v>
      </c>
    </row>
    <row r="32" spans="1:6">
      <c r="A32" t="s">
        <v>10</v>
      </c>
      <c r="C32">
        <v>48.524000000000001</v>
      </c>
      <c r="D32" t="s">
        <v>325</v>
      </c>
      <c r="E32">
        <f>C32*3.6</f>
        <v>174.68640000000002</v>
      </c>
      <c r="F32" t="s">
        <v>11</v>
      </c>
    </row>
    <row r="33" spans="1:6">
      <c r="A33" t="s">
        <v>12</v>
      </c>
      <c r="C33" s="12">
        <v>0.77301752209677899</v>
      </c>
      <c r="D33" t="s">
        <v>325</v>
      </c>
      <c r="E33">
        <f t="shared" ref="E33:E35" si="0">C33*3.6</f>
        <v>2.7828630795484046</v>
      </c>
      <c r="F33" t="s">
        <v>301</v>
      </c>
    </row>
    <row r="34" spans="1:6">
      <c r="A34" t="s">
        <v>13</v>
      </c>
      <c r="C34">
        <v>27.167000000000002</v>
      </c>
      <c r="D34" t="s">
        <v>325</v>
      </c>
      <c r="E34">
        <f t="shared" si="0"/>
        <v>97.801200000000009</v>
      </c>
      <c r="F34" t="s">
        <v>14</v>
      </c>
    </row>
    <row r="35" spans="1:6">
      <c r="A35" t="s">
        <v>15</v>
      </c>
      <c r="C35" s="12">
        <v>0.50933489972342705</v>
      </c>
      <c r="D35" t="s">
        <v>325</v>
      </c>
      <c r="E35">
        <f t="shared" si="0"/>
        <v>1.8336056390043374</v>
      </c>
      <c r="F35" t="s">
        <v>301</v>
      </c>
    </row>
    <row r="36" spans="1:6">
      <c r="A36" t="s">
        <v>16</v>
      </c>
      <c r="C36" t="s">
        <v>337</v>
      </c>
    </row>
    <row r="37" spans="1:6">
      <c r="A37" t="s">
        <v>17</v>
      </c>
      <c r="C37">
        <v>3.5009999999999999</v>
      </c>
      <c r="D37" t="s">
        <v>292</v>
      </c>
      <c r="E37">
        <f>C37/4.17</f>
        <v>0.83956834532374103</v>
      </c>
      <c r="F37" s="5" t="s">
        <v>18</v>
      </c>
    </row>
    <row r="40" spans="1:6">
      <c r="A40" t="s">
        <v>61</v>
      </c>
      <c r="B40" t="s">
        <v>23</v>
      </c>
      <c r="C40" s="12">
        <v>3.88075665009683</v>
      </c>
      <c r="D40" t="s">
        <v>325</v>
      </c>
      <c r="E40">
        <f t="shared" ref="E40:E42" si="1">C40*3.6</f>
        <v>13.970723940348588</v>
      </c>
      <c r="F40" t="s">
        <v>301</v>
      </c>
    </row>
    <row r="41" spans="1:6">
      <c r="A41" t="s">
        <v>62</v>
      </c>
      <c r="B41" t="s">
        <v>24</v>
      </c>
      <c r="C41" s="12">
        <f>AVERAGE(C43,C45)</f>
        <v>2.3268870860968045</v>
      </c>
      <c r="D41" t="s">
        <v>325</v>
      </c>
      <c r="E41">
        <f t="shared" si="1"/>
        <v>8.3767935099484969</v>
      </c>
      <c r="F41" t="s">
        <v>301</v>
      </c>
    </row>
    <row r="42" spans="1:6">
      <c r="A42" t="s">
        <v>19</v>
      </c>
      <c r="B42" t="s">
        <v>19</v>
      </c>
      <c r="C42">
        <v>0.39</v>
      </c>
      <c r="D42" t="s">
        <v>325</v>
      </c>
      <c r="E42">
        <f t="shared" si="1"/>
        <v>1.4040000000000001</v>
      </c>
      <c r="F42" t="s">
        <v>301</v>
      </c>
    </row>
    <row r="43" spans="1:6">
      <c r="A43" t="s">
        <v>20</v>
      </c>
      <c r="B43" t="s">
        <v>20</v>
      </c>
      <c r="C43" s="12">
        <v>3.88075665009683</v>
      </c>
      <c r="D43" t="s">
        <v>325</v>
      </c>
      <c r="E43" s="12">
        <f>C43*0.2778</f>
        <v>1.0780741973968992</v>
      </c>
      <c r="F43" t="s">
        <v>301</v>
      </c>
    </row>
    <row r="44" spans="1:6">
      <c r="A44" t="s">
        <v>21</v>
      </c>
      <c r="B44" t="s">
        <v>21</v>
      </c>
      <c r="C44" s="12">
        <v>3.88075665009683</v>
      </c>
      <c r="D44" t="s">
        <v>325</v>
      </c>
      <c r="E44" s="12">
        <f>C44*0.2778</f>
        <v>1.0780741973968992</v>
      </c>
      <c r="F44" t="s">
        <v>301</v>
      </c>
    </row>
    <row r="45" spans="1:6">
      <c r="A45" t="s">
        <v>63</v>
      </c>
      <c r="B45" t="s">
        <v>25</v>
      </c>
      <c r="C45" s="12">
        <v>0.77301752209677899</v>
      </c>
      <c r="D45" t="s">
        <v>325</v>
      </c>
      <c r="E45" s="12">
        <f>C45*0.2778</f>
        <v>0.2147442676384852</v>
      </c>
      <c r="F45" t="s">
        <v>301</v>
      </c>
    </row>
    <row r="46" spans="1:6">
      <c r="A46" t="s">
        <v>22</v>
      </c>
      <c r="B46" t="s">
        <v>214</v>
      </c>
      <c r="C46" s="12">
        <v>0.122611906345583</v>
      </c>
      <c r="D46" t="s">
        <v>292</v>
      </c>
      <c r="E46" s="12">
        <f>C46/14</f>
        <v>8.7579933103987852E-3</v>
      </c>
      <c r="F46" t="s">
        <v>301</v>
      </c>
    </row>
    <row r="47" spans="1:6">
      <c r="A47" t="s">
        <v>64</v>
      </c>
      <c r="B47" t="s">
        <v>26</v>
      </c>
      <c r="C47" s="16">
        <v>23.635999999999999</v>
      </c>
      <c r="D47" t="s">
        <v>325</v>
      </c>
      <c r="E47">
        <f>C47*3.6</f>
        <v>85.089600000000004</v>
      </c>
      <c r="F47" s="5" t="s">
        <v>324</v>
      </c>
    </row>
    <row r="49" spans="1:3">
      <c r="A49" s="7" t="s">
        <v>65</v>
      </c>
      <c r="B49" s="7" t="s">
        <v>65</v>
      </c>
    </row>
    <row r="50" spans="1:3">
      <c r="A50" t="s">
        <v>66</v>
      </c>
      <c r="B50" t="s">
        <v>294</v>
      </c>
      <c r="C50" t="s">
        <v>326</v>
      </c>
    </row>
    <row r="51" spans="1:3">
      <c r="A51" t="s">
        <v>67</v>
      </c>
      <c r="B51" t="s">
        <v>295</v>
      </c>
      <c r="C51" t="s">
        <v>326</v>
      </c>
    </row>
    <row r="52" spans="1:3">
      <c r="A52" t="s">
        <v>68</v>
      </c>
      <c r="B52" t="s">
        <v>296</v>
      </c>
      <c r="C52" t="s">
        <v>326</v>
      </c>
    </row>
    <row r="55" spans="1:3">
      <c r="A55" s="7" t="s">
        <v>69</v>
      </c>
      <c r="B55" s="2" t="s">
        <v>38</v>
      </c>
    </row>
    <row r="56" spans="1:3">
      <c r="A56" t="s">
        <v>70</v>
      </c>
      <c r="B56" t="s">
        <v>27</v>
      </c>
      <c r="C56" s="4">
        <v>10</v>
      </c>
    </row>
    <row r="57" spans="1:3">
      <c r="A57" t="s">
        <v>28</v>
      </c>
      <c r="B57" t="s">
        <v>28</v>
      </c>
      <c r="C57" s="4">
        <v>10</v>
      </c>
    </row>
    <row r="58" spans="1:3">
      <c r="A58" t="s">
        <v>71</v>
      </c>
      <c r="B58" t="s">
        <v>29</v>
      </c>
      <c r="C58" s="4">
        <v>10</v>
      </c>
    </row>
    <row r="59" spans="1:3">
      <c r="A59" t="s">
        <v>72</v>
      </c>
      <c r="B59" t="s">
        <v>30</v>
      </c>
      <c r="C59" s="4">
        <v>10</v>
      </c>
    </row>
    <row r="60" spans="1:3">
      <c r="A60" t="s">
        <v>73</v>
      </c>
      <c r="B60" t="s">
        <v>31</v>
      </c>
      <c r="C60" s="4">
        <v>10</v>
      </c>
    </row>
    <row r="61" spans="1:3">
      <c r="A61" t="s">
        <v>74</v>
      </c>
      <c r="B61" t="s">
        <v>32</v>
      </c>
      <c r="C61" s="4">
        <v>10</v>
      </c>
    </row>
    <row r="62" spans="1:3">
      <c r="A62" t="s">
        <v>75</v>
      </c>
      <c r="B62" t="s">
        <v>33</v>
      </c>
      <c r="C62" s="4">
        <v>10</v>
      </c>
    </row>
    <row r="63" spans="1:3">
      <c r="A63" t="s">
        <v>76</v>
      </c>
      <c r="B63" t="s">
        <v>34</v>
      </c>
      <c r="C63" s="4">
        <v>10</v>
      </c>
    </row>
    <row r="64" spans="1:3">
      <c r="A64" t="s">
        <v>77</v>
      </c>
      <c r="B64" t="s">
        <v>35</v>
      </c>
      <c r="C64" s="4">
        <v>10</v>
      </c>
    </row>
    <row r="65" spans="1:6">
      <c r="A65" t="s">
        <v>78</v>
      </c>
      <c r="B65" t="s">
        <v>36</v>
      </c>
      <c r="C65" s="4">
        <v>10</v>
      </c>
    </row>
    <row r="66" spans="1:6">
      <c r="A66" t="s">
        <v>79</v>
      </c>
      <c r="B66" t="s">
        <v>37</v>
      </c>
      <c r="C66" s="4">
        <v>10</v>
      </c>
    </row>
    <row r="70" spans="1:6">
      <c r="A70" t="s">
        <v>80</v>
      </c>
      <c r="B70" t="s">
        <v>215</v>
      </c>
      <c r="C70" s="4">
        <v>10</v>
      </c>
      <c r="F70" t="s">
        <v>327</v>
      </c>
    </row>
    <row r="71" spans="1:6">
      <c r="A71" t="s">
        <v>81</v>
      </c>
      <c r="B71" t="s">
        <v>216</v>
      </c>
      <c r="C71" s="4">
        <v>10</v>
      </c>
      <c r="F71" t="s">
        <v>329</v>
      </c>
    </row>
    <row r="72" spans="1:6">
      <c r="A72" t="s">
        <v>82</v>
      </c>
      <c r="B72" t="s">
        <v>217</v>
      </c>
      <c r="C72" s="4">
        <v>10</v>
      </c>
    </row>
    <row r="73" spans="1:6">
      <c r="A73" t="s">
        <v>83</v>
      </c>
      <c r="B73" t="s">
        <v>218</v>
      </c>
      <c r="C73" s="4">
        <v>10</v>
      </c>
    </row>
    <row r="74" spans="1:6">
      <c r="A74" t="s">
        <v>84</v>
      </c>
      <c r="B74" t="s">
        <v>219</v>
      </c>
      <c r="C74" s="4">
        <v>10</v>
      </c>
    </row>
    <row r="75" spans="1:6">
      <c r="A75" t="s">
        <v>85</v>
      </c>
      <c r="B75" t="s">
        <v>220</v>
      </c>
      <c r="C75" s="4">
        <v>10</v>
      </c>
    </row>
    <row r="76" spans="1:6">
      <c r="A76" t="s">
        <v>86</v>
      </c>
      <c r="B76" t="s">
        <v>221</v>
      </c>
      <c r="C76" s="4">
        <v>10</v>
      </c>
    </row>
    <row r="77" spans="1:6">
      <c r="A77" t="s">
        <v>87</v>
      </c>
      <c r="B77" t="s">
        <v>87</v>
      </c>
      <c r="C77" s="4">
        <v>10</v>
      </c>
    </row>
    <row r="78" spans="1:6">
      <c r="A78" t="s">
        <v>88</v>
      </c>
      <c r="B78" t="s">
        <v>222</v>
      </c>
      <c r="C78" s="4">
        <v>10</v>
      </c>
    </row>
    <row r="79" spans="1:6">
      <c r="A79" t="s">
        <v>89</v>
      </c>
      <c r="B79" t="s">
        <v>223</v>
      </c>
      <c r="C79" s="4">
        <v>10</v>
      </c>
    </row>
    <row r="80" spans="1:6">
      <c r="A80" t="s">
        <v>90</v>
      </c>
      <c r="B80" t="s">
        <v>224</v>
      </c>
      <c r="C80" s="4">
        <v>10</v>
      </c>
    </row>
    <row r="81" spans="1:3">
      <c r="A81" t="s">
        <v>91</v>
      </c>
      <c r="B81" t="s">
        <v>225</v>
      </c>
      <c r="C81" s="4">
        <v>10</v>
      </c>
    </row>
    <row r="82" spans="1:3">
      <c r="A82" t="s">
        <v>92</v>
      </c>
      <c r="B82" t="s">
        <v>226</v>
      </c>
      <c r="C82" s="4">
        <v>10</v>
      </c>
    </row>
    <row r="83" spans="1:3">
      <c r="A83" t="s">
        <v>93</v>
      </c>
      <c r="B83" t="s">
        <v>227</v>
      </c>
      <c r="C83" s="4">
        <v>10</v>
      </c>
    </row>
    <row r="84" spans="1:3">
      <c r="A84" t="s">
        <v>94</v>
      </c>
      <c r="B84" t="s">
        <v>228</v>
      </c>
      <c r="C84" s="4">
        <v>10</v>
      </c>
    </row>
    <row r="85" spans="1:3">
      <c r="A85" t="s">
        <v>95</v>
      </c>
      <c r="B85" t="s">
        <v>229</v>
      </c>
      <c r="C85" s="4">
        <v>10</v>
      </c>
    </row>
    <row r="86" spans="1:3">
      <c r="A86" t="s">
        <v>96</v>
      </c>
      <c r="B86" t="s">
        <v>230</v>
      </c>
      <c r="C86" s="4">
        <v>10</v>
      </c>
    </row>
    <row r="87" spans="1:3">
      <c r="A87" t="s">
        <v>97</v>
      </c>
      <c r="B87" t="s">
        <v>231</v>
      </c>
      <c r="C87" s="4">
        <v>10</v>
      </c>
    </row>
    <row r="88" spans="1:3">
      <c r="A88" t="s">
        <v>98</v>
      </c>
      <c r="B88" t="s">
        <v>232</v>
      </c>
      <c r="C88" s="4">
        <v>10</v>
      </c>
    </row>
    <row r="89" spans="1:3">
      <c r="A89" t="s">
        <v>99</v>
      </c>
      <c r="B89" t="s">
        <v>233</v>
      </c>
      <c r="C89" s="4">
        <v>10</v>
      </c>
    </row>
    <row r="90" spans="1:3">
      <c r="A90" t="s">
        <v>100</v>
      </c>
      <c r="B90" t="s">
        <v>234</v>
      </c>
      <c r="C90" s="4">
        <v>10</v>
      </c>
    </row>
    <row r="91" spans="1:3">
      <c r="A91" t="s">
        <v>101</v>
      </c>
      <c r="B91" t="s">
        <v>235</v>
      </c>
      <c r="C91" s="4">
        <v>10</v>
      </c>
    </row>
    <row r="92" spans="1:3">
      <c r="A92" t="s">
        <v>102</v>
      </c>
      <c r="B92" t="s">
        <v>236</v>
      </c>
      <c r="C92" s="4">
        <v>10</v>
      </c>
    </row>
    <row r="93" spans="1:3">
      <c r="A93" t="s">
        <v>103</v>
      </c>
      <c r="B93" t="s">
        <v>237</v>
      </c>
      <c r="C93" s="4">
        <v>10</v>
      </c>
    </row>
    <row r="94" spans="1:3">
      <c r="A94" t="s">
        <v>104</v>
      </c>
      <c r="B94" t="s">
        <v>238</v>
      </c>
      <c r="C94" s="4">
        <v>10</v>
      </c>
    </row>
    <row r="95" spans="1:3">
      <c r="A95" t="s">
        <v>105</v>
      </c>
      <c r="B95" t="s">
        <v>239</v>
      </c>
      <c r="C95" s="4">
        <v>10</v>
      </c>
    </row>
    <row r="100" spans="1:6">
      <c r="A100" s="7" t="s">
        <v>106</v>
      </c>
    </row>
    <row r="101" spans="1:6">
      <c r="A101" t="s">
        <v>107</v>
      </c>
      <c r="B101" t="s">
        <v>240</v>
      </c>
      <c r="C101" s="4">
        <v>10</v>
      </c>
    </row>
    <row r="102" spans="1:6">
      <c r="A102" t="s">
        <v>108</v>
      </c>
      <c r="B102" t="s">
        <v>241</v>
      </c>
      <c r="C102" s="4">
        <v>10</v>
      </c>
    </row>
    <row r="104" spans="1:6">
      <c r="A104" t="s">
        <v>109</v>
      </c>
      <c r="B104" t="s">
        <v>242</v>
      </c>
      <c r="C104" t="s">
        <v>341</v>
      </c>
      <c r="D104">
        <v>1</v>
      </c>
    </row>
    <row r="105" spans="1:6">
      <c r="A105" t="s">
        <v>110</v>
      </c>
      <c r="B105" t="s">
        <v>243</v>
      </c>
      <c r="C105" t="s">
        <v>298</v>
      </c>
      <c r="D105">
        <v>1</v>
      </c>
    </row>
    <row r="106" spans="1:6">
      <c r="A106" t="s">
        <v>111</v>
      </c>
      <c r="B106" t="s">
        <v>244</v>
      </c>
      <c r="C106" t="s">
        <v>298</v>
      </c>
      <c r="D106">
        <v>1</v>
      </c>
    </row>
    <row r="107" spans="1:6">
      <c r="A107" t="s">
        <v>112</v>
      </c>
      <c r="B107" t="s">
        <v>245</v>
      </c>
      <c r="C107" t="s">
        <v>298</v>
      </c>
      <c r="D107">
        <v>1</v>
      </c>
      <c r="F107" t="s">
        <v>299</v>
      </c>
    </row>
    <row r="108" spans="1:6">
      <c r="A108" t="s">
        <v>113</v>
      </c>
      <c r="B108" t="s">
        <v>246</v>
      </c>
      <c r="C108" t="s">
        <v>298</v>
      </c>
      <c r="D108">
        <v>1</v>
      </c>
      <c r="F108" s="15" t="s">
        <v>300</v>
      </c>
    </row>
    <row r="109" spans="1:6">
      <c r="A109" t="s">
        <v>114</v>
      </c>
      <c r="B109" t="s">
        <v>247</v>
      </c>
      <c r="C109" t="s">
        <v>298</v>
      </c>
      <c r="D109">
        <v>1</v>
      </c>
    </row>
    <row r="110" spans="1:6">
      <c r="A110" t="s">
        <v>115</v>
      </c>
      <c r="B110" t="s">
        <v>248</v>
      </c>
      <c r="C110" t="s">
        <v>298</v>
      </c>
      <c r="D110">
        <v>1</v>
      </c>
    </row>
    <row r="111" spans="1:6">
      <c r="A111" t="s">
        <v>116</v>
      </c>
      <c r="B111" t="s">
        <v>249</v>
      </c>
      <c r="C111" t="s">
        <v>298</v>
      </c>
      <c r="D111">
        <v>1</v>
      </c>
    </row>
    <row r="114" spans="1:6">
      <c r="A114" t="s">
        <v>343</v>
      </c>
      <c r="C114" s="4">
        <v>10</v>
      </c>
      <c r="D114" t="s">
        <v>292</v>
      </c>
    </row>
    <row r="115" spans="1:6">
      <c r="A115" t="s">
        <v>117</v>
      </c>
      <c r="B115" t="s">
        <v>250</v>
      </c>
      <c r="C115" s="12">
        <v>3.6736626789564002</v>
      </c>
      <c r="D115" t="s">
        <v>292</v>
      </c>
      <c r="F115" t="s">
        <v>301</v>
      </c>
    </row>
    <row r="118" spans="1:6">
      <c r="A118" t="s">
        <v>118</v>
      </c>
      <c r="B118" s="8" t="s">
        <v>251</v>
      </c>
      <c r="C118" s="4">
        <v>10</v>
      </c>
    </row>
    <row r="119" spans="1:6">
      <c r="A119" t="s">
        <v>119</v>
      </c>
      <c r="B119" t="s">
        <v>252</v>
      </c>
      <c r="C119">
        <v>10</v>
      </c>
      <c r="F119" t="s">
        <v>304</v>
      </c>
    </row>
    <row r="120" spans="1:6">
      <c r="A120" t="s">
        <v>120</v>
      </c>
      <c r="B120" t="s">
        <v>253</v>
      </c>
      <c r="C120">
        <v>15.1</v>
      </c>
      <c r="D120" t="s">
        <v>292</v>
      </c>
      <c r="F120" s="5" t="s">
        <v>302</v>
      </c>
    </row>
    <row r="121" spans="1:6">
      <c r="A121" t="s">
        <v>121</v>
      </c>
      <c r="B121" t="s">
        <v>121</v>
      </c>
      <c r="C121">
        <v>1.54</v>
      </c>
      <c r="D121" t="s">
        <v>292</v>
      </c>
      <c r="F121" s="5" t="s">
        <v>303</v>
      </c>
    </row>
    <row r="122" spans="1:6">
      <c r="A122" t="s">
        <v>122</v>
      </c>
      <c r="B122" t="s">
        <v>254</v>
      </c>
      <c r="C122">
        <v>1</v>
      </c>
    </row>
    <row r="124" spans="1:6">
      <c r="A124" t="s">
        <v>123</v>
      </c>
      <c r="B124" t="s">
        <v>255</v>
      </c>
      <c r="C124" s="12">
        <v>469.44314085724199</v>
      </c>
      <c r="D124" t="s">
        <v>305</v>
      </c>
      <c r="F124" t="s">
        <v>301</v>
      </c>
    </row>
    <row r="127" spans="1:6">
      <c r="A127" s="8" t="s">
        <v>124</v>
      </c>
      <c r="B127" s="8" t="s">
        <v>256</v>
      </c>
    </row>
    <row r="128" spans="1:6">
      <c r="A128" t="s">
        <v>125</v>
      </c>
      <c r="B128" t="s">
        <v>257</v>
      </c>
      <c r="C128" s="12">
        <v>3.6736626789564002</v>
      </c>
      <c r="D128" t="s">
        <v>292</v>
      </c>
      <c r="F128" t="s">
        <v>301</v>
      </c>
    </row>
    <row r="129" spans="1:6">
      <c r="A129" t="s">
        <v>126</v>
      </c>
      <c r="B129" t="s">
        <v>258</v>
      </c>
      <c r="C129" s="4">
        <v>10</v>
      </c>
    </row>
    <row r="130" spans="1:6">
      <c r="A130" t="s">
        <v>127</v>
      </c>
      <c r="B130" t="s">
        <v>259</v>
      </c>
      <c r="C130" s="4">
        <v>10</v>
      </c>
    </row>
    <row r="131" spans="1:6">
      <c r="A131" t="s">
        <v>128</v>
      </c>
      <c r="B131" t="s">
        <v>260</v>
      </c>
      <c r="C131" s="4">
        <v>1</v>
      </c>
    </row>
    <row r="132" spans="1:6">
      <c r="A132" t="s">
        <v>129</v>
      </c>
      <c r="B132" t="s">
        <v>261</v>
      </c>
      <c r="C132" s="4">
        <v>1</v>
      </c>
    </row>
    <row r="133" spans="1:6">
      <c r="A133" t="s">
        <v>130</v>
      </c>
      <c r="B133" t="s">
        <v>262</v>
      </c>
      <c r="C133" s="4">
        <v>10</v>
      </c>
    </row>
    <row r="134" spans="1:6">
      <c r="A134" t="s">
        <v>131</v>
      </c>
      <c r="B134" t="s">
        <v>263</v>
      </c>
      <c r="C134" s="12">
        <v>71.861999999999995</v>
      </c>
      <c r="D134" t="s">
        <v>292</v>
      </c>
      <c r="F134" t="s">
        <v>301</v>
      </c>
    </row>
    <row r="136" spans="1:6">
      <c r="A136" s="8" t="s">
        <v>132</v>
      </c>
      <c r="B136" s="8" t="s">
        <v>264</v>
      </c>
    </row>
    <row r="137" spans="1:6">
      <c r="A137" t="s">
        <v>133</v>
      </c>
      <c r="B137" t="s">
        <v>265</v>
      </c>
      <c r="C137" s="12">
        <v>8.0493604389597913</v>
      </c>
      <c r="D137" t="s">
        <v>292</v>
      </c>
      <c r="F137" t="s">
        <v>301</v>
      </c>
    </row>
    <row r="138" spans="1:6">
      <c r="A138" t="s">
        <v>134</v>
      </c>
      <c r="B138" t="s">
        <v>266</v>
      </c>
      <c r="C138" s="12">
        <v>71.861999999999995</v>
      </c>
      <c r="D138" t="s">
        <v>292</v>
      </c>
      <c r="F138" t="s">
        <v>301</v>
      </c>
    </row>
    <row r="139" spans="1:6">
      <c r="A139" t="s">
        <v>135</v>
      </c>
      <c r="B139" t="s">
        <v>267</v>
      </c>
      <c r="C139">
        <v>1</v>
      </c>
    </row>
    <row r="141" spans="1:6">
      <c r="A141" s="8" t="s">
        <v>136</v>
      </c>
      <c r="B141" s="8" t="s">
        <v>268</v>
      </c>
    </row>
    <row r="142" spans="1:6">
      <c r="A142" t="s">
        <v>137</v>
      </c>
      <c r="B142" t="s">
        <v>269</v>
      </c>
      <c r="C142" s="12">
        <v>2.5106589093785701</v>
      </c>
      <c r="D142" t="s">
        <v>292</v>
      </c>
      <c r="F142" t="s">
        <v>301</v>
      </c>
    </row>
    <row r="143" spans="1:6">
      <c r="A143" t="s">
        <v>138</v>
      </c>
      <c r="B143" t="s">
        <v>270</v>
      </c>
      <c r="C143" s="12">
        <v>5.9300704631493399</v>
      </c>
      <c r="D143" t="s">
        <v>292</v>
      </c>
      <c r="F143" t="s">
        <v>301</v>
      </c>
    </row>
    <row r="144" spans="1:6">
      <c r="A144" t="s">
        <v>139</v>
      </c>
      <c r="B144" t="s">
        <v>271</v>
      </c>
      <c r="C144" s="12">
        <v>2.5106589093785701</v>
      </c>
      <c r="D144" t="s">
        <v>292</v>
      </c>
      <c r="F144" t="s">
        <v>301</v>
      </c>
    </row>
    <row r="146" spans="1:10">
      <c r="A146" s="8" t="s">
        <v>140</v>
      </c>
      <c r="B146" s="8" t="s">
        <v>272</v>
      </c>
    </row>
    <row r="147" spans="1:10">
      <c r="A147" t="s">
        <v>141</v>
      </c>
      <c r="B147" t="s">
        <v>273</v>
      </c>
      <c r="C147" t="s">
        <v>328</v>
      </c>
    </row>
    <row r="148" spans="1:10">
      <c r="A148" t="s">
        <v>142</v>
      </c>
      <c r="B148" t="s">
        <v>274</v>
      </c>
      <c r="C148" t="s">
        <v>328</v>
      </c>
    </row>
    <row r="149" spans="1:10" ht="15" customHeight="1">
      <c r="A149" t="s">
        <v>4</v>
      </c>
      <c r="B149" t="s">
        <v>275</v>
      </c>
      <c r="C149">
        <v>1.5169999999999999</v>
      </c>
      <c r="D149" t="s">
        <v>297</v>
      </c>
      <c r="F149" t="s">
        <v>306</v>
      </c>
      <c r="G149" s="17"/>
      <c r="H149" s="17"/>
      <c r="I149" s="17"/>
      <c r="J149" s="17"/>
    </row>
    <row r="151" spans="1:10">
      <c r="A151" s="8" t="s">
        <v>143</v>
      </c>
      <c r="B151" s="8" t="s">
        <v>276</v>
      </c>
    </row>
    <row r="152" spans="1:10">
      <c r="A152" t="s">
        <v>144</v>
      </c>
      <c r="B152" t="s">
        <v>277</v>
      </c>
      <c r="C152" s="12">
        <v>3.4915236841335999</v>
      </c>
      <c r="D152" t="s">
        <v>292</v>
      </c>
      <c r="F152" t="s">
        <v>301</v>
      </c>
    </row>
    <row r="153" spans="1:10">
      <c r="A153" t="s">
        <v>145</v>
      </c>
      <c r="B153" t="s">
        <v>278</v>
      </c>
      <c r="C153">
        <v>130</v>
      </c>
      <c r="D153" t="s">
        <v>292</v>
      </c>
      <c r="F153" s="5" t="s">
        <v>330</v>
      </c>
    </row>
    <row r="154" spans="1:10">
      <c r="A154" t="s">
        <v>146</v>
      </c>
      <c r="B154" t="s">
        <v>279</v>
      </c>
      <c r="C154" s="12">
        <v>8.0493604389597913</v>
      </c>
      <c r="D154" t="s">
        <v>292</v>
      </c>
      <c r="F154" t="s">
        <v>301</v>
      </c>
    </row>
    <row r="156" spans="1:10">
      <c r="A156" s="8" t="s">
        <v>147</v>
      </c>
      <c r="B156" s="8" t="s">
        <v>280</v>
      </c>
    </row>
    <row r="157" spans="1:10">
      <c r="A157" t="s">
        <v>148</v>
      </c>
      <c r="B157" t="s">
        <v>281</v>
      </c>
      <c r="C157" t="s">
        <v>328</v>
      </c>
    </row>
    <row r="158" spans="1:10">
      <c r="A158" t="s">
        <v>149</v>
      </c>
      <c r="B158" t="s">
        <v>282</v>
      </c>
      <c r="C158" t="s">
        <v>328</v>
      </c>
    </row>
    <row r="159" spans="1:10">
      <c r="A159" t="s">
        <v>150</v>
      </c>
      <c r="B159" t="s">
        <v>283</v>
      </c>
      <c r="C159" t="s">
        <v>328</v>
      </c>
    </row>
    <row r="160" spans="1:10">
      <c r="A160" t="s">
        <v>151</v>
      </c>
      <c r="B160" t="s">
        <v>284</v>
      </c>
      <c r="C160" t="s">
        <v>328</v>
      </c>
    </row>
    <row r="161" spans="1:3">
      <c r="A161" t="s">
        <v>152</v>
      </c>
      <c r="B161" t="s">
        <v>285</v>
      </c>
      <c r="C161" t="s">
        <v>328</v>
      </c>
    </row>
    <row r="162" spans="1:3">
      <c r="A162" t="s">
        <v>153</v>
      </c>
      <c r="B162" t="s">
        <v>286</v>
      </c>
      <c r="C162" t="s">
        <v>328</v>
      </c>
    </row>
    <row r="164" spans="1:3">
      <c r="A164" s="8" t="s">
        <v>154</v>
      </c>
      <c r="B164" s="8" t="s">
        <v>287</v>
      </c>
    </row>
    <row r="165" spans="1:3">
      <c r="A165" t="s">
        <v>155</v>
      </c>
      <c r="B165" t="s">
        <v>288</v>
      </c>
      <c r="C165">
        <v>0.5</v>
      </c>
    </row>
    <row r="166" spans="1:3">
      <c r="A166" t="s">
        <v>156</v>
      </c>
      <c r="B166" t="s">
        <v>289</v>
      </c>
      <c r="C166">
        <v>1</v>
      </c>
    </row>
    <row r="167" spans="1:3">
      <c r="A167" t="s">
        <v>157</v>
      </c>
      <c r="B167" t="s">
        <v>290</v>
      </c>
      <c r="C167">
        <v>1</v>
      </c>
    </row>
    <row r="168" spans="1:3">
      <c r="A168" t="s">
        <v>158</v>
      </c>
      <c r="B168" t="s">
        <v>291</v>
      </c>
      <c r="C168">
        <v>1</v>
      </c>
    </row>
    <row r="177" spans="1:1">
      <c r="A177" s="8"/>
    </row>
  </sheetData>
  <hyperlinks>
    <hyperlink ref="F37" r:id="rId1" xr:uid="{00000000-0004-0000-0000-000000000000}"/>
    <hyperlink ref="F120" r:id="rId2" display="https://www.probas.umweltbundesamt.de/php/prozessdetails.php?id=%7b05A3B068-10BF-45F0-A31F-729809F8C92D%7d" xr:uid="{00000000-0004-0000-0000-000001000000}"/>
    <hyperlink ref="F121" r:id="rId3" display="https://www.probas.umweltbundesamt.de/php/prozessdetails.php?id=%7bC7D208C4-4241-4CDB-B074-3F3873787ECF%7d" xr:uid="{00000000-0004-0000-0000-000002000000}"/>
    <hyperlink ref="F47" r:id="rId4" display="https://www.probas.umweltbundesamt.de/php/prozessdetails.php?id=%7bBE8CF524-D5D0-4B1F-A924-1D7F54AE0B46%7d" xr:uid="{00000000-0004-0000-0000-000003000000}"/>
    <hyperlink ref="F153" r:id="rId5" display="https://www.probas.umweltbundesamt.de/php/prozessdetails.php?id=%7b6F129D93-F462-4C5F-BEA3-AEF40AF9DB24%7d" xr:uid="{00000000-0004-0000-0000-000004000000}"/>
    <hyperlink ref="F21" r:id="rId6" display="https://www.probas.umweltbundesamt.de/php/prozessdetails.php?id=%7bF671D597-13FB-496F-877B-D1D580E195F8%7d" xr:uid="{00000000-0004-0000-0000-000005000000}"/>
    <hyperlink ref="F13" r:id="rId7" display="https://www.probas.umweltbundesamt.de/php/prozessdetails.php?id=%7b8BF406C4-FC42-4C61-B4B3-0FE98D726C06%7d" xr:uid="{00000000-0004-0000-0000-000006000000}"/>
    <hyperlink ref="F14" r:id="rId8" display="https://www.probas.umweltbundesamt.de/php/prozessdetails.php?id=%7b8BF406C4-FC42-4C61-B4B3-0FE98D726C06%7d" xr:uid="{00000000-0004-0000-0000-000007000000}"/>
    <hyperlink ref="F8" r:id="rId9" display="https://www.probas.umweltbundesamt.de/php/prozessdetails.php?id=%7b8BF406C4-FC42-4C61-B4B3-0FE98D726C06%7d" xr:uid="{00000000-0004-0000-0000-0000080000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opLeftCell="A27" zoomScale="110" zoomScaleNormal="110" workbookViewId="0">
      <selection activeCell="D46" sqref="D46"/>
    </sheetView>
  </sheetViews>
  <sheetFormatPr defaultRowHeight="14.5"/>
  <cols>
    <col min="1" max="1" width="47.1796875" bestFit="1" customWidth="1"/>
    <col min="2" max="2" width="9.26953125" customWidth="1"/>
    <col min="3" max="3" width="11.453125"/>
    <col min="4" max="4" width="15.453125" customWidth="1"/>
    <col min="6" max="6" width="25" bestFit="1" customWidth="1"/>
  </cols>
  <sheetData>
    <row r="1" spans="1:4" ht="55.5">
      <c r="A1" s="19" t="s">
        <v>159</v>
      </c>
      <c r="B1" s="20" t="s">
        <v>160</v>
      </c>
      <c r="C1" s="20" t="s">
        <v>161</v>
      </c>
      <c r="D1" s="9" t="s">
        <v>162</v>
      </c>
    </row>
    <row r="2" spans="1:4" ht="15.5">
      <c r="A2" s="19"/>
      <c r="B2" s="20"/>
      <c r="C2" s="20"/>
      <c r="D2" s="10" t="s">
        <v>163</v>
      </c>
    </row>
    <row r="3" spans="1:4" ht="15.5">
      <c r="A3" s="21" t="s">
        <v>164</v>
      </c>
      <c r="B3" s="21"/>
      <c r="C3" s="21"/>
      <c r="D3" s="11"/>
    </row>
    <row r="4" spans="1:4">
      <c r="A4" t="s">
        <v>165</v>
      </c>
      <c r="B4" t="s">
        <v>167</v>
      </c>
      <c r="C4" t="s">
        <v>166</v>
      </c>
      <c r="D4" s="12">
        <v>0.15450681616964301</v>
      </c>
    </row>
    <row r="5" spans="1:4">
      <c r="A5" t="s">
        <v>168</v>
      </c>
      <c r="B5" t="s">
        <v>167</v>
      </c>
      <c r="C5" t="s">
        <v>166</v>
      </c>
      <c r="D5" s="12">
        <v>4.8554019091077096</v>
      </c>
    </row>
    <row r="6" spans="1:4">
      <c r="A6" t="s">
        <v>170</v>
      </c>
      <c r="B6" t="s">
        <v>167</v>
      </c>
      <c r="C6" t="s">
        <v>169</v>
      </c>
      <c r="D6" s="12">
        <v>0.77301752209677899</v>
      </c>
    </row>
    <row r="7" spans="1:4">
      <c r="A7" t="s">
        <v>171</v>
      </c>
      <c r="B7" t="s">
        <v>167</v>
      </c>
      <c r="C7" t="s">
        <v>169</v>
      </c>
      <c r="D7" s="12">
        <v>0.38753071616692097</v>
      </c>
    </row>
    <row r="8" spans="1:4">
      <c r="A8" t="s">
        <v>172</v>
      </c>
      <c r="B8" t="s">
        <v>167</v>
      </c>
      <c r="C8" t="s">
        <v>169</v>
      </c>
      <c r="D8" s="12">
        <v>3.88075665009683</v>
      </c>
    </row>
    <row r="9" spans="1:4">
      <c r="A9" t="s">
        <v>173</v>
      </c>
      <c r="B9" t="s">
        <v>167</v>
      </c>
      <c r="C9" t="s">
        <v>166</v>
      </c>
      <c r="D9" s="12">
        <v>0.50933489972342705</v>
      </c>
    </row>
    <row r="10" spans="1:4">
      <c r="A10" t="s">
        <v>174</v>
      </c>
      <c r="B10" t="s">
        <v>167</v>
      </c>
      <c r="C10" t="s">
        <v>166</v>
      </c>
      <c r="D10" s="12">
        <v>0.26674570806075298</v>
      </c>
    </row>
    <row r="11" spans="1:4">
      <c r="A11" t="s">
        <v>175</v>
      </c>
      <c r="B11" t="s">
        <v>167</v>
      </c>
      <c r="C11" t="s">
        <v>166</v>
      </c>
      <c r="D11" s="12">
        <v>0.122611906345583</v>
      </c>
    </row>
    <row r="12" spans="1:4" ht="15.5">
      <c r="A12" s="11" t="s">
        <v>176</v>
      </c>
      <c r="B12" s="11"/>
      <c r="C12" s="11"/>
      <c r="D12" s="13"/>
    </row>
    <row r="13" spans="1:4">
      <c r="A13" t="s">
        <v>177</v>
      </c>
      <c r="B13" t="s">
        <v>178</v>
      </c>
      <c r="C13" t="s">
        <v>166</v>
      </c>
      <c r="D13" s="12">
        <v>8.0493604389597913</v>
      </c>
    </row>
    <row r="14" spans="1:4">
      <c r="A14" t="s">
        <v>179</v>
      </c>
      <c r="B14" t="s">
        <v>178</v>
      </c>
      <c r="C14" t="s">
        <v>166</v>
      </c>
      <c r="D14" s="12">
        <v>5.3620144235130898</v>
      </c>
    </row>
    <row r="15" spans="1:4">
      <c r="A15" t="s">
        <v>180</v>
      </c>
      <c r="B15" t="s">
        <v>178</v>
      </c>
      <c r="C15" t="s">
        <v>166</v>
      </c>
      <c r="D15" s="12">
        <v>15.798063196016201</v>
      </c>
    </row>
    <row r="16" spans="1:4">
      <c r="A16" t="s">
        <v>181</v>
      </c>
      <c r="B16" t="s">
        <v>178</v>
      </c>
      <c r="C16" t="s">
        <v>166</v>
      </c>
      <c r="D16" s="12">
        <v>9.292337629878201</v>
      </c>
    </row>
    <row r="17" spans="1:4">
      <c r="A17" t="s">
        <v>182</v>
      </c>
      <c r="B17" t="s">
        <v>178</v>
      </c>
      <c r="C17" t="s">
        <v>166</v>
      </c>
      <c r="D17" s="12">
        <v>5.5077862289951902</v>
      </c>
    </row>
    <row r="18" spans="1:4">
      <c r="A18" t="s">
        <v>183</v>
      </c>
      <c r="B18" t="s">
        <v>178</v>
      </c>
      <c r="C18" t="s">
        <v>166</v>
      </c>
      <c r="D18" s="12">
        <v>6.8737159085388999</v>
      </c>
    </row>
    <row r="19" spans="1:4">
      <c r="A19" t="s">
        <v>184</v>
      </c>
      <c r="B19" t="s">
        <v>178</v>
      </c>
      <c r="C19" t="s">
        <v>166</v>
      </c>
      <c r="D19" s="12">
        <v>12.501133943982</v>
      </c>
    </row>
    <row r="20" spans="1:4">
      <c r="A20" t="s">
        <v>185</v>
      </c>
      <c r="B20" t="s">
        <v>178</v>
      </c>
      <c r="C20" t="s">
        <v>166</v>
      </c>
      <c r="D20" s="12">
        <v>5.9742413138032395</v>
      </c>
    </row>
    <row r="21" spans="1:4">
      <c r="A21" t="s">
        <v>186</v>
      </c>
      <c r="B21" t="s">
        <v>178</v>
      </c>
      <c r="C21" t="s">
        <v>166</v>
      </c>
      <c r="D21" s="12">
        <v>2.5106589093785701</v>
      </c>
    </row>
    <row r="22" spans="1:4">
      <c r="A22" t="s">
        <v>187</v>
      </c>
      <c r="B22" t="s">
        <v>178</v>
      </c>
      <c r="C22" t="s">
        <v>166</v>
      </c>
      <c r="D22" s="12">
        <v>5.9300704631493399</v>
      </c>
    </row>
    <row r="23" spans="1:4">
      <c r="A23" t="s">
        <v>188</v>
      </c>
      <c r="B23" t="s">
        <v>178</v>
      </c>
      <c r="C23" t="s">
        <v>166</v>
      </c>
      <c r="D23" s="12">
        <v>18.748524220434501</v>
      </c>
    </row>
    <row r="24" spans="1:4">
      <c r="A24" t="s">
        <v>189</v>
      </c>
      <c r="B24" t="s">
        <v>178</v>
      </c>
      <c r="C24" t="s">
        <v>166</v>
      </c>
      <c r="D24" s="12">
        <v>3.4915236841335999</v>
      </c>
    </row>
    <row r="25" spans="1:4">
      <c r="A25" t="s">
        <v>190</v>
      </c>
      <c r="B25" t="s">
        <v>178</v>
      </c>
      <c r="C25" t="s">
        <v>166</v>
      </c>
      <c r="D25" s="12">
        <v>5.4720940976158001</v>
      </c>
    </row>
    <row r="26" spans="1:4">
      <c r="A26" t="s">
        <v>191</v>
      </c>
      <c r="B26" t="s">
        <v>178</v>
      </c>
      <c r="C26" t="s">
        <v>166</v>
      </c>
      <c r="D26" s="12">
        <v>3.6736626789564002</v>
      </c>
    </row>
    <row r="27" spans="1:4">
      <c r="A27" t="s">
        <v>192</v>
      </c>
      <c r="B27" t="s">
        <v>178</v>
      </c>
      <c r="C27" t="s">
        <v>166</v>
      </c>
      <c r="D27" s="12">
        <v>8.1941091613539001</v>
      </c>
    </row>
    <row r="28" spans="1:4">
      <c r="A28" t="s">
        <v>193</v>
      </c>
      <c r="B28" t="s">
        <v>178</v>
      </c>
      <c r="C28" t="s">
        <v>166</v>
      </c>
      <c r="D28" s="12">
        <v>8.5934613649232805</v>
      </c>
    </row>
    <row r="29" spans="1:4">
      <c r="A29" t="s">
        <v>194</v>
      </c>
      <c r="B29" t="s">
        <v>178</v>
      </c>
      <c r="C29" t="s">
        <v>166</v>
      </c>
      <c r="D29" s="12">
        <v>5.9214194932138797</v>
      </c>
    </row>
    <row r="30" spans="1:4" ht="15.5">
      <c r="A30" s="11" t="s">
        <v>195</v>
      </c>
      <c r="B30" s="11"/>
      <c r="C30" s="11"/>
      <c r="D30" s="13"/>
    </row>
    <row r="31" spans="1:4">
      <c r="A31" t="s">
        <v>39</v>
      </c>
      <c r="B31" t="s">
        <v>178</v>
      </c>
      <c r="C31" t="s">
        <v>166</v>
      </c>
      <c r="D31" s="12">
        <v>98.433614229106794</v>
      </c>
    </row>
    <row r="32" spans="1:4">
      <c r="A32" t="s">
        <v>196</v>
      </c>
      <c r="B32" t="s">
        <v>178</v>
      </c>
      <c r="C32" t="s">
        <v>166</v>
      </c>
      <c r="D32" s="12">
        <v>5.6967123605770702</v>
      </c>
    </row>
    <row r="33" spans="1:4">
      <c r="A33" t="s">
        <v>197</v>
      </c>
      <c r="B33" t="s">
        <v>178</v>
      </c>
      <c r="C33" t="s">
        <v>166</v>
      </c>
      <c r="D33" s="12">
        <v>17.231925173354298</v>
      </c>
    </row>
    <row r="34" spans="1:4">
      <c r="A34" t="s">
        <v>198</v>
      </c>
      <c r="B34" t="s">
        <v>178</v>
      </c>
      <c r="C34" t="s">
        <v>166</v>
      </c>
      <c r="D34" s="12">
        <v>53.439001394876897</v>
      </c>
    </row>
    <row r="35" spans="1:4">
      <c r="A35" t="s">
        <v>199</v>
      </c>
      <c r="B35" t="s">
        <v>178</v>
      </c>
      <c r="C35" t="s">
        <v>166</v>
      </c>
      <c r="D35" s="12">
        <v>231978.00867048299</v>
      </c>
    </row>
    <row r="36" spans="1:4">
      <c r="A36" t="s">
        <v>200</v>
      </c>
      <c r="B36" t="s">
        <v>178</v>
      </c>
      <c r="C36" t="s">
        <v>166</v>
      </c>
      <c r="D36" s="12">
        <v>29.149898194678801</v>
      </c>
    </row>
    <row r="37" spans="1:4">
      <c r="A37" t="s">
        <v>201</v>
      </c>
      <c r="B37" t="s">
        <v>178</v>
      </c>
      <c r="C37" t="s">
        <v>166</v>
      </c>
      <c r="D37" s="12">
        <v>107.95</v>
      </c>
    </row>
    <row r="38" spans="1:4">
      <c r="A38" t="s">
        <v>202</v>
      </c>
      <c r="B38" t="s">
        <v>178</v>
      </c>
      <c r="C38" t="s">
        <v>166</v>
      </c>
      <c r="D38" s="12">
        <v>794.69612936131296</v>
      </c>
    </row>
    <row r="39" spans="1:4">
      <c r="A39" t="s">
        <v>203</v>
      </c>
      <c r="B39" t="s">
        <v>178</v>
      </c>
      <c r="C39" t="s">
        <v>166</v>
      </c>
      <c r="D39" s="12">
        <v>71.861999999999995</v>
      </c>
    </row>
    <row r="40" spans="1:4">
      <c r="A40" t="s">
        <v>204</v>
      </c>
      <c r="B40" t="s">
        <v>178</v>
      </c>
      <c r="C40" t="s">
        <v>166</v>
      </c>
      <c r="D40" s="12">
        <v>7.9100648971029797</v>
      </c>
    </row>
    <row r="41" spans="1:4">
      <c r="A41" t="s">
        <v>205</v>
      </c>
      <c r="B41" t="s">
        <v>178</v>
      </c>
      <c r="C41" t="s">
        <v>166</v>
      </c>
      <c r="D41" s="12">
        <v>2.9668586011650002</v>
      </c>
    </row>
    <row r="42" spans="1:4">
      <c r="A42" t="s">
        <v>206</v>
      </c>
      <c r="B42" t="s">
        <v>178</v>
      </c>
      <c r="C42" t="s">
        <v>166</v>
      </c>
      <c r="D42" s="12">
        <v>10.9753565536853</v>
      </c>
    </row>
    <row r="43" spans="1:4" ht="15.5">
      <c r="A43" s="11" t="s">
        <v>207</v>
      </c>
      <c r="B43" s="11"/>
      <c r="C43" s="11"/>
      <c r="D43" s="13"/>
    </row>
    <row r="44" spans="1:4">
      <c r="A44" t="s">
        <v>208</v>
      </c>
      <c r="B44" t="s">
        <v>178</v>
      </c>
      <c r="C44" t="s">
        <v>209</v>
      </c>
      <c r="D44" s="12">
        <v>29.850303955046751</v>
      </c>
    </row>
    <row r="45" spans="1:4">
      <c r="A45" t="s">
        <v>210</v>
      </c>
      <c r="B45" t="s">
        <v>178</v>
      </c>
      <c r="C45" t="s">
        <v>211</v>
      </c>
      <c r="D45" s="12">
        <v>1028.0071387330499</v>
      </c>
    </row>
    <row r="46" spans="1:4">
      <c r="A46" t="s">
        <v>212</v>
      </c>
      <c r="B46" t="s">
        <v>178</v>
      </c>
      <c r="C46" t="s">
        <v>213</v>
      </c>
      <c r="D46" s="12">
        <v>469.44314085724199</v>
      </c>
    </row>
  </sheetData>
  <mergeCells count="4">
    <mergeCell ref="A1:A2"/>
    <mergeCell ref="B1:B2"/>
    <mergeCell ref="C1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aequivalents</vt:lpstr>
      <vt:lpstr>WELLE data equivalent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${UNAME}</dc:creator>
  <cp:lastModifiedBy>AdrianWild</cp:lastModifiedBy>
  <dcterms:created xsi:type="dcterms:W3CDTF">2022-11-25T11:02:14Z</dcterms:created>
  <dcterms:modified xsi:type="dcterms:W3CDTF">2023-03-05T12:21:26Z</dcterms:modified>
</cp:coreProperties>
</file>