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b578874e8cba4f5b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uhuan3\Desktop\促销 新口径\日报\"/>
    </mc:Choice>
  </mc:AlternateContent>
  <bookViews>
    <workbookView xWindow="240" yWindow="705" windowWidth="14805" windowHeight="7410" tabRatio="704" activeTab="11"/>
  </bookViews>
  <sheets>
    <sheet name="费用达成" sheetId="2" r:id="rId1"/>
    <sheet name="每日数据" sheetId="5" r:id="rId2"/>
    <sheet name="媒体" sheetId="22" r:id="rId3"/>
    <sheet name="广告位" sheetId="23" r:id="rId4"/>
    <sheet name="透视-媒体KPI" sheetId="9" r:id="rId5"/>
    <sheet name="OTT-媒体KPI" sheetId="18" state="hidden" r:id="rId6"/>
    <sheet name="透视-媒体类型" sheetId="3" r:id="rId7"/>
    <sheet name="导航&amp;品专&amp;搜索-广告位" sheetId="24" r:id="rId8"/>
    <sheet name="导航&amp;品专&amp;搜索-媒体" sheetId="13" r:id="rId9"/>
    <sheet name="无线浏览器-广告位" sheetId="25" r:id="rId10"/>
    <sheet name="无线浏览器-媒体" sheetId="26" r:id="rId11"/>
    <sheet name="基础数据" sheetId="1" r:id="rId12"/>
  </sheets>
  <definedNames>
    <definedName name="_xlnm._FilterDatabase" localSheetId="11" hidden="1">基础数据!$A$1:$AZ$11</definedName>
    <definedName name="_xlnm._FilterDatabase" localSheetId="4" hidden="1">'透视-媒体KPI'!$A$4:$N$10</definedName>
    <definedName name="_xlnm._FilterDatabase" localSheetId="6" hidden="1">'透视-媒体类型'!$A$4:$N$8</definedName>
  </definedNames>
  <calcPr calcId="152511"/>
  <pivotCaches>
    <pivotCache cacheId="0" r:id="rId13"/>
  </pivotCaches>
</workbook>
</file>

<file path=xl/calcChain.xml><?xml version="1.0" encoding="utf-8"?>
<calcChain xmlns="http://schemas.openxmlformats.org/spreadsheetml/2006/main">
  <c r="G6" i="2" l="1"/>
  <c r="E6" i="2" s="1"/>
</calcChain>
</file>

<file path=xl/sharedStrings.xml><?xml version="1.0" encoding="utf-8"?>
<sst xmlns="http://schemas.openxmlformats.org/spreadsheetml/2006/main" count="510" uniqueCount="164">
  <si>
    <t>采购方式</t>
  </si>
  <si>
    <t>统计日期</t>
  </si>
  <si>
    <t>购买</t>
  </si>
  <si>
    <t>总计</t>
  </si>
  <si>
    <t>(全部)</t>
  </si>
  <si>
    <t>媒体</t>
  </si>
  <si>
    <t>媒体类型</t>
  </si>
  <si>
    <t>广告位</t>
  </si>
  <si>
    <t>日期</t>
  </si>
  <si>
    <t>活动</t>
    <phoneticPr fontId="4" type="noConversion"/>
  </si>
  <si>
    <t>执行时间</t>
    <phoneticPr fontId="4" type="noConversion"/>
  </si>
  <si>
    <t>活动时间</t>
    <phoneticPr fontId="4" type="noConversion"/>
  </si>
  <si>
    <t>费用执行进度</t>
    <phoneticPr fontId="4" type="noConversion"/>
  </si>
  <si>
    <t>预算</t>
  </si>
  <si>
    <t xml:space="preserve"> 费用占比</t>
  </si>
  <si>
    <t xml:space="preserve"> JD点击</t>
  </si>
  <si>
    <t xml:space="preserve"> JD-CPC</t>
  </si>
  <si>
    <t xml:space="preserve"> 代理曝光</t>
  </si>
  <si>
    <t>费用占比</t>
  </si>
  <si>
    <t xml:space="preserve"> 代理-CPM</t>
  </si>
  <si>
    <t xml:space="preserve">UV </t>
  </si>
  <si>
    <t>PC</t>
  </si>
  <si>
    <t xml:space="preserve"> 代理点击</t>
  </si>
  <si>
    <t xml:space="preserve"> UV成本 </t>
  </si>
  <si>
    <t xml:space="preserve"> UV价值 </t>
  </si>
  <si>
    <t xml:space="preserve"> 转化率 </t>
  </si>
  <si>
    <t xml:space="preserve"> 转化率 </t>
    <phoneticPr fontId="4" type="noConversion"/>
  </si>
  <si>
    <t xml:space="preserve"> 客单价</t>
  </si>
  <si>
    <t xml:space="preserve"> 转化率</t>
  </si>
  <si>
    <t>UV成本</t>
  </si>
  <si>
    <t xml:space="preserve"> ROI</t>
  </si>
  <si>
    <t xml:space="preserve"> JD曝光</t>
  </si>
  <si>
    <t xml:space="preserve"> 访问深度</t>
  </si>
  <si>
    <t>项目ID</t>
    <phoneticPr fontId="4" type="noConversion"/>
  </si>
  <si>
    <t>广告位ID</t>
    <phoneticPr fontId="4" type="noConversion"/>
  </si>
  <si>
    <t>无线端</t>
  </si>
  <si>
    <t xml:space="preserve"> 订单量</t>
  </si>
  <si>
    <t xml:space="preserve"> 代理-CPC</t>
  </si>
  <si>
    <t xml:space="preserve"> UV</t>
  </si>
  <si>
    <t>UV价值</t>
  </si>
  <si>
    <t xml:space="preserve"> UV价值</t>
  </si>
  <si>
    <t>排期费用</t>
    <phoneticPr fontId="4" type="noConversion"/>
  </si>
  <si>
    <t xml:space="preserve"> 排期费用</t>
  </si>
  <si>
    <t xml:space="preserve"> 实际费用</t>
  </si>
  <si>
    <t>M</t>
  </si>
  <si>
    <t>排期费用</t>
    <phoneticPr fontId="4" type="noConversion"/>
  </si>
  <si>
    <t>设备类型</t>
  </si>
  <si>
    <t>M 汇总</t>
  </si>
  <si>
    <t>PC 汇总</t>
  </si>
  <si>
    <t>渠道</t>
  </si>
  <si>
    <t>费用归属</t>
  </si>
  <si>
    <t>代理曝光</t>
  </si>
  <si>
    <t>代理点击</t>
  </si>
  <si>
    <t>媒体曝光</t>
  </si>
  <si>
    <t>媒体点击</t>
  </si>
  <si>
    <t xml:space="preserve"> 预估点击</t>
  </si>
  <si>
    <t xml:space="preserve"> 点击达成</t>
  </si>
  <si>
    <t xml:space="preserve"> JD/代理点击</t>
  </si>
  <si>
    <t xml:space="preserve"> JD/代理曝光</t>
  </si>
  <si>
    <t xml:space="preserve"> 代理点击折损</t>
  </si>
  <si>
    <t xml:space="preserve"> JD点击折损</t>
  </si>
  <si>
    <t>实际费用</t>
    <phoneticPr fontId="4" type="noConversion"/>
  </si>
  <si>
    <t>排期</t>
  </si>
  <si>
    <t>有效子单</t>
    <phoneticPr fontId="4" type="noConversion"/>
  </si>
  <si>
    <t>有效下单用户</t>
    <phoneticPr fontId="4" type="noConversion"/>
  </si>
  <si>
    <t>有效首次购用户</t>
    <phoneticPr fontId="4" type="noConversion"/>
  </si>
  <si>
    <t>日期</t>
    <phoneticPr fontId="5" type="noConversion"/>
  </si>
  <si>
    <t>代理</t>
    <phoneticPr fontId="5" type="noConversion"/>
  </si>
  <si>
    <t>媒体</t>
    <phoneticPr fontId="5" type="noConversion"/>
  </si>
  <si>
    <t>频道</t>
    <phoneticPr fontId="4" type="noConversion"/>
  </si>
  <si>
    <t>广告位</t>
    <phoneticPr fontId="5" type="noConversion"/>
  </si>
  <si>
    <t>素材</t>
    <phoneticPr fontId="5" type="noConversion"/>
  </si>
  <si>
    <t>资源属性</t>
    <phoneticPr fontId="5" type="noConversion"/>
  </si>
  <si>
    <t>排期</t>
    <phoneticPr fontId="5" type="noConversion"/>
  </si>
  <si>
    <t>媒体类型</t>
    <phoneticPr fontId="5" type="noConversion"/>
  </si>
  <si>
    <t>设备类型</t>
    <phoneticPr fontId="5" type="noConversion"/>
  </si>
  <si>
    <t>排期费用</t>
    <phoneticPr fontId="5" type="noConversion"/>
  </si>
  <si>
    <t>实际费用</t>
    <phoneticPr fontId="5" type="noConversion"/>
  </si>
  <si>
    <t>预估曝光</t>
    <phoneticPr fontId="4" type="noConversion"/>
  </si>
  <si>
    <t>预估点击</t>
    <phoneticPr fontId="4" type="noConversion"/>
  </si>
  <si>
    <t>JD曝光</t>
    <phoneticPr fontId="4" type="noConversion"/>
  </si>
  <si>
    <t>JD点击</t>
    <phoneticPr fontId="4" type="noConversion"/>
  </si>
  <si>
    <t>PV</t>
    <phoneticPr fontId="4" type="noConversion"/>
  </si>
  <si>
    <t>UV</t>
    <phoneticPr fontId="4" type="noConversion"/>
  </si>
  <si>
    <t>有效UV</t>
    <phoneticPr fontId="4" type="noConversion"/>
  </si>
  <si>
    <t>新用户数</t>
    <phoneticPr fontId="4" type="noConversion"/>
  </si>
  <si>
    <t>频道</t>
  </si>
  <si>
    <t>客户端</t>
  </si>
  <si>
    <t>风行网</t>
  </si>
  <si>
    <t>网站播放页</t>
  </si>
  <si>
    <t>网站播放页异形-背景对联（与底纹互斥）</t>
  </si>
  <si>
    <t>风行客户端</t>
  </si>
  <si>
    <t>客户端LISTBOX</t>
  </si>
  <si>
    <t>风行网 汇总</t>
  </si>
  <si>
    <t>CPM</t>
  </si>
  <si>
    <t>CPD</t>
  </si>
  <si>
    <t>壹捌零广告有限公司</t>
  </si>
  <si>
    <t xml:space="preserve"> ROI-</t>
  </si>
  <si>
    <t>北京奥馨联合广告有限公司</t>
  </si>
  <si>
    <t>喜马拉雅FM</t>
  </si>
  <si>
    <t>闪屏</t>
  </si>
  <si>
    <t>闪屏广告（1/4轮播）</t>
  </si>
  <si>
    <t>喜马拉雅FM 汇总</t>
  </si>
  <si>
    <t>直签媒体</t>
  </si>
  <si>
    <t>主会场1</t>
  </si>
  <si>
    <t>17年8月居家生活七夕节</t>
  </si>
  <si>
    <t>居家生活事业部</t>
  </si>
  <si>
    <t>无线主会场1</t>
  </si>
  <si>
    <t>百度品专</t>
  </si>
  <si>
    <t>炫动品专</t>
  </si>
  <si>
    <t>品专素材</t>
  </si>
  <si>
    <t>品专类</t>
  </si>
  <si>
    <t>品专促销</t>
  </si>
  <si>
    <t>OPPO手机</t>
  </si>
  <si>
    <t>浏览器</t>
  </si>
  <si>
    <t>信息流大图</t>
  </si>
  <si>
    <t>第一版</t>
  </si>
  <si>
    <t>无线浏览器促销</t>
  </si>
  <si>
    <t>无线浏览器促销 汇总</t>
  </si>
  <si>
    <t>OPPO手机 汇总</t>
  </si>
  <si>
    <t>品专促销 汇总</t>
  </si>
  <si>
    <t>百度品专 汇总</t>
  </si>
  <si>
    <t>导航首页</t>
  </si>
  <si>
    <t>导航素材</t>
  </si>
  <si>
    <t>导航类</t>
  </si>
  <si>
    <t>导航促销</t>
  </si>
  <si>
    <t>家电</t>
  </si>
  <si>
    <t>搜狗导航</t>
  </si>
  <si>
    <t>气泡</t>
  </si>
  <si>
    <t>异形气泡</t>
  </si>
  <si>
    <t>顶通</t>
  </si>
  <si>
    <t>搜狗导航 汇总</t>
  </si>
  <si>
    <t>(多项)</t>
  </si>
  <si>
    <t>导航促销 汇总</t>
  </si>
  <si>
    <t>百度阅读APP</t>
  </si>
  <si>
    <t>促销素材</t>
  </si>
  <si>
    <t>搜索促销</t>
  </si>
  <si>
    <t>3C</t>
  </si>
  <si>
    <t>搜索促销 汇总</t>
  </si>
  <si>
    <t>订单量-</t>
    <phoneticPr fontId="4" type="noConversion"/>
  </si>
  <si>
    <t>GMV-</t>
    <phoneticPr fontId="5" type="noConversion"/>
  </si>
  <si>
    <t xml:space="preserve"> ROI+</t>
  </si>
  <si>
    <t xml:space="preserve"> UV成本</t>
  </si>
  <si>
    <t xml:space="preserve"> 订单金额</t>
  </si>
  <si>
    <t>GMV+</t>
    <phoneticPr fontId="5" type="noConversion"/>
  </si>
  <si>
    <t>订单量+</t>
    <phoneticPr fontId="4" type="noConversion"/>
  </si>
  <si>
    <t>订单量</t>
    <phoneticPr fontId="4" type="noConversion"/>
  </si>
  <si>
    <t>GMV</t>
    <phoneticPr fontId="4" type="noConversion"/>
  </si>
  <si>
    <t xml:space="preserve"> 新客成本</t>
  </si>
  <si>
    <t xml:space="preserve"> JD-CPM</t>
  </si>
  <si>
    <t>FTV</t>
  </si>
  <si>
    <t>直接订单行（去重）</t>
  </si>
  <si>
    <t>直接订单金额（去重）</t>
  </si>
  <si>
    <t>间接订单行（去重）</t>
  </si>
  <si>
    <t>间接订单金额（去重）</t>
  </si>
  <si>
    <t>影响订单行（去重）</t>
  </si>
  <si>
    <t>影响订单金额（去重）</t>
  </si>
  <si>
    <t>直接订单行</t>
  </si>
  <si>
    <t>直接订单金额</t>
  </si>
  <si>
    <t>间接订单行</t>
  </si>
  <si>
    <t>间接订单金额</t>
  </si>
  <si>
    <t>影响订单行</t>
  </si>
  <si>
    <t>影响订单金额</t>
  </si>
  <si>
    <t>JD点击+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</si>
</sst>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&quot;¥&quot;#,##0_);[Red]\(&quot;¥&quot;#,##0\)"/>
    <numFmt numFmtId="177" formatCode="&quot;¥&quot;#,##0_);\(&quot;¥&quot;#,##0\)"/>
    <numFmt numFmtId="178" formatCode="_(* #,##0_);_(* \(#,##0\);_(* &quot;-&quot;_);_(@_)"/>
    <numFmt numFmtId="179" formatCode="_(* #,##0.00_);_(* \(#,##0.00\);_(* &quot;-&quot;??_);_(@_)"/>
    <numFmt numFmtId="180" formatCode="#,##0_ "/>
    <numFmt numFmtId="181" formatCode="0.00_);[Red]\(0.00\)"/>
    <numFmt numFmtId="182" formatCode="0.0%"/>
    <numFmt numFmtId="183" formatCode="_ * #,##0_ ;_ * \-#,##0_ ;_ * &quot;-&quot;??_ ;_ @_ "/>
    <numFmt numFmtId="184" formatCode="0_);[Red]\(0\)"/>
    <numFmt numFmtId="185" formatCode="0.00_ "/>
    <numFmt numFmtId="186" formatCode="#,##0.00_);\(#,##0.00\)"/>
    <numFmt numFmtId="187" formatCode="#,##0.00_ "/>
    <numFmt numFmtId="188" formatCode="#,##0_);\(#,##0\)"/>
    <numFmt numFmtId="189" formatCode="#,##0.00_);[Red]\(#,##0.00\)"/>
  </numFmts>
  <fonts count="2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9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name val="宋体"/>
      <family val="2"/>
      <scheme val="minor"/>
    </font>
    <font>
      <sz val="10"/>
      <color theme="9" tint="-0.249977111117893"/>
      <name val="微软雅黑"/>
      <family val="2"/>
      <charset val="134"/>
    </font>
    <font>
      <b/>
      <sz val="11"/>
      <color theme="1"/>
      <name val="宋体"/>
      <family val="2"/>
      <scheme val="minor"/>
    </font>
    <font>
      <sz val="10"/>
      <color theme="6" tint="-0.249977111117893"/>
      <name val="微软雅黑"/>
      <family val="2"/>
      <charset val="134"/>
    </font>
    <font>
      <sz val="10"/>
      <color theme="7"/>
      <name val="微软雅黑"/>
      <family val="2"/>
      <charset val="134"/>
    </font>
    <font>
      <sz val="10"/>
      <color rgb="FFC00000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medium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medium">
        <color rgb="FF7030A0"/>
      </bottom>
      <diagonal/>
    </border>
    <border>
      <left/>
      <right style="medium">
        <color rgb="FF7030A0"/>
      </right>
      <top/>
      <bottom/>
      <diagonal/>
    </border>
  </borders>
  <cellStyleXfs count="8">
    <xf numFmtId="0" fontId="0" fillId="0" borderId="0"/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</cellStyleXfs>
  <cellXfs count="178">
    <xf numFmtId="0" fontId="0" fillId="0" borderId="0" xfId="0"/>
    <xf numFmtId="0" fontId="10" fillId="0" borderId="0" xfId="0" pivotButton="1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pivotButton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0" fillId="4" borderId="0" xfId="0" applyFill="1"/>
    <xf numFmtId="176" fontId="0" fillId="4" borderId="0" xfId="0" applyNumberFormat="1" applyFill="1"/>
    <xf numFmtId="181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3" fontId="10" fillId="0" borderId="0" xfId="0" applyNumberFormat="1" applyFont="1" applyAlignment="1">
      <alignment horizontal="right"/>
    </xf>
    <xf numFmtId="181" fontId="10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2" fontId="10" fillId="0" borderId="0" xfId="0" applyNumberFormat="1" applyFont="1" applyAlignment="1">
      <alignment horizontal="right"/>
    </xf>
    <xf numFmtId="9" fontId="0" fillId="0" borderId="0" xfId="2" applyFont="1" applyAlignment="1">
      <alignment horizontal="right"/>
    </xf>
    <xf numFmtId="3" fontId="0" fillId="0" borderId="0" xfId="2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0" fontId="10" fillId="0" borderId="0" xfId="0" applyFont="1"/>
    <xf numFmtId="0" fontId="10" fillId="0" borderId="1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10" fontId="10" fillId="0" borderId="0" xfId="0" applyNumberFormat="1" applyFont="1" applyBorder="1" applyAlignment="1">
      <alignment horizontal="right" vertical="center"/>
    </xf>
    <xf numFmtId="181" fontId="10" fillId="0" borderId="0" xfId="0" applyNumberFormat="1" applyFont="1" applyBorder="1" applyAlignment="1">
      <alignment horizontal="righ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right"/>
    </xf>
    <xf numFmtId="177" fontId="10" fillId="0" borderId="0" xfId="0" applyNumberFormat="1" applyFont="1" applyBorder="1" applyAlignment="1">
      <alignment horizontal="right" vertical="center"/>
    </xf>
    <xf numFmtId="0" fontId="12" fillId="0" borderId="0" xfId="0" pivotButton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182" fontId="10" fillId="0" borderId="0" xfId="0" applyNumberFormat="1" applyFont="1" applyAlignment="1">
      <alignment horizontal="right"/>
    </xf>
    <xf numFmtId="182" fontId="15" fillId="0" borderId="0" xfId="0" applyNumberFormat="1" applyFont="1" applyBorder="1"/>
    <xf numFmtId="3" fontId="15" fillId="0" borderId="0" xfId="0" applyNumberFormat="1" applyFont="1" applyBorder="1"/>
    <xf numFmtId="181" fontId="15" fillId="0" borderId="0" xfId="0" applyNumberFormat="1" applyFont="1" applyBorder="1"/>
    <xf numFmtId="176" fontId="15" fillId="0" borderId="0" xfId="0" applyNumberFormat="1" applyFont="1" applyBorder="1"/>
    <xf numFmtId="10" fontId="15" fillId="0" borderId="0" xfId="0" applyNumberFormat="1" applyFont="1" applyBorder="1"/>
    <xf numFmtId="183" fontId="15" fillId="0" borderId="0" xfId="0" applyNumberFormat="1" applyFont="1" applyBorder="1"/>
    <xf numFmtId="180" fontId="15" fillId="0" borderId="0" xfId="0" applyNumberFormat="1" applyFont="1" applyBorder="1"/>
    <xf numFmtId="185" fontId="15" fillId="0" borderId="0" xfId="0" applyNumberFormat="1" applyFont="1" applyBorder="1"/>
    <xf numFmtId="0" fontId="15" fillId="0" borderId="0" xfId="0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pivotButton="1" applyFont="1" applyBorder="1" applyAlignment="1">
      <alignment horizontal="center" vertical="center"/>
    </xf>
    <xf numFmtId="4" fontId="10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9" fillId="0" borderId="0" xfId="0" applyFont="1" applyBorder="1"/>
    <xf numFmtId="176" fontId="9" fillId="0" borderId="0" xfId="0" applyNumberFormat="1" applyFont="1" applyBorder="1"/>
    <xf numFmtId="181" fontId="9" fillId="0" borderId="0" xfId="0" applyNumberFormat="1" applyFont="1" applyBorder="1"/>
    <xf numFmtId="0" fontId="10" fillId="0" borderId="0" xfId="0" pivotButton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0" fontId="9" fillId="0" borderId="0" xfId="2" applyNumberFormat="1" applyFont="1" applyBorder="1" applyAlignment="1">
      <alignment horizontal="center" vertical="center"/>
    </xf>
    <xf numFmtId="2" fontId="16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2" fillId="0" borderId="0" xfId="0" pivotButton="1" applyFont="1" applyBorder="1"/>
    <xf numFmtId="0" fontId="12" fillId="0" borderId="0" xfId="0" applyFont="1" applyBorder="1"/>
    <xf numFmtId="10" fontId="0" fillId="0" borderId="0" xfId="2" applyNumberFormat="1" applyFont="1" applyBorder="1" applyAlignment="1"/>
    <xf numFmtId="0" fontId="0" fillId="0" borderId="0" xfId="0" applyBorder="1" applyAlignment="1">
      <alignment horizontal="center" vertical="center"/>
    </xf>
    <xf numFmtId="181" fontId="10" fillId="0" borderId="0" xfId="0" applyNumberFormat="1" applyFont="1" applyBorder="1" applyAlignment="1">
      <alignment horizontal="center" vertical="center"/>
    </xf>
    <xf numFmtId="183" fontId="10" fillId="0" borderId="0" xfId="0" applyNumberFormat="1" applyFont="1" applyBorder="1" applyAlignment="1">
      <alignment horizontal="center" vertical="center"/>
    </xf>
    <xf numFmtId="184" fontId="10" fillId="0" borderId="0" xfId="0" applyNumberFormat="1" applyFont="1" applyBorder="1" applyAlignment="1">
      <alignment horizontal="center" vertical="center"/>
    </xf>
    <xf numFmtId="184" fontId="9" fillId="0" borderId="0" xfId="0" applyNumberFormat="1" applyFont="1" applyBorder="1"/>
    <xf numFmtId="183" fontId="9" fillId="0" borderId="0" xfId="7" applyNumberFormat="1" applyFont="1" applyBorder="1" applyAlignment="1"/>
    <xf numFmtId="3" fontId="19" fillId="0" borderId="0" xfId="0" applyNumberFormat="1" applyFont="1" applyBorder="1"/>
    <xf numFmtId="0" fontId="19" fillId="0" borderId="0" xfId="0" applyFont="1" applyBorder="1"/>
    <xf numFmtId="10" fontId="19" fillId="0" borderId="0" xfId="2" applyNumberFormat="1" applyFont="1" applyBorder="1" applyAlignment="1"/>
    <xf numFmtId="184" fontId="0" fillId="0" borderId="0" xfId="0" applyNumberFormat="1" applyBorder="1"/>
    <xf numFmtId="0" fontId="21" fillId="0" borderId="0" xfId="0" applyFont="1" applyBorder="1"/>
    <xf numFmtId="181" fontId="16" fillId="0" borderId="0" xfId="0" applyNumberFormat="1" applyFont="1" applyBorder="1" applyAlignment="1">
      <alignment horizontal="right" vertical="center"/>
    </xf>
    <xf numFmtId="0" fontId="22" fillId="7" borderId="0" xfId="0" applyFont="1" applyFill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/>
    </xf>
    <xf numFmtId="181" fontId="10" fillId="0" borderId="0" xfId="0" applyNumberFormat="1" applyFon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14" fontId="3" fillId="8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184" fontId="3" fillId="8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3" fontId="3" fillId="6" borderId="3" xfId="1" applyNumberFormat="1" applyFont="1" applyFill="1" applyBorder="1" applyAlignment="1">
      <alignment horizontal="center" vertical="center" wrapText="1"/>
    </xf>
    <xf numFmtId="3" fontId="3" fillId="6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19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185" fontId="10" fillId="0" borderId="0" xfId="0" applyNumberFormat="1" applyFont="1" applyBorder="1" applyAlignment="1">
      <alignment horizontal="right" vertical="center"/>
    </xf>
    <xf numFmtId="0" fontId="12" fillId="0" borderId="0" xfId="0" pivotButton="1" applyFont="1" applyBorder="1" applyAlignment="1">
      <alignment horizontal="left"/>
    </xf>
    <xf numFmtId="180" fontId="10" fillId="0" borderId="0" xfId="0" applyNumberFormat="1" applyFont="1" applyAlignment="1">
      <alignment horizontal="right"/>
    </xf>
    <xf numFmtId="0" fontId="19" fillId="0" borderId="0" xfId="0" applyFont="1"/>
    <xf numFmtId="0" fontId="7" fillId="0" borderId="0" xfId="0" applyFont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187" fontId="10" fillId="0" borderId="0" xfId="0" applyNumberFormat="1" applyFont="1" applyAlignment="1">
      <alignment horizontal="right"/>
    </xf>
    <xf numFmtId="187" fontId="15" fillId="0" borderId="0" xfId="0" applyNumberFormat="1" applyFont="1" applyBorder="1"/>
    <xf numFmtId="187" fontId="10" fillId="0" borderId="0" xfId="0" applyNumberFormat="1" applyFont="1" applyBorder="1" applyAlignment="1">
      <alignment horizontal="right" vertical="center"/>
    </xf>
    <xf numFmtId="3" fontId="19" fillId="0" borderId="0" xfId="0" applyNumberFormat="1" applyFont="1" applyFill="1" applyBorder="1" applyAlignment="1">
      <alignment horizontal="right" vertical="center"/>
    </xf>
    <xf numFmtId="3" fontId="18" fillId="0" borderId="0" xfId="0" applyNumberFormat="1" applyFont="1" applyFill="1" applyBorder="1" applyAlignment="1">
      <alignment vertical="center"/>
    </xf>
    <xf numFmtId="3" fontId="18" fillId="0" borderId="0" xfId="0" applyNumberFormat="1" applyFont="1" applyFill="1" applyBorder="1" applyAlignment="1">
      <alignment horizontal="right" vertical="center"/>
    </xf>
    <xf numFmtId="0" fontId="16" fillId="12" borderId="0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9" fontId="14" fillId="5" borderId="5" xfId="2" applyNumberFormat="1" applyFont="1" applyFill="1" applyBorder="1" applyAlignment="1">
      <alignment horizontal="center" vertical="center"/>
    </xf>
    <xf numFmtId="176" fontId="13" fillId="14" borderId="5" xfId="0" applyNumberFormat="1" applyFont="1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176" fontId="11" fillId="15" borderId="5" xfId="0" applyNumberFormat="1" applyFont="1" applyFill="1" applyBorder="1" applyAlignment="1">
      <alignment horizontal="center" vertical="center"/>
    </xf>
    <xf numFmtId="176" fontId="11" fillId="15" borderId="6" xfId="0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176" fontId="10" fillId="4" borderId="8" xfId="0" applyNumberFormat="1" applyFont="1" applyFill="1" applyBorder="1" applyAlignment="1">
      <alignment vertical="center"/>
    </xf>
    <xf numFmtId="10" fontId="10" fillId="4" borderId="8" xfId="2" applyNumberFormat="1" applyFont="1" applyFill="1" applyBorder="1" applyAlignment="1">
      <alignment vertical="center"/>
    </xf>
    <xf numFmtId="10" fontId="10" fillId="4" borderId="9" xfId="2" applyNumberFormat="1" applyFont="1" applyFill="1" applyBorder="1" applyAlignment="1">
      <alignment vertical="center"/>
    </xf>
    <xf numFmtId="0" fontId="12" fillId="4" borderId="11" xfId="0" applyFont="1" applyFill="1" applyBorder="1" applyAlignment="1">
      <alignment horizontal="center" vertical="center"/>
    </xf>
    <xf numFmtId="181" fontId="10" fillId="0" borderId="13" xfId="0" applyNumberFormat="1" applyFont="1" applyBorder="1" applyAlignment="1">
      <alignment horizontal="right" vertical="center"/>
    </xf>
    <xf numFmtId="186" fontId="10" fillId="0" borderId="0" xfId="0" applyNumberFormat="1" applyFont="1" applyBorder="1" applyAlignment="1">
      <alignment horizontal="right" vertical="center"/>
    </xf>
    <xf numFmtId="186" fontId="16" fillId="0" borderId="0" xfId="0" applyNumberFormat="1" applyFont="1" applyBorder="1" applyAlignment="1">
      <alignment horizontal="right" vertical="center"/>
    </xf>
    <xf numFmtId="10" fontId="15" fillId="0" borderId="0" xfId="0" applyNumberFormat="1" applyFont="1" applyBorder="1" applyAlignment="1">
      <alignment horizontal="right" vertical="center"/>
    </xf>
    <xf numFmtId="187" fontId="16" fillId="0" borderId="0" xfId="0" applyNumberFormat="1" applyFont="1" applyBorder="1" applyAlignment="1">
      <alignment horizontal="right" vertical="center"/>
    </xf>
    <xf numFmtId="187" fontId="16" fillId="0" borderId="2" xfId="0" applyNumberFormat="1" applyFont="1" applyBorder="1" applyAlignment="1">
      <alignment horizontal="right" vertical="center"/>
    </xf>
    <xf numFmtId="0" fontId="26" fillId="11" borderId="0" xfId="0" applyFont="1" applyFill="1" applyAlignment="1">
      <alignment horizontal="center" vertical="center"/>
    </xf>
    <xf numFmtId="0" fontId="25" fillId="13" borderId="0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181" fontId="20" fillId="6" borderId="0" xfId="0" applyNumberFormat="1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81" fontId="9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3" fontId="6" fillId="7" borderId="3" xfId="1" applyNumberFormat="1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8" fillId="2" borderId="3" xfId="0" applyNumberFormat="1" applyFont="1" applyFill="1" applyBorder="1" applyAlignment="1">
      <alignment horizontal="center" vertical="center"/>
    </xf>
    <xf numFmtId="3" fontId="8" fillId="5" borderId="3" xfId="0" applyNumberFormat="1" applyFont="1" applyFill="1" applyBorder="1" applyAlignment="1">
      <alignment horizontal="center" vertical="center"/>
    </xf>
    <xf numFmtId="3" fontId="3" fillId="10" borderId="3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81" fontId="15" fillId="0" borderId="0" xfId="0" applyNumberFormat="1" applyFont="1" applyFill="1" applyBorder="1"/>
    <xf numFmtId="0" fontId="16" fillId="1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pivotButton="1" applyFont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181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80" fontId="10" fillId="0" borderId="0" xfId="0" applyNumberFormat="1" applyFont="1" applyBorder="1" applyAlignment="1">
      <alignment horizontal="right" vertical="center"/>
    </xf>
    <xf numFmtId="0" fontId="24" fillId="12" borderId="0" xfId="0" applyFont="1" applyFill="1" applyAlignment="1">
      <alignment horizontal="center" vertical="center"/>
    </xf>
    <xf numFmtId="181" fontId="15" fillId="0" borderId="0" xfId="0" applyNumberFormat="1" applyFont="1" applyBorder="1" applyAlignment="1">
      <alignment horizontal="right" vertical="center"/>
    </xf>
    <xf numFmtId="0" fontId="10" fillId="16" borderId="0" xfId="0" applyFont="1" applyFill="1" applyAlignment="1">
      <alignment horizontal="center" vertical="center"/>
    </xf>
    <xf numFmtId="188" fontId="10" fillId="0" borderId="0" xfId="0" applyNumberFormat="1" applyFont="1" applyBorder="1" applyAlignment="1">
      <alignment horizontal="right" vertical="center"/>
    </xf>
    <xf numFmtId="186" fontId="15" fillId="0" borderId="0" xfId="0" applyNumberFormat="1" applyFont="1" applyBorder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187" fontId="15" fillId="0" borderId="0" xfId="0" applyNumberFormat="1" applyFont="1" applyBorder="1" applyAlignment="1">
      <alignment horizontal="right" vertical="center"/>
    </xf>
    <xf numFmtId="180" fontId="15" fillId="0" borderId="0" xfId="0" applyNumberFormat="1" applyFont="1" applyBorder="1" applyAlignment="1">
      <alignment horizontal="right" vertical="center"/>
    </xf>
    <xf numFmtId="4" fontId="15" fillId="0" borderId="0" xfId="0" applyNumberFormat="1" applyFont="1" applyBorder="1" applyAlignment="1">
      <alignment horizontal="right" vertical="center"/>
    </xf>
    <xf numFmtId="176" fontId="12" fillId="4" borderId="11" xfId="0" applyNumberFormat="1" applyFont="1" applyFill="1" applyBorder="1" applyAlignment="1">
      <alignment vertical="center"/>
    </xf>
    <xf numFmtId="10" fontId="12" fillId="4" borderId="11" xfId="2" applyNumberFormat="1" applyFont="1" applyFill="1" applyBorder="1" applyAlignment="1">
      <alignment vertical="center"/>
    </xf>
    <xf numFmtId="10" fontId="14" fillId="4" borderId="12" xfId="2" applyNumberFormat="1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180" fontId="15" fillId="0" borderId="2" xfId="0" applyNumberFormat="1" applyFont="1" applyBorder="1"/>
    <xf numFmtId="189" fontId="15" fillId="0" borderId="0" xfId="0" applyNumberFormat="1" applyFont="1" applyBorder="1"/>
    <xf numFmtId="189" fontId="15" fillId="0" borderId="2" xfId="0" applyNumberFormat="1" applyFont="1" applyBorder="1"/>
    <xf numFmtId="0" fontId="10" fillId="17" borderId="0" xfId="0" applyFont="1" applyFill="1" applyBorder="1" applyAlignment="1">
      <alignment horizontal="center" vertical="center"/>
    </xf>
    <xf numFmtId="3" fontId="6" fillId="18" borderId="3" xfId="1" applyNumberFormat="1" applyFont="1" applyFill="1" applyBorder="1" applyAlignment="1">
      <alignment horizontal="center" vertical="center" wrapText="1"/>
    </xf>
    <xf numFmtId="3" fontId="6" fillId="19" borderId="3" xfId="1" applyNumberFormat="1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176" fontId="10" fillId="4" borderId="8" xfId="0" applyNumberFormat="1" applyFont="1" applyFill="1" applyBorder="1" applyAlignment="1">
      <alignment horizontal="center" vertical="center"/>
    </xf>
    <xf numFmtId="176" fontId="10" fillId="4" borderId="11" xfId="0" applyNumberFormat="1" applyFont="1" applyFill="1" applyBorder="1" applyAlignment="1">
      <alignment horizontal="center" vertical="center"/>
    </xf>
    <xf numFmtId="176" fontId="10" fillId="4" borderId="8" xfId="0" applyNumberFormat="1" applyFont="1" applyFill="1" applyBorder="1" applyAlignment="1">
      <alignment horizontal="center" vertical="center" wrapText="1"/>
    </xf>
    <xf numFmtId="176" fontId="10" fillId="4" borderId="11" xfId="0" applyNumberFormat="1" applyFont="1" applyFill="1" applyBorder="1" applyAlignment="1">
      <alignment horizontal="center" vertical="center" wrapText="1"/>
    </xf>
    <xf numFmtId="9" fontId="14" fillId="4" borderId="8" xfId="2" applyFont="1" applyFill="1" applyBorder="1" applyAlignment="1">
      <alignment horizontal="center" vertical="center"/>
    </xf>
    <xf numFmtId="9" fontId="14" fillId="4" borderId="11" xfId="2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</cellXfs>
  <cellStyles count="8">
    <cellStyle name="百分比" xfId="2" builtinId="5"/>
    <cellStyle name="百分比 2 2 2 3" xfId="5"/>
    <cellStyle name="常规" xfId="0" builtinId="0"/>
    <cellStyle name="常规 2 2 8" xfId="3"/>
    <cellStyle name="千位分隔" xfId="7" builtinId="3"/>
    <cellStyle name="千位分隔 11" xfId="6"/>
    <cellStyle name="千位分隔 2 5 8" xfId="4"/>
    <cellStyle name="千位分隔[0]" xfId="1" builtinId="6"/>
  </cellStyles>
  <dxfs count="1357">
    <dxf>
      <border>
        <bottom/>
      </border>
    </dxf>
    <dxf>
      <border>
        <top/>
      </border>
    </dxf>
    <dxf>
      <numFmt numFmtId="188" formatCode="#,##0_);\(#,##0\)"/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numFmt numFmtId="186" formatCode="#,##0.00_);\(#,##0.00\)"/>
    </dxf>
    <dxf>
      <border>
        <bottom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numFmt numFmtId="180" formatCode="#,##0_ "/>
    </dxf>
    <dxf>
      <numFmt numFmtId="180" formatCode="#,##0_ 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auto="1"/>
      </font>
    </dxf>
    <dxf>
      <border>
        <bottom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top/>
      </border>
    </dxf>
    <dxf>
      <numFmt numFmtId="187" formatCode="#,##0.00_ 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border>
        <top/>
        <bottom/>
      </border>
    </dxf>
    <dxf>
      <border>
        <left/>
        <top/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font>
        <color rgb="FFFF0000"/>
      </font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font>
        <b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border>
        <left/>
        <top/>
        <bottom/>
      </border>
    </dxf>
    <dxf>
      <numFmt numFmtId="177" formatCode="&quot;¥&quot;#,##0_);\(&quot;¥&quot;#,##0\)"/>
    </dxf>
    <dxf>
      <numFmt numFmtId="177" formatCode="&quot;¥&quot;#,##0_);\(&quot;¥&quot;#,##0\)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C0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numFmt numFmtId="2" formatCode="0.00"/>
    </dxf>
    <dxf>
      <numFmt numFmtId="4" formatCode="#,##0.00"/>
    </dxf>
    <dxf>
      <alignment horizontal="right" readingOrder="0"/>
    </dxf>
    <dxf>
      <numFmt numFmtId="2" formatCode="0.00"/>
    </dxf>
    <dxf>
      <alignment horizontal="right" readingOrder="0"/>
    </dxf>
    <dxf>
      <font>
        <color rgb="FFFF0000"/>
      </font>
    </dxf>
    <dxf>
      <numFmt numFmtId="3" formatCode="#,##0"/>
    </dxf>
    <dxf>
      <numFmt numFmtId="14" formatCode="0.00%"/>
    </dxf>
    <dxf>
      <numFmt numFmtId="14" formatCode="0.00%"/>
    </dxf>
    <dxf>
      <font>
        <sz val="10"/>
      </font>
    </dxf>
    <dxf>
      <alignment horizontal="right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numFmt numFmtId="180" formatCode="#,##0_ "/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 patternType="solid">
          <bgColor rgb="FFFFFF00"/>
        </patternFill>
      </fill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ont>
        <color rgb="FFFF0000"/>
      </font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border>
        <bottom/>
      </border>
    </dxf>
    <dxf>
      <border>
        <top/>
      </border>
    </dxf>
    <dxf>
      <numFmt numFmtId="180" formatCode="#,##0_ "/>
    </dxf>
    <dxf>
      <font>
        <color rgb="FFFF0000"/>
      </font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numFmt numFmtId="186" formatCode="#,##0.00_);\(#,##0.00\)"/>
    </dxf>
    <dxf>
      <border>
        <bottom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numFmt numFmtId="180" formatCode="#,##0_ "/>
    </dxf>
    <dxf>
      <numFmt numFmtId="180" formatCode="#,##0_ "/>
    </dxf>
    <dxf>
      <alignment horizontal="center" readingOrder="0"/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auto="1"/>
      </font>
    </dxf>
    <dxf>
      <border>
        <bottom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top/>
      </border>
    </dxf>
    <dxf>
      <numFmt numFmtId="187" formatCode="#,##0.00_ "/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border>
        <top/>
        <bottom/>
      </border>
    </dxf>
    <dxf>
      <border>
        <left/>
        <top/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font>
        <color rgb="FFFF0000"/>
      </font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font>
        <b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border>
        <left/>
        <top/>
        <bottom/>
      </border>
    </dxf>
    <dxf>
      <numFmt numFmtId="177" formatCode="&quot;¥&quot;#,##0_);\(&quot;¥&quot;#,##0\)"/>
    </dxf>
    <dxf>
      <numFmt numFmtId="177" formatCode="&quot;¥&quot;#,##0_);\(&quot;¥&quot;#,##0\)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C0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numFmt numFmtId="2" formatCode="0.00"/>
    </dxf>
    <dxf>
      <numFmt numFmtId="4" formatCode="#,##0.00"/>
    </dxf>
    <dxf>
      <alignment horizontal="right" readingOrder="0"/>
    </dxf>
    <dxf>
      <numFmt numFmtId="2" formatCode="0.00"/>
    </dxf>
    <dxf>
      <alignment horizontal="right" readingOrder="0"/>
    </dxf>
    <dxf>
      <font>
        <color rgb="FFFF0000"/>
      </font>
    </dxf>
    <dxf>
      <numFmt numFmtId="3" formatCode="#,##0"/>
    </dxf>
    <dxf>
      <numFmt numFmtId="14" formatCode="0.00%"/>
    </dxf>
    <dxf>
      <numFmt numFmtId="14" formatCode="0.00%"/>
    </dxf>
    <dxf>
      <font>
        <sz val="10"/>
      </font>
    </dxf>
    <dxf>
      <alignment horizontal="right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numFmt numFmtId="180" formatCode="#,##0_ "/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indexed="64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 patternType="solid">
          <bgColor rgb="FFFFFF00"/>
        </patternFill>
      </fill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ont>
        <color rgb="FFFF0000"/>
      </font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border>
        <top/>
      </border>
    </dxf>
    <dxf>
      <border>
        <bottom/>
      </border>
    </dxf>
    <dxf>
      <numFmt numFmtId="180" formatCode="#,##0_ "/>
    </dxf>
    <dxf>
      <font>
        <color auto="1"/>
      </font>
    </dxf>
    <dxf>
      <font>
        <color rgb="FFFF0000"/>
      </font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numFmt numFmtId="180" formatCode="#,##0_ "/>
    </dxf>
    <dxf>
      <numFmt numFmtId="180" formatCode="#,##0_ "/>
    </dxf>
    <dxf>
      <font>
        <color theme="0"/>
      </font>
    </dxf>
    <dxf>
      <fill>
        <patternFill>
          <bgColor theme="9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border>
        <top/>
      </border>
    </dxf>
    <dxf>
      <border>
        <bottom/>
      </border>
    </dxf>
    <dxf>
      <font>
        <color rgb="FFFF0000"/>
      </font>
      <fill>
        <patternFill patternType="solid">
          <fgColor indexed="64"/>
          <bgColor theme="7" tint="0.79998168889431442"/>
        </patternFill>
      </fill>
    </dxf>
    <dxf>
      <numFmt numFmtId="186" formatCode="#,##0.00_);\(#,##0.00\)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rgb="FFFF0000"/>
      </font>
    </dxf>
    <dxf>
      <fill>
        <patternFill>
          <bgColor theme="7" tint="0.59999389629810485"/>
        </patternFill>
      </fill>
    </dxf>
    <dxf>
      <fill>
        <patternFill>
          <bgColor theme="7" tint="0.79998168889431442"/>
        </patternFill>
      </fill>
    </dxf>
    <dxf>
      <border>
        <right style="medium">
          <color rgb="FF7030A0"/>
        </right>
      </border>
    </dxf>
    <dxf>
      <border>
        <top/>
      </border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bgColor rgb="FFFFC000"/>
        </patternFill>
      </fill>
    </dxf>
    <dxf>
      <numFmt numFmtId="187" formatCode="#,##0.00_ "/>
    </dxf>
    <dxf>
      <border>
        <bottom/>
      </border>
    </dxf>
    <dxf>
      <border>
        <top/>
      </border>
    </dxf>
    <dxf>
      <border>
        <right/>
        <top/>
        <bottom/>
      </border>
    </dxf>
    <dxf>
      <border>
        <top/>
        <bottom/>
      </border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numFmt numFmtId="185" formatCode="0.00_ "/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right/>
        <top/>
      </border>
    </dxf>
    <dxf>
      <border>
        <right/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font>
        <color rgb="FFFF0000"/>
      </font>
    </dxf>
    <dxf>
      <fill>
        <patternFill patternType="solid">
          <bgColor theme="9"/>
        </patternFill>
      </fill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81" formatCode="0.00_);[Red]\(0.00\)"/>
    </dxf>
    <dxf>
      <numFmt numFmtId="3" formatCode="#,##0"/>
    </dxf>
    <dxf>
      <numFmt numFmtId="181" formatCode="0.00_);[Red]\(0.00\)"/>
    </dxf>
    <dxf>
      <numFmt numFmtId="14" formatCode="0.00%"/>
    </dxf>
    <dxf>
      <numFmt numFmtId="14" formatCode="0.00%"/>
    </dxf>
    <dxf>
      <font>
        <sz val="10"/>
      </font>
    </dxf>
    <dxf>
      <alignment horizontal="right" readingOrder="0"/>
    </dxf>
    <dxf>
      <alignment horizontal="right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top/>
      </border>
    </dxf>
    <dxf>
      <border>
        <top/>
      </border>
    </dxf>
    <dxf>
      <numFmt numFmtId="180" formatCode="#,##0_ "/>
    </dxf>
    <dxf>
      <numFmt numFmtId="180" formatCode="#,##0_ 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top/>
        <bottom/>
      </border>
    </dxf>
    <dxf>
      <border>
        <top/>
      </border>
    </dxf>
    <dxf>
      <numFmt numFmtId="189" formatCode="#,##0.00_);[Red]\(#,##0.00\)"/>
    </dxf>
    <dxf>
      <numFmt numFmtId="189" formatCode="#,##0.00_);[Red]\(#,##0.00\)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/>
      </border>
    </dxf>
    <dxf>
      <border>
        <top/>
      </border>
    </dxf>
    <dxf>
      <alignment vertical="center" readingOrder="0"/>
    </dxf>
    <dxf>
      <alignment horizontal="center" readingOrder="0"/>
    </dxf>
    <dxf>
      <numFmt numFmtId="180" formatCode="#,##0_ "/>
    </dxf>
    <dxf>
      <font>
        <color auto="1"/>
      </font>
    </dxf>
    <dxf>
      <font>
        <color auto="1"/>
      </font>
    </dxf>
    <dxf>
      <font>
        <color rgb="FFFF0000"/>
      </font>
    </dxf>
    <dxf>
      <fill>
        <patternFill>
          <bgColor rgb="FFFFFF00"/>
        </patternFill>
      </fill>
    </dxf>
    <dxf>
      <numFmt numFmtId="187" formatCode="#,##0.00_ "/>
    </dxf>
    <dxf>
      <border>
        <bottom/>
      </border>
    </dxf>
    <dxf>
      <border>
        <top/>
      </border>
    </dxf>
    <dxf>
      <font>
        <color theme="0"/>
      </font>
      <numFmt numFmtId="181" formatCode="0.00_);[Red]\(0.00\)"/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9"/>
        </patternFill>
      </fill>
    </dxf>
    <dxf>
      <font>
        <color rgb="FFFF0000"/>
      </font>
    </dxf>
    <dxf>
      <fill>
        <patternFill>
          <bgColor theme="9" tint="0.39997558519241921"/>
        </patternFill>
      </fill>
    </dxf>
    <dxf>
      <font>
        <color theme="7"/>
      </font>
    </dxf>
    <dxf>
      <fill>
        <patternFill>
          <bgColor theme="7" tint="0.59999389629810485"/>
        </patternFill>
      </fill>
    </dxf>
    <dxf>
      <font>
        <color theme="0"/>
      </font>
    </dxf>
    <dxf>
      <fill>
        <patternFill>
          <bgColor theme="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7"/>
      </font>
    </dxf>
    <dxf>
      <font>
        <color rgb="FFFF0000"/>
      </font>
    </dxf>
    <dxf>
      <fill>
        <patternFill>
          <bgColor theme="7" tint="0.59999389629810485"/>
        </patternFill>
      </fill>
    </dxf>
    <dxf>
      <font>
        <color rgb="FFFFFF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bottom/>
      </border>
    </dxf>
    <dxf>
      <font>
        <color theme="0"/>
      </font>
    </dxf>
    <dxf>
      <border>
        <top/>
      </border>
    </dxf>
    <dxf>
      <font>
        <color rgb="FFFF0000"/>
      </font>
    </dxf>
    <dxf>
      <fill>
        <patternFill patternType="solid">
          <bgColor theme="9" tint="0.59999389629810485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border>
        <right/>
      </border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border>
        <right/>
        <top/>
        <bottom/>
      </border>
    </dxf>
    <dxf>
      <border>
        <top/>
        <bottom/>
      </border>
    </dxf>
    <dxf>
      <font>
        <color theme="0"/>
      </font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rgb="FFFF0000"/>
      </font>
    </dxf>
    <dxf>
      <font>
        <color theme="4"/>
      </font>
    </dxf>
    <dxf>
      <font>
        <color theme="5" tint="0.79998168889431442"/>
      </font>
    </dxf>
    <dxf>
      <fill>
        <patternFill patternType="none">
          <bgColor auto="1"/>
        </patternFill>
      </fill>
    </dxf>
    <dxf>
      <border>
        <top/>
      </border>
    </dxf>
    <dxf>
      <border>
        <top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  <bottom/>
      </border>
    </dxf>
    <dxf>
      <border>
        <right/>
        <bottom/>
      </border>
    </dxf>
    <dxf>
      <border>
        <top/>
      </border>
    </dxf>
    <dxf>
      <border>
        <left/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right/>
        <top/>
      </border>
    </dxf>
    <dxf>
      <border>
        <right/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/>
        <bottom/>
      </border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1" tint="0.34998626667073579"/>
        </patternFill>
      </fill>
    </dxf>
    <dxf>
      <numFmt numFmtId="182" formatCode="0.0%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80" formatCode="#,##0_ "/>
    </dxf>
    <dxf>
      <border>
        <lef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85" formatCode="0.00_ "/>
    </dxf>
    <dxf>
      <numFmt numFmtId="176" formatCode="&quot;¥&quot;#,##0_);[Red]\(&quot;¥&quot;#,##0\)"/>
    </dxf>
    <dxf>
      <numFmt numFmtId="176" formatCode="&quot;¥&quot;#,##0_);[Red]\(&quot;¥&quot;#,##0\)"/>
    </dxf>
    <dxf>
      <numFmt numFmtId="184" formatCode="0_);[Red]\(0\)"/>
    </dxf>
    <dxf>
      <numFmt numFmtId="184" formatCode="0_);[Red]\(0\)"/>
    </dxf>
    <dxf>
      <alignment vertical="center" readingOrder="0"/>
    </dxf>
    <dxf>
      <alignment horizontal="center" readingOrder="0"/>
    </dxf>
    <dxf>
      <numFmt numFmtId="14" formatCode="0.00%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  <alignment horizontal="center" readingOrder="0"/>
    </dxf>
    <dxf>
      <font>
        <b/>
      </font>
      <alignment horizontal="center" readingOrder="0"/>
    </dxf>
    <dxf>
      <numFmt numFmtId="183" formatCode="_ * #,##0_ ;_ * \-#,##0_ ;_ * &quot;-&quot;??_ ;_ @_ "/>
    </dxf>
    <dxf>
      <numFmt numFmtId="183" formatCode="_ * #,##0_ ;_ * \-#,##0_ ;_ * &quot;-&quot;??_ ;_ @_ "/>
    </dxf>
    <dxf>
      <font>
        <b/>
      </font>
      <alignment horizontal="center" readingOrder="0"/>
    </dxf>
    <dxf>
      <alignment horizontal="center" readingOrder="0"/>
    </dxf>
    <dxf>
      <numFmt numFmtId="181" formatCode="0.00_);[Red]\(0.00\)"/>
    </dxf>
    <dxf>
      <alignment horizontal="center" readingOrder="0"/>
    </dxf>
    <dxf>
      <numFmt numFmtId="3" formatCode="#,##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fill>
        <patternFill patternType="none">
          <bgColor auto="1"/>
        </patternFill>
      </fill>
    </dxf>
    <dxf>
      <alignment horizontal="center" readingOrder="0"/>
    </dxf>
    <dxf>
      <numFmt numFmtId="14" formatCode="0.00%"/>
    </dxf>
    <dxf>
      <numFmt numFmtId="14" formatCode="0.00%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numFmt numFmtId="2" formatCode="0.00"/>
    </dxf>
    <dxf>
      <numFmt numFmtId="181" formatCode="0.00_);[Red]\(0.00\)"/>
    </dxf>
    <dxf>
      <numFmt numFmtId="2" formatCode="0.00"/>
    </dxf>
    <dxf>
      <alignment horizontal="center" readingOrder="0"/>
    </dxf>
    <dxf>
      <font>
        <sz val="10"/>
      </font>
    </dxf>
    <dxf>
      <alignment vertical="center" readingOrder="0"/>
    </dxf>
    <dxf>
      <alignment horizontal="center" readingOrder="0"/>
    </dxf>
    <dxf>
      <font>
        <color auto="1"/>
      </font>
    </dxf>
    <dxf>
      <font>
        <color rgb="FFFF0000"/>
      </font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name val="微软雅黑"/>
        <scheme val="none"/>
      </font>
    </dxf>
    <dxf>
      <numFmt numFmtId="181" formatCode="0.00_);[Red]\(0.00\)"/>
    </dxf>
    <dxf>
      <numFmt numFmtId="181" formatCode="0.00_);[Red]\(0.00\)"/>
    </dxf>
    <dxf>
      <numFmt numFmtId="181" formatCode="0.00_);[Red]\(0.00\)"/>
    </dxf>
    <dxf>
      <numFmt numFmtId="181" formatCode="0.00_);[Red]\(0.00\)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82" formatCode="0.0%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 patternType="solid">
          <bgColor rgb="FFFFFF00"/>
        </patternFill>
      </fill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82" formatCode="0.0%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fill>
        <patternFill patternType="solid">
          <bgColor rgb="FFFFFF00"/>
        </patternFill>
      </fill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vertic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ill>
        <patternFill patternType="solid">
          <fgColor theme="4" tint="0.79995117038483843"/>
          <bgColor theme="8" tint="0.59996337778862885"/>
        </patternFill>
      </fill>
      <border>
        <left/>
        <right/>
        <top/>
        <bottom/>
      </border>
    </dxf>
    <dxf>
      <fill>
        <patternFill patternType="solid">
          <fgColor theme="4" tint="0.79995117038483843"/>
          <bgColor theme="8" tint="0.59996337778862885"/>
        </patternFill>
      </fill>
      <border>
        <left/>
        <right/>
        <top/>
        <bottom/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79995117038483843"/>
          <bgColor theme="8" tint="0.59996337778862885"/>
        </patternFill>
      </fill>
    </dxf>
    <dxf>
      <font>
        <b/>
        <color theme="1"/>
      </font>
      <fill>
        <patternFill>
          <bgColor theme="8" tint="0.59996337778862885"/>
        </patternFill>
      </fill>
    </dxf>
    <dxf>
      <font>
        <b/>
        <color theme="1"/>
      </font>
      <fill>
        <patternFill patternType="solid">
          <fgColor theme="4" tint="0.59999389629810485"/>
          <bgColor theme="8" tint="0.59996337778862885"/>
        </patternFill>
      </fill>
    </dxf>
    <dxf>
      <font>
        <b/>
        <color theme="1"/>
      </font>
      <fill>
        <patternFill>
          <bgColor theme="8" tint="0.59996337778862885"/>
        </patternFill>
      </fill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  <border>
        <top style="medium">
          <color theme="4" tint="-0.249977111117893"/>
        </top>
      </border>
    </dxf>
    <dxf>
      <font>
        <color theme="1"/>
      </font>
      <border>
        <left style="medium">
          <color theme="8" tint="-0.499984740745262"/>
        </left>
        <right style="medium">
          <color theme="8" tint="-0.499984740745262"/>
        </right>
        <top style="medium">
          <color theme="8" tint="-0.499984740745262"/>
        </top>
        <bottom style="medium">
          <color theme="8" tint="-0.499984740745262"/>
        </bottom>
        <vertical style="hair">
          <color theme="8" tint="0.39994506668294322"/>
        </vertical>
        <horizontal style="hair">
          <color theme="8" tint="0.39994506668294322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left/>
        <right/>
        <top/>
        <bottom/>
      </border>
    </dxf>
    <dxf>
      <fill>
        <patternFill patternType="solid">
          <fgColor theme="9" tint="0.79998168889431442"/>
          <bgColor theme="9" tint="0.79998168889431442"/>
        </patternFill>
      </fill>
      <border>
        <left/>
        <right/>
        <top/>
        <bottom/>
      </border>
    </dxf>
    <dxf>
      <font>
        <b/>
        <color theme="1"/>
      </font>
      <fill>
        <patternFill patternType="none">
          <bgColor auto="1"/>
        </patternFill>
      </fill>
    </dxf>
    <dxf>
      <font>
        <b/>
        <color theme="1"/>
      </font>
      <fill>
        <patternFill patternType="solid">
          <fgColor theme="9" tint="0.79992065187536243"/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color theme="1"/>
      </font>
      <fill>
        <patternFill>
          <bgColor theme="9" tint="0.79998168889431442"/>
        </patternFill>
      </fill>
    </dxf>
    <dxf>
      <font>
        <b/>
        <color theme="1"/>
      </font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border>
        <left style="medium">
          <color theme="9" tint="0.59999389629810485"/>
        </left>
        <right style="medium">
          <color theme="9" tint="0.59999389629810485"/>
        </right>
        <top style="medium">
          <color theme="9" tint="0.59999389629810485"/>
        </top>
        <bottom style="medium">
          <color theme="9" tint="0.59999389629810485"/>
        </bottom>
      </border>
    </dxf>
    <dxf>
      <border>
        <left style="thin">
          <color theme="9" tint="0.39997558519241921"/>
        </left>
        <right style="thin">
          <color theme="9" tint="0.39997558519241921"/>
        </right>
      </border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  <border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ont>
        <b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 tint="0.24994659260841701"/>
      </font>
      <border>
        <left style="medium">
          <color theme="9" tint="-0.24994659260841701"/>
        </left>
        <right style="medium">
          <color theme="9" tint="-0.24994659260841701"/>
        </right>
        <top style="medium">
          <color theme="9" tint="-0.24994659260841701"/>
        </top>
        <bottom style="medium">
          <color theme="9" tint="-0.24994659260841701"/>
        </bottom>
        <vertical style="thin">
          <color theme="9" tint="0.79998168889431442"/>
        </vertical>
        <horizontal style="thin">
          <color theme="9" tint="0.79998168889431442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b/>
        <color theme="1"/>
      </font>
      <fill>
        <patternFill>
          <bgColor theme="7" tint="0.79998168889431442"/>
        </patternFill>
      </fill>
    </dxf>
    <dxf>
      <font>
        <b/>
        <color theme="1"/>
      </font>
      <fill>
        <patternFill patternType="solid">
          <fgColor theme="7" tint="0.59999389629810485"/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color theme="1"/>
      </font>
      <border>
        <left style="medium">
          <color theme="7" tint="0.59999389629810485"/>
        </left>
        <right style="medium">
          <color theme="7" tint="0.59999389629810485"/>
        </right>
        <top style="medium">
          <color theme="7" tint="0.59999389629810485"/>
        </top>
        <bottom style="medium">
          <color theme="7" tint="0.59999389629810485"/>
        </bottom>
      </border>
    </dxf>
    <dxf>
      <fill>
        <patternFill patternType="none">
          <bgColor auto="1"/>
        </patternFill>
      </fill>
      <border>
        <left style="thin">
          <color theme="7" tint="0.39997558519241921"/>
        </left>
        <right style="thin">
          <color theme="7" tint="0.39997558519241921"/>
        </right>
      </border>
    </dxf>
    <dxf>
      <border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  <dxf>
      <font>
        <b/>
        <color theme="1"/>
      </font>
      <fill>
        <patternFill patternType="none">
          <bgColor auto="1"/>
        </patternFill>
      </fill>
      <border>
        <right style="medium">
          <color rgb="FF7030A0"/>
        </right>
        <top style="thin">
          <color rgb="FF7030A0"/>
        </top>
        <bottom style="medium">
          <color rgb="FF7030A0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 tint="-0.249977111117893"/>
        </top>
      </border>
    </dxf>
    <dxf>
      <font>
        <color theme="1"/>
      </font>
      <border>
        <left style="medium">
          <color rgb="FF7030A0"/>
        </left>
        <right style="medium">
          <color rgb="FF7030A0"/>
        </right>
        <top style="medium">
          <color rgb="FF7030A0"/>
        </top>
        <bottom style="medium">
          <color rgb="FF7030A0"/>
        </bottom>
        <vertical style="thin">
          <color theme="7" tint="0.79998168889431442"/>
        </vertical>
        <horizontal style="thin">
          <color theme="7" tint="0.79998168889431442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  <border>
        <left style="medium">
          <color theme="6" tint="0.59999389629810485"/>
        </left>
        <right style="medium">
          <color theme="6" tint="0.59999389629810485"/>
        </right>
        <top style="medium">
          <color theme="6" tint="0.59999389629810485"/>
        </top>
        <bottom style="medium">
          <color theme="6" tint="0.59999389629810485"/>
        </bottom>
      </border>
    </dxf>
    <dxf>
      <border>
        <left style="thin">
          <color theme="6" tint="0.39997558519241921"/>
        </left>
        <right style="thin">
          <color theme="6" tint="0.39997558519241921"/>
        </right>
      </border>
    </dxf>
    <dxf>
      <border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ont>
        <b/>
        <color theme="1"/>
      </font>
      <border>
        <top style="thin">
          <color theme="6" tint="-0.249977111117893"/>
        </top>
        <bottom style="medium">
          <color theme="6" tint="-0.249977111117893"/>
        </bottom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top style="medium">
          <color theme="6" tint="-0.249977111117893"/>
        </top>
      </border>
    </dxf>
    <dxf>
      <font>
        <color theme="1"/>
      </font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89013336588644"/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color theme="1"/>
      </font>
      <fill>
        <patternFill>
          <bgColor theme="5" tint="0.79998168889431442"/>
        </patternFill>
      </fill>
    </dxf>
    <dxf>
      <font>
        <b/>
        <color theme="1"/>
      </font>
      <fill>
        <patternFill patternType="solid">
          <fgColor theme="5" tint="0.59999389629810485"/>
          <bgColor theme="5" tint="0.59996337778862885"/>
        </patternFill>
      </fill>
    </dxf>
    <dxf>
      <font>
        <b/>
        <color theme="1"/>
      </font>
      <fill>
        <patternFill>
          <bgColor theme="5" tint="0.39994506668294322"/>
        </patternFill>
      </fill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rgb="FFC00000"/>
        </patternFill>
      </fill>
      <border>
        <top style="medium">
          <color theme="5" tint="-0.249977111117893"/>
        </top>
      </border>
    </dxf>
    <dxf>
      <font>
        <color theme="1"/>
      </font>
      <border>
        <left style="medium">
          <color theme="5"/>
        </left>
        <right style="medium">
          <color theme="5"/>
        </right>
        <top style="medium">
          <color theme="5"/>
        </top>
        <bottom style="medium">
          <color theme="5"/>
        </bottom>
        <vertical style="thin">
          <color theme="5" tint="0.79998168889431442"/>
        </vertical>
        <horizontal style="thin">
          <color theme="5" tint="0.79998168889431442"/>
        </horizontal>
      </border>
    </dxf>
  </dxfs>
  <tableStyles count="5" defaultTableStyle="TableStyleMedium2" defaultPivotStyle="PivotStyleMedium9">
    <tableStyle name="PivotStyleMedium10 3" table="0" count="13">
      <tableStyleElement type="wholeTable" dxfId="1356"/>
      <tableStyleElement type="headerRow" dxfId="1355"/>
      <tableStyleElement type="totalRow" dxfId="1354"/>
      <tableStyleElement type="firstRowStripe" dxfId="1353"/>
      <tableStyleElement type="firstColumnStripe" dxfId="1352"/>
      <tableStyleElement type="firstSubtotalColumn" dxfId="1351"/>
      <tableStyleElement type="firstSubtotalRow" dxfId="1350"/>
      <tableStyleElement type="secondSubtotalRow" dxfId="1349"/>
      <tableStyleElement type="thirdSubtotalRow" dxfId="1348"/>
      <tableStyleElement type="firstRowSubheading" dxfId="1347"/>
      <tableStyleElement type="secondRowSubheading" dxfId="1346"/>
      <tableStyleElement type="pageFieldLabels" dxfId="1345"/>
      <tableStyleElement type="pageFieldValues" dxfId="1344"/>
    </tableStyle>
    <tableStyle name="PivotStyleMedium11 2" table="0" count="12">
      <tableStyleElement type="wholeTable" dxfId="1343"/>
      <tableStyleElement type="headerRow" dxfId="1342"/>
      <tableStyleElement type="totalRow" dxfId="1341"/>
      <tableStyleElement type="firstRowStripe" dxfId="1340"/>
      <tableStyleElement type="firstColumnStripe" dxfId="1339"/>
      <tableStyleElement type="firstSubtotalColumn" dxfId="1338"/>
      <tableStyleElement type="firstSubtotalRow" dxfId="1337"/>
      <tableStyleElement type="secondSubtotalRow" dxfId="1336"/>
      <tableStyleElement type="firstRowSubheading" dxfId="1335"/>
      <tableStyleElement type="secondRowSubheading" dxfId="1334"/>
      <tableStyleElement type="pageFieldLabels" dxfId="1333"/>
      <tableStyleElement type="pageFieldValues" dxfId="1332"/>
    </tableStyle>
    <tableStyle name="PivotStyleMedium12 2" table="0" count="15">
      <tableStyleElement type="wholeTable" dxfId="1331"/>
      <tableStyleElement type="headerRow" dxfId="1330"/>
      <tableStyleElement type="totalRow" dxfId="1329"/>
      <tableStyleElement type="firstRowStripe" dxfId="1328"/>
      <tableStyleElement type="firstColumnStripe" dxfId="1327"/>
      <tableStyleElement type="firstSubtotalColumn" dxfId="1326"/>
      <tableStyleElement type="secondSubtotalColumn" dxfId="1325"/>
      <tableStyleElement type="thirdSubtotalColumn" dxfId="1324"/>
      <tableStyleElement type="firstSubtotalRow" dxfId="1323"/>
      <tableStyleElement type="secondSubtotalRow" dxfId="1322"/>
      <tableStyleElement type="thirdSubtotalRow" dxfId="1321"/>
      <tableStyleElement type="firstRowSubheading" dxfId="1320"/>
      <tableStyleElement type="secondRowSubheading" dxfId="1319"/>
      <tableStyleElement type="pageFieldLabels" dxfId="1318"/>
      <tableStyleElement type="pageFieldValues" dxfId="1317"/>
    </tableStyle>
    <tableStyle name="PivotStyleMedium14 2" table="0" count="14">
      <tableStyleElement type="wholeTable" dxfId="1316"/>
      <tableStyleElement type="headerRow" dxfId="1315"/>
      <tableStyleElement type="totalRow" dxfId="1314"/>
      <tableStyleElement type="firstRowStripe" dxfId="1313"/>
      <tableStyleElement type="secondRowStripe" dxfId="1312"/>
      <tableStyleElement type="firstColumnStripe" dxfId="1311"/>
      <tableStyleElement type="firstSubtotalColumn" dxfId="1310"/>
      <tableStyleElement type="firstSubtotalRow" dxfId="1309"/>
      <tableStyleElement type="secondSubtotalRow" dxfId="1308"/>
      <tableStyleElement type="thirdSubtotalRow" dxfId="1307"/>
      <tableStyleElement type="firstRowSubheading" dxfId="1306"/>
      <tableStyleElement type="secondRowSubheading" dxfId="1305"/>
      <tableStyleElement type="pageFieldLabels" dxfId="1304"/>
      <tableStyleElement type="pageFieldValues" dxfId="1303"/>
    </tableStyle>
    <tableStyle name="PivotStyleMedium9 2" table="0" count="12">
      <tableStyleElement type="wholeTable" dxfId="1302"/>
      <tableStyleElement type="headerRow" dxfId="1301"/>
      <tableStyleElement type="totalRow" dxfId="1300"/>
      <tableStyleElement type="firstRowStripe" dxfId="1299"/>
      <tableStyleElement type="firstColumnStripe" dxfId="1298"/>
      <tableStyleElement type="firstSubtotalColumn" dxfId="1297"/>
      <tableStyleElement type="firstSubtotalRow" dxfId="1296"/>
      <tableStyleElement type="secondSubtotalRow" dxfId="1295"/>
      <tableStyleElement type="firstRowSubheading" dxfId="1294"/>
      <tableStyleElement type="secondRowSubheading" dxfId="1293"/>
      <tableStyleElement type="pageFieldLabels" dxfId="1292"/>
      <tableStyleElement type="pageFieldValues" dxfId="1291"/>
    </tableStyle>
  </tableStyles>
  <colors>
    <mruColors>
      <color rgb="FFF1EFF5"/>
      <color rgb="FFEFECF4"/>
      <color rgb="FFE6E6E6"/>
      <color rgb="FFF6E2E2"/>
      <color rgb="FFFBF3F3"/>
      <color rgb="FFF9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d" refreshedDate="43115.662626157406" missingItemsLimit="0" createdVersion="5" refreshedVersion="5" minRefreshableVersion="3" recordCount="11">
  <cacheSource type="worksheet">
    <worksheetSource ref="A1:AZ1048576" sheet="基础数据"/>
  </cacheSource>
  <cacheFields count="58">
    <cacheField name="日期" numFmtId="0">
      <sharedItems containsNonDate="0" containsDate="1" containsString="0" containsBlank="1" minDate="2017-08-21T00:00:00" maxDate="2017-09-09T00:00:00" count="8">
        <d v="2017-08-21T00:00:00"/>
        <d v="2017-08-23T00:00:00"/>
        <d v="2017-08-24T00:00:00"/>
        <d v="2017-09-05T00:00:00"/>
        <d v="2017-09-06T00:00:00"/>
        <d v="2017-09-07T00:00:00"/>
        <d v="2017-09-08T00:00:00"/>
        <m/>
      </sharedItems>
    </cacheField>
    <cacheField name="代理" numFmtId="0">
      <sharedItems containsBlank="1"/>
    </cacheField>
    <cacheField name="媒体" numFmtId="0">
      <sharedItems containsBlank="1" count="7">
        <s v="风行网"/>
        <s v="喜马拉雅FM"/>
        <s v="百度品专"/>
        <s v="OPPO手机"/>
        <s v="搜狗导航"/>
        <s v="百度阅读APP"/>
        <m/>
      </sharedItems>
    </cacheField>
    <cacheField name="频道" numFmtId="0">
      <sharedItems containsBlank="1" count="8">
        <s v="网站播放页"/>
        <s v="风行客户端"/>
        <s v="闪屏"/>
        <s v="炫动品专"/>
        <s v="浏览器"/>
        <s v="导航首页"/>
        <s v="百度阅读APP"/>
        <m/>
      </sharedItems>
    </cacheField>
    <cacheField name="广告位" numFmtId="0">
      <sharedItems containsBlank="1" count="10">
        <s v="网站播放页异形-背景对联（与底纹互斥）"/>
        <s v="客户端LISTBOX"/>
        <s v="闪屏广告（1/4轮播）"/>
        <s v="炫动品专"/>
        <s v="信息流大图"/>
        <s v="气泡"/>
        <s v="异形气泡"/>
        <s v="顶通"/>
        <s v="百度阅读APP"/>
        <m/>
      </sharedItems>
    </cacheField>
    <cacheField name="素材" numFmtId="0">
      <sharedItems containsBlank="1"/>
    </cacheField>
    <cacheField name="资源属性" numFmtId="0">
      <sharedItems containsBlank="1"/>
    </cacheField>
    <cacheField name="采购方式" numFmtId="0">
      <sharedItems containsBlank="1"/>
    </cacheField>
    <cacheField name="排期" numFmtId="0">
      <sharedItems containsBlank="1" count="2">
        <s v="17年8月居家生活七夕节"/>
        <m/>
      </sharedItems>
    </cacheField>
    <cacheField name="媒体类型" numFmtId="0">
      <sharedItems containsBlank="1" count="5">
        <s v="客户端"/>
        <s v="无线端"/>
        <s v="品专类"/>
        <s v="导航类"/>
        <m/>
      </sharedItems>
    </cacheField>
    <cacheField name="设备类型" numFmtId="0">
      <sharedItems containsBlank="1" count="3">
        <s v="PC"/>
        <s v="M"/>
        <m/>
      </sharedItems>
    </cacheField>
    <cacheField name="排期费用" numFmtId="3">
      <sharedItems containsString="0" containsBlank="1" containsNumber="1" minValue="39003.9" maxValue="300000"/>
    </cacheField>
    <cacheField name="实际费用" numFmtId="3">
      <sharedItems containsString="0" containsBlank="1" containsNumber="1" minValue="25242.146603773588" maxValue="283018.86792452831"/>
    </cacheField>
    <cacheField name="渠道" numFmtId="0">
      <sharedItems containsBlank="1" count="6">
        <s v="FTV"/>
        <s v="品专促销"/>
        <s v="无线浏览器促销"/>
        <s v="导航促销"/>
        <s v="搜索促销"/>
        <m/>
      </sharedItems>
    </cacheField>
    <cacheField name="费用归属" numFmtId="0">
      <sharedItems containsBlank="1"/>
    </cacheField>
    <cacheField name="代理曝光" numFmtId="3">
      <sharedItems containsString="0" containsBlank="1" containsNumber="1" containsInteger="1" minValue="0" maxValue="12091608"/>
    </cacheField>
    <cacheField name="代理点击" numFmtId="3">
      <sharedItems containsString="0" containsBlank="1" containsNumber="1" containsInteger="1" minValue="0" maxValue="251750"/>
    </cacheField>
    <cacheField name="媒体曝光" numFmtId="3">
      <sharedItems containsString="0" containsBlank="1" containsNumber="1" containsInteger="1" minValue="0" maxValue="12146277"/>
    </cacheField>
    <cacheField name="媒体点击" numFmtId="3">
      <sharedItems containsString="0" containsBlank="1" containsNumber="1" containsInteger="1" minValue="0" maxValue="252677"/>
    </cacheField>
    <cacheField name="预估曝光" numFmtId="3">
      <sharedItems containsString="0" containsBlank="1" containsNumber="1" containsInteger="1" minValue="0" maxValue="10000000"/>
    </cacheField>
    <cacheField name="预估点击" numFmtId="3">
      <sharedItems containsString="0" containsBlank="1" containsNumber="1" containsInteger="1" minValue="0" maxValue="295000"/>
    </cacheField>
    <cacheField name="JD曝光" numFmtId="3">
      <sharedItems containsString="0" containsBlank="1" containsNumber="1" containsInteger="1" minValue="0" maxValue="11314184"/>
    </cacheField>
    <cacheField name="JD点击" numFmtId="3">
      <sharedItems containsString="0" containsBlank="1" containsNumber="1" containsInteger="1" minValue="8947" maxValue="239494"/>
    </cacheField>
    <cacheField name="PV" numFmtId="3">
      <sharedItems containsString="0" containsBlank="1" containsNumber="1" containsInteger="1" minValue="40347" maxValue="517714"/>
    </cacheField>
    <cacheField name="UV" numFmtId="3">
      <sharedItems containsString="0" containsBlank="1" containsNumber="1" containsInteger="1" minValue="8316" maxValue="224311"/>
    </cacheField>
    <cacheField name="有效UV" numFmtId="3">
      <sharedItems containsString="0" containsBlank="1" containsNumber="1" containsInteger="1" minValue="3966" maxValue="73379"/>
    </cacheField>
    <cacheField name="新用户数" numFmtId="3">
      <sharedItems containsString="0" containsBlank="1" containsNumber="1" containsInteger="1" minValue="1" maxValue="340"/>
    </cacheField>
    <cacheField name="有效下单用户" numFmtId="3">
      <sharedItems containsString="0" containsBlank="1" containsNumber="1" containsInteger="1" minValue="13" maxValue="2850"/>
    </cacheField>
    <cacheField name="有效首次购用户" numFmtId="3">
      <sharedItems containsString="0" containsBlank="1" containsNumber="1" containsInteger="1" minValue="1" maxValue="465"/>
    </cacheField>
    <cacheField name="订单量+" numFmtId="3">
      <sharedItems containsString="0" containsBlank="1" containsNumber="1" containsInteger="1" minValue="14" maxValue="3295"/>
    </cacheField>
    <cacheField name="有效子单" numFmtId="3">
      <sharedItems containsString="0" containsBlank="1" containsNumber="1" containsInteger="1" minValue="14" maxValue="3867"/>
    </cacheField>
    <cacheField name="GMV+" numFmtId="3">
      <sharedItems containsString="0" containsBlank="1" containsNumber="1" minValue="2216" maxValue="1273241.6000000001"/>
    </cacheField>
    <cacheField name="订单量" numFmtId="3">
      <sharedItems containsString="0" containsBlank="1" containsNumber="1" minValue="11.200000000000001" maxValue="2636"/>
    </cacheField>
    <cacheField name="GMV" numFmtId="3">
      <sharedItems containsString="0" containsBlank="1" containsNumber="1" minValue="1772.8000000000002" maxValue="1018593.2800000001"/>
    </cacheField>
    <cacheField name="订单量-" numFmtId="3">
      <sharedItems containsString="0" containsBlank="1" containsNumber="1" minValue="8.4" maxValue="1977"/>
    </cacheField>
    <cacheField name="GMV-" numFmtId="3">
      <sharedItems containsString="0" containsBlank="1" containsNumber="1" minValue="1329.6" maxValue="763944.96000000008"/>
    </cacheField>
    <cacheField name="统计日期" numFmtId="0">
      <sharedItems containsNonDate="0" containsDate="1" containsString="0" containsBlank="1" minDate="2017-08-21T00:00:00" maxDate="2017-09-09T00:00:00"/>
    </cacheField>
    <cacheField name="项目ID" numFmtId="0">
      <sharedItems containsString="0" containsBlank="1" containsNumber="1" containsInteger="1" minValue="250" maxValue="273"/>
    </cacheField>
    <cacheField name="广告位ID" numFmtId="0">
      <sharedItems containsString="0" containsBlank="1" containsNumber="1" containsInteger="1" minValue="85" maxValue="5978"/>
    </cacheField>
    <cacheField name="分层-ROI" numFmtId="0" formula="GMV/实际费用" databaseField="0"/>
    <cacheField name="JA-uv成本" numFmtId="0" formula="实际费用/UV" databaseField="0"/>
    <cacheField name="JD-CPC" numFmtId="0" formula="实际费用/JD点击" databaseField="0"/>
    <cacheField name="JD-CTR" numFmtId="0" formula="JD点击/JD曝光" databaseField="0"/>
    <cacheField name="分层-uv价值" numFmtId="0" formula="'GMV-'/UV" databaseField="0"/>
    <cacheField name="分层-转化率" numFmtId="0" formula="'订单量-'/UV" databaseField="0"/>
    <cacheField name="分层-客单价" numFmtId="0" formula="'GMV-'/'订单量-'" databaseField="0"/>
    <cacheField name="代理-CPM" numFmtId="0" formula="实际费用/代理曝光*1000" databaseField="0"/>
    <cacheField name="访问深度" numFmtId="0" formula="PV/UV" databaseField="0"/>
    <cacheField name="代理-CPC" numFmtId="0" formula="实际费用/代理点击" databaseField="0"/>
    <cacheField name="点击达成率" numFmtId="0" formula="代理点击/预估点击" databaseField="0"/>
    <cacheField name="JD/代理点击" numFmtId="0" formula="JD点击/代理点击" databaseField="0"/>
    <cacheField name="JD/代理曝光" numFmtId="0" formula="JD曝光/代理曝光" databaseField="0"/>
    <cacheField name="代理点击折损" numFmtId="0" formula=" 1-UV/代理点击" databaseField="0"/>
    <cacheField name="JD点击折损" numFmtId="0" formula=" 1-UV/JD点击" databaseField="0"/>
    <cacheField name="ROI-" numFmtId="0" formula="'GMV-'/实际费用" databaseField="0"/>
    <cacheField name="ROI+" numFmtId="0" formula="'GMV+'/实际费用" databaseField="0"/>
    <cacheField name="新客成本" numFmtId="0" formula="实际费用/新用户数" databaseField="0"/>
    <cacheField name="JD-CPM" numFmtId="0" formula="实际费用/JD曝光*1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s v="壹捌零广告有限公司"/>
    <x v="0"/>
    <x v="0"/>
    <x v="0"/>
    <s v="主会场1"/>
    <s v="购买"/>
    <s v="CPM"/>
    <x v="0"/>
    <x v="0"/>
    <x v="0"/>
    <n v="39003.9"/>
    <n v="25242.146603773588"/>
    <x v="0"/>
    <s v="居家生活事业部"/>
    <n v="0"/>
    <n v="139703"/>
    <n v="8929800"/>
    <n v="140255"/>
    <n v="5343000"/>
    <n v="80145"/>
    <n v="0"/>
    <n v="130755"/>
    <n v="240181"/>
    <n v="124434"/>
    <n v="48798"/>
    <n v="78"/>
    <n v="511"/>
    <n v="173"/>
    <n v="602"/>
    <n v="650"/>
    <n v="227592.69999999899"/>
    <n v="481.6"/>
    <n v="182074.15999999922"/>
    <n v="361.2"/>
    <n v="136555.61999999938"/>
    <d v="2017-08-21T00:00:00"/>
    <n v="250"/>
    <n v="85"/>
  </r>
  <r>
    <x v="0"/>
    <s v="壹捌零广告有限公司"/>
    <x v="0"/>
    <x v="1"/>
    <x v="1"/>
    <s v="主会场1"/>
    <s v="购买"/>
    <s v="CPM"/>
    <x v="0"/>
    <x v="0"/>
    <x v="0"/>
    <n v="61000"/>
    <n v="39477.358490566039"/>
    <x v="0"/>
    <s v="居家生活事业部"/>
    <n v="12091608"/>
    <n v="251750"/>
    <n v="12146277"/>
    <n v="252677"/>
    <n v="10000000"/>
    <n v="200000"/>
    <n v="11314184"/>
    <n v="239494"/>
    <n v="361478"/>
    <n v="224311"/>
    <n v="73379"/>
    <n v="100"/>
    <n v="576"/>
    <n v="163"/>
    <n v="711"/>
    <n v="760"/>
    <n v="267852.82999999903"/>
    <n v="568.80000000000007"/>
    <n v="214282.26399999924"/>
    <n v="426.59999999999997"/>
    <n v="160711.69799999942"/>
    <d v="2017-08-21T00:00:00"/>
    <n v="250"/>
    <n v="1671"/>
  </r>
  <r>
    <x v="0"/>
    <s v="北京奥馨联合广告有限公司"/>
    <x v="1"/>
    <x v="2"/>
    <x v="2"/>
    <s v="无线主会场1"/>
    <s v="购买"/>
    <s v="CPD"/>
    <x v="0"/>
    <x v="1"/>
    <x v="1"/>
    <n v="150000"/>
    <n v="91981.132075471687"/>
    <x v="0"/>
    <s v="居家生活事业部"/>
    <n v="4934420"/>
    <n v="209778"/>
    <n v="4618040"/>
    <n v="217966"/>
    <n v="2500000"/>
    <n v="295000"/>
    <n v="4800343"/>
    <n v="178508"/>
    <n v="208517"/>
    <n v="118500"/>
    <n v="17977"/>
    <n v="6"/>
    <n v="234"/>
    <n v="7"/>
    <n v="274"/>
    <n v="303"/>
    <n v="94945.76"/>
    <n v="219.20000000000002"/>
    <n v="75956.607999999993"/>
    <n v="164.4"/>
    <n v="56967.455999999998"/>
    <d v="2017-08-21T00:00:00"/>
    <n v="250"/>
    <n v="3788"/>
  </r>
  <r>
    <x v="1"/>
    <s v="直签媒体"/>
    <x v="2"/>
    <x v="3"/>
    <x v="3"/>
    <s v="品专素材"/>
    <s v="购买"/>
    <s v="CPD"/>
    <x v="0"/>
    <x v="2"/>
    <x v="0"/>
    <n v="300000"/>
    <n v="283018.86792452831"/>
    <x v="1"/>
    <s v="居家生活事业部"/>
    <n v="0"/>
    <n v="0"/>
    <n v="0"/>
    <n v="0"/>
    <n v="0"/>
    <n v="0"/>
    <n v="0"/>
    <n v="28228"/>
    <n v="200093"/>
    <n v="22642"/>
    <n v="14183"/>
    <n v="101"/>
    <n v="937"/>
    <n v="71"/>
    <n v="1064"/>
    <n v="1295"/>
    <n v="555789.39"/>
    <n v="851.2"/>
    <n v="444631.51200000005"/>
    <n v="638.4"/>
    <n v="333473.63400000002"/>
    <d v="2017-08-23T00:00:00"/>
    <n v="250"/>
    <n v="939"/>
  </r>
  <r>
    <x v="2"/>
    <s v="直签媒体"/>
    <x v="3"/>
    <x v="4"/>
    <x v="4"/>
    <s v="第一版"/>
    <s v="购买"/>
    <s v="CPM"/>
    <x v="0"/>
    <x v="1"/>
    <x v="1"/>
    <n v="50000"/>
    <n v="47169.811320754714"/>
    <x v="2"/>
    <s v="居家生活事业部"/>
    <n v="0"/>
    <n v="0"/>
    <n v="0"/>
    <n v="0"/>
    <n v="0"/>
    <n v="0"/>
    <n v="2534091"/>
    <n v="35336"/>
    <n v="40347"/>
    <n v="28695"/>
    <n v="3966"/>
    <n v="2"/>
    <n v="13"/>
    <n v="6"/>
    <n v="14"/>
    <n v="14"/>
    <n v="2216"/>
    <n v="11.200000000000001"/>
    <n v="1772.8000000000002"/>
    <n v="8.4"/>
    <n v="1329.6"/>
    <d v="2017-08-24T00:00:00"/>
    <n v="250"/>
    <n v="5064"/>
  </r>
  <r>
    <x v="3"/>
    <s v="直签媒体"/>
    <x v="4"/>
    <x v="5"/>
    <x v="5"/>
    <s v="导航素材"/>
    <s v="购买"/>
    <s v="CPD"/>
    <x v="0"/>
    <x v="3"/>
    <x v="0"/>
    <n v="50000"/>
    <n v="47169.811320754714"/>
    <x v="3"/>
    <s v="家电"/>
    <n v="0"/>
    <n v="0"/>
    <n v="0"/>
    <n v="0"/>
    <n v="0"/>
    <n v="0"/>
    <n v="0"/>
    <n v="8947"/>
    <n v="62570"/>
    <n v="8316"/>
    <n v="5005"/>
    <n v="35"/>
    <n v="234"/>
    <n v="27"/>
    <n v="276"/>
    <n v="331"/>
    <n v="95009.95"/>
    <n v="220.8"/>
    <n v="76007.960000000006"/>
    <n v="165.6"/>
    <n v="57005.969999999994"/>
    <d v="2017-09-05T00:00:00"/>
    <n v="269"/>
    <n v="1528"/>
  </r>
  <r>
    <x v="4"/>
    <s v="直签媒体"/>
    <x v="4"/>
    <x v="5"/>
    <x v="6"/>
    <s v="导航素材"/>
    <s v="购买"/>
    <s v="CPD"/>
    <x v="0"/>
    <x v="3"/>
    <x v="0"/>
    <n v="80000"/>
    <n v="75471.698113207545"/>
    <x v="3"/>
    <s v="家电"/>
    <n v="0"/>
    <n v="0"/>
    <n v="0"/>
    <n v="0"/>
    <n v="0"/>
    <n v="0"/>
    <n v="0"/>
    <n v="58203"/>
    <n v="517714"/>
    <n v="48126"/>
    <n v="34517"/>
    <n v="340"/>
    <n v="2850"/>
    <n v="465"/>
    <n v="3295"/>
    <n v="3867"/>
    <n v="1273241.6000000001"/>
    <n v="2636"/>
    <n v="1018593.2800000001"/>
    <n v="1977"/>
    <n v="763944.96000000008"/>
    <d v="2017-09-06T00:00:00"/>
    <n v="269"/>
    <n v="2237"/>
  </r>
  <r>
    <x v="5"/>
    <s v="直签媒体"/>
    <x v="4"/>
    <x v="5"/>
    <x v="7"/>
    <s v="导航素材"/>
    <s v="购买"/>
    <s v="CPD"/>
    <x v="0"/>
    <x v="3"/>
    <x v="0"/>
    <n v="80000"/>
    <n v="75471.698113207545"/>
    <x v="3"/>
    <s v="家电"/>
    <n v="0"/>
    <n v="0"/>
    <n v="0"/>
    <n v="0"/>
    <n v="0"/>
    <n v="0"/>
    <n v="0"/>
    <n v="145163"/>
    <n v="222572"/>
    <n v="86915"/>
    <n v="16199"/>
    <n v="98"/>
    <n v="425"/>
    <n v="55"/>
    <n v="511"/>
    <n v="615"/>
    <n v="349274.08999999898"/>
    <n v="408.8"/>
    <n v="279419.27199999918"/>
    <n v="306.59999999999997"/>
    <n v="209564.45399999939"/>
    <d v="2017-09-07T00:00:00"/>
    <n v="269"/>
    <n v="5978"/>
  </r>
  <r>
    <x v="6"/>
    <s v="直签媒体"/>
    <x v="4"/>
    <x v="5"/>
    <x v="7"/>
    <s v="导航素材"/>
    <s v="购买"/>
    <s v="CPD"/>
    <x v="0"/>
    <x v="3"/>
    <x v="0"/>
    <n v="80000"/>
    <n v="75471.698113207545"/>
    <x v="3"/>
    <s v="家电"/>
    <n v="0"/>
    <n v="0"/>
    <n v="0"/>
    <n v="0"/>
    <n v="0"/>
    <n v="0"/>
    <n v="0"/>
    <n v="135868"/>
    <n v="198922"/>
    <n v="82169"/>
    <n v="13454"/>
    <n v="58"/>
    <n v="378"/>
    <n v="40"/>
    <n v="425"/>
    <n v="509"/>
    <n v="221488.19999999899"/>
    <n v="340"/>
    <n v="177190.55999999921"/>
    <n v="255"/>
    <n v="132892.9199999994"/>
    <d v="2017-09-08T00:00:00"/>
    <n v="269"/>
    <n v="5978"/>
  </r>
  <r>
    <x v="6"/>
    <s v="直签媒体"/>
    <x v="5"/>
    <x v="6"/>
    <x v="8"/>
    <s v="促销素材"/>
    <s v="购买"/>
    <s v="CPD"/>
    <x v="0"/>
    <x v="1"/>
    <x v="1"/>
    <n v="40950"/>
    <n v="38632.07547169811"/>
    <x v="4"/>
    <s v="3C"/>
    <n v="0"/>
    <n v="0"/>
    <n v="0"/>
    <n v="0"/>
    <n v="0"/>
    <n v="0"/>
    <n v="0"/>
    <n v="114604"/>
    <n v="113603"/>
    <n v="82523"/>
    <n v="13023"/>
    <n v="1"/>
    <n v="17"/>
    <n v="1"/>
    <n v="27"/>
    <n v="38"/>
    <n v="3895.64"/>
    <n v="21.6"/>
    <n v="3116.5120000000002"/>
    <n v="16.2"/>
    <n v="2337.384"/>
    <d v="2017-09-08T00:00:00"/>
    <n v="273"/>
    <n v="1492"/>
  </r>
  <r>
    <x v="7"/>
    <m/>
    <x v="6"/>
    <x v="7"/>
    <x v="9"/>
    <m/>
    <m/>
    <m/>
    <x v="1"/>
    <x v="4"/>
    <x v="2"/>
    <m/>
    <m/>
    <x v="5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outline="1" outlineData="1" multipleFieldFilters="0" rowHeaderCaption="日期">
  <location ref="A4:AA6" firstHeaderRow="0" firstDataRow="1" firstDataCol="1" rowPageCount="2" colPageCount="1"/>
  <pivotFields count="58"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defaultSubtotal="0"/>
    <pivotField multipleItemSelectionAllowed="1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 defaultSubtotal="0"/>
    <pivotField showAll="0"/>
    <pivotField showAll="0"/>
    <pivotField showAll="0"/>
    <pivotField showAll="0"/>
    <pivotField axis="axisPage" multipleItemSelectionAllowed="1" showAll="0">
      <items count="3">
        <item x="1"/>
        <item x="0"/>
        <item t="default"/>
      </items>
    </pivotField>
    <pivotField multipleItemSelectionAllowed="1" showAll="0"/>
    <pivotField showAll="0" defaultSubtotal="0"/>
    <pivotField dataField="1" showAll="0" defaultSubtotal="0"/>
    <pivotField dataField="1" showAll="0" defaultSubtotal="0"/>
    <pivotField axis="axisPage" multipleItemSelectionAllowed="1" showAll="0" defaultSubtotal="0">
      <items count="6">
        <item h="1" x="5"/>
        <item h="1" x="1"/>
        <item h="1" x="2"/>
        <item h="1" x="3"/>
        <item h="1" x="4"/>
        <item x="0"/>
      </items>
    </pivotField>
    <pivotField showAll="0" defaultSubtotal="0"/>
    <pivotField dataField="1" showAll="0"/>
    <pivotField dataField="1" showAll="0"/>
    <pivotField showAll="0"/>
    <pivotField showAll="0"/>
    <pivotField showAll="0" defaultSubtotal="0"/>
    <pivotField showAll="0" defaultSubtotal="0"/>
    <pivotField dataField="1" showAll="0" defaultSubtotal="0"/>
    <pivotField dataField="1" showAll="0"/>
    <pivotField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pageFields count="2">
    <pageField fld="8" hier="-1"/>
    <pageField fld="13" hier="-1"/>
  </pageFields>
  <dataFields count="26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JD点击" fld="22" baseField="0" baseItem="0" numFmtId="3"/>
    <dataField name="UV " fld="24" baseField="0" baseItem="0" numFmtId="3"/>
    <dataField name=" 访问深度" fld="47" baseField="0" baseItem="0" numFmtId="4"/>
    <dataField name=" 订单量" fld="34" baseField="0" baseItem="0" numFmtId="180"/>
    <dataField name=" 订单金额" fld="35" baseField="0" baseItem="0" numFmtId="180"/>
    <dataField name=" 客单价" fld="45" baseField="0" baseItem="0" numFmtId="180"/>
    <dataField name=" ROI+" fld="55" baseField="0" baseItem="0" numFmtId="187"/>
    <dataField name=" ROI" fld="39" baseField="0" baseItem="0" numFmtId="4"/>
    <dataField name=" ROI-" fld="54" baseField="0" baseItem="1" numFmtId="187"/>
    <dataField name=" UV成本" fld="40" baseField="0" baseItem="0" numFmtId="187"/>
    <dataField name=" 新客成本" fld="56" baseField="0" baseItem="0" numFmtId="180"/>
    <dataField name=" UV价值 " fld="43" baseField="0" baseItem="0" numFmtId="2"/>
    <dataField name=" 转化率" fld="44" baseField="0" baseItem="0" numFmtId="10"/>
    <dataField name=" JD-CPC" fld="41" baseField="0" baseItem="0" numFmtId="4"/>
    <dataField name=" 代理-CPC" fld="48" baseField="0" baseItem="0" numFmtId="181"/>
    <dataField name=" 代理-CPM" fld="46" baseField="0" baseItem="0" numFmtId="181"/>
    <dataField name=" JD/代理点击" fld="50" baseField="0" baseItem="1" numFmtId="182"/>
    <dataField name=" JD/代理曝光" fld="51" baseField="0" baseItem="1" numFmtId="182"/>
    <dataField name=" 代理点击折损" fld="52" baseField="0" baseItem="1" numFmtId="182"/>
    <dataField name=" JD点击折损" fld="53" baseField="0" baseItem="1" numFmtId="182"/>
  </dataFields>
  <formats count="80">
    <format dxfId="1290">
      <pivotArea type="all" dataOnly="0" outline="0" fieldPosition="0"/>
    </format>
    <format dxfId="1289">
      <pivotArea field="2" type="button" dataOnly="0" labelOnly="1" outline="0"/>
    </format>
    <format dxfId="1288">
      <pivotArea type="all" dataOnly="0" outline="0" fieldPosition="0"/>
    </format>
    <format dxfId="1287">
      <pivotArea field="2" type="button" dataOnly="0" labelOnly="1" outline="0"/>
    </format>
    <format dxfId="1286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285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1284">
      <pivotArea dataOnly="0" labelOnly="1" outline="0" fieldPosition="0">
        <references count="1">
          <reference field="4294967294" count="4">
            <x v="6"/>
            <x v="7"/>
            <x v="13"/>
            <x v="19"/>
          </reference>
        </references>
      </pivotArea>
    </format>
    <format dxfId="1283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1282">
      <pivotArea outline="0" collapsedLevelsAreSubtotals="1" fieldPosition="0">
        <references count="1">
          <reference field="4294967294" count="1" selected="0">
            <x v="17"/>
          </reference>
        </references>
      </pivotArea>
    </format>
    <format dxfId="1281">
      <pivotArea dataOnly="0" labelOnly="1" outline="0" fieldPosition="0">
        <references count="1">
          <reference field="4294967294" count="7">
            <x v="6"/>
            <x v="7"/>
            <x v="11"/>
            <x v="13"/>
            <x v="17"/>
            <x v="18"/>
            <x v="19"/>
          </reference>
        </references>
      </pivotArea>
    </format>
    <format dxfId="1280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1279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1278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277">
      <pivotArea outline="0" collapsedLevelsAreSubtotals="1" fieldPosition="0"/>
    </format>
    <format dxfId="1276">
      <pivotArea dataOnly="0" labelOnly="1" outline="0" fieldPosition="0">
        <references count="1">
          <reference field="4294967294" count="10">
            <x v="3"/>
            <x v="4"/>
            <x v="6"/>
            <x v="7"/>
            <x v="11"/>
            <x v="13"/>
            <x v="17"/>
            <x v="18"/>
            <x v="19"/>
            <x v="21"/>
          </reference>
        </references>
      </pivotArea>
    </format>
    <format dxfId="1275">
      <pivotArea outline="0" collapsedLevelsAreSubtotals="1" fieldPosition="0">
        <references count="1">
          <reference field="4294967294" count="4" selected="0">
            <x v="3"/>
            <x v="4"/>
            <x v="6"/>
            <x v="7"/>
          </reference>
        </references>
      </pivotArea>
    </format>
    <format dxfId="1274">
      <pivotArea dataOnly="0" labelOnly="1" outline="0" fieldPosition="0">
        <references count="1">
          <reference field="4294967294" count="4">
            <x v="3"/>
            <x v="4"/>
            <x v="6"/>
            <x v="7"/>
          </reference>
        </references>
      </pivotArea>
    </format>
    <format dxfId="127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27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71">
      <pivotArea dataOnly="0" labelOnly="1" outline="0" fieldPosition="0">
        <references count="1">
          <reference field="4294967294" count="11">
            <x v="3"/>
            <x v="4"/>
            <x v="5"/>
            <x v="6"/>
            <x v="7"/>
            <x v="11"/>
            <x v="13"/>
            <x v="17"/>
            <x v="18"/>
            <x v="19"/>
            <x v="21"/>
          </reference>
        </references>
      </pivotArea>
    </format>
    <format dxfId="1270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126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68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1267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1266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1"/>
            <x v="13"/>
            <x v="17"/>
            <x v="18"/>
            <x v="19"/>
            <x v="20"/>
            <x v="21"/>
          </reference>
        </references>
      </pivotArea>
    </format>
    <format dxfId="1265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1"/>
            <x v="13"/>
            <x v="17"/>
            <x v="18"/>
            <x v="19"/>
            <x v="20"/>
            <x v="21"/>
          </reference>
        </references>
      </pivotArea>
    </format>
    <format dxfId="1264">
      <pivotArea outline="0" fieldPosition="0">
        <references count="1">
          <reference field="4294967294" count="1">
            <x v="2"/>
          </reference>
        </references>
      </pivotArea>
    </format>
    <format dxfId="1263">
      <pivotArea outline="0" fieldPosition="0">
        <references count="1">
          <reference field="4294967294" count="1">
            <x v="0"/>
          </reference>
        </references>
      </pivotArea>
    </format>
    <format dxfId="1262">
      <pivotArea outline="0" fieldPosition="0">
        <references count="1">
          <reference field="4294967294" count="1">
            <x v="1"/>
          </reference>
        </references>
      </pivotArea>
    </format>
    <format dxfId="1261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260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259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258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257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256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1255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1254">
      <pivotArea outline="0" fieldPosition="0">
        <references count="1">
          <reference field="4294967294" count="1">
            <x v="22"/>
          </reference>
        </references>
      </pivotArea>
    </format>
    <format dxfId="1253">
      <pivotArea outline="0" fieldPosition="0">
        <references count="1">
          <reference field="4294967294" count="1">
            <x v="23"/>
          </reference>
        </references>
      </pivotArea>
    </format>
    <format dxfId="1252">
      <pivotArea outline="0" fieldPosition="0">
        <references count="1">
          <reference field="4294967294" count="1">
            <x v="24"/>
          </reference>
        </references>
      </pivotArea>
    </format>
    <format dxfId="1251">
      <pivotArea outline="0" fieldPosition="0">
        <references count="1">
          <reference field="4294967294" count="1">
            <x v="25"/>
          </reference>
        </references>
      </pivotArea>
    </format>
    <format dxfId="1250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249">
      <pivotArea outline="0" fieldPosition="0">
        <references count="1">
          <reference field="4294967294" count="1">
            <x v="11"/>
          </reference>
        </references>
      </pivotArea>
    </format>
    <format dxfId="124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24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24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245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244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243">
      <pivotArea outline="0" fieldPosition="0">
        <references count="1">
          <reference field="4294967294" count="1">
            <x v="14"/>
          </reference>
        </references>
      </pivotArea>
    </format>
    <format dxfId="124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24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240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239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238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11"/>
            <x v="13"/>
            <x v="14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237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11"/>
            <x v="13"/>
            <x v="14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236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1235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1234">
      <pivotArea dataOnly="0" labelOnly="1" fieldPosition="0">
        <references count="1">
          <reference field="0" count="0"/>
        </references>
      </pivotArea>
    </format>
    <format dxfId="1233">
      <pivotArea dataOnly="0" labelOnly="1" grandRow="1" outline="0" fieldPosition="0"/>
    </format>
    <format dxfId="1232">
      <pivotArea field="0" type="button" dataOnly="0" labelOnly="1" outline="0" axis="axisRow" fieldPosition="0"/>
    </format>
    <format dxfId="1231">
      <pivotArea dataOnly="0" labelOnly="1" fieldPosition="0">
        <references count="1">
          <reference field="0" count="0"/>
        </references>
      </pivotArea>
    </format>
    <format dxfId="1230">
      <pivotArea dataOnly="0" labelOnly="1" grandRow="1" outline="0" fieldPosition="0"/>
    </format>
    <format dxfId="1229">
      <pivotArea outline="0" fieldPosition="0">
        <references count="1">
          <reference field="4294967294" count="1">
            <x v="12"/>
          </reference>
        </references>
      </pivotArea>
    </format>
    <format dxfId="122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27">
      <pivotArea outline="0" fieldPosition="0">
        <references count="1">
          <reference field="4294967294" count="1">
            <x v="15"/>
          </reference>
        </references>
      </pivotArea>
    </format>
    <format dxfId="122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225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22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223">
      <pivotArea outline="0" fieldPosition="0">
        <references count="1">
          <reference field="4294967294" count="1">
            <x v="9"/>
          </reference>
        </references>
      </pivotArea>
    </format>
    <format dxfId="12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2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20">
      <pivotArea outline="0" fieldPosition="0">
        <references count="1">
          <reference field="4294967294" count="1">
            <x v="10"/>
          </reference>
        </references>
      </pivotArea>
    </format>
    <format dxfId="121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1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17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216">
      <pivotArea field="0" type="button" dataOnly="0" labelOnly="1" outline="0" axis="axisRow" fieldPosition="0"/>
    </format>
    <format dxfId="1215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21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213">
      <pivotArea outline="0" fieldPosition="0">
        <references count="1">
          <reference field="4294967294" count="1">
            <x v="16"/>
          </reference>
        </references>
      </pivotArea>
    </format>
    <format dxfId="1212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211">
      <pivotArea dataOnly="0" labelOnly="1" outline="0" fieldPosition="0">
        <references count="1">
          <reference field="4294967294" count="1">
            <x v="16"/>
          </reference>
        </references>
      </pivotArea>
    </format>
  </formats>
  <pivotTableStyleInfo name="PivotStyleMedium10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5:AD8" firstHeaderRow="0" firstDataRow="1" firstDataCol="2" rowPageCount="3" colPageCount="1"/>
  <pivotFields count="58">
    <pivotField axis="axisPage" compact="0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>
      <items count="8">
        <item x="6"/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sortType="descending" defaultSubtotal="0">
      <items count="5">
        <item x="0"/>
        <item x="1"/>
        <item x="3"/>
        <item x="2"/>
        <item x="4"/>
      </items>
      <autoSortScope>
        <pivotArea dataOnly="0" outline="0" fieldPosition="0">
          <references count="1">
            <reference field="4294967294" count="1" selected="0">
              <x v="16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5"/>
        <item h="1" x="1"/>
        <item h="1" x="2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2"/>
  </rowFields>
  <rowItems count="3">
    <i>
      <x/>
      <x v="1"/>
    </i>
    <i>
      <x v="1"/>
      <x v="2"/>
    </i>
    <i t="grand">
      <x/>
    </i>
  </rowItems>
  <colFields count="1">
    <field x="-2"/>
  </colFields>
  <col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colItems>
  <pageFields count="3">
    <pageField fld="8" hier="-1"/>
    <pageField fld="13" hier="-1"/>
    <pageField fld="0" hier="-1"/>
  </pageFields>
  <dataFields count="28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JD点击" fld="22" baseField="0" baseItem="0" numFmtId="3"/>
    <dataField name=" 预估点击" fld="20" baseField="2" baseItem="1" numFmtId="180"/>
    <dataField name=" 点击达成" fld="49" baseField="2" baseItem="1" numFmtId="182"/>
    <dataField name="UV " fld="24" baseField="0" baseItem="0" numFmtId="3"/>
    <dataField name=" 访问深度" fld="47" baseField="0" baseItem="0" numFmtId="4"/>
    <dataField name=" 订单量" fld="34" baseField="0" baseItem="0" numFmtId="180"/>
    <dataField name=" 订单金额" fld="35" baseField="0" baseItem="0" numFmtId="180"/>
    <dataField name=" 客单价" fld="45" baseField="0" baseItem="0" numFmtId="180"/>
    <dataField name=" ROI+" fld="55" baseField="0" baseItem="0" numFmtId="187"/>
    <dataField name=" ROI" fld="39" baseField="0" baseItem="0" numFmtId="4"/>
    <dataField name=" ROI-" fld="54" baseField="0" baseItem="1" numFmtId="187"/>
    <dataField name=" UV成本" fld="40" baseField="0" baseItem="0" numFmtId="187"/>
    <dataField name=" 新客成本" fld="56" baseField="2" baseItem="1" numFmtId="180"/>
    <dataField name=" UV价值 " fld="43" baseField="0" baseItem="0" numFmtId="2"/>
    <dataField name=" 转化率" fld="44" baseField="0" baseItem="0" numFmtId="10"/>
    <dataField name=" JD-CPC" fld="41" baseField="0" baseItem="0" numFmtId="4"/>
    <dataField name=" 代理-CPC" fld="48" baseField="0" baseItem="0" numFmtId="181"/>
    <dataField name=" 代理-CPM" fld="46" baseField="0" baseItem="0" numFmtId="181"/>
    <dataField name=" JD/代理点击" fld="50" baseField="0" baseItem="1" numFmtId="182"/>
    <dataField name=" JD/代理曝光" fld="51" baseField="0" baseItem="1" numFmtId="182"/>
    <dataField name=" 代理点击折损" fld="52" baseField="0" baseItem="1" numFmtId="182"/>
    <dataField name=" JD点击折损" fld="53" baseField="0" baseItem="1" numFmtId="182"/>
  </dataFields>
  <formats count="108">
    <format dxfId="1210">
      <pivotArea type="all" dataOnly="0" outline="0" fieldPosition="0"/>
    </format>
    <format dxfId="1209">
      <pivotArea field="2" type="button" dataOnly="0" labelOnly="1" outline="0" axis="axisRow" fieldPosition="1"/>
    </format>
    <format dxfId="1208">
      <pivotArea type="all" dataOnly="0" outline="0" fieldPosition="0"/>
    </format>
    <format dxfId="1207">
      <pivotArea field="2" type="button" dataOnly="0" labelOnly="1" outline="0" axis="axisRow" fieldPosition="1"/>
    </format>
    <format dxfId="1206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1205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1204">
      <pivotArea dataOnly="0" labelOnly="1" outline="0" fieldPosition="0">
        <references count="1">
          <reference field="4294967294" count="4">
            <x v="6"/>
            <x v="9"/>
            <x v="15"/>
            <x v="21"/>
          </reference>
        </references>
      </pivotArea>
    </format>
    <format dxfId="1203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1202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1201">
      <pivotArea dataOnly="0" labelOnly="1" outline="0" fieldPosition="0">
        <references count="1">
          <reference field="4294967294" count="7">
            <x v="6"/>
            <x v="9"/>
            <x v="13"/>
            <x v="15"/>
            <x v="19"/>
            <x v="20"/>
            <x v="21"/>
          </reference>
        </references>
      </pivotArea>
    </format>
    <format dxfId="1200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199">
      <pivotArea outline="0" collapsedLevelsAreSubtotals="1" fieldPosition="0">
        <references count="1">
          <reference field="4294967294" count="1" selected="0">
            <x v="23"/>
          </reference>
        </references>
      </pivotArea>
    </format>
    <format dxfId="1198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197">
      <pivotArea outline="0" collapsedLevelsAreSubtotals="1" fieldPosition="0"/>
    </format>
    <format dxfId="1196">
      <pivotArea dataOnly="0" labelOnly="1" outline="0" fieldPosition="0">
        <references count="1">
          <reference field="4294967294" count="10">
            <x v="3"/>
            <x v="4"/>
            <x v="6"/>
            <x v="9"/>
            <x v="13"/>
            <x v="15"/>
            <x v="19"/>
            <x v="20"/>
            <x v="21"/>
            <x v="23"/>
          </reference>
        </references>
      </pivotArea>
    </format>
    <format dxfId="1195">
      <pivotArea outline="0" collapsedLevelsAreSubtotals="1" fieldPosition="0">
        <references count="1">
          <reference field="4294967294" count="4" selected="0">
            <x v="3"/>
            <x v="4"/>
            <x v="6"/>
            <x v="9"/>
          </reference>
        </references>
      </pivotArea>
    </format>
    <format dxfId="1194">
      <pivotArea dataOnly="0" labelOnly="1" outline="0" fieldPosition="0">
        <references count="1">
          <reference field="4294967294" count="4">
            <x v="3"/>
            <x v="4"/>
            <x v="6"/>
            <x v="9"/>
          </reference>
        </references>
      </pivotArea>
    </format>
    <format dxfId="119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19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91">
      <pivotArea dataOnly="0" labelOnly="1" outline="0" fieldPosition="0">
        <references count="1">
          <reference field="4294967294" count="11">
            <x v="3"/>
            <x v="4"/>
            <x v="5"/>
            <x v="6"/>
            <x v="9"/>
            <x v="13"/>
            <x v="15"/>
            <x v="19"/>
            <x v="20"/>
            <x v="21"/>
            <x v="23"/>
          </reference>
        </references>
      </pivotArea>
    </format>
    <format dxfId="1190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11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188">
      <pivotArea outline="0" collapsedLevelsAreSubtotals="1" fieldPosition="0">
        <references count="1">
          <reference field="4294967294" count="1" selected="0">
            <x v="22"/>
          </reference>
        </references>
      </pivotArea>
    </format>
    <format dxfId="1187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186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9"/>
            <x v="10"/>
            <x v="13"/>
            <x v="15"/>
            <x v="19"/>
            <x v="20"/>
            <x v="21"/>
            <x v="22"/>
            <x v="23"/>
          </reference>
        </references>
      </pivotArea>
    </format>
    <format dxfId="1185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9"/>
            <x v="10"/>
            <x v="13"/>
            <x v="15"/>
            <x v="19"/>
            <x v="20"/>
            <x v="21"/>
            <x v="22"/>
            <x v="23"/>
          </reference>
        </references>
      </pivotArea>
    </format>
    <format dxfId="1184">
      <pivotArea outline="0" fieldPosition="0">
        <references count="1">
          <reference field="4294967294" count="1">
            <x v="2"/>
          </reference>
        </references>
      </pivotArea>
    </format>
    <format dxfId="1183">
      <pivotArea outline="0" fieldPosition="0">
        <references count="1">
          <reference field="4294967294" count="1">
            <x v="0"/>
          </reference>
        </references>
      </pivotArea>
    </format>
    <format dxfId="1182">
      <pivotArea outline="0" fieldPosition="0">
        <references count="1">
          <reference field="4294967294" count="1">
            <x v="1"/>
          </reference>
        </references>
      </pivotArea>
    </format>
    <format dxfId="1181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180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179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178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177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176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1175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1174">
      <pivotArea outline="0" fieldPosition="0">
        <references count="1">
          <reference field="4294967294" count="1">
            <x v="24"/>
          </reference>
        </references>
      </pivotArea>
    </format>
    <format dxfId="1173">
      <pivotArea outline="0" fieldPosition="0">
        <references count="1">
          <reference field="4294967294" count="1">
            <x v="25"/>
          </reference>
        </references>
      </pivotArea>
    </format>
    <format dxfId="1172">
      <pivotArea outline="0" fieldPosition="0">
        <references count="1">
          <reference field="4294967294" count="1">
            <x v="26"/>
          </reference>
        </references>
      </pivotArea>
    </format>
    <format dxfId="1171">
      <pivotArea outline="0" fieldPosition="0">
        <references count="1">
          <reference field="4294967294" count="1">
            <x v="27"/>
          </reference>
        </references>
      </pivotArea>
    </format>
    <format dxfId="117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169">
      <pivotArea outline="0" fieldPosition="0">
        <references count="1">
          <reference field="4294967294" count="1">
            <x v="13"/>
          </reference>
        </references>
      </pivotArea>
    </format>
    <format dxfId="1168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167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166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165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164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163">
      <pivotArea outline="0" fieldPosition="0">
        <references count="1">
          <reference field="4294967294" count="1">
            <x v="16"/>
          </reference>
        </references>
      </pivotArea>
    </format>
    <format dxfId="116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161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16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159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158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9"/>
            <x v="10"/>
            <x v="13"/>
            <x v="15"/>
            <x v="16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1157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9"/>
            <x v="10"/>
            <x v="13"/>
            <x v="15"/>
            <x v="16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1156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1155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1154">
      <pivotArea dataOnly="0" labelOnly="1" fieldPosition="0">
        <references count="1">
          <reference field="0" count="0"/>
        </references>
      </pivotArea>
    </format>
    <format dxfId="1153">
      <pivotArea field="0" type="button" dataOnly="0" labelOnly="1" outline="0" axis="axisPage" fieldPosition="2"/>
    </format>
    <format dxfId="1152">
      <pivotArea dataOnly="0" labelOnly="1" fieldPosition="0">
        <references count="1">
          <reference field="0" count="0"/>
        </references>
      </pivotArea>
    </format>
    <format dxfId="1151">
      <pivotArea outline="0" fieldPosition="0">
        <references count="1">
          <reference field="4294967294" count="1">
            <x v="14"/>
          </reference>
        </references>
      </pivotArea>
    </format>
    <format dxfId="115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149">
      <pivotArea outline="0" fieldPosition="0">
        <references count="1">
          <reference field="4294967294" count="1">
            <x v="17"/>
          </reference>
        </references>
      </pivotArea>
    </format>
    <format dxfId="1148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14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146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145">
      <pivotArea outline="0" fieldPosition="0">
        <references count="1">
          <reference field="4294967294" count="1">
            <x v="11"/>
          </reference>
        </references>
      </pivotArea>
    </format>
    <format dxfId="114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14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142">
      <pivotArea outline="0" fieldPosition="0">
        <references count="1">
          <reference field="4294967294" count="1">
            <x v="12"/>
          </reference>
        </references>
      </pivotArea>
    </format>
    <format dxfId="114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4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3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138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6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113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136">
      <pivotArea dataOnly="0" labelOnly="1" outline="0" fieldPosition="0">
        <references count="1">
          <reference field="0" count="0"/>
        </references>
      </pivotArea>
    </format>
    <format dxfId="1135">
      <pivotArea field="0" type="button" dataOnly="0" labelOnly="1" outline="0" axis="axisPage" fieldPosition="2"/>
    </format>
    <format dxfId="1134">
      <pivotArea dataOnly="0" labelOnly="1" outline="0" fieldPosition="0">
        <references count="1">
          <reference field="9" count="0"/>
        </references>
      </pivotArea>
    </format>
    <format dxfId="1133">
      <pivotArea dataOnly="0" labelOnly="1" outline="0" fieldPosition="0">
        <references count="1">
          <reference field="9" count="0"/>
        </references>
      </pivotArea>
    </format>
    <format dxfId="1132">
      <pivotArea dataOnly="0" labelOnly="1" outline="0" fieldPosition="0">
        <references count="2">
          <reference field="2" count="1">
            <x v="3"/>
          </reference>
          <reference field="9" count="1" selected="0">
            <x v="3"/>
          </reference>
        </references>
      </pivotArea>
    </format>
    <format dxfId="1131">
      <pivotArea dataOnly="0" labelOnly="1" outline="0" fieldPosition="0">
        <references count="2">
          <reference field="2" count="1">
            <x v="5"/>
          </reference>
          <reference field="9" count="1" selected="0">
            <x v="2"/>
          </reference>
        </references>
      </pivotArea>
    </format>
    <format dxfId="1130">
      <pivotArea dataOnly="0" labelOnly="1" outline="0" fieldPosition="0">
        <references count="2">
          <reference field="2" count="3">
            <x v="2"/>
            <x v="4"/>
            <x v="6"/>
          </reference>
          <reference field="9" count="1" selected="0">
            <x v="1"/>
          </reference>
        </references>
      </pivotArea>
    </format>
    <format dxfId="1129">
      <pivotArea dataOnly="0" labelOnly="1" outline="0" fieldPosition="0">
        <references count="2">
          <reference field="2" count="1">
            <x v="0"/>
          </reference>
          <reference field="9" count="1" selected="0">
            <x v="4"/>
          </reference>
        </references>
      </pivotArea>
    </format>
    <format dxfId="1128">
      <pivotArea dataOnly="0" labelOnly="1" outline="0" fieldPosition="0">
        <references count="2">
          <reference field="2" count="1">
            <x v="3"/>
          </reference>
          <reference field="9" count="1" selected="0">
            <x v="3"/>
          </reference>
        </references>
      </pivotArea>
    </format>
    <format dxfId="1127">
      <pivotArea dataOnly="0" labelOnly="1" outline="0" fieldPosition="0">
        <references count="2">
          <reference field="2" count="1">
            <x v="5"/>
          </reference>
          <reference field="9" count="1" selected="0">
            <x v="2"/>
          </reference>
        </references>
      </pivotArea>
    </format>
    <format dxfId="1126">
      <pivotArea dataOnly="0" labelOnly="1" outline="0" fieldPosition="0">
        <references count="2">
          <reference field="2" count="3">
            <x v="2"/>
            <x v="4"/>
            <x v="6"/>
          </reference>
          <reference field="9" count="1" selected="0">
            <x v="1"/>
          </reference>
        </references>
      </pivotArea>
    </format>
    <format dxfId="1125">
      <pivotArea dataOnly="0" labelOnly="1" outline="0" fieldPosition="0">
        <references count="2">
          <reference field="2" count="1">
            <x v="0"/>
          </reference>
          <reference field="9" count="1" selected="0">
            <x v="4"/>
          </reference>
        </references>
      </pivotArea>
    </format>
    <format dxfId="1124">
      <pivotArea outline="0" fieldPosition="0">
        <references count="1">
          <reference field="4294967294" count="1">
            <x v="18"/>
          </reference>
        </references>
      </pivotArea>
    </format>
    <format dxfId="1123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1122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1121">
      <pivotArea outline="0" fieldPosition="0">
        <references count="1">
          <reference field="4294967294" count="1">
            <x v="7"/>
          </reference>
        </references>
      </pivotArea>
    </format>
    <format dxfId="1120">
      <pivotArea outline="0" fieldPosition="0">
        <references count="1">
          <reference field="4294967294" count="1">
            <x v="8"/>
          </reference>
        </references>
      </pivotArea>
    </format>
    <format dxfId="111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11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11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11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11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114">
      <pivotArea field="9" type="button" dataOnly="0" labelOnly="1" outline="0" axis="axisRow" fieldPosition="0"/>
    </format>
    <format dxfId="1113">
      <pivotArea field="2" type="button" dataOnly="0" labelOnly="1" outline="0" axis="axisRow" fieldPosition="1"/>
    </format>
    <format dxfId="1112">
      <pivotArea dataOnly="0" labelOnly="1" outline="0" fieldPosition="0">
        <references count="1">
          <reference field="9" count="2">
            <x v="0"/>
            <x v="1"/>
          </reference>
        </references>
      </pivotArea>
    </format>
    <format dxfId="1111">
      <pivotArea dataOnly="0" labelOnly="1" grandRow="1" outline="0" fieldPosition="0"/>
    </format>
    <format dxfId="1110">
      <pivotArea dataOnly="0" labelOnly="1" outline="0" fieldPosition="0">
        <references count="2">
          <reference field="2" count="1">
            <x v="1"/>
          </reference>
          <reference field="9" count="1" selected="0">
            <x v="0"/>
          </reference>
        </references>
      </pivotArea>
    </format>
    <format dxfId="1109">
      <pivotArea dataOnly="0" labelOnly="1" outline="0" fieldPosition="0">
        <references count="2">
          <reference field="2" count="1">
            <x v="2"/>
          </reference>
          <reference field="9" count="1" selected="0">
            <x v="1"/>
          </reference>
        </references>
      </pivotArea>
    </format>
    <format dxfId="1108">
      <pivotArea field="9" type="button" dataOnly="0" labelOnly="1" outline="0" axis="axisRow" fieldPosition="0"/>
    </format>
    <format dxfId="1107">
      <pivotArea field="2" type="button" dataOnly="0" labelOnly="1" outline="0" axis="axisRow" fieldPosition="1"/>
    </format>
    <format dxfId="1106">
      <pivotArea dataOnly="0" labelOnly="1" outline="0" fieldPosition="0">
        <references count="1">
          <reference field="9" count="2">
            <x v="0"/>
            <x v="1"/>
          </reference>
        </references>
      </pivotArea>
    </format>
    <format dxfId="1105">
      <pivotArea dataOnly="0" labelOnly="1" grandRow="1" outline="0" fieldPosition="0"/>
    </format>
    <format dxfId="1104">
      <pivotArea dataOnly="0" labelOnly="1" outline="0" fieldPosition="0">
        <references count="2">
          <reference field="2" count="1">
            <x v="1"/>
          </reference>
          <reference field="9" count="1" selected="0">
            <x v="0"/>
          </reference>
        </references>
      </pivotArea>
    </format>
    <format dxfId="1103">
      <pivotArea dataOnly="0" labelOnly="1" outline="0" fieldPosition="0">
        <references count="2">
          <reference field="2" count="1">
            <x v="2"/>
          </reference>
          <reference field="9" count="1" selected="0">
            <x v="1"/>
          </reference>
        </references>
      </pivotArea>
    </format>
  </formats>
  <pivotTableStyleInfo name="PivotStyleMedium10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4:AF10" firstHeaderRow="0" firstDataRow="1" firstDataCol="4" rowPageCount="2" colPageCount="1"/>
  <pivotFields count="58">
    <pivotField axis="axisRow" compact="0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axis="axisRow" compact="0" outline="0" multipleItemSelectionAllowed="1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compact="0" outline="0" showAll="0" defaultSubtotal="0">
      <items count="8">
        <item x="6"/>
        <item x="5"/>
        <item x="1"/>
        <item x="4"/>
        <item x="2"/>
        <item x="0"/>
        <item x="3"/>
        <item x="7"/>
      </items>
    </pivotField>
    <pivotField axis="axisRow" compact="0" outline="0" showAll="0" defaultSubtotal="0">
      <items count="10">
        <item x="8"/>
        <item x="7"/>
        <item x="1"/>
        <item x="5"/>
        <item x="2"/>
        <item x="0"/>
        <item x="4"/>
        <item x="3"/>
        <item x="6"/>
        <item x="9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 sortType="descending" defaultSubtotal="0">
      <items count="5">
        <item x="0"/>
        <item x="1"/>
        <item x="3"/>
        <item x="2"/>
        <item x="4"/>
      </items>
      <autoSortScope>
        <pivotArea dataOnly="0" outline="0" fieldPosition="0">
          <references count="1">
            <reference field="4294967294" count="1" selected="0">
              <x v="16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6">
        <item h="1" x="5"/>
        <item h="1" x="1"/>
        <item h="1" x="2"/>
        <item h="1" x="3"/>
        <item h="1" x="4"/>
        <item x="0"/>
      </items>
    </pivotField>
    <pivotField compact="0" outline="0" showAll="0" defaultSubtota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4">
    <field x="2"/>
    <field x="3"/>
    <field x="4"/>
    <field x="0"/>
  </rowFields>
  <rowItems count="6">
    <i>
      <x v="1"/>
      <x v="2"/>
      <x v="2"/>
      <x/>
    </i>
    <i r="1">
      <x v="5"/>
      <x v="5"/>
      <x/>
    </i>
    <i t="default">
      <x v="1"/>
    </i>
    <i>
      <x v="2"/>
      <x v="4"/>
      <x v="4"/>
      <x/>
    </i>
    <i t="default">
      <x v="2"/>
    </i>
    <i t="grand">
      <x/>
    </i>
  </rowItems>
  <colFields count="1">
    <field x="-2"/>
  </colFields>
  <col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colItems>
  <pageFields count="2">
    <pageField fld="8" hier="-1"/>
    <pageField fld="13" hier="-1"/>
  </pageFields>
  <dataFields count="28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JD点击" fld="22" baseField="0" baseItem="0" numFmtId="3"/>
    <dataField name=" 预估点击" fld="20" baseField="0" baseItem="0" numFmtId="180"/>
    <dataField name=" 点击达成" fld="49" baseField="0" baseItem="0" numFmtId="182"/>
    <dataField name="UV " fld="24" baseField="0" baseItem="0" numFmtId="3"/>
    <dataField name=" 访问深度" fld="47" baseField="0" baseItem="0" numFmtId="4"/>
    <dataField name=" 订单量" fld="34" baseField="0" baseItem="0" numFmtId="180"/>
    <dataField name=" 订单金额" fld="35" baseField="0" baseItem="0" numFmtId="180"/>
    <dataField name=" 客单价" fld="45" baseField="0" baseItem="0" numFmtId="180"/>
    <dataField name=" ROI+" fld="55" baseField="0" baseItem="0" numFmtId="187"/>
    <dataField name=" ROI" fld="39" baseField="0" baseItem="0" numFmtId="4"/>
    <dataField name=" ROI-" fld="54" baseField="0" baseItem="1" numFmtId="187"/>
    <dataField name=" UV成本" fld="40" baseField="0" baseItem="0" numFmtId="187"/>
    <dataField name=" 新客成本" fld="56" baseField="0" baseItem="0" numFmtId="180"/>
    <dataField name=" UV价值 " fld="43" baseField="0" baseItem="0" numFmtId="2"/>
    <dataField name=" 转化率" fld="44" baseField="0" baseItem="0" numFmtId="10"/>
    <dataField name=" JD-CPC" fld="41" baseField="0" baseItem="0" numFmtId="4"/>
    <dataField name=" 代理-CPC" fld="48" baseField="0" baseItem="0" numFmtId="181"/>
    <dataField name=" 代理-CPM" fld="46" baseField="0" baseItem="0" numFmtId="181"/>
    <dataField name=" JD/代理点击" fld="50" baseField="0" baseItem="1" numFmtId="182"/>
    <dataField name=" JD/代理曝光" fld="51" baseField="0" baseItem="1" numFmtId="182"/>
    <dataField name=" 代理点击折损" fld="52" baseField="0" baseItem="1" numFmtId="182"/>
    <dataField name=" JD点击折损" fld="53" baseField="0" baseItem="1" numFmtId="182"/>
  </dataFields>
  <formats count="158">
    <format dxfId="1102">
      <pivotArea type="all" dataOnly="0" outline="0" fieldPosition="0"/>
    </format>
    <format dxfId="1101">
      <pivotArea field="2" type="button" dataOnly="0" labelOnly="1" outline="0" axis="axisRow" fieldPosition="0"/>
    </format>
    <format dxfId="1100">
      <pivotArea type="all" dataOnly="0" outline="0" fieldPosition="0"/>
    </format>
    <format dxfId="1099">
      <pivotArea field="2" type="button" dataOnly="0" labelOnly="1" outline="0" axis="axisRow" fieldPosition="0"/>
    </format>
    <format dxfId="1098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1097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1096">
      <pivotArea dataOnly="0" labelOnly="1" outline="0" fieldPosition="0">
        <references count="1">
          <reference field="4294967294" count="4">
            <x v="6"/>
            <x v="9"/>
            <x v="15"/>
            <x v="21"/>
          </reference>
        </references>
      </pivotArea>
    </format>
    <format dxfId="1095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1094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1093">
      <pivotArea dataOnly="0" labelOnly="1" outline="0" fieldPosition="0">
        <references count="1">
          <reference field="4294967294" count="7">
            <x v="6"/>
            <x v="9"/>
            <x v="13"/>
            <x v="15"/>
            <x v="19"/>
            <x v="20"/>
            <x v="21"/>
          </reference>
        </references>
      </pivotArea>
    </format>
    <format dxfId="1092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091">
      <pivotArea outline="0" collapsedLevelsAreSubtotals="1" fieldPosition="0">
        <references count="1">
          <reference field="4294967294" count="1" selected="0">
            <x v="23"/>
          </reference>
        </references>
      </pivotArea>
    </format>
    <format dxfId="1090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089">
      <pivotArea outline="0" collapsedLevelsAreSubtotals="1" fieldPosition="0"/>
    </format>
    <format dxfId="1088">
      <pivotArea dataOnly="0" labelOnly="1" outline="0" fieldPosition="0">
        <references count="1">
          <reference field="4294967294" count="10">
            <x v="3"/>
            <x v="4"/>
            <x v="6"/>
            <x v="9"/>
            <x v="13"/>
            <x v="15"/>
            <x v="19"/>
            <x v="20"/>
            <x v="21"/>
            <x v="23"/>
          </reference>
        </references>
      </pivotArea>
    </format>
    <format dxfId="1087">
      <pivotArea outline="0" collapsedLevelsAreSubtotals="1" fieldPosition="0">
        <references count="1">
          <reference field="4294967294" count="4" selected="0">
            <x v="3"/>
            <x v="4"/>
            <x v="6"/>
            <x v="9"/>
          </reference>
        </references>
      </pivotArea>
    </format>
    <format dxfId="1086">
      <pivotArea dataOnly="0" labelOnly="1" outline="0" fieldPosition="0">
        <references count="1">
          <reference field="4294967294" count="4">
            <x v="3"/>
            <x v="4"/>
            <x v="6"/>
            <x v="9"/>
          </reference>
        </references>
      </pivotArea>
    </format>
    <format dxfId="108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08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083">
      <pivotArea dataOnly="0" labelOnly="1" outline="0" fieldPosition="0">
        <references count="1">
          <reference field="4294967294" count="11">
            <x v="3"/>
            <x v="4"/>
            <x v="5"/>
            <x v="6"/>
            <x v="9"/>
            <x v="13"/>
            <x v="15"/>
            <x v="19"/>
            <x v="20"/>
            <x v="21"/>
            <x v="23"/>
          </reference>
        </references>
      </pivotArea>
    </format>
    <format dxfId="1082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108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080">
      <pivotArea outline="0" collapsedLevelsAreSubtotals="1" fieldPosition="0">
        <references count="1">
          <reference field="4294967294" count="1" selected="0">
            <x v="22"/>
          </reference>
        </references>
      </pivotArea>
    </format>
    <format dxfId="1079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078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9"/>
            <x v="10"/>
            <x v="13"/>
            <x v="15"/>
            <x v="19"/>
            <x v="20"/>
            <x v="21"/>
            <x v="22"/>
            <x v="23"/>
          </reference>
        </references>
      </pivotArea>
    </format>
    <format dxfId="1077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9"/>
            <x v="10"/>
            <x v="13"/>
            <x v="15"/>
            <x v="19"/>
            <x v="20"/>
            <x v="21"/>
            <x v="22"/>
            <x v="23"/>
          </reference>
        </references>
      </pivotArea>
    </format>
    <format dxfId="1076">
      <pivotArea outline="0" fieldPosition="0">
        <references count="1">
          <reference field="4294967294" count="1">
            <x v="2"/>
          </reference>
        </references>
      </pivotArea>
    </format>
    <format dxfId="1075">
      <pivotArea outline="0" fieldPosition="0">
        <references count="1">
          <reference field="4294967294" count="1">
            <x v="0"/>
          </reference>
        </references>
      </pivotArea>
    </format>
    <format dxfId="1074">
      <pivotArea outline="0" fieldPosition="0">
        <references count="1">
          <reference field="4294967294" count="1">
            <x v="1"/>
          </reference>
        </references>
      </pivotArea>
    </format>
    <format dxfId="1073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072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071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070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069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068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1067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1066">
      <pivotArea outline="0" fieldPosition="0">
        <references count="1">
          <reference field="4294967294" count="1">
            <x v="24"/>
          </reference>
        </references>
      </pivotArea>
    </format>
    <format dxfId="1065">
      <pivotArea outline="0" fieldPosition="0">
        <references count="1">
          <reference field="4294967294" count="1">
            <x v="25"/>
          </reference>
        </references>
      </pivotArea>
    </format>
    <format dxfId="1064">
      <pivotArea outline="0" fieldPosition="0">
        <references count="1">
          <reference field="4294967294" count="1">
            <x v="26"/>
          </reference>
        </references>
      </pivotArea>
    </format>
    <format dxfId="1063">
      <pivotArea outline="0" fieldPosition="0">
        <references count="1">
          <reference field="4294967294" count="1">
            <x v="27"/>
          </reference>
        </references>
      </pivotArea>
    </format>
    <format dxfId="106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061">
      <pivotArea outline="0" fieldPosition="0">
        <references count="1">
          <reference field="4294967294" count="1">
            <x v="13"/>
          </reference>
        </references>
      </pivotArea>
    </format>
    <format dxfId="1060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059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058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057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056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055">
      <pivotArea outline="0" fieldPosition="0">
        <references count="1">
          <reference field="4294967294" count="1">
            <x v="16"/>
          </reference>
        </references>
      </pivotArea>
    </format>
    <format dxfId="105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053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05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051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050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9"/>
            <x v="10"/>
            <x v="13"/>
            <x v="15"/>
            <x v="16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1049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9"/>
            <x v="10"/>
            <x v="13"/>
            <x v="15"/>
            <x v="16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1048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1047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1046">
      <pivotArea dataOnly="0" labelOnly="1" fieldPosition="0">
        <references count="1">
          <reference field="0" count="0"/>
        </references>
      </pivotArea>
    </format>
    <format dxfId="1045">
      <pivotArea dataOnly="0" labelOnly="1" fieldPosition="0">
        <references count="1">
          <reference field="0" count="0"/>
        </references>
      </pivotArea>
    </format>
    <format dxfId="1044">
      <pivotArea outline="0" fieldPosition="0">
        <references count="1">
          <reference field="4294967294" count="1">
            <x v="14"/>
          </reference>
        </references>
      </pivotArea>
    </format>
    <format dxfId="1043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042">
      <pivotArea outline="0" fieldPosition="0">
        <references count="1">
          <reference field="4294967294" count="1">
            <x v="17"/>
          </reference>
        </references>
      </pivotArea>
    </format>
    <format dxfId="104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040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03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038">
      <pivotArea outline="0" fieldPosition="0">
        <references count="1">
          <reference field="4294967294" count="1">
            <x v="11"/>
          </reference>
        </references>
      </pivotArea>
    </format>
    <format dxfId="103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03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035">
      <pivotArea outline="0" fieldPosition="0">
        <references count="1">
          <reference field="4294967294" count="1">
            <x v="12"/>
          </reference>
        </references>
      </pivotArea>
    </format>
    <format dxfId="10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3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3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031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6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1030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029">
      <pivotArea dataOnly="0" labelOnly="1" outline="0" fieldPosition="0">
        <references count="1">
          <reference field="0" count="0"/>
        </references>
      </pivotArea>
    </format>
    <format dxfId="1028">
      <pivotArea field="9" type="button" dataOnly="0" labelOnly="1" outline="0"/>
    </format>
    <format dxfId="1027">
      <pivotArea field="9" type="button" dataOnly="0" labelOnly="1" outline="0"/>
    </format>
    <format dxfId="1026">
      <pivotArea field="4" type="button" dataOnly="0" labelOnly="1" outline="0" axis="axisRow" fieldPosition="2"/>
    </format>
    <format dxfId="1025">
      <pivotArea field="4" type="button" dataOnly="0" labelOnly="1" outline="0" axis="axisRow" fieldPosition="2"/>
    </format>
    <format dxfId="1024">
      <pivotArea field="0" type="button" dataOnly="0" labelOnly="1" outline="0" axis="axisRow" fieldPosition="3"/>
    </format>
    <format dxfId="1023">
      <pivotArea dataOnly="0" labelOnly="1" outline="0" fieldPosition="0">
        <references count="4">
          <reference field="0" count="1">
            <x v="7"/>
          </reference>
          <reference field="2" count="1" selected="0">
            <x v="0"/>
          </reference>
          <reference field="3" count="1" selected="0">
            <x v="7"/>
          </reference>
          <reference field="4" count="1" selected="0">
            <x v="9"/>
          </reference>
        </references>
      </pivotArea>
    </format>
    <format dxfId="1022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1021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</references>
      </pivotArea>
    </format>
    <format dxfId="1020">
      <pivotArea dataOnly="0" labelOnly="1" outline="0" fieldPosition="0">
        <references count="4">
          <reference field="0" count="1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1019">
      <pivotArea dataOnly="0" labelOnly="1" outline="0" fieldPosition="0">
        <references count="4">
          <reference field="0" count="1">
            <x v="1"/>
          </reference>
          <reference field="2" count="1" selected="0">
            <x v="3"/>
          </reference>
          <reference field="3" count="1" selected="0">
            <x v="6"/>
          </reference>
          <reference field="4" count="1" selected="0">
            <x v="7"/>
          </reference>
        </references>
      </pivotArea>
    </format>
    <format dxfId="1018">
      <pivotArea dataOnly="0" labelOnly="1" outline="0" fieldPosition="0">
        <references count="4">
          <reference field="0" count="1">
            <x v="2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6"/>
          </reference>
        </references>
      </pivotArea>
    </format>
    <format dxfId="1017">
      <pivotArea dataOnly="0" labelOnly="1" outline="0" fieldPosition="0">
        <references count="4">
          <reference field="0" count="2">
            <x v="5"/>
            <x v="6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016">
      <pivotArea dataOnly="0" labelOnly="1" outline="0" fieldPosition="0">
        <references count="4">
          <reference field="0" count="1">
            <x v="3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3"/>
          </reference>
        </references>
      </pivotArea>
    </format>
    <format dxfId="1015">
      <pivotArea dataOnly="0" labelOnly="1" outline="0" fieldPosition="0">
        <references count="4">
          <reference field="0" count="1">
            <x v="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8"/>
          </reference>
        </references>
      </pivotArea>
    </format>
    <format dxfId="1014">
      <pivotArea dataOnly="0" labelOnly="1" outline="0" fieldPosition="0">
        <references count="4">
          <reference field="0" count="1">
            <x v="6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1013">
      <pivotArea field="0" type="button" dataOnly="0" labelOnly="1" outline="0" axis="axisRow" fieldPosition="3"/>
    </format>
    <format dxfId="1012">
      <pivotArea dataOnly="0" labelOnly="1" outline="0" fieldPosition="0">
        <references count="4">
          <reference field="0" count="1">
            <x v="7"/>
          </reference>
          <reference field="2" count="1" selected="0">
            <x v="0"/>
          </reference>
          <reference field="3" count="1" selected="0">
            <x v="7"/>
          </reference>
          <reference field="4" count="1" selected="0">
            <x v="9"/>
          </reference>
        </references>
      </pivotArea>
    </format>
    <format dxfId="1011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1010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</references>
      </pivotArea>
    </format>
    <format dxfId="1009">
      <pivotArea dataOnly="0" labelOnly="1" outline="0" fieldPosition="0">
        <references count="4">
          <reference field="0" count="1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1008">
      <pivotArea dataOnly="0" labelOnly="1" outline="0" fieldPosition="0">
        <references count="4">
          <reference field="0" count="1">
            <x v="1"/>
          </reference>
          <reference field="2" count="1" selected="0">
            <x v="3"/>
          </reference>
          <reference field="3" count="1" selected="0">
            <x v="6"/>
          </reference>
          <reference field="4" count="1" selected="0">
            <x v="7"/>
          </reference>
        </references>
      </pivotArea>
    </format>
    <format dxfId="1007">
      <pivotArea dataOnly="0" labelOnly="1" outline="0" fieldPosition="0">
        <references count="4">
          <reference field="0" count="1">
            <x v="2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6"/>
          </reference>
        </references>
      </pivotArea>
    </format>
    <format dxfId="1006">
      <pivotArea dataOnly="0" labelOnly="1" outline="0" fieldPosition="0">
        <references count="4">
          <reference field="0" count="2">
            <x v="5"/>
            <x v="6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005">
      <pivotArea dataOnly="0" labelOnly="1" outline="0" fieldPosition="0">
        <references count="4">
          <reference field="0" count="1">
            <x v="3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3"/>
          </reference>
        </references>
      </pivotArea>
    </format>
    <format dxfId="1004">
      <pivotArea dataOnly="0" labelOnly="1" outline="0" fieldPosition="0">
        <references count="4">
          <reference field="0" count="1">
            <x v="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8"/>
          </reference>
        </references>
      </pivotArea>
    </format>
    <format dxfId="1003">
      <pivotArea dataOnly="0" labelOnly="1" outline="0" fieldPosition="0">
        <references count="4">
          <reference field="0" count="1">
            <x v="6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1002">
      <pivotArea dataOnly="0" labelOnly="1" outline="0" fieldPosition="0">
        <references count="1">
          <reference field="2" count="1">
            <x v="0"/>
          </reference>
        </references>
      </pivotArea>
    </format>
    <format dxfId="1001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000">
      <pivotArea dataOnly="0" labelOnly="1" outline="0" fieldPosition="0">
        <references count="1">
          <reference field="2" count="1">
            <x v="3"/>
          </reference>
        </references>
      </pivotArea>
    </format>
    <format dxfId="999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998">
      <pivotArea dataOnly="0" labelOnly="1" outline="0" fieldPosition="0">
        <references count="1">
          <reference field="2" count="1">
            <x v="4"/>
          </reference>
        </references>
      </pivotArea>
    </format>
    <format dxfId="997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996">
      <pivotArea dataOnly="0" labelOnly="1" outline="0" fieldPosition="0">
        <references count="1">
          <reference field="2" count="1">
            <x v="5"/>
          </reference>
        </references>
      </pivotArea>
    </format>
    <format dxfId="995">
      <pivotArea dataOnly="0" labelOnly="1" outline="0" fieldPosition="0">
        <references count="1">
          <reference field="2" count="1" defaultSubtotal="1">
            <x v="5"/>
          </reference>
        </references>
      </pivotArea>
    </format>
    <format dxfId="994">
      <pivotArea dataOnly="0" labelOnly="1" outline="0" fieldPosition="0">
        <references count="1">
          <reference field="2" count="1">
            <x v="6"/>
          </reference>
        </references>
      </pivotArea>
    </format>
    <format dxfId="993">
      <pivotArea dataOnly="0" labelOnly="1" outline="0" fieldPosition="0">
        <references count="1">
          <reference field="2" count="1" defaultSubtotal="1">
            <x v="6"/>
          </reference>
        </references>
      </pivotArea>
    </format>
    <format dxfId="992">
      <pivotArea dataOnly="0" labelOnly="1" outline="0" fieldPosition="0">
        <references count="2">
          <reference field="2" count="1" selected="0">
            <x v="0"/>
          </reference>
          <reference field="3" count="1">
            <x v="7"/>
          </reference>
        </references>
      </pivotArea>
    </format>
    <format dxfId="991">
      <pivotArea dataOnly="0" labelOnly="1" outline="0" fieldPosition="0">
        <references count="2">
          <reference field="2" count="1" selected="0">
            <x v="3"/>
          </reference>
          <reference field="3" count="1">
            <x v="6"/>
          </reference>
        </references>
      </pivotArea>
    </format>
    <format dxfId="990">
      <pivotArea dataOnly="0" labelOnly="1" outline="0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989">
      <pivotArea dataOnly="0" labelOnly="1" outline="0" fieldPosition="0">
        <references count="2">
          <reference field="2" count="1" selected="0">
            <x v="5"/>
          </reference>
          <reference field="3" count="1">
            <x v="1"/>
          </reference>
        </references>
      </pivotArea>
    </format>
    <format dxfId="988">
      <pivotArea dataOnly="0" labelOnly="1" outline="0" fieldPosition="0">
        <references count="2">
          <reference field="2" count="1" selected="0">
            <x v="6"/>
          </reference>
          <reference field="3" count="1">
            <x v="0"/>
          </reference>
        </references>
      </pivotArea>
    </format>
    <format dxfId="987">
      <pivotArea dataOnly="0" labelOnly="1" outline="0" fieldPosition="0">
        <references count="1">
          <reference field="2" count="1">
            <x v="0"/>
          </reference>
        </references>
      </pivotArea>
    </format>
    <format dxfId="986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985">
      <pivotArea dataOnly="0" labelOnly="1" outline="0" fieldPosition="0">
        <references count="1">
          <reference field="2" count="1">
            <x v="3"/>
          </reference>
        </references>
      </pivotArea>
    </format>
    <format dxfId="984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983">
      <pivotArea dataOnly="0" labelOnly="1" outline="0" fieldPosition="0">
        <references count="1">
          <reference field="2" count="1">
            <x v="4"/>
          </reference>
        </references>
      </pivotArea>
    </format>
    <format dxfId="982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981">
      <pivotArea dataOnly="0" labelOnly="1" outline="0" fieldPosition="0">
        <references count="1">
          <reference field="2" count="1">
            <x v="5"/>
          </reference>
        </references>
      </pivotArea>
    </format>
    <format dxfId="980">
      <pivotArea dataOnly="0" labelOnly="1" outline="0" fieldPosition="0">
        <references count="1">
          <reference field="2" count="1" defaultSubtotal="1">
            <x v="5"/>
          </reference>
        </references>
      </pivotArea>
    </format>
    <format dxfId="979">
      <pivotArea dataOnly="0" labelOnly="1" outline="0" fieldPosition="0">
        <references count="1">
          <reference field="2" count="1">
            <x v="6"/>
          </reference>
        </references>
      </pivotArea>
    </format>
    <format dxfId="978">
      <pivotArea dataOnly="0" labelOnly="1" outline="0" fieldPosition="0">
        <references count="1">
          <reference field="2" count="1" defaultSubtotal="1">
            <x v="6"/>
          </reference>
        </references>
      </pivotArea>
    </format>
    <format dxfId="977">
      <pivotArea dataOnly="0" labelOnly="1" outline="0" fieldPosition="0">
        <references count="2">
          <reference field="2" count="1" selected="0">
            <x v="0"/>
          </reference>
          <reference field="3" count="1">
            <x v="7"/>
          </reference>
        </references>
      </pivotArea>
    </format>
    <format dxfId="976">
      <pivotArea dataOnly="0" labelOnly="1" outline="0" fieldPosition="0">
        <references count="2">
          <reference field="2" count="1" selected="0">
            <x v="3"/>
          </reference>
          <reference field="3" count="1">
            <x v="6"/>
          </reference>
        </references>
      </pivotArea>
    </format>
    <format dxfId="975">
      <pivotArea dataOnly="0" labelOnly="1" outline="0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974">
      <pivotArea dataOnly="0" labelOnly="1" outline="0" fieldPosition="0">
        <references count="2">
          <reference field="2" count="1" selected="0">
            <x v="5"/>
          </reference>
          <reference field="3" count="1">
            <x v="1"/>
          </reference>
        </references>
      </pivotArea>
    </format>
    <format dxfId="973">
      <pivotArea dataOnly="0" labelOnly="1" outline="0" fieldPosition="0">
        <references count="2">
          <reference field="2" count="1" selected="0">
            <x v="6"/>
          </reference>
          <reference field="3" count="1">
            <x v="0"/>
          </reference>
        </references>
      </pivotArea>
    </format>
    <format dxfId="972">
      <pivotArea outline="0" fieldPosition="0">
        <references count="1">
          <reference field="4294967294" count="1">
            <x v="18"/>
          </reference>
        </references>
      </pivotArea>
    </format>
    <format dxfId="971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970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969">
      <pivotArea outline="0" fieldPosition="0">
        <references count="1">
          <reference field="4294967294" count="1">
            <x v="7"/>
          </reference>
        </references>
      </pivotArea>
    </format>
    <format dxfId="968">
      <pivotArea outline="0" fieldPosition="0">
        <references count="1">
          <reference field="4294967294" count="1">
            <x v="8"/>
          </reference>
        </references>
      </pivotArea>
    </format>
    <format dxfId="96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6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6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6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62">
      <pivotArea field="2" type="button" dataOnly="0" labelOnly="1" outline="0" axis="axisRow" fieldPosition="0"/>
    </format>
    <format dxfId="961">
      <pivotArea field="3" type="button" dataOnly="0" labelOnly="1" outline="0" axis="axisRow" fieldPosition="1"/>
    </format>
    <format dxfId="960">
      <pivotArea dataOnly="0" labelOnly="1" outline="0" fieldPosition="0">
        <references count="1">
          <reference field="2" count="1">
            <x v="1"/>
          </reference>
        </references>
      </pivotArea>
    </format>
    <format dxfId="959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958">
      <pivotArea dataOnly="0" labelOnly="1" outline="0" fieldPosition="0">
        <references count="1">
          <reference field="2" count="1">
            <x v="2"/>
          </reference>
        </references>
      </pivotArea>
    </format>
    <format dxfId="957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956">
      <pivotArea dataOnly="0" labelOnly="1" grandRow="1" outline="0" fieldPosition="0"/>
    </format>
    <format dxfId="955">
      <pivotArea dataOnly="0" labelOnly="1" outline="0" fieldPosition="0">
        <references count="2">
          <reference field="2" count="1" selected="0">
            <x v="1"/>
          </reference>
          <reference field="3" count="2">
            <x v="2"/>
            <x v="5"/>
          </reference>
        </references>
      </pivotArea>
    </format>
    <format dxfId="954">
      <pivotArea dataOnly="0" labelOnly="1" outline="0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953">
      <pivotArea field="2" type="button" dataOnly="0" labelOnly="1" outline="0" axis="axisRow" fieldPosition="0"/>
    </format>
    <format dxfId="952">
      <pivotArea field="3" type="button" dataOnly="0" labelOnly="1" outline="0" axis="axisRow" fieldPosition="1"/>
    </format>
    <format dxfId="951">
      <pivotArea dataOnly="0" labelOnly="1" outline="0" fieldPosition="0">
        <references count="1">
          <reference field="2" count="1">
            <x v="1"/>
          </reference>
        </references>
      </pivotArea>
    </format>
    <format dxfId="950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949">
      <pivotArea dataOnly="0" labelOnly="1" outline="0" fieldPosition="0">
        <references count="1">
          <reference field="2" count="1">
            <x v="2"/>
          </reference>
        </references>
      </pivotArea>
    </format>
    <format dxfId="948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947">
      <pivotArea dataOnly="0" labelOnly="1" grandRow="1" outline="0" fieldPosition="0"/>
    </format>
    <format dxfId="946">
      <pivotArea dataOnly="0" labelOnly="1" outline="0" fieldPosition="0">
        <references count="2">
          <reference field="2" count="1" selected="0">
            <x v="1"/>
          </reference>
          <reference field="3" count="2">
            <x v="2"/>
            <x v="5"/>
          </reference>
        </references>
      </pivotArea>
    </format>
    <format dxfId="945">
      <pivotArea dataOnly="0" labelOnly="1" outline="0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</formats>
  <pivotTableStyleInfo name="PivotStyleMedium10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媒体">
  <location ref="A5:X10" firstHeaderRow="0" firstDataRow="1" firstDataCol="2" rowPageCount="3" colPageCount="1"/>
  <pivotFields count="58">
    <pivotField axis="axisPage" compact="0" outline="0" subtotalTop="0" multipleItemSelectionAllowed="1" showAll="0">
      <items count="9">
        <item x="7"/>
        <item x="1"/>
        <item x="2"/>
        <item x="3"/>
        <item x="4"/>
        <item x="5"/>
        <item x="0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8">
        <item x="6"/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multipleItemSelectionAllowed="1" showAll="0">
      <items count="6">
        <item x="4"/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5"/>
        <item h="1" x="1"/>
        <item h="1" x="2"/>
        <item h="1" x="3"/>
        <item h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2"/>
  </rowFields>
  <rowItems count="5">
    <i>
      <x v="1"/>
      <x v="1"/>
    </i>
    <i t="default">
      <x v="1"/>
    </i>
    <i>
      <x v="2"/>
      <x v="2"/>
    </i>
    <i t="default">
      <x v="2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pageFields count="3">
    <pageField fld="8" hier="-1"/>
    <pageField fld="13" hier="-1"/>
    <pageField fld="0" hier="-1"/>
  </pageFields>
  <dataFields count="22">
    <dataField name=" 排期费用" fld="11" baseField="2" baseItem="6" numFmtId="176"/>
    <dataField name=" 实际费用" fld="12" baseField="2" baseItem="6" numFmtId="176"/>
    <dataField name="费用占比" fld="12" showDataAs="percentOfTotal" baseField="2" baseItem="3" numFmtId="10"/>
    <dataField name=" JD曝光" fld="21" baseField="2" baseItem="1" numFmtId="180"/>
    <dataField name=" 代理曝光" fld="15" baseField="2" baseItem="1" numFmtId="180"/>
    <dataField name=" JD点击" fld="22" baseField="2" baseItem="37" numFmtId="183"/>
    <dataField name=" 代理点击" fld="16" baseField="2" baseItem="26" numFmtId="3"/>
    <dataField name=" 预估点击" fld="20" baseField="2" baseItem="20" numFmtId="180"/>
    <dataField name=" 点击达成" fld="49" baseField="2" baseItem="20" numFmtId="182"/>
    <dataField name="UV " fld="24" baseField="2" baseItem="6" numFmtId="3"/>
    <dataField name=" 访问深度" fld="47" baseField="0" baseItem="0" numFmtId="181"/>
    <dataField name=" ROI+" fld="55" baseField="2" baseItem="1" numFmtId="187"/>
    <dataField name=" ROI" fld="39" baseField="0" baseItem="0" numFmtId="181"/>
    <dataField name=" ROI-" fld="54" baseField="2" baseItem="0" numFmtId="187"/>
    <dataField name=" UV成本 " fld="40" baseField="0" baseItem="0" numFmtId="181"/>
    <dataField name=" 新客成本" fld="56" baseField="2" baseItem="1" numFmtId="180"/>
    <dataField name=" UV价值 " fld="43" baseField="2" baseItem="6" numFmtId="185"/>
    <dataField name=" 代理-CPC" fld="48" baseField="0" baseItem="0"/>
    <dataField name=" JD-CPC" fld="41" baseField="0" baseItem="0" numFmtId="181"/>
    <dataField name=" 代理-CPM" fld="46" baseField="2" baseItem="1" numFmtId="189"/>
    <dataField name=" JD-CPM" fld="57" baseField="2" baseItem="1" numFmtId="189"/>
    <dataField name=" 转化率 " fld="44" baseField="0" baseItem="0" numFmtId="10"/>
  </dataFields>
  <formats count="254">
    <format dxfId="944">
      <pivotArea outline="0" collapsedLevelsAreSubtotals="1" fieldPosition="0">
        <references count="1">
          <reference field="4294967294" count="2" selected="0">
            <x v="12"/>
            <x v="14"/>
          </reference>
        </references>
      </pivotArea>
    </format>
    <format dxfId="943">
      <pivotArea dataOnly="0" labelOnly="1" outline="0" fieldPosition="0">
        <references count="1">
          <reference field="4294967294" count="2">
            <x v="12"/>
            <x v="14"/>
          </reference>
        </references>
      </pivotArea>
    </format>
    <format dxfId="942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941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940">
      <pivotArea type="all" dataOnly="0" outline="0" fieldPosition="0"/>
    </format>
    <format dxfId="939">
      <pivotArea type="all" dataOnly="0" outline="0" fieldPosition="0"/>
    </format>
    <format dxfId="938">
      <pivotArea type="all" dataOnly="0" outline="0" fieldPosition="0"/>
    </format>
    <format dxfId="937">
      <pivotArea type="all" dataOnly="0" outline="0" fieldPosition="0"/>
    </format>
    <format dxfId="936">
      <pivotArea type="all" dataOnly="0" outline="0" fieldPosition="0"/>
    </format>
    <format dxfId="935">
      <pivotArea field="2" grandRow="1" outline="0" collapsedLevelsAreSubtotals="1" axis="axisRow" fieldPosition="1">
        <references count="1">
          <reference field="4294967294" count="1" selected="0">
            <x v="12"/>
          </reference>
        </references>
      </pivotArea>
    </format>
    <format dxfId="934">
      <pivotArea field="2" grandRow="1" outline="0" collapsedLevelsAreSubtotals="1" axis="axisRow" fieldPosition="1">
        <references count="1">
          <reference field="4294967294" count="1" selected="0">
            <x v="12"/>
          </reference>
        </references>
      </pivotArea>
    </format>
    <format dxfId="93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32">
      <pivotArea dataOnly="0" labelOnly="1" outline="0" fieldPosition="0">
        <references count="1">
          <reference field="4294967294" count="3">
            <x v="12"/>
            <x v="14"/>
            <x v="18"/>
          </reference>
        </references>
      </pivotArea>
    </format>
    <format dxfId="931">
      <pivotArea dataOnly="0" labelOnly="1" outline="0" fieldPosition="0">
        <references count="1">
          <reference field="4294967294" count="3">
            <x v="12"/>
            <x v="14"/>
            <x v="18"/>
          </reference>
        </references>
      </pivotArea>
    </format>
    <format dxfId="930">
      <pivotArea type="all" dataOnly="0" outline="0" fieldPosition="0"/>
    </format>
    <format dxfId="929">
      <pivotArea dataOnly="0" labelOnly="1" fieldPosition="0">
        <references count="1">
          <reference field="2" count="0"/>
        </references>
      </pivotArea>
    </format>
    <format dxfId="928">
      <pivotArea field="2" grandRow="1" outline="0" collapsedLevelsAreSubtotals="1" axis="axisRow" fieldPosition="1">
        <references count="1">
          <reference field="4294967294" count="1" selected="0">
            <x v="16"/>
          </reference>
        </references>
      </pivotArea>
    </format>
    <format dxfId="927">
      <pivotArea collapsedLevelsAreSubtotals="1" fieldPosition="0">
        <references count="2">
          <reference field="4294967294" count="1" selected="0">
            <x v="14"/>
          </reference>
          <reference field="2" count="0"/>
        </references>
      </pivotArea>
    </format>
    <format dxfId="926">
      <pivotArea collapsedLevelsAreSubtotals="1" fieldPosition="0">
        <references count="2">
          <reference field="4294967294" count="1" selected="0">
            <x v="16"/>
          </reference>
          <reference field="2" count="0"/>
        </references>
      </pivotArea>
    </format>
    <format dxfId="925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9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3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9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1">
      <pivotArea dataOnly="0" labelOnly="1" outline="0" fieldPosition="0">
        <references count="1">
          <reference field="4294967294" count="5">
            <x v="9"/>
            <x v="12"/>
            <x v="14"/>
            <x v="16"/>
            <x v="18"/>
          </reference>
        </references>
      </pivotArea>
    </format>
    <format dxfId="920">
      <pivotArea dataOnly="0" labelOnly="1" outline="0" fieldPosition="0">
        <references count="1">
          <reference field="4294967294" count="5">
            <x v="9"/>
            <x v="12"/>
            <x v="14"/>
            <x v="16"/>
            <x v="18"/>
          </reference>
        </references>
      </pivotArea>
    </format>
    <format dxfId="919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918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917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916">
      <pivotArea dataOnly="0" labelOnly="1" outline="0" fieldPosition="0">
        <references count="1">
          <reference field="2" count="0"/>
        </references>
      </pivotArea>
    </format>
    <format dxfId="915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91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1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12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91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10">
      <pivotArea dataOnly="0" outline="0" fieldPosition="0">
        <references count="1">
          <reference field="4294967294" count="1">
            <x v="17"/>
          </reference>
        </references>
      </pivotArea>
    </format>
    <format dxfId="909">
      <pivotArea dataOnly="0" labelOnly="1" outline="0" fieldPosition="0">
        <references count="1">
          <reference field="4294967294" count="9">
            <x v="6"/>
            <x v="9"/>
            <x v="10"/>
            <x v="12"/>
            <x v="14"/>
            <x v="16"/>
            <x v="17"/>
            <x v="18"/>
            <x v="21"/>
          </reference>
        </references>
      </pivotArea>
    </format>
    <format dxfId="908">
      <pivotArea field="9" type="button" dataOnly="0" labelOnly="1" outline="0"/>
    </format>
    <format dxfId="90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06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905">
      <pivotArea field="0" type="button" dataOnly="0" labelOnly="1" outline="0" axis="axisPage" fieldPosition="2"/>
    </format>
    <format dxfId="904">
      <pivotArea dataOnly="0" labelOnly="1" outline="0" fieldPosition="0">
        <references count="1">
          <reference field="0" count="0"/>
        </references>
      </pivotArea>
    </format>
    <format dxfId="903">
      <pivotArea dataOnly="0" labelOnly="1" outline="0" fieldPosition="0">
        <references count="1">
          <reference field="0" count="0"/>
        </references>
      </pivotArea>
    </format>
    <format dxfId="902">
      <pivotArea field="2" type="button" dataOnly="0" labelOnly="1" outline="0" axis="axisRow" fieldPosition="1"/>
    </format>
    <format dxfId="901">
      <pivotArea dataOnly="0" labelOnly="1" outline="0" fieldPosition="0">
        <references count="1">
          <reference field="4294967294" count="12">
            <x v="0"/>
            <x v="1"/>
            <x v="5"/>
            <x v="6"/>
            <x v="9"/>
            <x v="10"/>
            <x v="12"/>
            <x v="14"/>
            <x v="16"/>
            <x v="17"/>
            <x v="18"/>
            <x v="21"/>
          </reference>
        </references>
      </pivotArea>
    </format>
    <format dxfId="900">
      <pivotArea field="2" type="button" dataOnly="0" labelOnly="1" outline="0" axis="axisRow" fieldPosition="1"/>
    </format>
    <format dxfId="899">
      <pivotArea dataOnly="0" labelOnly="1" outline="0" fieldPosition="0">
        <references count="1">
          <reference field="4294967294" count="12">
            <x v="0"/>
            <x v="1"/>
            <x v="5"/>
            <x v="6"/>
            <x v="9"/>
            <x v="10"/>
            <x v="12"/>
            <x v="14"/>
            <x v="16"/>
            <x v="17"/>
            <x v="18"/>
            <x v="21"/>
          </reference>
        </references>
      </pivotArea>
    </format>
    <format dxfId="89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96">
      <pivotArea outline="0" fieldPosition="0">
        <references count="1">
          <reference field="4294967294" count="1">
            <x v="2"/>
          </reference>
        </references>
      </pivotArea>
    </format>
    <format dxfId="895">
      <pivotArea dataOnly="0" labelOnly="1" outline="0" fieldPosition="0">
        <references count="1">
          <reference field="10" count="1">
            <x v="2"/>
          </reference>
        </references>
      </pivotArea>
    </format>
    <format dxfId="894">
      <pivotArea dataOnly="0" labelOnly="1" outline="0" fieldPosition="0">
        <references count="1">
          <reference field="10" count="1">
            <x v="2"/>
          </reference>
        </references>
      </pivotArea>
    </format>
    <format dxfId="89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8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91">
      <pivotArea outline="0" fieldPosition="0">
        <references count="1">
          <reference field="4294967294" count="1">
            <x v="0"/>
          </reference>
        </references>
      </pivotArea>
    </format>
    <format dxfId="890">
      <pivotArea outline="0" fieldPosition="0">
        <references count="1">
          <reference field="4294967294" count="1">
            <x v="1"/>
          </reference>
        </references>
      </pivotArea>
    </format>
    <format dxfId="889">
      <pivotArea outline="0" fieldPosition="0">
        <references count="1">
          <reference field="4294967294" count="1">
            <x v="16"/>
          </reference>
        </references>
      </pivotArea>
    </format>
    <format dxfId="888">
      <pivotArea field="10" type="button" dataOnly="0" labelOnly="1" outline="0" axis="axisRow" fieldPosition="0"/>
    </format>
    <format dxfId="887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886">
      <pivotArea dataOnly="0" labelOnly="1" grandRow="1" outline="0" fieldPosition="0"/>
    </format>
    <format dxfId="885">
      <pivotArea field="10" type="button" dataOnly="0" labelOnly="1" outline="0" axis="axisRow" fieldPosition="0"/>
    </format>
    <format dxfId="884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883">
      <pivotArea dataOnly="0" labelOnly="1" grandRow="1" outline="0" fieldPosition="0"/>
    </format>
    <format dxfId="882">
      <pivotArea field="0" type="button" dataOnly="0" labelOnly="1" outline="0" axis="axisPage" fieldPosition="2"/>
    </format>
    <format dxfId="881">
      <pivotArea field="9" type="button" dataOnly="0" labelOnly="1" outline="0"/>
    </format>
    <format dxfId="880">
      <pivotArea field="10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879">
      <pivotArea field="10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87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7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76">
      <pivotArea field="0" type="button" dataOnly="0" labelOnly="1" outline="0" axis="axisPage" fieldPosition="2"/>
    </format>
    <format dxfId="875">
      <pivotArea dataOnly="0" labelOnly="1" outline="0" fieldPosition="0">
        <references count="1">
          <reference field="0" count="0"/>
        </references>
      </pivotArea>
    </format>
    <format dxfId="874">
      <pivotArea field="9" type="button" dataOnly="0" labelOnly="1" outline="0"/>
    </format>
    <format dxfId="873">
      <pivotArea outline="0" fieldPosition="0">
        <references count="1">
          <reference field="4294967294" count="1">
            <x v="7"/>
          </reference>
        </references>
      </pivotArea>
    </format>
    <format dxfId="87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7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7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6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68">
      <pivotArea outline="0" fieldPosition="0">
        <references count="1">
          <reference field="4294967294" count="1">
            <x v="8"/>
          </reference>
        </references>
      </pivotArea>
    </format>
    <format dxfId="86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86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86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64">
      <pivotArea dataOnly="0" labelOnly="1" outline="0" fieldPosition="0">
        <references count="1">
          <reference field="4294967294" count="15">
            <x v="0"/>
            <x v="1"/>
            <x v="2"/>
            <x v="5"/>
            <x v="6"/>
            <x v="7"/>
            <x v="8"/>
            <x v="9"/>
            <x v="10"/>
            <x v="12"/>
            <x v="14"/>
            <x v="16"/>
            <x v="17"/>
            <x v="18"/>
            <x v="21"/>
          </reference>
        </references>
      </pivotArea>
    </format>
    <format dxfId="863">
      <pivotArea outline="0" collapsedLevelsAreSubtotals="1" fieldPosition="0">
        <references count="2">
          <reference field="4294967294" count="5" selected="0">
            <x v="8"/>
            <x v="9"/>
            <x v="10"/>
            <x v="12"/>
            <x v="14"/>
          </reference>
          <reference field="10" count="1" selected="0" defaultSubtotal="1">
            <x v="2"/>
          </reference>
        </references>
      </pivotArea>
    </format>
    <format dxfId="862">
      <pivotArea field="10" grandRow="1" outline="0" collapsedLevelsAreSubtotals="1" axis="axisRow" fieldPosition="0">
        <references count="1">
          <reference field="4294967294" count="5" selected="0">
            <x v="8"/>
            <x v="9"/>
            <x v="10"/>
            <x v="12"/>
            <x v="14"/>
          </reference>
        </references>
      </pivotArea>
    </format>
    <format dxfId="861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86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5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5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857">
      <pivotArea outline="0" collapsedLevelsAreSubtotals="1" fieldPosition="0"/>
    </format>
    <format dxfId="856">
      <pivotArea dataOnly="0" labelOnly="1" outline="0" fieldPosition="0">
        <references count="1">
          <reference field="10" count="1">
            <x v="2"/>
          </reference>
        </references>
      </pivotArea>
    </format>
    <format dxfId="855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854">
      <pivotArea dataOnly="0" labelOnly="1" grandRow="1" outline="0" fieldPosition="0"/>
    </format>
    <format dxfId="853">
      <pivotArea field="13" type="button" dataOnly="0" labelOnly="1" outline="0" axis="axisPage" fieldPosition="1"/>
    </format>
    <format dxfId="852">
      <pivotArea dataOnly="0" labelOnly="1" outline="0" fieldPosition="0">
        <references count="1">
          <reference field="13" count="0"/>
        </references>
      </pivotArea>
    </format>
    <format dxfId="851">
      <pivotArea dataOnly="0" labelOnly="1" grandRow="1" outline="0" offset="A256" fieldPosition="0"/>
    </format>
    <format dxfId="850">
      <pivotArea dataOnly="0" labelOnly="1" grandRow="1" outline="0" offset="IV256" fieldPosition="0"/>
    </format>
    <format dxfId="849">
      <pivotArea field="1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848">
      <pivotArea field="1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47">
      <pivotArea field="1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846">
      <pivotArea field="10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845">
      <pivotArea field="10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844">
      <pivotArea field="10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843">
      <pivotArea field="10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842">
      <pivotArea field="1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841">
      <pivotArea field="10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840">
      <pivotArea field="10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839">
      <pivotArea field="10" grandRow="1" outline="0" collapsedLevelsAreSubtotals="1" axis="axisRow" fieldPosition="0">
        <references count="1">
          <reference field="4294967294" count="1" selected="0">
            <x v="14"/>
          </reference>
        </references>
      </pivotArea>
    </format>
    <format dxfId="838">
      <pivotArea field="10" grandRow="1" outline="0" collapsedLevelsAreSubtotals="1" axis="axisRow" fieldPosition="0">
        <references count="1">
          <reference field="4294967294" count="1" selected="0">
            <x v="16"/>
          </reference>
        </references>
      </pivotArea>
    </format>
    <format dxfId="837">
      <pivotArea field="10" grandRow="1" outline="0" collapsedLevelsAreSubtotals="1" axis="axisRow" fieldPosition="0">
        <references count="1">
          <reference field="4294967294" count="1" selected="0">
            <x v="17"/>
          </reference>
        </references>
      </pivotArea>
    </format>
    <format dxfId="836">
      <pivotArea field="10" grandRow="1" outline="0" collapsedLevelsAreSubtotals="1" axis="axisRow" fieldPosition="0">
        <references count="1">
          <reference field="4294967294" count="1" selected="0">
            <x v="18"/>
          </reference>
        </references>
      </pivotArea>
    </format>
    <format dxfId="835">
      <pivotArea field="10" grandRow="1" outline="0" collapsedLevelsAreSubtotals="1" axis="axisRow" fieldPosition="0">
        <references count="1">
          <reference field="4294967294" count="1" selected="0">
            <x v="21"/>
          </reference>
        </references>
      </pivotArea>
    </format>
    <format dxfId="834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833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83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31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83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82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2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2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2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2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20">
      <pivotArea field="2" type="button" dataOnly="0" labelOnly="1" outline="0" axis="axisRow" fieldPosition="1"/>
    </format>
    <format dxfId="819">
      <pivotArea field="10" type="button" dataOnly="0" labelOnly="1" outline="0" axis="axisRow" fieldPosition="0"/>
    </format>
    <format dxfId="81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17">
      <pivotArea dataOnly="0" labelOnly="1" outline="0" fieldPosition="0">
        <references count="1">
          <reference field="13" count="0"/>
        </references>
      </pivotArea>
    </format>
    <format dxfId="816">
      <pivotArea field="13" type="button" dataOnly="0" labelOnly="1" outline="0" axis="axisPage" fieldPosition="1"/>
    </format>
    <format dxfId="815">
      <pivotArea type="all" dataOnly="0" outline="0" fieldPosition="0"/>
    </format>
    <format dxfId="814">
      <pivotArea outline="0" collapsedLevelsAreSubtotals="1" fieldPosition="0"/>
    </format>
    <format dxfId="813">
      <pivotArea field="10" type="button" dataOnly="0" labelOnly="1" outline="0" axis="axisRow" fieldPosition="0"/>
    </format>
    <format dxfId="812">
      <pivotArea field="2" type="button" dataOnly="0" labelOnly="1" outline="0" axis="axisRow" fieldPosition="1"/>
    </format>
    <format dxfId="811">
      <pivotArea dataOnly="0" labelOnly="1" outline="0" fieldPosition="0">
        <references count="1">
          <reference field="10" count="1">
            <x v="2"/>
          </reference>
        </references>
      </pivotArea>
    </format>
    <format dxfId="810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809">
      <pivotArea dataOnly="0" labelOnly="1" grandRow="1" outline="0" fieldPosition="0"/>
    </format>
    <format dxfId="808">
      <pivotArea dataOnly="0" labelOnly="1" outline="0" fieldPosition="0">
        <references count="1">
          <reference field="4294967294" count="15">
            <x v="0"/>
            <x v="1"/>
            <x v="2"/>
            <x v="5"/>
            <x v="6"/>
            <x v="7"/>
            <x v="8"/>
            <x v="9"/>
            <x v="10"/>
            <x v="12"/>
            <x v="14"/>
            <x v="16"/>
            <x v="17"/>
            <x v="18"/>
            <x v="21"/>
          </reference>
        </references>
      </pivotArea>
    </format>
    <format dxfId="807">
      <pivotArea field="13" type="button" dataOnly="0" labelOnly="1" outline="0" axis="axisPage" fieldPosition="1"/>
    </format>
    <format dxfId="806">
      <pivotArea dataOnly="0" labelOnly="1" outline="0" fieldPosition="0">
        <references count="1">
          <reference field="13" count="0"/>
        </references>
      </pivotArea>
    </format>
    <format dxfId="805">
      <pivotArea dataOnly="0" labelOnly="1" outline="0" fieldPosition="0">
        <references count="1">
          <reference field="4294967294" count="5">
            <x v="8"/>
            <x v="9"/>
            <x v="10"/>
            <x v="12"/>
            <x v="14"/>
          </reference>
        </references>
      </pivotArea>
    </format>
    <format dxfId="80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0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0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0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9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9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9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96">
      <pivotArea field="8" type="button" dataOnly="0" labelOnly="1" outline="0" axis="axisPage" fieldPosition="0"/>
    </format>
    <format dxfId="795">
      <pivotArea dataOnly="0" labelOnly="1" outline="0" fieldPosition="0">
        <references count="1">
          <reference field="8" count="0"/>
        </references>
      </pivotArea>
    </format>
    <format dxfId="794">
      <pivotArea field="8" type="button" dataOnly="0" labelOnly="1" outline="0" axis="axisPage" fieldPosition="0"/>
    </format>
    <format dxfId="793">
      <pivotArea dataOnly="0" labelOnly="1" outline="0" fieldPosition="0">
        <references count="1">
          <reference field="8" count="0"/>
        </references>
      </pivotArea>
    </format>
    <format dxfId="792">
      <pivotArea outline="0" collapsedLevelsAreSubtotals="1" fieldPosition="0">
        <references count="1">
          <reference field="10" count="1" selected="0" defaultSubtotal="1">
            <x v="2"/>
          </reference>
        </references>
      </pivotArea>
    </format>
    <format dxfId="791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790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789">
      <pivotArea outline="0" fieldPosition="0">
        <references count="1">
          <reference field="4294967294" count="1">
            <x v="13"/>
          </reference>
        </references>
      </pivotArea>
    </format>
    <format dxfId="788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87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8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8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84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8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82">
      <pivotArea field="10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78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8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7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7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7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7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75">
      <pivotArea field="10" grandRow="1" outline="0" collapsedLevelsAreSubtotals="1" axis="axisRow" fieldPosition="0">
        <references count="1">
          <reference field="4294967294" count="2" selected="0">
            <x v="12"/>
            <x v="13"/>
          </reference>
        </references>
      </pivotArea>
    </format>
    <format dxfId="774">
      <pivotArea field="10" grandRow="1" outline="0" collapsedLevelsAreSubtotals="1" axis="axisRow" fieldPosition="0">
        <references count="1">
          <reference field="4294967294" count="1" selected="0">
            <x v="14"/>
          </reference>
        </references>
      </pivotArea>
    </format>
    <format dxfId="77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72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71">
      <pivotArea dataOnly="0" labelOnly="1" outline="0" fieldPosition="0">
        <references count="1">
          <reference field="4294967294" count="2">
            <x v="12"/>
            <x v="13"/>
          </reference>
        </references>
      </pivotArea>
    </format>
    <format dxfId="77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6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6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6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6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6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64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63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6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6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60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5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58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57">
      <pivotArea dataOnly="0" labelOnly="1" outline="0" fieldPosition="0">
        <references count="1">
          <reference field="4294967294" count="2">
            <x v="12"/>
            <x v="13"/>
          </reference>
        </references>
      </pivotArea>
    </format>
    <format dxfId="75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5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54">
      <pivotArea dataOnly="0" labelOnly="1" outline="0" fieldPosition="0">
        <references count="1">
          <reference field="4294967294" count="2">
            <x v="12"/>
            <x v="13"/>
          </reference>
        </references>
      </pivotArea>
    </format>
    <format dxfId="753">
      <pivotArea dataOnly="0" labelOnly="1" outline="0" fieldPosition="0">
        <references count="1">
          <reference field="4294967294" count="2">
            <x v="12"/>
            <x v="13"/>
          </reference>
        </references>
      </pivotArea>
    </format>
    <format dxfId="752">
      <pivotArea dataOnly="0" labelOnly="1" outline="0" fieldPosition="0">
        <references count="1">
          <reference field="4294967294" count="2">
            <x v="12"/>
            <x v="13"/>
          </reference>
        </references>
      </pivotArea>
    </format>
    <format dxfId="751">
      <pivotArea dataOnly="0" labelOnly="1" outline="0" fieldPosition="0">
        <references count="1">
          <reference field="4294967294" count="2">
            <x v="12"/>
            <x v="13"/>
          </reference>
        </references>
      </pivotArea>
    </format>
    <format dxfId="75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49">
      <pivotArea field="10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748">
      <pivotArea dataOnly="0" labelOnly="1" outline="0" fieldPosition="0">
        <references count="1">
          <reference field="4294967294" count="16">
            <x v="0"/>
            <x v="1"/>
            <x v="2"/>
            <x v="5"/>
            <x v="6"/>
            <x v="7"/>
            <x v="8"/>
            <x v="9"/>
            <x v="10"/>
            <x v="12"/>
            <x v="13"/>
            <x v="14"/>
            <x v="16"/>
            <x v="17"/>
            <x v="18"/>
            <x v="21"/>
          </reference>
        </references>
      </pivotArea>
    </format>
    <format dxfId="747">
      <pivotArea dataOnly="0" labelOnly="1" outline="0" fieldPosition="0">
        <references count="1">
          <reference field="10" count="0"/>
        </references>
      </pivotArea>
    </format>
    <format dxfId="746">
      <pivotArea dataOnly="0" labelOnly="1" outline="0" fieldPosition="0">
        <references count="1">
          <reference field="10" count="0" defaultSubtotal="1"/>
        </references>
      </pivotArea>
    </format>
    <format dxfId="745">
      <pivotArea dataOnly="0" labelOnly="1" outline="0" fieldPosition="0">
        <references count="2">
          <reference field="2" count="1">
            <x v="0"/>
          </reference>
          <reference field="10" count="1" selected="0">
            <x v="0"/>
          </reference>
        </references>
      </pivotArea>
    </format>
    <format dxfId="744">
      <pivotArea dataOnly="0" labelOnly="1" outline="0" fieldPosition="0">
        <references count="2">
          <reference field="2" count="3">
            <x v="1"/>
            <x v="3"/>
            <x v="5"/>
          </reference>
          <reference field="10" count="1" selected="0">
            <x v="1"/>
          </reference>
        </references>
      </pivotArea>
    </format>
    <format dxfId="743">
      <pivotArea dataOnly="0" labelOnly="1" outline="0" fieldPosition="0">
        <references count="2">
          <reference field="2" count="2">
            <x v="2"/>
            <x v="4"/>
          </reference>
          <reference field="10" count="1" selected="0">
            <x v="2"/>
          </reference>
        </references>
      </pivotArea>
    </format>
    <format dxfId="742">
      <pivotArea dataOnly="0" labelOnly="1" outline="0" fieldPosition="0">
        <references count="1">
          <reference field="10" count="0"/>
        </references>
      </pivotArea>
    </format>
    <format dxfId="741">
      <pivotArea dataOnly="0" labelOnly="1" outline="0" fieldPosition="0">
        <references count="1">
          <reference field="10" count="0" defaultSubtotal="1"/>
        </references>
      </pivotArea>
    </format>
    <format dxfId="740">
      <pivotArea dataOnly="0" labelOnly="1" outline="0" fieldPosition="0">
        <references count="2">
          <reference field="2" count="1">
            <x v="0"/>
          </reference>
          <reference field="10" count="1" selected="0">
            <x v="0"/>
          </reference>
        </references>
      </pivotArea>
    </format>
    <format dxfId="739">
      <pivotArea dataOnly="0" labelOnly="1" outline="0" fieldPosition="0">
        <references count="2">
          <reference field="2" count="3">
            <x v="1"/>
            <x v="3"/>
            <x v="5"/>
          </reference>
          <reference field="10" count="1" selected="0">
            <x v="1"/>
          </reference>
        </references>
      </pivotArea>
    </format>
    <format dxfId="738">
      <pivotArea dataOnly="0" labelOnly="1" outline="0" fieldPosition="0">
        <references count="2">
          <reference field="2" count="2">
            <x v="2"/>
            <x v="4"/>
          </reference>
          <reference field="10" count="1" selected="0">
            <x v="2"/>
          </reference>
        </references>
      </pivotArea>
    </format>
    <format dxfId="73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3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3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3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33">
      <pivotArea field="10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732">
      <pivotArea outline="0" fieldPosition="0">
        <references count="1">
          <reference field="4294967294" count="1">
            <x v="11"/>
          </reference>
        </references>
      </pivotArea>
    </format>
    <format dxfId="73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3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29">
      <pivotArea field="10" grandRow="1" outline="0" collapsedLevelsAreSubtotals="1" axis="axisRow" fieldPosition="0">
        <references count="1">
          <reference field="4294967294" count="2" selected="0">
            <x v="11"/>
            <x v="12"/>
          </reference>
        </references>
      </pivotArea>
    </format>
    <format dxfId="728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727">
      <pivotArea outline="0" fieldPosition="0">
        <references count="1">
          <reference field="4294967294" count="1">
            <x v="15"/>
          </reference>
        </references>
      </pivotArea>
    </format>
    <format dxfId="72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725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72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723">
      <pivotArea field="10" grandRow="1" outline="0" collapsedLevelsAreSubtotals="1" axis="axisRow" fieldPosition="0">
        <references count="1">
          <reference field="4294967294" count="1" selected="0">
            <x v="15"/>
          </reference>
        </references>
      </pivotArea>
    </format>
    <format dxfId="722">
      <pivotArea field="10" type="button" dataOnly="0" labelOnly="1" outline="0" axis="axisRow" fieldPosition="0"/>
    </format>
    <format dxfId="721">
      <pivotArea field="2" type="button" dataOnly="0" labelOnly="1" outline="0" axis="axisRow" fieldPosition="1"/>
    </format>
    <format dxfId="720">
      <pivotArea dataOnly="0" labelOnly="1" outline="0" fieldPosition="0">
        <references count="1">
          <reference field="10" count="2">
            <x v="1"/>
            <x v="2"/>
          </reference>
        </references>
      </pivotArea>
    </format>
    <format dxfId="719">
      <pivotArea dataOnly="0" labelOnly="1" outline="0" fieldPosition="0">
        <references count="1">
          <reference field="10" count="2" defaultSubtotal="1">
            <x v="1"/>
            <x v="2"/>
          </reference>
        </references>
      </pivotArea>
    </format>
    <format dxfId="718">
      <pivotArea dataOnly="0" labelOnly="1" grandRow="1" outline="0" fieldPosition="0"/>
    </format>
    <format dxfId="717">
      <pivotArea dataOnly="0" labelOnly="1" outline="0" fieldPosition="0">
        <references count="2">
          <reference field="2" count="1">
            <x v="1"/>
          </reference>
          <reference field="10" count="1" selected="0">
            <x v="1"/>
          </reference>
        </references>
      </pivotArea>
    </format>
    <format dxfId="716">
      <pivotArea dataOnly="0" labelOnly="1" outline="0" fieldPosition="0">
        <references count="2">
          <reference field="2" count="1">
            <x v="2"/>
          </reference>
          <reference field="10" count="1" selected="0">
            <x v="2"/>
          </reference>
        </references>
      </pivotArea>
    </format>
    <format dxfId="715">
      <pivotArea field="10" type="button" dataOnly="0" labelOnly="1" outline="0" axis="axisRow" fieldPosition="0"/>
    </format>
    <format dxfId="714">
      <pivotArea field="2" type="button" dataOnly="0" labelOnly="1" outline="0" axis="axisRow" fieldPosition="1"/>
    </format>
    <format dxfId="713">
      <pivotArea dataOnly="0" labelOnly="1" outline="0" fieldPosition="0">
        <references count="1">
          <reference field="10" count="2">
            <x v="1"/>
            <x v="2"/>
          </reference>
        </references>
      </pivotArea>
    </format>
    <format dxfId="712">
      <pivotArea dataOnly="0" labelOnly="1" outline="0" fieldPosition="0">
        <references count="1">
          <reference field="10" count="2" defaultSubtotal="1">
            <x v="1"/>
            <x v="2"/>
          </reference>
        </references>
      </pivotArea>
    </format>
    <format dxfId="711">
      <pivotArea dataOnly="0" labelOnly="1" grandRow="1" outline="0" fieldPosition="0"/>
    </format>
    <format dxfId="710">
      <pivotArea dataOnly="0" labelOnly="1" outline="0" fieldPosition="0">
        <references count="2">
          <reference field="2" count="1">
            <x v="1"/>
          </reference>
          <reference field="10" count="1" selected="0">
            <x v="1"/>
          </reference>
        </references>
      </pivotArea>
    </format>
    <format dxfId="709">
      <pivotArea dataOnly="0" labelOnly="1" outline="0" fieldPosition="0">
        <references count="2">
          <reference field="2" count="1">
            <x v="2"/>
          </reference>
          <reference field="10" count="1" selected="0">
            <x v="2"/>
          </reference>
        </references>
      </pivotArea>
    </format>
    <format dxfId="708">
      <pivotArea outline="0" fieldPosition="0">
        <references count="1">
          <reference field="4294967294" count="1">
            <x v="19"/>
          </reference>
        </references>
      </pivotArea>
    </format>
    <format dxfId="707">
      <pivotArea outline="0" fieldPosition="0">
        <references count="1">
          <reference field="4294967294" count="1">
            <x v="20"/>
          </reference>
        </references>
      </pivotArea>
    </format>
    <format dxfId="706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05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704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03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02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701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700">
      <pivotArea outline="0" fieldPosition="0">
        <references count="1">
          <reference field="4294967294" count="1">
            <x v="3"/>
          </reference>
        </references>
      </pivotArea>
    </format>
    <format dxfId="699">
      <pivotArea outline="0" fieldPosition="0">
        <references count="1">
          <reference field="4294967294" count="1">
            <x v="4"/>
          </reference>
        </references>
      </pivotArea>
    </format>
    <format dxfId="6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9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9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9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9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92">
      <pivotArea dataOnly="0" labelOnly="1" outline="0" fieldPosition="0">
        <references count="1">
          <reference field="4294967294" count="2">
            <x v="19"/>
            <x v="20"/>
          </reference>
        </references>
      </pivotArea>
    </format>
    <format dxfId="691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</formats>
  <pivotTableStyleInfo name="PivotStyleMedium1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outline="1" outlineData="1" multipleFieldFilters="0" rowHeaderCaption="媒体类型">
  <location ref="A5:Q8" firstHeaderRow="0" firstDataRow="1" firstDataCol="1" rowPageCount="3" colPageCount="1"/>
  <pivotFields count="58">
    <pivotField axis="axisPage" multipleItemSelectionAllowed="1" showAll="0">
      <items count="9">
        <item x="7"/>
        <item x="1"/>
        <item x="2"/>
        <item x="3"/>
        <item x="4"/>
        <item x="5"/>
        <item x="0"/>
        <item x="6"/>
        <item t="default"/>
      </items>
    </pivotField>
    <pivotField showAll="0" defaultSubtotal="0"/>
    <pivotField showAll="0"/>
    <pivotField showAll="0" defaultSubtotal="0"/>
    <pivotField showAll="0"/>
    <pivotField showAll="0"/>
    <pivotField showAll="0"/>
    <pivotField showAll="0"/>
    <pivotField axis="axisPage" multipleItemSelectionAllowed="1" showAll="0">
      <items count="3">
        <item x="1"/>
        <item x="0"/>
        <item t="default"/>
      </items>
    </pivotField>
    <pivotField axis="axisRow" showAll="0" sortType="descending">
      <items count="6">
        <item x="4"/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dataField="1" showAll="0" defaultSubtotal="0"/>
    <pivotField dataField="1" showAll="0" defaultSubtotal="0"/>
    <pivotField axis="axisPage" multipleItemSelectionAllowed="1" showAll="0" defaultSubtotal="0">
      <items count="6">
        <item h="1" x="5"/>
        <item h="1" x="1"/>
        <item h="1" x="2"/>
        <item h="1" x="3"/>
        <item h="1" x="4"/>
        <item x="0"/>
      </items>
    </pivotField>
    <pivotField showAll="0" defaultSubtotal="0"/>
    <pivotField dataField="1"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9"/>
  </rowFields>
  <rowItems count="3">
    <i>
      <x v="1"/>
    </i>
    <i>
      <x v="2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3">
    <pageField fld="8" hier="-1"/>
    <pageField fld="0" hier="-1"/>
    <pageField fld="13" hier="-1"/>
  </pageFields>
  <dataFields count="16">
    <dataField name=" 排期费用" fld="11" baseField="11" baseItem="1" numFmtId="177"/>
    <dataField name=" 实际费用" fld="12" baseField="11" baseItem="1" numFmtId="177"/>
    <dataField name="费用占比" fld="12" showDataAs="percentOfTotal" baseField="11" baseItem="0" numFmtId="10"/>
    <dataField name=" 转化率" fld="44" baseField="0" baseItem="0" numFmtId="10"/>
    <dataField name=" 代理曝光" fld="15" baseField="11" baseItem="14" numFmtId="3"/>
    <dataField name=" 代理点击" fld="16" baseField="11" baseItem="14" numFmtId="3"/>
    <dataField name=" UV" fld="24" baseField="11" baseItem="14" numFmtId="3"/>
    <dataField name=" 订单量" fld="34" baseField="9" baseItem="1" numFmtId="180"/>
    <dataField name=" 订单金额" fld="35" baseField="9" baseItem="1" numFmtId="180"/>
    <dataField name=" ROI+" fld="55" baseField="9" baseItem="1" numFmtId="186"/>
    <dataField name=" ROI" fld="39" baseField="0" baseItem="0" numFmtId="181"/>
    <dataField name=" ROI-" fld="54" baseField="9" baseItem="0" numFmtId="187"/>
    <dataField name="UV成本" fld="40" baseField="0" baseItem="0" numFmtId="181"/>
    <dataField name=" 新客成本" fld="56" baseField="9" baseItem="1" numFmtId="180"/>
    <dataField name="UV价值" fld="43" baseField="9" baseItem="1" numFmtId="185"/>
    <dataField name=" 代理-CPC" fld="48" baseField="0" baseItem="0" numFmtId="181"/>
  </dataFields>
  <formats count="106">
    <format dxfId="690">
      <pivotArea type="all" dataOnly="0" outline="0" fieldPosition="0"/>
    </format>
    <format dxfId="689">
      <pivotArea type="all" dataOnly="0" outline="0" fieldPosition="0"/>
    </format>
    <format dxfId="688">
      <pivotArea type="all" dataOnly="0" outline="0" fieldPosition="0"/>
    </format>
    <format dxfId="687">
      <pivotArea type="all" dataOnly="0" outline="0" fieldPosition="0"/>
    </format>
    <format dxfId="686">
      <pivotArea collapsedLevelsAreSubtotals="1" fieldPosition="0">
        <references count="1">
          <reference field="9" count="0"/>
        </references>
      </pivotArea>
    </format>
    <format dxfId="685">
      <pivotArea grandRow="1" outline="0" collapsedLevelsAreSubtotals="1" fieldPosition="0"/>
    </format>
    <format dxfId="684">
      <pivotArea type="all" dataOnly="0" outline="0" fieldPosition="0"/>
    </format>
    <format dxfId="68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8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81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680">
      <pivotArea outline="0" collapsedLevelsAreSubtotals="1" fieldPosition="0">
        <references count="1">
          <reference field="4294967294" count="3" selected="0">
            <x v="4"/>
            <x v="5"/>
            <x v="6"/>
          </reference>
        </references>
      </pivotArea>
    </format>
    <format dxfId="679">
      <pivotArea outline="0" collapsedLevelsAreSubtotals="1" fieldPosition="0">
        <references count="1">
          <reference field="4294967294" count="2" selected="0">
            <x v="12"/>
            <x v="15"/>
          </reference>
        </references>
      </pivotArea>
    </format>
    <format dxfId="678">
      <pivotArea type="all" dataOnly="0" outline="0" fieldPosition="0"/>
    </format>
    <format dxfId="677">
      <pivotArea field="0" type="button" dataOnly="0" labelOnly="1" outline="0" axis="axisPage" fieldPosition="1"/>
    </format>
    <format dxfId="676">
      <pivotArea dataOnly="0" labelOnly="1" outline="0" fieldPosition="0">
        <references count="1">
          <reference field="0" count="0"/>
        </references>
      </pivotArea>
    </format>
    <format dxfId="675">
      <pivotArea field="0" type="button" dataOnly="0" labelOnly="1" outline="0" axis="axisPage" fieldPosition="1"/>
    </format>
    <format dxfId="674">
      <pivotArea dataOnly="0" labelOnly="1" outline="0" fieldPosition="0">
        <references count="1">
          <reference field="0" count="0"/>
        </references>
      </pivotArea>
    </format>
    <format dxfId="673">
      <pivotArea outline="0" fieldPosition="0">
        <references count="1">
          <reference field="4294967294" count="1">
            <x v="2"/>
          </reference>
        </references>
      </pivotArea>
    </format>
    <format dxfId="672">
      <pivotArea outline="0" fieldPosition="0">
        <references count="1">
          <reference field="4294967294" count="1">
            <x v="0"/>
          </reference>
        </references>
      </pivotArea>
    </format>
    <format dxfId="671">
      <pivotArea outline="0" fieldPosition="0">
        <references count="1">
          <reference field="4294967294" count="1">
            <x v="1"/>
          </reference>
        </references>
      </pivotArea>
    </format>
    <format dxfId="67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69">
      <pivotArea field="9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668">
      <pivotArea field="0" type="button" dataOnly="0" labelOnly="1" outline="0" axis="axisPage" fieldPosition="1"/>
    </format>
    <format dxfId="667">
      <pivotArea dataOnly="0" labelOnly="1" outline="0" fieldPosition="0">
        <references count="1">
          <reference field="0" count="0"/>
        </references>
      </pivotArea>
    </format>
    <format dxfId="666">
      <pivotArea field="13" type="button" dataOnly="0" labelOnly="1" outline="0" axis="axisPage" fieldPosition="2"/>
    </format>
    <format dxfId="665">
      <pivotArea dataOnly="0" labelOnly="1" outline="0" fieldPosition="0">
        <references count="1">
          <reference field="13" count="0"/>
        </references>
      </pivotArea>
    </format>
    <format dxfId="664">
      <pivotArea field="13" type="button" dataOnly="0" labelOnly="1" outline="0" axis="axisPage" fieldPosition="2"/>
    </format>
    <format dxfId="663">
      <pivotArea dataOnly="0" labelOnly="1" outline="0" fieldPosition="0">
        <references count="1">
          <reference field="13" count="0"/>
        </references>
      </pivotArea>
    </format>
    <format dxfId="662">
      <pivotArea field="13" type="button" dataOnly="0" labelOnly="1" outline="0" axis="axisPage" fieldPosition="2"/>
    </format>
    <format dxfId="661">
      <pivotArea dataOnly="0" labelOnly="1" outline="0" fieldPosition="0">
        <references count="1">
          <reference field="13" count="0"/>
        </references>
      </pivotArea>
    </format>
    <format dxfId="660">
      <pivotArea type="all" dataOnly="0" outline="0" fieldPosition="0"/>
    </format>
    <format dxfId="659">
      <pivotArea outline="0" collapsedLevelsAreSubtotals="1" fieldPosition="0"/>
    </format>
    <format dxfId="658">
      <pivotArea field="9" type="button" dataOnly="0" labelOnly="1" outline="0" axis="axisRow" fieldPosition="0"/>
    </format>
    <format dxfId="657">
      <pivotArea dataOnly="0" labelOnly="1" fieldPosition="0">
        <references count="1">
          <reference field="9" count="1">
            <x v="1"/>
          </reference>
        </references>
      </pivotArea>
    </format>
    <format dxfId="656">
      <pivotArea dataOnly="0" labelOnly="1" grandRow="1" outline="0" fieldPosition="0"/>
    </format>
    <format dxfId="655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10"/>
            <x v="12"/>
            <x v="15"/>
          </reference>
        </references>
      </pivotArea>
    </format>
    <format dxfId="654">
      <pivotArea dataOnly="0" labelOnly="1" grandRow="1" outline="0" fieldPosition="0"/>
    </format>
    <format dxfId="653">
      <pivotArea field="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652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651">
      <pivotArea field="9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650">
      <pivotArea field="9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649">
      <pivotArea field="9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648">
      <pivotArea field="9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647">
      <pivotArea field="9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646">
      <pivotArea field="9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645">
      <pivotArea field="9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644">
      <pivotArea field="9" grandRow="1" outline="0" collapsedLevelsAreSubtotals="1" axis="axisRow" fieldPosition="0">
        <references count="1">
          <reference field="4294967294" count="1" selected="0">
            <x v="15"/>
          </reference>
        </references>
      </pivotArea>
    </format>
    <format dxfId="643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4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4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3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3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3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3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33">
      <pivotArea field="9" type="button" dataOnly="0" labelOnly="1" outline="0" axis="axisRow" fieldPosition="0"/>
    </format>
    <format dxfId="632">
      <pivotArea outline="0" fieldPosition="0">
        <references count="1">
          <reference field="4294967294" count="1">
            <x v="14"/>
          </reference>
        </references>
      </pivotArea>
    </format>
    <format dxfId="631">
      <pivotArea field="8" type="button" dataOnly="0" labelOnly="1" outline="0" axis="axisPage" fieldPosition="0"/>
    </format>
    <format dxfId="630">
      <pivotArea dataOnly="0" labelOnly="1" outline="0" fieldPosition="0">
        <references count="1">
          <reference field="8" count="0"/>
        </references>
      </pivotArea>
    </format>
    <format dxfId="629">
      <pivotArea field="8" type="button" dataOnly="0" labelOnly="1" outline="0" axis="axisPage" fieldPosition="0"/>
    </format>
    <format dxfId="628">
      <pivotArea dataOnly="0" labelOnly="1" outline="0" fieldPosition="0">
        <references count="1">
          <reference field="8" count="0"/>
        </references>
      </pivotArea>
    </format>
    <format dxfId="627">
      <pivotArea field="8" type="button" dataOnly="0" labelOnly="1" outline="0" axis="axisPage" fieldPosition="0"/>
    </format>
    <format dxfId="626">
      <pivotArea dataOnly="0" labelOnly="1" outline="0" fieldPosition="0">
        <references count="1">
          <reference field="8" count="0"/>
        </references>
      </pivotArea>
    </format>
    <format dxfId="625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24">
      <pivotArea field="9" grandRow="1" outline="0" collapsedLevelsAreSubtotals="1" axis="axisRow" fieldPosition="0">
        <references count="1">
          <reference field="4294967294" count="1" selected="0">
            <x v="14"/>
          </reference>
        </references>
      </pivotArea>
    </format>
    <format dxfId="623">
      <pivotArea outline="0" fieldPosition="0">
        <references count="1">
          <reference field="4294967294" count="1">
            <x v="11"/>
          </reference>
        </references>
      </pivotArea>
    </format>
    <format dxfId="6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2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2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1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18">
      <pivotArea collapsedLevelsAreSubtotals="1" fieldPosition="0">
        <references count="2">
          <reference field="4294967294" count="1" selected="0">
            <x v="15"/>
          </reference>
          <reference field="9" count="2">
            <x v="1"/>
            <x v="2"/>
          </reference>
        </references>
      </pivotArea>
    </format>
    <format dxfId="61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1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1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1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13">
      <pivotArea field="9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612">
      <pivotArea dataOnly="0" labelOnly="1" fieldPosition="0">
        <references count="1">
          <reference field="9" count="0"/>
        </references>
      </pivotArea>
    </format>
    <format dxfId="611">
      <pivotArea field="9" type="button" dataOnly="0" labelOnly="1" outline="0" axis="axisRow" fieldPosition="0"/>
    </format>
    <format dxfId="610">
      <pivotArea dataOnly="0" labelOnly="1" fieldPosition="0">
        <references count="1">
          <reference field="9" count="0"/>
        </references>
      </pivotArea>
    </format>
    <format dxfId="609">
      <pivotArea dataOnly="0" labelOnly="1" grandRow="1" outline="0" fieldPosition="0"/>
    </format>
    <format dxfId="608">
      <pivotArea outline="0" fieldPosition="0">
        <references count="1">
          <reference field="4294967294" count="1">
            <x v="9"/>
          </reference>
        </references>
      </pivotArea>
    </format>
    <format dxfId="60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06">
      <pivotArea field="9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60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0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02">
      <pivotArea dataOnly="0" labelOnly="1" outline="0" fieldPosition="0">
        <references count="1">
          <reference field="4294967294" count="3">
            <x v="9"/>
            <x v="10"/>
            <x v="11"/>
          </reference>
        </references>
      </pivotArea>
    </format>
    <format dxfId="601">
      <pivotArea dataOnly="0" labelOnly="1" outline="0" fieldPosition="0">
        <references count="1">
          <reference field="4294967294" count="3">
            <x v="9"/>
            <x v="10"/>
            <x v="11"/>
          </reference>
        </references>
      </pivotArea>
    </format>
    <format dxfId="600">
      <pivotArea outline="0" fieldPosition="0">
        <references count="1">
          <reference field="4294967294" count="1">
            <x v="7"/>
          </reference>
        </references>
      </pivotArea>
    </format>
    <format dxfId="599">
      <pivotArea outline="0" fieldPosition="0">
        <references count="1">
          <reference field="4294967294" count="1">
            <x v="8"/>
          </reference>
        </references>
      </pivotArea>
    </format>
    <format dxfId="59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9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96">
      <pivotArea field="9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595">
      <pivotArea field="9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594">
      <pivotArea field="9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593">
      <pivotArea field="9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592">
      <pivotArea outline="0" fieldPosition="0">
        <references count="1">
          <reference field="4294967294" count="1">
            <x v="13"/>
          </reference>
        </references>
      </pivotArea>
    </format>
    <format dxfId="591">
      <pivotArea field="9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590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58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8">
      <pivotArea field="9" type="button" dataOnly="0" labelOnly="1" outline="0" axis="axisRow" fieldPosition="0"/>
    </format>
    <format dxfId="587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586">
      <pivotArea dataOnly="0" labelOnly="1" grandRow="1" outline="0" fieldPosition="0"/>
    </format>
    <format dxfId="58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4:AD12" firstHeaderRow="0" firstDataRow="1" firstDataCol="4" rowPageCount="2" colPageCount="1"/>
  <pivotFields count="58">
    <pivotField axis="axisRow" compact="0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axis="axisRow" compact="0" outline="0" multipleItemSelectionAllowed="1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compact="0" outline="0" showAll="0" defaultSubtotal="0">
      <items count="8">
        <item x="6"/>
        <item x="5"/>
        <item x="1"/>
        <item x="4"/>
        <item x="2"/>
        <item x="0"/>
        <item x="3"/>
        <item x="7"/>
      </items>
    </pivotField>
    <pivotField axis="axisRow" compact="0" outline="0" showAll="0" defaultSubtotal="0">
      <items count="10">
        <item x="8"/>
        <item x="7"/>
        <item x="1"/>
        <item x="5"/>
        <item x="2"/>
        <item x="0"/>
        <item x="4"/>
        <item x="3"/>
        <item x="6"/>
        <item x="9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 sortType="descending" defaultSubtotal="0">
      <items count="5">
        <item x="0"/>
        <item x="1"/>
        <item x="3"/>
        <item x="2"/>
        <item x="4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6">
        <item h="1" x="5"/>
        <item x="1"/>
        <item h="1" x="2"/>
        <item x="3"/>
        <item h="1" x="4"/>
        <item h="1" x="0"/>
      </items>
    </pivotField>
    <pivotField compact="0" outline="0" showAll="0" defaultSubtota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4">
    <field x="2"/>
    <field x="3"/>
    <field x="4"/>
    <field x="0"/>
  </rowFields>
  <rowItems count="8">
    <i>
      <x v="3"/>
      <x v="6"/>
      <x v="7"/>
      <x v="1"/>
    </i>
    <i t="default">
      <x v="3"/>
    </i>
    <i>
      <x v="5"/>
      <x v="1"/>
      <x v="1"/>
      <x v="5"/>
    </i>
    <i r="3">
      <x v="6"/>
    </i>
    <i r="2">
      <x v="3"/>
      <x v="3"/>
    </i>
    <i r="2">
      <x v="8"/>
      <x v="4"/>
    </i>
    <i t="default">
      <x v="5"/>
    </i>
    <i t="grand">
      <x/>
    </i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pageFields count="2">
    <pageField fld="8" hier="-1"/>
    <pageField fld="13" hier="-1"/>
  </pageFields>
  <dataFields count="26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JD点击" fld="22" baseField="0" baseItem="0" numFmtId="3"/>
    <dataField name="UV " fld="24" baseField="0" baseItem="0" numFmtId="3"/>
    <dataField name=" 访问深度" fld="47" baseField="0" baseItem="0" numFmtId="4"/>
    <dataField name=" 订单量" fld="34" baseField="0" baseItem="0" numFmtId="180"/>
    <dataField name=" 订单金额" fld="35" baseField="0" baseItem="0" numFmtId="180"/>
    <dataField name=" 客单价" fld="45" baseField="0" baseItem="0" numFmtId="180"/>
    <dataField name=" ROI+" fld="55" baseField="0" baseItem="0" numFmtId="187"/>
    <dataField name=" ROI" fld="39" baseField="0" baseItem="0" numFmtId="4"/>
    <dataField name=" ROI-" fld="54" baseField="0" baseItem="1" numFmtId="187"/>
    <dataField name=" UV成本" fld="40" baseField="0" baseItem="0" numFmtId="187"/>
    <dataField name=" 新客成本" fld="56" baseField="0" baseItem="1" numFmtId="180"/>
    <dataField name=" UV价值 " fld="43" baseField="0" baseItem="0" numFmtId="2"/>
    <dataField name=" 转化率" fld="44" baseField="0" baseItem="0" numFmtId="10"/>
    <dataField name=" JD-CPC" fld="41" baseField="0" baseItem="0" numFmtId="4"/>
    <dataField name=" 代理-CPC" fld="48" baseField="0" baseItem="0" numFmtId="181"/>
    <dataField name=" 代理-CPM" fld="46" baseField="0" baseItem="0" numFmtId="181"/>
    <dataField name=" JD/代理点击" fld="50" baseField="0" baseItem="1" numFmtId="182"/>
    <dataField name=" JD/代理曝光" fld="51" baseField="0" baseItem="1" numFmtId="182"/>
    <dataField name=" 代理点击折损" fld="52" baseField="0" baseItem="1" numFmtId="182"/>
    <dataField name=" JD点击折损" fld="53" baseField="0" baseItem="1" numFmtId="182"/>
  </dataFields>
  <formats count="161">
    <format dxfId="584">
      <pivotArea type="all" dataOnly="0" outline="0" fieldPosition="0"/>
    </format>
    <format dxfId="583">
      <pivotArea field="2" type="button" dataOnly="0" labelOnly="1" outline="0" axis="axisRow" fieldPosition="0"/>
    </format>
    <format dxfId="582">
      <pivotArea type="all" dataOnly="0" outline="0" fieldPosition="0"/>
    </format>
    <format dxfId="581">
      <pivotArea field="2" type="button" dataOnly="0" labelOnly="1" outline="0" axis="axisRow" fieldPosition="0"/>
    </format>
    <format dxfId="580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578">
      <pivotArea dataOnly="0" labelOnly="1" outline="0" fieldPosition="0">
        <references count="1">
          <reference field="4294967294" count="4">
            <x v="6"/>
            <x v="7"/>
            <x v="13"/>
            <x v="19"/>
          </reference>
        </references>
      </pivotArea>
    </format>
    <format dxfId="577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576">
      <pivotArea outline="0" collapsedLevelsAreSubtotals="1" fieldPosition="0">
        <references count="1">
          <reference field="4294967294" count="1" selected="0">
            <x v="17"/>
          </reference>
        </references>
      </pivotArea>
    </format>
    <format dxfId="575">
      <pivotArea dataOnly="0" labelOnly="1" outline="0" fieldPosition="0">
        <references count="1">
          <reference field="4294967294" count="7">
            <x v="6"/>
            <x v="7"/>
            <x v="11"/>
            <x v="13"/>
            <x v="17"/>
            <x v="18"/>
            <x v="19"/>
          </reference>
        </references>
      </pivotArea>
    </format>
    <format dxfId="574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573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572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571">
      <pivotArea outline="0" collapsedLevelsAreSubtotals="1" fieldPosition="0"/>
    </format>
    <format dxfId="570">
      <pivotArea dataOnly="0" labelOnly="1" outline="0" fieldPosition="0">
        <references count="1">
          <reference field="4294967294" count="10">
            <x v="3"/>
            <x v="4"/>
            <x v="6"/>
            <x v="7"/>
            <x v="11"/>
            <x v="13"/>
            <x v="17"/>
            <x v="18"/>
            <x v="19"/>
            <x v="21"/>
          </reference>
        </references>
      </pivotArea>
    </format>
    <format dxfId="569">
      <pivotArea outline="0" collapsedLevelsAreSubtotals="1" fieldPosition="0">
        <references count="1">
          <reference field="4294967294" count="4" selected="0">
            <x v="3"/>
            <x v="4"/>
            <x v="6"/>
            <x v="7"/>
          </reference>
        </references>
      </pivotArea>
    </format>
    <format dxfId="568">
      <pivotArea dataOnly="0" labelOnly="1" outline="0" fieldPosition="0">
        <references count="1">
          <reference field="4294967294" count="4">
            <x v="3"/>
            <x v="4"/>
            <x v="6"/>
            <x v="7"/>
          </reference>
        </references>
      </pivotArea>
    </format>
    <format dxfId="56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6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65">
      <pivotArea dataOnly="0" labelOnly="1" outline="0" fieldPosition="0">
        <references count="1">
          <reference field="4294967294" count="11">
            <x v="3"/>
            <x v="4"/>
            <x v="5"/>
            <x v="6"/>
            <x v="7"/>
            <x v="11"/>
            <x v="13"/>
            <x v="17"/>
            <x v="18"/>
            <x v="19"/>
            <x v="21"/>
          </reference>
        </references>
      </pivotArea>
    </format>
    <format dxfId="564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56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62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561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560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1"/>
            <x v="13"/>
            <x v="17"/>
            <x v="18"/>
            <x v="19"/>
            <x v="20"/>
            <x v="21"/>
          </reference>
        </references>
      </pivotArea>
    </format>
    <format dxfId="559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1"/>
            <x v="13"/>
            <x v="17"/>
            <x v="18"/>
            <x v="19"/>
            <x v="20"/>
            <x v="21"/>
          </reference>
        </references>
      </pivotArea>
    </format>
    <format dxfId="558">
      <pivotArea outline="0" fieldPosition="0">
        <references count="1">
          <reference field="4294967294" count="1">
            <x v="2"/>
          </reference>
        </references>
      </pivotArea>
    </format>
    <format dxfId="557">
      <pivotArea outline="0" fieldPosition="0">
        <references count="1">
          <reference field="4294967294" count="1">
            <x v="0"/>
          </reference>
        </references>
      </pivotArea>
    </format>
    <format dxfId="556">
      <pivotArea outline="0" fieldPosition="0">
        <references count="1">
          <reference field="4294967294" count="1">
            <x v="1"/>
          </reference>
        </references>
      </pivotArea>
    </format>
    <format dxfId="555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554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553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552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551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550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549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548">
      <pivotArea outline="0" fieldPosition="0">
        <references count="1">
          <reference field="4294967294" count="1">
            <x v="22"/>
          </reference>
        </references>
      </pivotArea>
    </format>
    <format dxfId="547">
      <pivotArea outline="0" fieldPosition="0">
        <references count="1">
          <reference field="4294967294" count="1">
            <x v="23"/>
          </reference>
        </references>
      </pivotArea>
    </format>
    <format dxfId="546">
      <pivotArea outline="0" fieldPosition="0">
        <references count="1">
          <reference field="4294967294" count="1">
            <x v="24"/>
          </reference>
        </references>
      </pivotArea>
    </format>
    <format dxfId="545">
      <pivotArea outline="0" fieldPosition="0">
        <references count="1">
          <reference field="4294967294" count="1">
            <x v="25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543">
      <pivotArea outline="0" fieldPosition="0">
        <references count="1">
          <reference field="4294967294" count="1">
            <x v="11"/>
          </reference>
        </references>
      </pivotArea>
    </format>
    <format dxfId="542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54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53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537">
      <pivotArea outline="0" fieldPosition="0">
        <references count="1">
          <reference field="4294967294" count="1">
            <x v="14"/>
          </reference>
        </references>
      </pivotArea>
    </format>
    <format dxfId="53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53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534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11"/>
            <x v="13"/>
            <x v="14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533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11"/>
            <x v="13"/>
            <x v="14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532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531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530">
      <pivotArea dataOnly="0" labelOnly="1" fieldPosition="0">
        <references count="1">
          <reference field="0" count="0"/>
        </references>
      </pivotArea>
    </format>
    <format dxfId="529">
      <pivotArea dataOnly="0" labelOnly="1" fieldPosition="0">
        <references count="1">
          <reference field="0" count="0"/>
        </references>
      </pivotArea>
    </format>
    <format dxfId="528">
      <pivotArea outline="0" fieldPosition="0">
        <references count="1">
          <reference field="4294967294" count="1">
            <x v="12"/>
          </reference>
        </references>
      </pivotArea>
    </format>
    <format dxfId="5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26">
      <pivotArea outline="0" fieldPosition="0">
        <references count="1">
          <reference field="4294967294" count="1">
            <x v="15"/>
          </reference>
        </references>
      </pivotArea>
    </format>
    <format dxfId="525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52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523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522">
      <pivotArea outline="0" fieldPosition="0">
        <references count="1">
          <reference field="4294967294" count="1">
            <x v="9"/>
          </reference>
        </references>
      </pivotArea>
    </format>
    <format dxfId="52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2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19">
      <pivotArea outline="0" fieldPosition="0">
        <references count="1">
          <reference field="4294967294" count="1">
            <x v="10"/>
          </reference>
        </references>
      </pivotArea>
    </format>
    <format dxfId="51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1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1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515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51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513">
      <pivotArea dataOnly="0" labelOnly="1" outline="0" fieldPosition="0">
        <references count="1">
          <reference field="0" count="0"/>
        </references>
      </pivotArea>
    </format>
    <format dxfId="512">
      <pivotArea field="9" type="button" dataOnly="0" labelOnly="1" outline="0"/>
    </format>
    <format dxfId="511">
      <pivotArea field="9" type="button" dataOnly="0" labelOnly="1" outline="0"/>
    </format>
    <format dxfId="510">
      <pivotArea field="4" type="button" dataOnly="0" labelOnly="1" outline="0" axis="axisRow" fieldPosition="2"/>
    </format>
    <format dxfId="509">
      <pivotArea field="4" type="button" dataOnly="0" labelOnly="1" outline="0" axis="axisRow" fieldPosition="2"/>
    </format>
    <format dxfId="508">
      <pivotArea field="0" type="button" dataOnly="0" labelOnly="1" outline="0" axis="axisRow" fieldPosition="3"/>
    </format>
    <format dxfId="507">
      <pivotArea dataOnly="0" labelOnly="1" outline="0" fieldPosition="0">
        <references count="4">
          <reference field="0" count="1">
            <x v="7"/>
          </reference>
          <reference field="2" count="1" selected="0">
            <x v="0"/>
          </reference>
          <reference field="3" count="1" selected="0">
            <x v="7"/>
          </reference>
          <reference field="4" count="1" selected="0">
            <x v="9"/>
          </reference>
        </references>
      </pivotArea>
    </format>
    <format dxfId="506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505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</references>
      </pivotArea>
    </format>
    <format dxfId="504">
      <pivotArea dataOnly="0" labelOnly="1" outline="0" fieldPosition="0">
        <references count="4">
          <reference field="0" count="1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503">
      <pivotArea dataOnly="0" labelOnly="1" outline="0" fieldPosition="0">
        <references count="4">
          <reference field="0" count="1">
            <x v="1"/>
          </reference>
          <reference field="2" count="1" selected="0">
            <x v="3"/>
          </reference>
          <reference field="3" count="1" selected="0">
            <x v="6"/>
          </reference>
          <reference field="4" count="1" selected="0">
            <x v="7"/>
          </reference>
        </references>
      </pivotArea>
    </format>
    <format dxfId="502">
      <pivotArea dataOnly="0" labelOnly="1" outline="0" fieldPosition="0">
        <references count="4">
          <reference field="0" count="1">
            <x v="2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6"/>
          </reference>
        </references>
      </pivotArea>
    </format>
    <format dxfId="501">
      <pivotArea dataOnly="0" labelOnly="1" outline="0" fieldPosition="0">
        <references count="4">
          <reference field="0" count="2">
            <x v="5"/>
            <x v="6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500">
      <pivotArea dataOnly="0" labelOnly="1" outline="0" fieldPosition="0">
        <references count="4">
          <reference field="0" count="1">
            <x v="3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3"/>
          </reference>
        </references>
      </pivotArea>
    </format>
    <format dxfId="499">
      <pivotArea dataOnly="0" labelOnly="1" outline="0" fieldPosition="0">
        <references count="4">
          <reference field="0" count="1">
            <x v="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8"/>
          </reference>
        </references>
      </pivotArea>
    </format>
    <format dxfId="498">
      <pivotArea dataOnly="0" labelOnly="1" outline="0" fieldPosition="0">
        <references count="4">
          <reference field="0" count="1">
            <x v="6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497">
      <pivotArea field="0" type="button" dataOnly="0" labelOnly="1" outline="0" axis="axisRow" fieldPosition="3"/>
    </format>
    <format dxfId="496">
      <pivotArea dataOnly="0" labelOnly="1" outline="0" fieldPosition="0">
        <references count="4">
          <reference field="0" count="1">
            <x v="7"/>
          </reference>
          <reference field="2" count="1" selected="0">
            <x v="0"/>
          </reference>
          <reference field="3" count="1" selected="0">
            <x v="7"/>
          </reference>
          <reference field="4" count="1" selected="0">
            <x v="9"/>
          </reference>
        </references>
      </pivotArea>
    </format>
    <format dxfId="495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494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</references>
      </pivotArea>
    </format>
    <format dxfId="493">
      <pivotArea dataOnly="0" labelOnly="1" outline="0" fieldPosition="0">
        <references count="4">
          <reference field="0" count="1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492">
      <pivotArea dataOnly="0" labelOnly="1" outline="0" fieldPosition="0">
        <references count="4">
          <reference field="0" count="1">
            <x v="1"/>
          </reference>
          <reference field="2" count="1" selected="0">
            <x v="3"/>
          </reference>
          <reference field="3" count="1" selected="0">
            <x v="6"/>
          </reference>
          <reference field="4" count="1" selected="0">
            <x v="7"/>
          </reference>
        </references>
      </pivotArea>
    </format>
    <format dxfId="491">
      <pivotArea dataOnly="0" labelOnly="1" outline="0" fieldPosition="0">
        <references count="4">
          <reference field="0" count="1">
            <x v="2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6"/>
          </reference>
        </references>
      </pivotArea>
    </format>
    <format dxfId="490">
      <pivotArea dataOnly="0" labelOnly="1" outline="0" fieldPosition="0">
        <references count="4">
          <reference field="0" count="2">
            <x v="5"/>
            <x v="6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489">
      <pivotArea dataOnly="0" labelOnly="1" outline="0" fieldPosition="0">
        <references count="4">
          <reference field="0" count="1">
            <x v="3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3"/>
          </reference>
        </references>
      </pivotArea>
    </format>
    <format dxfId="488">
      <pivotArea dataOnly="0" labelOnly="1" outline="0" fieldPosition="0">
        <references count="4">
          <reference field="0" count="1">
            <x v="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8"/>
          </reference>
        </references>
      </pivotArea>
    </format>
    <format dxfId="487">
      <pivotArea dataOnly="0" labelOnly="1" outline="0" fieldPosition="0">
        <references count="4">
          <reference field="0" count="1">
            <x v="6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486">
      <pivotArea field="2" type="button" dataOnly="0" labelOnly="1" outline="0" axis="axisRow" fieldPosition="0"/>
    </format>
    <format dxfId="485">
      <pivotArea dataOnly="0" labelOnly="1" outline="0" fieldPosition="0">
        <references count="1">
          <reference field="2" count="1">
            <x v="0"/>
          </reference>
        </references>
      </pivotArea>
    </format>
    <format dxfId="484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483">
      <pivotArea dataOnly="0" labelOnly="1" outline="0" fieldPosition="0">
        <references count="1">
          <reference field="2" count="1">
            <x v="1"/>
          </reference>
        </references>
      </pivotArea>
    </format>
    <format dxfId="482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481">
      <pivotArea dataOnly="0" labelOnly="1" outline="0" fieldPosition="0">
        <references count="1">
          <reference field="2" count="1">
            <x v="2"/>
          </reference>
        </references>
      </pivotArea>
    </format>
    <format dxfId="480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479">
      <pivotArea dataOnly="0" labelOnly="1" outline="0" fieldPosition="0">
        <references count="1">
          <reference field="2" count="1">
            <x v="3"/>
          </reference>
        </references>
      </pivotArea>
    </format>
    <format dxfId="478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477">
      <pivotArea dataOnly="0" labelOnly="1" outline="0" fieldPosition="0">
        <references count="1">
          <reference field="2" count="1">
            <x v="4"/>
          </reference>
        </references>
      </pivotArea>
    </format>
    <format dxfId="476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475">
      <pivotArea dataOnly="0" labelOnly="1" outline="0" fieldPosition="0">
        <references count="1">
          <reference field="2" count="1">
            <x v="5"/>
          </reference>
        </references>
      </pivotArea>
    </format>
    <format dxfId="474">
      <pivotArea dataOnly="0" labelOnly="1" outline="0" fieldPosition="0">
        <references count="1">
          <reference field="2" count="1" defaultSubtotal="1">
            <x v="5"/>
          </reference>
        </references>
      </pivotArea>
    </format>
    <format dxfId="473">
      <pivotArea dataOnly="0" labelOnly="1" outline="0" fieldPosition="0">
        <references count="1">
          <reference field="2" count="1">
            <x v="6"/>
          </reference>
        </references>
      </pivotArea>
    </format>
    <format dxfId="472">
      <pivotArea dataOnly="0" labelOnly="1" outline="0" fieldPosition="0">
        <references count="1">
          <reference field="2" count="1" defaultSubtotal="1">
            <x v="6"/>
          </reference>
        </references>
      </pivotArea>
    </format>
    <format dxfId="471">
      <pivotArea dataOnly="0" labelOnly="1" grandRow="1" outline="0" fieldPosition="0"/>
    </format>
    <format dxfId="470">
      <pivotArea dataOnly="0" labelOnly="1" outline="0" fieldPosition="0">
        <references count="2">
          <reference field="2" count="1" selected="0">
            <x v="0"/>
          </reference>
          <reference field="3" count="1">
            <x v="7"/>
          </reference>
        </references>
      </pivotArea>
    </format>
    <format dxfId="469">
      <pivotArea dataOnly="0" labelOnly="1" outline="0" fieldPosition="0">
        <references count="2">
          <reference field="2" count="1" selected="0">
            <x v="1"/>
          </reference>
          <reference field="3" count="2">
            <x v="2"/>
            <x v="5"/>
          </reference>
        </references>
      </pivotArea>
    </format>
    <format dxfId="468">
      <pivotArea dataOnly="0" labelOnly="1" outline="0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467">
      <pivotArea dataOnly="0" labelOnly="1" outline="0" fieldPosition="0">
        <references count="2">
          <reference field="2" count="1" selected="0">
            <x v="3"/>
          </reference>
          <reference field="3" count="1">
            <x v="6"/>
          </reference>
        </references>
      </pivotArea>
    </format>
    <format dxfId="466">
      <pivotArea dataOnly="0" labelOnly="1" outline="0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465">
      <pivotArea dataOnly="0" labelOnly="1" outline="0" fieldPosition="0">
        <references count="2">
          <reference field="2" count="1" selected="0">
            <x v="5"/>
          </reference>
          <reference field="3" count="1">
            <x v="1"/>
          </reference>
        </references>
      </pivotArea>
    </format>
    <format dxfId="464">
      <pivotArea dataOnly="0" labelOnly="1" outline="0" fieldPosition="0">
        <references count="2">
          <reference field="2" count="1" selected="0">
            <x v="6"/>
          </reference>
          <reference field="3" count="1">
            <x v="0"/>
          </reference>
        </references>
      </pivotArea>
    </format>
    <format dxfId="463">
      <pivotArea field="2" type="button" dataOnly="0" labelOnly="1" outline="0" axis="axisRow" fieldPosition="0"/>
    </format>
    <format dxfId="462">
      <pivotArea dataOnly="0" labelOnly="1" outline="0" fieldPosition="0">
        <references count="1">
          <reference field="2" count="1">
            <x v="0"/>
          </reference>
        </references>
      </pivotArea>
    </format>
    <format dxfId="461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460">
      <pivotArea dataOnly="0" labelOnly="1" outline="0" fieldPosition="0">
        <references count="1">
          <reference field="2" count="1">
            <x v="1"/>
          </reference>
        </references>
      </pivotArea>
    </format>
    <format dxfId="459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458">
      <pivotArea dataOnly="0" labelOnly="1" outline="0" fieldPosition="0">
        <references count="1">
          <reference field="2" count="1">
            <x v="2"/>
          </reference>
        </references>
      </pivotArea>
    </format>
    <format dxfId="457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456">
      <pivotArea dataOnly="0" labelOnly="1" outline="0" fieldPosition="0">
        <references count="1">
          <reference field="2" count="1">
            <x v="3"/>
          </reference>
        </references>
      </pivotArea>
    </format>
    <format dxfId="455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454">
      <pivotArea dataOnly="0" labelOnly="1" outline="0" fieldPosition="0">
        <references count="1">
          <reference field="2" count="1">
            <x v="4"/>
          </reference>
        </references>
      </pivotArea>
    </format>
    <format dxfId="453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452">
      <pivotArea dataOnly="0" labelOnly="1" outline="0" fieldPosition="0">
        <references count="1">
          <reference field="2" count="1">
            <x v="5"/>
          </reference>
        </references>
      </pivotArea>
    </format>
    <format dxfId="451">
      <pivotArea dataOnly="0" labelOnly="1" outline="0" fieldPosition="0">
        <references count="1">
          <reference field="2" count="1" defaultSubtotal="1">
            <x v="5"/>
          </reference>
        </references>
      </pivotArea>
    </format>
    <format dxfId="450">
      <pivotArea dataOnly="0" labelOnly="1" outline="0" fieldPosition="0">
        <references count="1">
          <reference field="2" count="1">
            <x v="6"/>
          </reference>
        </references>
      </pivotArea>
    </format>
    <format dxfId="449">
      <pivotArea dataOnly="0" labelOnly="1" outline="0" fieldPosition="0">
        <references count="1">
          <reference field="2" count="1" defaultSubtotal="1">
            <x v="6"/>
          </reference>
        </references>
      </pivotArea>
    </format>
    <format dxfId="448">
      <pivotArea dataOnly="0" labelOnly="1" grandRow="1" outline="0" fieldPosition="0"/>
    </format>
    <format dxfId="447">
      <pivotArea dataOnly="0" labelOnly="1" outline="0" fieldPosition="0">
        <references count="2">
          <reference field="2" count="1" selected="0">
            <x v="0"/>
          </reference>
          <reference field="3" count="1">
            <x v="7"/>
          </reference>
        </references>
      </pivotArea>
    </format>
    <format dxfId="446">
      <pivotArea dataOnly="0" labelOnly="1" outline="0" fieldPosition="0">
        <references count="2">
          <reference field="2" count="1" selected="0">
            <x v="1"/>
          </reference>
          <reference field="3" count="2">
            <x v="2"/>
            <x v="5"/>
          </reference>
        </references>
      </pivotArea>
    </format>
    <format dxfId="445">
      <pivotArea dataOnly="0" labelOnly="1" outline="0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444">
      <pivotArea dataOnly="0" labelOnly="1" outline="0" fieldPosition="0">
        <references count="2">
          <reference field="2" count="1" selected="0">
            <x v="3"/>
          </reference>
          <reference field="3" count="1">
            <x v="6"/>
          </reference>
        </references>
      </pivotArea>
    </format>
    <format dxfId="443">
      <pivotArea dataOnly="0" labelOnly="1" outline="0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442">
      <pivotArea dataOnly="0" labelOnly="1" outline="0" fieldPosition="0">
        <references count="2">
          <reference field="2" count="1" selected="0">
            <x v="5"/>
          </reference>
          <reference field="3" count="1">
            <x v="1"/>
          </reference>
        </references>
      </pivotArea>
    </format>
    <format dxfId="441">
      <pivotArea dataOnly="0" labelOnly="1" outline="0" fieldPosition="0">
        <references count="2">
          <reference field="2" count="1" selected="0">
            <x v="6"/>
          </reference>
          <reference field="3" count="1">
            <x v="0"/>
          </reference>
        </references>
      </pivotArea>
    </format>
    <format dxfId="440">
      <pivotArea field="3" type="button" dataOnly="0" labelOnly="1" outline="0" axis="axisRow" fieldPosition="1"/>
    </format>
    <format dxfId="439">
      <pivotArea field="3" type="button" dataOnly="0" labelOnly="1" outline="0" axis="axisRow" fieldPosition="1"/>
    </format>
    <format dxfId="43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37">
      <pivotArea dataOnly="0" labelOnly="1" outline="0" fieldPosition="0">
        <references count="1">
          <reference field="4294967294" count="2">
            <x v="13"/>
            <x v="14"/>
          </reference>
        </references>
      </pivotArea>
    </format>
    <format dxfId="43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435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34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433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432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431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430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429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428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427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426">
      <pivotArea outline="0" fieldPosition="0">
        <references count="1">
          <reference field="4294967294" count="1">
            <x v="16"/>
          </reference>
        </references>
      </pivotArea>
    </format>
    <format dxfId="425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16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媒体">
  <location ref="A4:O14" firstHeaderRow="0" firstDataRow="1" firstDataCol="3" rowPageCount="2" colPageCount="1"/>
  <pivotFields count="58">
    <pivotField axis="axisPage" compact="0" outline="0" multipleItemSelectionAllowed="1" showAll="0">
      <items count="9">
        <item x="7"/>
        <item x="1"/>
        <item x="2"/>
        <item x="3"/>
        <item x="4"/>
        <item x="5"/>
        <item x="0"/>
        <item x="6"/>
        <item t="default"/>
      </items>
    </pivotField>
    <pivotField compact="0" outline="0" showAll="0" defaultSubtotal="0"/>
    <pivotField axis="axisRow" compact="0" outline="0" showAll="0" sortType="descending">
      <items count="8">
        <item x="6"/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>
      <items count="6">
        <item x="4"/>
        <item h="1" x="1"/>
        <item h="1" x="0"/>
        <item h="1" x="2"/>
        <item h="1" x="3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dataField="1" compact="0" outline="0" showAll="0"/>
    <pivotField dataField="1" compact="0" outline="0" showAll="0"/>
    <pivotField axis="axisRow" compact="0" outline="0" multipleItemSelectionAllowed="1" showAll="0" sortType="ascending">
      <items count="7">
        <item h="1" x="0"/>
        <item x="3"/>
        <item x="1"/>
        <item x="4"/>
        <item h="1" x="2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/>
    <pivotField dataField="1"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dataField="1" compact="0" outline="0" dragToRow="0" dragToCol="0" dragToPage="0" showAll="0"/>
    <pivotField dataField="1"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3">
    <field x="13"/>
    <field x="10"/>
    <field x="2"/>
  </rowFields>
  <rowItems count="10">
    <i>
      <x v="1"/>
      <x v="2"/>
      <x v="5"/>
    </i>
    <i t="default" r="1">
      <x v="2"/>
    </i>
    <i t="default">
      <x v="1"/>
    </i>
    <i>
      <x v="2"/>
      <x v="2"/>
      <x v="3"/>
    </i>
    <i t="default" r="1">
      <x v="2"/>
    </i>
    <i t="default">
      <x v="2"/>
    </i>
    <i>
      <x v="3"/>
      <x/>
      <x v="6"/>
    </i>
    <i t="default" r="1">
      <x/>
    </i>
    <i t="default"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2">
    <pageField fld="8" hier="-1"/>
    <pageField fld="0" hier="-1"/>
  </pageFields>
  <dataFields count="12">
    <dataField name=" 排期费用" fld="11" baseField="2" baseItem="0" numFmtId="177"/>
    <dataField name=" 实际费用" fld="12" baseField="2" baseItem="0" numFmtId="177"/>
    <dataField name=" UV" fld="24" baseField="11" baseItem="14" numFmtId="3"/>
    <dataField name=" 订单量" fld="34" baseField="2" baseItem="14" numFmtId="180"/>
    <dataField name=" 订单金额" fld="35" baseField="2" baseItem="14" numFmtId="180"/>
    <dataField name=" ROI+" fld="55" baseField="2" baseItem="14" numFmtId="186"/>
    <dataField name=" ROI" fld="39" baseField="0" baseItem="0" numFmtId="2"/>
    <dataField name=" ROI-" fld="54" baseField="2" baseItem="1" numFmtId="187"/>
    <dataField name="UV成本" fld="40" baseField="0" baseItem="0" numFmtId="2"/>
    <dataField name=" 新客成本" fld="56" baseField="2" baseItem="14" numFmtId="180"/>
    <dataField name=" UV价值" fld="43" baseField="0" baseItem="0" numFmtId="4"/>
    <dataField name=" 转化率" fld="44" baseField="0" baseItem="0" numFmtId="10"/>
  </dataFields>
  <formats count="131">
    <format dxfId="423">
      <pivotArea type="all" dataOnly="0" outline="0" fieldPosition="0"/>
    </format>
    <format dxfId="422">
      <pivotArea type="all" dataOnly="0" outline="0" fieldPosition="0"/>
    </format>
    <format dxfId="421">
      <pivotArea type="all" dataOnly="0" outline="0" fieldPosition="0"/>
    </format>
    <format dxfId="420">
      <pivotArea type="all" dataOnly="0" outline="0" fieldPosition="0"/>
    </format>
    <format dxfId="419">
      <pivotArea grandRow="1" outline="0" collapsedLevelsAreSubtotals="1" fieldPosition="0"/>
    </format>
    <format dxfId="418">
      <pivotArea type="all" dataOnly="0" outline="0" fieldPosition="0"/>
    </format>
    <format dxfId="417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14">
      <pivotArea field="9" grandRow="1" outline="0" collapsedLevelsAreSubtotals="1">
        <references count="1">
          <reference field="4294967294" count="1" selected="0">
            <x v="11"/>
          </reference>
        </references>
      </pivotArea>
    </format>
    <format dxfId="413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412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411">
      <pivotArea outline="0" collapsedLevelsAreSubtotals="1" fieldPosition="0"/>
    </format>
    <format dxfId="410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409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408">
      <pivotArea field="2" grandRow="1" outline="0" collapsedLevelsAreSubtotals="1" axis="axisRow" fieldPosition="2">
        <references count="1">
          <reference field="4294967294" count="1" selected="0">
            <x v="6"/>
          </reference>
        </references>
      </pivotArea>
    </format>
    <format dxfId="407">
      <pivotArea type="all" dataOnly="0" outline="0" fieldPosition="0"/>
    </format>
    <format dxfId="40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05">
      <pivotArea field="0" type="button" dataOnly="0" labelOnly="1" outline="0" axis="axisPage" fieldPosition="1"/>
    </format>
    <format dxfId="404">
      <pivotArea dataOnly="0" labelOnly="1" outline="0" fieldPosition="0">
        <references count="1">
          <reference field="0" count="0"/>
        </references>
      </pivotArea>
    </format>
    <format dxfId="403">
      <pivotArea field="9" type="button" dataOnly="0" labelOnly="1" outline="0"/>
    </format>
    <format dxfId="402">
      <pivotArea field="0" type="button" dataOnly="0" labelOnly="1" outline="0" axis="axisPage" fieldPosition="1"/>
    </format>
    <format dxfId="401">
      <pivotArea field="9" type="button" dataOnly="0" labelOnly="1" outline="0"/>
    </format>
    <format dxfId="400">
      <pivotArea dataOnly="0" labelOnly="1" outline="0" fieldPosition="0">
        <references count="1">
          <reference field="0" count="0"/>
        </references>
      </pivotArea>
    </format>
    <format dxfId="399">
      <pivotArea outline="0" fieldPosition="0">
        <references count="1">
          <reference field="4294967294" count="1">
            <x v="0"/>
          </reference>
        </references>
      </pivotArea>
    </format>
    <format dxfId="398">
      <pivotArea outline="0" fieldPosition="0">
        <references count="1">
          <reference field="4294967294" count="1">
            <x v="1"/>
          </reference>
        </references>
      </pivotArea>
    </format>
    <format dxfId="397">
      <pivotArea field="9" type="button" dataOnly="0" labelOnly="1" outline="0"/>
    </format>
    <format dxfId="396">
      <pivotArea field="0" type="button" dataOnly="0" labelOnly="1" outline="0" axis="axisPage" fieldPosition="1"/>
    </format>
    <format dxfId="395">
      <pivotArea dataOnly="0" labelOnly="1" outline="0" fieldPosition="0">
        <references count="1">
          <reference field="0" count="0"/>
        </references>
      </pivotArea>
    </format>
    <format dxfId="394">
      <pivotArea dataOnly="0" labelOnly="1" outline="0" fieldPosition="0">
        <references count="1">
          <reference field="13" count="0"/>
        </references>
      </pivotArea>
    </format>
    <format dxfId="393">
      <pivotArea field="13" type="button" dataOnly="0" labelOnly="1" outline="0" axis="axisRow" fieldPosition="0"/>
    </format>
    <format dxfId="392">
      <pivotArea dataOnly="0" labelOnly="1" outline="0" fieldPosition="0">
        <references count="1">
          <reference field="13" count="0"/>
        </references>
      </pivotArea>
    </format>
    <format dxfId="391">
      <pivotArea field="13" type="button" dataOnly="0" labelOnly="1" outline="0" axis="axisRow" fieldPosition="0"/>
    </format>
    <format dxfId="390">
      <pivotArea dataOnly="0" labelOnly="1" outline="0" fieldPosition="0">
        <references count="1">
          <reference field="13" count="0"/>
        </references>
      </pivotArea>
    </format>
    <format dxfId="389">
      <pivotArea field="13" type="button" dataOnly="0" labelOnly="1" outline="0" axis="axisRow" fieldPosition="0"/>
    </format>
    <format dxfId="388">
      <pivotArea dataOnly="0" labelOnly="1" grandRow="1" outline="0" fieldPosition="0"/>
    </format>
    <format dxfId="387">
      <pivotArea field="10" type="button" dataOnly="0" labelOnly="1" outline="0" axis="axisRow" fieldPosition="1"/>
    </format>
    <format dxfId="386">
      <pivotArea field="13" type="button" dataOnly="0" labelOnly="1" outline="0" axis="axisRow" fieldPosition="0"/>
    </format>
    <format dxfId="385">
      <pivotArea dataOnly="0" labelOnly="1" grandRow="1" outline="0" offset="A256" fieldPosition="0"/>
    </format>
    <format dxfId="384">
      <pivotArea field="13" type="button" dataOnly="0" labelOnly="1" outline="0" axis="axisRow" fieldPosition="0"/>
    </format>
    <format dxfId="383">
      <pivotArea dataOnly="0" labelOnly="1" grandRow="1" outline="0" fieldPosition="0"/>
    </format>
    <format dxfId="38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81">
      <pivotArea type="all" dataOnly="0" outline="0" fieldPosition="0"/>
    </format>
    <format dxfId="380">
      <pivotArea outline="0" collapsedLevelsAreSubtotals="1" fieldPosition="0"/>
    </format>
    <format dxfId="379">
      <pivotArea field="13" type="button" dataOnly="0" labelOnly="1" outline="0" axis="axisRow" fieldPosition="0"/>
    </format>
    <format dxfId="378">
      <pivotArea field="10" type="button" dataOnly="0" labelOnly="1" outline="0" axis="axisRow" fieldPosition="1"/>
    </format>
    <format dxfId="377">
      <pivotArea field="2" type="button" dataOnly="0" labelOnly="1" outline="0" axis="axisRow" fieldPosition="2"/>
    </format>
    <format dxfId="376">
      <pivotArea dataOnly="0" labelOnly="1" outline="0" fieldPosition="0">
        <references count="1">
          <reference field="13" count="0"/>
        </references>
      </pivotArea>
    </format>
    <format dxfId="375">
      <pivotArea dataOnly="0" labelOnly="1" outline="0" fieldPosition="0">
        <references count="1">
          <reference field="13" count="0" defaultSubtotal="1"/>
        </references>
      </pivotArea>
    </format>
    <format dxfId="374">
      <pivotArea dataOnly="0" labelOnly="1" grandRow="1" outline="0" fieldPosition="0"/>
    </format>
    <format dxfId="373">
      <pivotArea dataOnly="0" labelOnly="1" outline="0" fieldPosition="0">
        <references count="1">
          <reference field="4294967294" count="7">
            <x v="0"/>
            <x v="1"/>
            <x v="2"/>
            <x v="6"/>
            <x v="8"/>
            <x v="10"/>
            <x v="11"/>
          </reference>
        </references>
      </pivotArea>
    </format>
    <format dxfId="372">
      <pivotArea dataOnly="0" labelOnly="1" grandRow="1" outline="0" offset="A256" fieldPosition="0"/>
    </format>
    <format dxfId="371">
      <pivotArea dataOnly="0" labelOnly="1" grandRow="1" outline="0" offset="B256" fieldPosition="0"/>
    </format>
    <format dxfId="370">
      <pivotArea field="1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69">
      <pivotArea field="1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68">
      <pivotArea field="1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367">
      <pivotArea dataOnly="0" labelOnly="1" grandRow="1" outline="0" offset="IV256" fieldPosition="0"/>
    </format>
    <format dxfId="366">
      <pivotArea field="13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365">
      <pivotArea field="13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364">
      <pivotArea field="13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363">
      <pivotArea field="13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362">
      <pivotArea field="10" type="button" dataOnly="0" labelOnly="1" outline="0" axis="axisRow" fieldPosition="1"/>
    </format>
    <format dxfId="361">
      <pivotArea field="2" type="button" dataOnly="0" labelOnly="1" outline="0" axis="axisRow" fieldPosition="2"/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5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3">
      <pivotArea field="8" type="button" dataOnly="0" labelOnly="1" outline="0" axis="axisPage" fieldPosition="0"/>
    </format>
    <format dxfId="352">
      <pivotArea dataOnly="0" labelOnly="1" outline="0" fieldPosition="0">
        <references count="1">
          <reference field="8" count="0"/>
        </references>
      </pivotArea>
    </format>
    <format dxfId="351">
      <pivotArea field="8" type="button" dataOnly="0" labelOnly="1" outline="0" axis="axisPage" fieldPosition="0"/>
    </format>
    <format dxfId="350">
      <pivotArea field="8" type="button" dataOnly="0" labelOnly="1" outline="0" axis="axisPage" fieldPosition="0"/>
    </format>
    <format dxfId="349">
      <pivotArea dataOnly="0" labelOnly="1" outline="0" fieldPosition="0">
        <references count="1">
          <reference field="8" count="0"/>
        </references>
      </pivotArea>
    </format>
    <format dxfId="348">
      <pivotArea dataOnly="0" labelOnly="1" outline="0" fieldPosition="0">
        <references count="1">
          <reference field="8" count="0"/>
        </references>
      </pivotArea>
    </format>
    <format dxfId="347">
      <pivotArea outline="0" fieldPosition="0">
        <references count="1">
          <reference field="4294967294" count="1">
            <x v="7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43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342">
      <pivotArea field="13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341">
      <pivotArea field="13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340">
      <pivotArea field="13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339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338">
      <pivotArea dataOnly="0" labelOnly="1" outline="0" fieldPosition="0">
        <references count="1">
          <reference field="4294967294" count="8">
            <x v="0"/>
            <x v="1"/>
            <x v="2"/>
            <x v="6"/>
            <x v="7"/>
            <x v="8"/>
            <x v="10"/>
            <x v="11"/>
          </reference>
        </references>
      </pivotArea>
    </format>
    <format dxfId="337">
      <pivotArea outline="0" fieldPosition="0">
        <references count="1">
          <reference field="4294967294" count="1">
            <x v="3"/>
          </reference>
        </references>
      </pivotArea>
    </format>
    <format dxfId="336">
      <pivotArea outline="0" fieldPosition="0">
        <references count="1">
          <reference field="4294967294" count="1">
            <x v="4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3">
      <pivotArea field="13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332">
      <pivotArea field="13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0">
      <pivotArea field="13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329">
      <pivotArea outline="0" fieldPosition="0">
        <references count="1">
          <reference field="4294967294" count="1">
            <x v="5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27">
      <pivotArea field="13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326">
      <pivotArea outline="0" fieldPosition="0">
        <references count="1">
          <reference field="4294967294" count="1">
            <x v="9"/>
          </reference>
        </references>
      </pivotArea>
    </format>
    <format dxfId="3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4">
      <pivotArea field="13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323">
      <pivotArea outline="0" collapsedLevelsAreSubtotals="1" fieldPosition="0">
        <references count="1">
          <reference field="4294967294" count="7" selected="0">
            <x v="5"/>
            <x v="6"/>
            <x v="7"/>
            <x v="8"/>
            <x v="9"/>
            <x v="10"/>
            <x v="11"/>
          </reference>
        </references>
      </pivotArea>
    </format>
    <format dxfId="322">
      <pivotArea field="13" type="button" dataOnly="0" labelOnly="1" outline="0" axis="axisRow" fieldPosition="0"/>
    </format>
    <format dxfId="321">
      <pivotArea field="10" type="button" dataOnly="0" labelOnly="1" outline="0" axis="axisRow" fieldPosition="1"/>
    </format>
    <format dxfId="320">
      <pivotArea field="2" type="button" dataOnly="0" labelOnly="1" outline="0" axis="axisRow" fieldPosition="2"/>
    </format>
    <format dxfId="319">
      <pivotArea dataOnly="0" labelOnly="1" outline="0" fieldPosition="0">
        <references count="1">
          <reference field="13" count="0"/>
        </references>
      </pivotArea>
    </format>
    <format dxfId="318">
      <pivotArea dataOnly="0" labelOnly="1" outline="0" fieldPosition="0">
        <references count="1">
          <reference field="13" count="0" defaultSubtotal="1"/>
        </references>
      </pivotArea>
    </format>
    <format dxfId="317">
      <pivotArea dataOnly="0" labelOnly="1" grandRow="1" outline="0" fieldPosition="0"/>
    </format>
    <format dxfId="316">
      <pivotArea dataOnly="0" labelOnly="1" outline="0" fieldPosition="0">
        <references count="2">
          <reference field="10" count="1">
            <x v="2"/>
          </reference>
          <reference field="13" count="1" selected="0">
            <x v="1"/>
          </reference>
        </references>
      </pivotArea>
    </format>
    <format dxfId="315">
      <pivotArea dataOnly="0" labelOnly="1" outline="0" fieldPosition="0">
        <references count="2">
          <reference field="10" count="1" defaultSubtotal="1">
            <x v="2"/>
          </reference>
          <reference field="13" count="1" selected="0">
            <x v="1"/>
          </reference>
        </references>
      </pivotArea>
    </format>
    <format dxfId="314">
      <pivotArea dataOnly="0" labelOnly="1" outline="0" fieldPosition="0">
        <references count="2">
          <reference field="10" count="1">
            <x v="2"/>
          </reference>
          <reference field="13" count="1" selected="0">
            <x v="2"/>
          </reference>
        </references>
      </pivotArea>
    </format>
    <format dxfId="313">
      <pivotArea dataOnly="0" labelOnly="1" outline="0" fieldPosition="0">
        <references count="2">
          <reference field="10" count="1" defaultSubtotal="1">
            <x v="2"/>
          </reference>
          <reference field="13" count="1" selected="0">
            <x v="2"/>
          </reference>
        </references>
      </pivotArea>
    </format>
    <format dxfId="312">
      <pivotArea dataOnly="0" labelOnly="1" outline="0" fieldPosition="0">
        <references count="2">
          <reference field="10" count="1">
            <x v="0"/>
          </reference>
          <reference field="13" count="1" selected="0">
            <x v="3"/>
          </reference>
        </references>
      </pivotArea>
    </format>
    <format dxfId="311">
      <pivotArea dataOnly="0" labelOnly="1" outline="0" fieldPosition="0">
        <references count="2">
          <reference field="10" count="1" defaultSubtotal="1">
            <x v="0"/>
          </reference>
          <reference field="13" count="1" selected="0">
            <x v="3"/>
          </reference>
        </references>
      </pivotArea>
    </format>
    <format dxfId="310">
      <pivotArea dataOnly="0" labelOnly="1" outline="0" fieldPosition="0">
        <references count="3">
          <reference field="2" count="1">
            <x v="5"/>
          </reference>
          <reference field="10" count="1" selected="0">
            <x v="2"/>
          </reference>
          <reference field="13" count="1" selected="0">
            <x v="1"/>
          </reference>
        </references>
      </pivotArea>
    </format>
    <format dxfId="309">
      <pivotArea dataOnly="0" labelOnly="1" outline="0" fieldPosition="0">
        <references count="3">
          <reference field="2" count="1">
            <x v="3"/>
          </reference>
          <reference field="10" count="1" selected="0">
            <x v="2"/>
          </reference>
          <reference field="13" count="1" selected="0">
            <x v="2"/>
          </reference>
        </references>
      </pivotArea>
    </format>
    <format dxfId="308">
      <pivotArea dataOnly="0" labelOnly="1" outline="0" fieldPosition="0">
        <references count="3">
          <reference field="2" count="1">
            <x v="6"/>
          </reference>
          <reference field="10" count="1" selected="0">
            <x v="0"/>
          </reference>
          <reference field="13" count="1" selected="0">
            <x v="3"/>
          </reference>
        </references>
      </pivotArea>
    </format>
    <format dxfId="307">
      <pivotArea field="13" type="button" dataOnly="0" labelOnly="1" outline="0" axis="axisRow" fieldPosition="0"/>
    </format>
    <format dxfId="306">
      <pivotArea field="10" type="button" dataOnly="0" labelOnly="1" outline="0" axis="axisRow" fieldPosition="1"/>
    </format>
    <format dxfId="305">
      <pivotArea field="2" type="button" dataOnly="0" labelOnly="1" outline="0" axis="axisRow" fieldPosition="2"/>
    </format>
    <format dxfId="304">
      <pivotArea dataOnly="0" labelOnly="1" outline="0" fieldPosition="0">
        <references count="1">
          <reference field="13" count="0"/>
        </references>
      </pivotArea>
    </format>
    <format dxfId="303">
      <pivotArea dataOnly="0" labelOnly="1" outline="0" fieldPosition="0">
        <references count="1">
          <reference field="13" count="0" defaultSubtotal="1"/>
        </references>
      </pivotArea>
    </format>
    <format dxfId="302">
      <pivotArea dataOnly="0" labelOnly="1" grandRow="1" outline="0" fieldPosition="0"/>
    </format>
    <format dxfId="301">
      <pivotArea dataOnly="0" labelOnly="1" outline="0" fieldPosition="0">
        <references count="2">
          <reference field="10" count="1">
            <x v="2"/>
          </reference>
          <reference field="13" count="1" selected="0">
            <x v="1"/>
          </reference>
        </references>
      </pivotArea>
    </format>
    <format dxfId="300">
      <pivotArea dataOnly="0" labelOnly="1" outline="0" fieldPosition="0">
        <references count="2">
          <reference field="10" count="1" defaultSubtotal="1">
            <x v="2"/>
          </reference>
          <reference field="13" count="1" selected="0">
            <x v="1"/>
          </reference>
        </references>
      </pivotArea>
    </format>
    <format dxfId="299">
      <pivotArea dataOnly="0" labelOnly="1" outline="0" fieldPosition="0">
        <references count="2">
          <reference field="10" count="1">
            <x v="2"/>
          </reference>
          <reference field="13" count="1" selected="0">
            <x v="2"/>
          </reference>
        </references>
      </pivotArea>
    </format>
    <format dxfId="298">
      <pivotArea dataOnly="0" labelOnly="1" outline="0" fieldPosition="0">
        <references count="2">
          <reference field="10" count="1" defaultSubtotal="1">
            <x v="2"/>
          </reference>
          <reference field="13" count="1" selected="0">
            <x v="2"/>
          </reference>
        </references>
      </pivotArea>
    </format>
    <format dxfId="297">
      <pivotArea dataOnly="0" labelOnly="1" outline="0" fieldPosition="0">
        <references count="2">
          <reference field="10" count="1">
            <x v="0"/>
          </reference>
          <reference field="13" count="1" selected="0">
            <x v="3"/>
          </reference>
        </references>
      </pivotArea>
    </format>
    <format dxfId="296">
      <pivotArea dataOnly="0" labelOnly="1" outline="0" fieldPosition="0">
        <references count="2">
          <reference field="10" count="1" defaultSubtotal="1">
            <x v="0"/>
          </reference>
          <reference field="13" count="1" selected="0">
            <x v="3"/>
          </reference>
        </references>
      </pivotArea>
    </format>
    <format dxfId="295">
      <pivotArea dataOnly="0" labelOnly="1" outline="0" fieldPosition="0">
        <references count="3">
          <reference field="2" count="1">
            <x v="5"/>
          </reference>
          <reference field="10" count="1" selected="0">
            <x v="2"/>
          </reference>
          <reference field="13" count="1" selected="0">
            <x v="1"/>
          </reference>
        </references>
      </pivotArea>
    </format>
    <format dxfId="294">
      <pivotArea dataOnly="0" labelOnly="1" outline="0" fieldPosition="0">
        <references count="3">
          <reference field="2" count="1">
            <x v="3"/>
          </reference>
          <reference field="10" count="1" selected="0">
            <x v="2"/>
          </reference>
          <reference field="13" count="1" selected="0">
            <x v="2"/>
          </reference>
        </references>
      </pivotArea>
    </format>
    <format dxfId="293">
      <pivotArea dataOnly="0" labelOnly="1" outline="0" fieldPosition="0">
        <references count="3">
          <reference field="2" count="1">
            <x v="6"/>
          </reference>
          <reference field="10" count="1" selected="0">
            <x v="0"/>
          </reference>
          <reference field="13" count="1" selected="0">
            <x v="3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4:AD7" firstHeaderRow="0" firstDataRow="1" firstDataCol="4" rowPageCount="2" colPageCount="1"/>
  <pivotFields count="58">
    <pivotField axis="axisRow" compact="0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axis="axisRow" compact="0" outline="0" multipleItemSelectionAllowed="1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compact="0" outline="0" showAll="0" defaultSubtotal="0">
      <items count="8">
        <item x="6"/>
        <item x="5"/>
        <item x="1"/>
        <item x="4"/>
        <item x="2"/>
        <item x="0"/>
        <item x="3"/>
        <item x="7"/>
      </items>
    </pivotField>
    <pivotField axis="axisRow" compact="0" outline="0" showAll="0" defaultSubtotal="0">
      <items count="10">
        <item x="8"/>
        <item x="7"/>
        <item x="1"/>
        <item x="5"/>
        <item x="2"/>
        <item x="0"/>
        <item x="4"/>
        <item x="3"/>
        <item x="6"/>
        <item x="9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 sortType="descending" defaultSubtotal="0">
      <items count="5">
        <item x="0"/>
        <item x="1"/>
        <item x="3"/>
        <item x="2"/>
        <item x="4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6">
        <item h="1" x="5"/>
        <item h="1" x="1"/>
        <item x="2"/>
        <item h="1" x="3"/>
        <item h="1" x="4"/>
        <item h="1" x="0"/>
      </items>
    </pivotField>
    <pivotField compact="0" outline="0" showAll="0" defaultSubtota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4">
    <field x="2"/>
    <field x="3"/>
    <field x="4"/>
    <field x="0"/>
  </rowFields>
  <rowItems count="3">
    <i>
      <x v="4"/>
      <x v="3"/>
      <x v="6"/>
      <x v="2"/>
    </i>
    <i t="default">
      <x v="4"/>
    </i>
    <i t="grand">
      <x/>
    </i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pageFields count="2">
    <pageField fld="8" hier="-1"/>
    <pageField fld="13" hier="-1"/>
  </pageFields>
  <dataFields count="26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JD点击" fld="22" baseField="0" baseItem="0" numFmtId="3"/>
    <dataField name="UV " fld="24" baseField="0" baseItem="0" numFmtId="3"/>
    <dataField name=" 访问深度" fld="47" baseField="0" baseItem="0" numFmtId="4"/>
    <dataField name=" 订单量" fld="34" baseField="0" baseItem="0" numFmtId="180"/>
    <dataField name=" 订单金额" fld="35" baseField="0" baseItem="0" numFmtId="180"/>
    <dataField name=" 客单价" fld="45" baseField="0" baseItem="0" numFmtId="180"/>
    <dataField name=" ROI+" fld="55" baseField="0" baseItem="0" numFmtId="187"/>
    <dataField name=" ROI" fld="39" baseField="0" baseItem="0" numFmtId="4"/>
    <dataField name=" ROI-" fld="54" baseField="0" baseItem="1" numFmtId="187"/>
    <dataField name=" UV成本" fld="40" baseField="0" baseItem="0" numFmtId="187"/>
    <dataField name=" 新客成本" fld="56" baseField="0" baseItem="2" numFmtId="180"/>
    <dataField name=" UV价值 " fld="43" baseField="0" baseItem="0" numFmtId="2"/>
    <dataField name=" 转化率" fld="44" baseField="0" baseItem="0" numFmtId="10"/>
    <dataField name=" JD-CPC" fld="41" baseField="0" baseItem="0" numFmtId="4"/>
    <dataField name=" 代理-CPC" fld="48" baseField="0" baseItem="0" numFmtId="181"/>
    <dataField name=" 代理-CPM" fld="46" baseField="0" baseItem="0" numFmtId="181"/>
    <dataField name=" JD/代理点击" fld="50" baseField="0" baseItem="1" numFmtId="182"/>
    <dataField name=" JD/代理曝光" fld="51" baseField="0" baseItem="1" numFmtId="182"/>
    <dataField name=" 代理点击折损" fld="52" baseField="0" baseItem="1" numFmtId="182"/>
    <dataField name=" JD点击折损" fld="53" baseField="0" baseItem="1" numFmtId="182"/>
  </dataFields>
  <formats count="166">
    <format dxfId="292">
      <pivotArea type="all" dataOnly="0" outline="0" fieldPosition="0"/>
    </format>
    <format dxfId="291">
      <pivotArea field="2" type="button" dataOnly="0" labelOnly="1" outline="0" axis="axisRow" fieldPosition="0"/>
    </format>
    <format dxfId="290">
      <pivotArea type="all" dataOnly="0" outline="0" fieldPosition="0"/>
    </format>
    <format dxfId="289">
      <pivotArea field="2" type="button" dataOnly="0" labelOnly="1" outline="0" axis="axisRow" fieldPosition="0"/>
    </format>
    <format dxfId="288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287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286">
      <pivotArea dataOnly="0" labelOnly="1" outline="0" fieldPosition="0">
        <references count="1">
          <reference field="4294967294" count="4">
            <x v="6"/>
            <x v="7"/>
            <x v="13"/>
            <x v="19"/>
          </reference>
        </references>
      </pivotArea>
    </format>
    <format dxfId="28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284">
      <pivotArea outline="0" collapsedLevelsAreSubtotals="1" fieldPosition="0">
        <references count="1">
          <reference field="4294967294" count="1" selected="0">
            <x v="17"/>
          </reference>
        </references>
      </pivotArea>
    </format>
    <format dxfId="283">
      <pivotArea dataOnly="0" labelOnly="1" outline="0" fieldPosition="0">
        <references count="1">
          <reference field="4294967294" count="7">
            <x v="6"/>
            <x v="7"/>
            <x v="11"/>
            <x v="13"/>
            <x v="17"/>
            <x v="18"/>
            <x v="19"/>
          </reference>
        </references>
      </pivotArea>
    </format>
    <format dxfId="282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281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280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279">
      <pivotArea outline="0" collapsedLevelsAreSubtotals="1" fieldPosition="0"/>
    </format>
    <format dxfId="278">
      <pivotArea dataOnly="0" labelOnly="1" outline="0" fieldPosition="0">
        <references count="1">
          <reference field="4294967294" count="10">
            <x v="3"/>
            <x v="4"/>
            <x v="6"/>
            <x v="7"/>
            <x v="11"/>
            <x v="13"/>
            <x v="17"/>
            <x v="18"/>
            <x v="19"/>
            <x v="21"/>
          </reference>
        </references>
      </pivotArea>
    </format>
    <format dxfId="277">
      <pivotArea outline="0" collapsedLevelsAreSubtotals="1" fieldPosition="0">
        <references count="1">
          <reference field="4294967294" count="4" selected="0">
            <x v="3"/>
            <x v="4"/>
            <x v="6"/>
            <x v="7"/>
          </reference>
        </references>
      </pivotArea>
    </format>
    <format dxfId="276">
      <pivotArea dataOnly="0" labelOnly="1" outline="0" fieldPosition="0">
        <references count="1">
          <reference field="4294967294" count="4">
            <x v="3"/>
            <x v="4"/>
            <x v="6"/>
            <x v="7"/>
          </reference>
        </references>
      </pivotArea>
    </format>
    <format dxfId="27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7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73">
      <pivotArea dataOnly="0" labelOnly="1" outline="0" fieldPosition="0">
        <references count="1">
          <reference field="4294967294" count="11">
            <x v="3"/>
            <x v="4"/>
            <x v="5"/>
            <x v="6"/>
            <x v="7"/>
            <x v="11"/>
            <x v="13"/>
            <x v="17"/>
            <x v="18"/>
            <x v="19"/>
            <x v="21"/>
          </reference>
        </references>
      </pivotArea>
    </format>
    <format dxfId="272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27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70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268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1"/>
            <x v="13"/>
            <x v="17"/>
            <x v="18"/>
            <x v="19"/>
            <x v="20"/>
            <x v="21"/>
          </reference>
        </references>
      </pivotArea>
    </format>
    <format dxfId="267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1"/>
            <x v="13"/>
            <x v="17"/>
            <x v="18"/>
            <x v="19"/>
            <x v="20"/>
            <x v="21"/>
          </reference>
        </references>
      </pivotArea>
    </format>
    <format dxfId="266">
      <pivotArea outline="0" fieldPosition="0">
        <references count="1">
          <reference field="4294967294" count="1">
            <x v="2"/>
          </reference>
        </references>
      </pivotArea>
    </format>
    <format dxfId="265">
      <pivotArea outline="0" fieldPosition="0">
        <references count="1">
          <reference field="4294967294" count="1">
            <x v="0"/>
          </reference>
        </references>
      </pivotArea>
    </format>
    <format dxfId="264">
      <pivotArea outline="0" fieldPosition="0">
        <references count="1">
          <reference field="4294967294" count="1">
            <x v="1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258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257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256">
      <pivotArea outline="0" fieldPosition="0">
        <references count="1">
          <reference field="4294967294" count="1">
            <x v="22"/>
          </reference>
        </references>
      </pivotArea>
    </format>
    <format dxfId="255">
      <pivotArea outline="0" fieldPosition="0">
        <references count="1">
          <reference field="4294967294" count="1">
            <x v="23"/>
          </reference>
        </references>
      </pivotArea>
    </format>
    <format dxfId="254">
      <pivotArea outline="0" fieldPosition="0">
        <references count="1">
          <reference field="4294967294" count="1">
            <x v="24"/>
          </reference>
        </references>
      </pivotArea>
    </format>
    <format dxfId="253">
      <pivotArea outline="0" fieldPosition="0">
        <references count="1">
          <reference field="4294967294" count="1">
            <x v="25"/>
          </reference>
        </references>
      </pivotArea>
    </format>
    <format dxfId="25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251">
      <pivotArea outline="0" fieldPosition="0">
        <references count="1">
          <reference field="4294967294" count="1">
            <x v="11"/>
          </reference>
        </references>
      </pivotArea>
    </format>
    <format dxfId="25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4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4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4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4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45">
      <pivotArea outline="0" fieldPosition="0">
        <references count="1">
          <reference field="4294967294" count="1">
            <x v="14"/>
          </reference>
        </references>
      </pivotArea>
    </format>
    <format dxfId="244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242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11"/>
            <x v="13"/>
            <x v="14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241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11"/>
            <x v="13"/>
            <x v="14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240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239">
      <pivotArea dataOnly="0" labelOnly="1" outline="0" fieldPosition="0">
        <references count="1">
          <reference field="4294967294" count="4">
            <x v="22"/>
            <x v="23"/>
            <x v="24"/>
            <x v="25"/>
          </reference>
        </references>
      </pivotArea>
    </format>
    <format dxfId="238">
      <pivotArea dataOnly="0" labelOnly="1" fieldPosition="0">
        <references count="1">
          <reference field="0" count="0"/>
        </references>
      </pivotArea>
    </format>
    <format dxfId="237">
      <pivotArea dataOnly="0" labelOnly="1" fieldPosition="0">
        <references count="1">
          <reference field="0" count="0"/>
        </references>
      </pivotArea>
    </format>
    <format dxfId="236">
      <pivotArea outline="0" fieldPosition="0">
        <references count="1">
          <reference field="4294967294" count="1">
            <x v="12"/>
          </reference>
        </references>
      </pivotArea>
    </format>
    <format dxfId="2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4">
      <pivotArea outline="0" fieldPosition="0">
        <references count="1">
          <reference field="4294967294" count="1">
            <x v="15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230">
      <pivotArea outline="0" fieldPosition="0">
        <references count="1">
          <reference field="4294967294" count="1">
            <x v="9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7">
      <pivotArea outline="0" fieldPosition="0">
        <references count="1">
          <reference field="4294967294" count="1">
            <x v="10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223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221">
      <pivotArea dataOnly="0" labelOnly="1" outline="0" fieldPosition="0">
        <references count="1">
          <reference field="0" count="0"/>
        </references>
      </pivotArea>
    </format>
    <format dxfId="220">
      <pivotArea field="9" type="button" dataOnly="0" labelOnly="1" outline="0"/>
    </format>
    <format dxfId="219">
      <pivotArea field="9" type="button" dataOnly="0" labelOnly="1" outline="0"/>
    </format>
    <format dxfId="218">
      <pivotArea field="4" type="button" dataOnly="0" labelOnly="1" outline="0" axis="axisRow" fieldPosition="2"/>
    </format>
    <format dxfId="217">
      <pivotArea field="4" type="button" dataOnly="0" labelOnly="1" outline="0" axis="axisRow" fieldPosition="2"/>
    </format>
    <format dxfId="216">
      <pivotArea field="0" type="button" dataOnly="0" labelOnly="1" outline="0" axis="axisRow" fieldPosition="3"/>
    </format>
    <format dxfId="215">
      <pivotArea dataOnly="0" labelOnly="1" outline="0" fieldPosition="0">
        <references count="4">
          <reference field="0" count="1">
            <x v="7"/>
          </reference>
          <reference field="2" count="1" selected="0">
            <x v="0"/>
          </reference>
          <reference field="3" count="1" selected="0">
            <x v="7"/>
          </reference>
          <reference field="4" count="1" selected="0">
            <x v="9"/>
          </reference>
        </references>
      </pivotArea>
    </format>
    <format dxfId="214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213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</references>
      </pivotArea>
    </format>
    <format dxfId="212">
      <pivotArea dataOnly="0" labelOnly="1" outline="0" fieldPosition="0">
        <references count="4">
          <reference field="0" count="1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211">
      <pivotArea dataOnly="0" labelOnly="1" outline="0" fieldPosition="0">
        <references count="4">
          <reference field="0" count="1">
            <x v="1"/>
          </reference>
          <reference field="2" count="1" selected="0">
            <x v="3"/>
          </reference>
          <reference field="3" count="1" selected="0">
            <x v="6"/>
          </reference>
          <reference field="4" count="1" selected="0">
            <x v="7"/>
          </reference>
        </references>
      </pivotArea>
    </format>
    <format dxfId="210">
      <pivotArea dataOnly="0" labelOnly="1" outline="0" fieldPosition="0">
        <references count="4">
          <reference field="0" count="1">
            <x v="2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6"/>
          </reference>
        </references>
      </pivotArea>
    </format>
    <format dxfId="209">
      <pivotArea dataOnly="0" labelOnly="1" outline="0" fieldPosition="0">
        <references count="4">
          <reference field="0" count="2">
            <x v="5"/>
            <x v="6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208">
      <pivotArea dataOnly="0" labelOnly="1" outline="0" fieldPosition="0">
        <references count="4">
          <reference field="0" count="1">
            <x v="3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3"/>
          </reference>
        </references>
      </pivotArea>
    </format>
    <format dxfId="207">
      <pivotArea dataOnly="0" labelOnly="1" outline="0" fieldPosition="0">
        <references count="4">
          <reference field="0" count="1">
            <x v="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8"/>
          </reference>
        </references>
      </pivotArea>
    </format>
    <format dxfId="206">
      <pivotArea dataOnly="0" labelOnly="1" outline="0" fieldPosition="0">
        <references count="4">
          <reference field="0" count="1">
            <x v="6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205">
      <pivotArea field="0" type="button" dataOnly="0" labelOnly="1" outline="0" axis="axisRow" fieldPosition="3"/>
    </format>
    <format dxfId="204">
      <pivotArea dataOnly="0" labelOnly="1" outline="0" fieldPosition="0">
        <references count="4">
          <reference field="0" count="1">
            <x v="7"/>
          </reference>
          <reference field="2" count="1" selected="0">
            <x v="0"/>
          </reference>
          <reference field="3" count="1" selected="0">
            <x v="7"/>
          </reference>
          <reference field="4" count="1" selected="0">
            <x v="9"/>
          </reference>
        </references>
      </pivotArea>
    </format>
    <format dxfId="203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202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</references>
      </pivotArea>
    </format>
    <format dxfId="201">
      <pivotArea dataOnly="0" labelOnly="1" outline="0" fieldPosition="0">
        <references count="4">
          <reference field="0" count="1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200">
      <pivotArea dataOnly="0" labelOnly="1" outline="0" fieldPosition="0">
        <references count="4">
          <reference field="0" count="1">
            <x v="1"/>
          </reference>
          <reference field="2" count="1" selected="0">
            <x v="3"/>
          </reference>
          <reference field="3" count="1" selected="0">
            <x v="6"/>
          </reference>
          <reference field="4" count="1" selected="0">
            <x v="7"/>
          </reference>
        </references>
      </pivotArea>
    </format>
    <format dxfId="199">
      <pivotArea dataOnly="0" labelOnly="1" outline="0" fieldPosition="0">
        <references count="4">
          <reference field="0" count="1">
            <x v="2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6"/>
          </reference>
        </references>
      </pivotArea>
    </format>
    <format dxfId="198">
      <pivotArea dataOnly="0" labelOnly="1" outline="0" fieldPosition="0">
        <references count="4">
          <reference field="0" count="2">
            <x v="5"/>
            <x v="6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97">
      <pivotArea dataOnly="0" labelOnly="1" outline="0" fieldPosition="0">
        <references count="4">
          <reference field="0" count="1">
            <x v="3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3"/>
          </reference>
        </references>
      </pivotArea>
    </format>
    <format dxfId="196">
      <pivotArea dataOnly="0" labelOnly="1" outline="0" fieldPosition="0">
        <references count="4">
          <reference field="0" count="1">
            <x v="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8"/>
          </reference>
        </references>
      </pivotArea>
    </format>
    <format dxfId="195">
      <pivotArea dataOnly="0" labelOnly="1" outline="0" fieldPosition="0">
        <references count="4">
          <reference field="0" count="1">
            <x v="6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194">
      <pivotArea field="2" type="button" dataOnly="0" labelOnly="1" outline="0" axis="axisRow" fieldPosition="0"/>
    </format>
    <format dxfId="193">
      <pivotArea dataOnly="0" labelOnly="1" outline="0" fieldPosition="0">
        <references count="1">
          <reference field="2" count="1">
            <x v="0"/>
          </reference>
        </references>
      </pivotArea>
    </format>
    <format dxfId="192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91">
      <pivotArea dataOnly="0" labelOnly="1" outline="0" fieldPosition="0">
        <references count="1">
          <reference field="2" count="1">
            <x v="1"/>
          </reference>
        </references>
      </pivotArea>
    </format>
    <format dxfId="190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89">
      <pivotArea dataOnly="0" labelOnly="1" outline="0" fieldPosition="0">
        <references count="1">
          <reference field="2" count="1">
            <x v="2"/>
          </reference>
        </references>
      </pivotArea>
    </format>
    <format dxfId="188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187">
      <pivotArea dataOnly="0" labelOnly="1" outline="0" fieldPosition="0">
        <references count="1">
          <reference field="2" count="1">
            <x v="3"/>
          </reference>
        </references>
      </pivotArea>
    </format>
    <format dxfId="186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185">
      <pivotArea dataOnly="0" labelOnly="1" outline="0" fieldPosition="0">
        <references count="1">
          <reference field="2" count="1">
            <x v="4"/>
          </reference>
        </references>
      </pivotArea>
    </format>
    <format dxfId="184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183">
      <pivotArea dataOnly="0" labelOnly="1" outline="0" fieldPosition="0">
        <references count="1">
          <reference field="2" count="1">
            <x v="5"/>
          </reference>
        </references>
      </pivotArea>
    </format>
    <format dxfId="182">
      <pivotArea dataOnly="0" labelOnly="1" outline="0" fieldPosition="0">
        <references count="1">
          <reference field="2" count="1" defaultSubtotal="1">
            <x v="5"/>
          </reference>
        </references>
      </pivotArea>
    </format>
    <format dxfId="181">
      <pivotArea dataOnly="0" labelOnly="1" outline="0" fieldPosition="0">
        <references count="1">
          <reference field="2" count="1">
            <x v="6"/>
          </reference>
        </references>
      </pivotArea>
    </format>
    <format dxfId="180">
      <pivotArea dataOnly="0" labelOnly="1" outline="0" fieldPosition="0">
        <references count="1">
          <reference field="2" count="1" defaultSubtotal="1">
            <x v="6"/>
          </reference>
        </references>
      </pivotArea>
    </format>
    <format dxfId="179">
      <pivotArea dataOnly="0" labelOnly="1" grandRow="1" outline="0" fieldPosition="0"/>
    </format>
    <format dxfId="178">
      <pivotArea dataOnly="0" labelOnly="1" outline="0" fieldPosition="0">
        <references count="2">
          <reference field="2" count="1" selected="0">
            <x v="0"/>
          </reference>
          <reference field="3" count="1">
            <x v="7"/>
          </reference>
        </references>
      </pivotArea>
    </format>
    <format dxfId="177">
      <pivotArea dataOnly="0" labelOnly="1" outline="0" fieldPosition="0">
        <references count="2">
          <reference field="2" count="1" selected="0">
            <x v="1"/>
          </reference>
          <reference field="3" count="2">
            <x v="2"/>
            <x v="5"/>
          </reference>
        </references>
      </pivotArea>
    </format>
    <format dxfId="176">
      <pivotArea dataOnly="0" labelOnly="1" outline="0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175">
      <pivotArea dataOnly="0" labelOnly="1" outline="0" fieldPosition="0">
        <references count="2">
          <reference field="2" count="1" selected="0">
            <x v="3"/>
          </reference>
          <reference field="3" count="1">
            <x v="6"/>
          </reference>
        </references>
      </pivotArea>
    </format>
    <format dxfId="174">
      <pivotArea dataOnly="0" labelOnly="1" outline="0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173">
      <pivotArea dataOnly="0" labelOnly="1" outline="0" fieldPosition="0">
        <references count="2">
          <reference field="2" count="1" selected="0">
            <x v="5"/>
          </reference>
          <reference field="3" count="1">
            <x v="1"/>
          </reference>
        </references>
      </pivotArea>
    </format>
    <format dxfId="172">
      <pivotArea dataOnly="0" labelOnly="1" outline="0" fieldPosition="0">
        <references count="2">
          <reference field="2" count="1" selected="0">
            <x v="6"/>
          </reference>
          <reference field="3" count="1">
            <x v="0"/>
          </reference>
        </references>
      </pivotArea>
    </format>
    <format dxfId="171">
      <pivotArea field="2" type="button" dataOnly="0" labelOnly="1" outline="0" axis="axisRow" fieldPosition="0"/>
    </format>
    <format dxfId="170">
      <pivotArea dataOnly="0" labelOnly="1" outline="0" fieldPosition="0">
        <references count="1">
          <reference field="2" count="1">
            <x v="0"/>
          </reference>
        </references>
      </pivotArea>
    </format>
    <format dxfId="169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68">
      <pivotArea dataOnly="0" labelOnly="1" outline="0" fieldPosition="0">
        <references count="1">
          <reference field="2" count="1">
            <x v="1"/>
          </reference>
        </references>
      </pivotArea>
    </format>
    <format dxfId="167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66">
      <pivotArea dataOnly="0" labelOnly="1" outline="0" fieldPosition="0">
        <references count="1">
          <reference field="2" count="1">
            <x v="2"/>
          </reference>
        </references>
      </pivotArea>
    </format>
    <format dxfId="165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164">
      <pivotArea dataOnly="0" labelOnly="1" outline="0" fieldPosition="0">
        <references count="1">
          <reference field="2" count="1">
            <x v="3"/>
          </reference>
        </references>
      </pivotArea>
    </format>
    <format dxfId="163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162">
      <pivotArea dataOnly="0" labelOnly="1" outline="0" fieldPosition="0">
        <references count="1">
          <reference field="2" count="1">
            <x v="4"/>
          </reference>
        </references>
      </pivotArea>
    </format>
    <format dxfId="161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160">
      <pivotArea dataOnly="0" labelOnly="1" outline="0" fieldPosition="0">
        <references count="1">
          <reference field="2" count="1">
            <x v="5"/>
          </reference>
        </references>
      </pivotArea>
    </format>
    <format dxfId="159">
      <pivotArea dataOnly="0" labelOnly="1" outline="0" fieldPosition="0">
        <references count="1">
          <reference field="2" count="1" defaultSubtotal="1">
            <x v="5"/>
          </reference>
        </references>
      </pivotArea>
    </format>
    <format dxfId="158">
      <pivotArea dataOnly="0" labelOnly="1" outline="0" fieldPosition="0">
        <references count="1">
          <reference field="2" count="1">
            <x v="6"/>
          </reference>
        </references>
      </pivotArea>
    </format>
    <format dxfId="157">
      <pivotArea dataOnly="0" labelOnly="1" outline="0" fieldPosition="0">
        <references count="1">
          <reference field="2" count="1" defaultSubtotal="1">
            <x v="6"/>
          </reference>
        </references>
      </pivotArea>
    </format>
    <format dxfId="156">
      <pivotArea dataOnly="0" labelOnly="1" grandRow="1" outline="0" fieldPosition="0"/>
    </format>
    <format dxfId="155">
      <pivotArea dataOnly="0" labelOnly="1" outline="0" fieldPosition="0">
        <references count="2">
          <reference field="2" count="1" selected="0">
            <x v="0"/>
          </reference>
          <reference field="3" count="1">
            <x v="7"/>
          </reference>
        </references>
      </pivotArea>
    </format>
    <format dxfId="154">
      <pivotArea dataOnly="0" labelOnly="1" outline="0" fieldPosition="0">
        <references count="2">
          <reference field="2" count="1" selected="0">
            <x v="1"/>
          </reference>
          <reference field="3" count="2">
            <x v="2"/>
            <x v="5"/>
          </reference>
        </references>
      </pivotArea>
    </format>
    <format dxfId="153">
      <pivotArea dataOnly="0" labelOnly="1" outline="0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152">
      <pivotArea dataOnly="0" labelOnly="1" outline="0" fieldPosition="0">
        <references count="2">
          <reference field="2" count="1" selected="0">
            <x v="3"/>
          </reference>
          <reference field="3" count="1">
            <x v="6"/>
          </reference>
        </references>
      </pivotArea>
    </format>
    <format dxfId="151">
      <pivotArea dataOnly="0" labelOnly="1" outline="0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150">
      <pivotArea dataOnly="0" labelOnly="1" outline="0" fieldPosition="0">
        <references count="2">
          <reference field="2" count="1" selected="0">
            <x v="5"/>
          </reference>
          <reference field="3" count="1">
            <x v="1"/>
          </reference>
        </references>
      </pivotArea>
    </format>
    <format dxfId="149">
      <pivotArea dataOnly="0" labelOnly="1" outline="0" fieldPosition="0">
        <references count="2">
          <reference field="2" count="1" selected="0">
            <x v="6"/>
          </reference>
          <reference field="3" count="1">
            <x v="0"/>
          </reference>
        </references>
      </pivotArea>
    </format>
    <format dxfId="148">
      <pivotArea field="3" type="button" dataOnly="0" labelOnly="1" outline="0" axis="axisRow" fieldPosition="1"/>
    </format>
    <format dxfId="147">
      <pivotArea field="3" type="button" dataOnly="0" labelOnly="1" outline="0" axis="axisRow" fieldPosition="1"/>
    </format>
    <format dxfId="146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143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41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40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139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138">
      <pivotArea dataOnly="0" labelOnly="1" outline="0" fieldPosition="0">
        <references count="1">
          <reference field="4294967294" count="3">
            <x v="12"/>
            <x v="13"/>
            <x v="14"/>
          </reference>
        </references>
      </pivotArea>
    </format>
    <format dxfId="137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36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129">
      <pivotArea outline="0" fieldPosition="0">
        <references count="1">
          <reference field="4294967294" count="1">
            <x v="16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16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媒体">
  <location ref="A4:O8" firstHeaderRow="0" firstDataRow="1" firstDataCol="3" rowPageCount="2" colPageCount="1"/>
  <pivotFields count="58">
    <pivotField axis="axisPage" compact="0" outline="0" multipleItemSelectionAllowed="1" showAll="0">
      <items count="9">
        <item x="7"/>
        <item x="1"/>
        <item x="2"/>
        <item x="3"/>
        <item x="4"/>
        <item x="5"/>
        <item x="0"/>
        <item x="6"/>
        <item t="default"/>
      </items>
    </pivotField>
    <pivotField compact="0" outline="0" showAll="0" defaultSubtotal="0"/>
    <pivotField axis="axisRow" compact="0" outline="0" showAll="0" sortType="descending">
      <items count="8">
        <item x="6"/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>
      <items count="6">
        <item x="4"/>
        <item h="1" x="1"/>
        <item h="1" x="0"/>
        <item h="1" x="2"/>
        <item h="1" x="3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dataField="1" compact="0" outline="0" showAll="0"/>
    <pivotField dataField="1" compact="0" outline="0" showAll="0"/>
    <pivotField axis="axisRow" compact="0" outline="0" multipleItemSelectionAllowed="1" showAll="0" sortType="ascending">
      <items count="7">
        <item h="1" x="0"/>
        <item h="1" x="3"/>
        <item h="1" x="1"/>
        <item h="1" x="4"/>
        <item x="2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/>
    <pivotField dataField="1"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dataField="1" compact="0" outline="0" dragToRow="0" dragToCol="0" dragToPage="0" showAll="0"/>
    <pivotField dataField="1"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3">
    <field x="13"/>
    <field x="10"/>
    <field x="2"/>
  </rowFields>
  <rowItems count="4">
    <i>
      <x v="4"/>
      <x/>
      <x v="4"/>
    </i>
    <i t="default" r="1">
      <x/>
    </i>
    <i t="default"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2">
    <pageField fld="8" hier="-1"/>
    <pageField fld="0" hier="-1"/>
  </pageFields>
  <dataFields count="12">
    <dataField name=" 排期费用" fld="11" baseField="2" baseItem="0" numFmtId="177"/>
    <dataField name=" 实际费用" fld="12" baseField="2" baseItem="0" numFmtId="177"/>
    <dataField name=" UV" fld="24" baseField="11" baseItem="14" numFmtId="3"/>
    <dataField name=" 订单量" fld="34" baseField="2" baseItem="14" numFmtId="180"/>
    <dataField name=" 订单金额" fld="35" baseField="2" baseItem="14" numFmtId="180"/>
    <dataField name=" ROI+" fld="55" baseField="2" baseItem="14" numFmtId="186"/>
    <dataField name=" ROI" fld="39" baseField="0" baseItem="0" numFmtId="2"/>
    <dataField name=" ROI-" fld="54" baseField="2" baseItem="1" numFmtId="187"/>
    <dataField name="UV成本" fld="40" baseField="0" baseItem="0" numFmtId="2"/>
    <dataField name=" 新客成本" fld="56" baseField="2" baseItem="11" numFmtId="188"/>
    <dataField name=" 转化率" fld="44" baseField="0" baseItem="0" numFmtId="10"/>
    <dataField name=" UV价值" fld="43" baseField="0" baseItem="0" numFmtId="4"/>
  </dataFields>
  <formats count="127">
    <format dxfId="126">
      <pivotArea type="all" dataOnly="0" outline="0" fieldPosition="0"/>
    </format>
    <format dxfId="125">
      <pivotArea type="all" dataOnly="0" outline="0" fieldPosition="0"/>
    </format>
    <format dxfId="124">
      <pivotArea type="all" dataOnly="0" outline="0" fieldPosition="0"/>
    </format>
    <format dxfId="123">
      <pivotArea type="all" dataOnly="0" outline="0" fieldPosition="0"/>
    </format>
    <format dxfId="122">
      <pivotArea grandRow="1" outline="0" collapsedLevelsAreSubtotals="1" fieldPosition="0"/>
    </format>
    <format dxfId="121">
      <pivotArea type="all" dataOnly="0" outline="0" fieldPosition="0"/>
    </format>
    <format dxfId="120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11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1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7">
      <pivotArea field="9" grandRow="1" outline="0" collapsedLevelsAreSubtotals="1">
        <references count="1">
          <reference field="4294967294" count="1" selected="0">
            <x v="10"/>
          </reference>
        </references>
      </pivotArea>
    </format>
    <format dxfId="11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15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14">
      <pivotArea outline="0" collapsedLevelsAreSubtotals="1" fieldPosition="0"/>
    </format>
    <format dxfId="113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112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111">
      <pivotArea field="2" grandRow="1" outline="0" collapsedLevelsAreSubtotals="1" axis="axisRow" fieldPosition="2">
        <references count="1">
          <reference field="4294967294" count="1" selected="0">
            <x v="6"/>
          </reference>
        </references>
      </pivotArea>
    </format>
    <format dxfId="110">
      <pivotArea type="all" dataOnly="0" outline="0" fieldPosition="0"/>
    </format>
    <format dxfId="10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8">
      <pivotArea field="0" type="button" dataOnly="0" labelOnly="1" outline="0" axis="axisPage" fieldPosition="1"/>
    </format>
    <format dxfId="107">
      <pivotArea dataOnly="0" labelOnly="1" outline="0" fieldPosition="0">
        <references count="1">
          <reference field="0" count="0"/>
        </references>
      </pivotArea>
    </format>
    <format dxfId="106">
      <pivotArea field="9" type="button" dataOnly="0" labelOnly="1" outline="0"/>
    </format>
    <format dxfId="105">
      <pivotArea field="0" type="button" dataOnly="0" labelOnly="1" outline="0" axis="axisPage" fieldPosition="1"/>
    </format>
    <format dxfId="104">
      <pivotArea field="9" type="button" dataOnly="0" labelOnly="1" outline="0"/>
    </format>
    <format dxfId="103">
      <pivotArea dataOnly="0" labelOnly="1" outline="0" fieldPosition="0">
        <references count="1">
          <reference field="0" count="0"/>
        </references>
      </pivotArea>
    </format>
    <format dxfId="102">
      <pivotArea outline="0" fieldPosition="0">
        <references count="1">
          <reference field="4294967294" count="1">
            <x v="0"/>
          </reference>
        </references>
      </pivotArea>
    </format>
    <format dxfId="101">
      <pivotArea outline="0" fieldPosition="0">
        <references count="1">
          <reference field="4294967294" count="1">
            <x v="1"/>
          </reference>
        </references>
      </pivotArea>
    </format>
    <format dxfId="100">
      <pivotArea field="9" type="button" dataOnly="0" labelOnly="1" outline="0"/>
    </format>
    <format dxfId="99">
      <pivotArea field="0" type="button" dataOnly="0" labelOnly="1" outline="0" axis="axisPage" fieldPosition="1"/>
    </format>
    <format dxfId="98">
      <pivotArea dataOnly="0" labelOnly="1" outline="0" fieldPosition="0">
        <references count="1">
          <reference field="0" count="0"/>
        </references>
      </pivotArea>
    </format>
    <format dxfId="97">
      <pivotArea dataOnly="0" labelOnly="1" outline="0" fieldPosition="0">
        <references count="1">
          <reference field="13" count="0"/>
        </references>
      </pivotArea>
    </format>
    <format dxfId="96">
      <pivotArea field="13" type="button" dataOnly="0" labelOnly="1" outline="0" axis="axisRow" fieldPosition="0"/>
    </format>
    <format dxfId="95">
      <pivotArea dataOnly="0" labelOnly="1" outline="0" fieldPosition="0">
        <references count="1">
          <reference field="13" count="0"/>
        </references>
      </pivotArea>
    </format>
    <format dxfId="94">
      <pivotArea field="13" type="button" dataOnly="0" labelOnly="1" outline="0" axis="axisRow" fieldPosition="0"/>
    </format>
    <format dxfId="93">
      <pivotArea dataOnly="0" labelOnly="1" outline="0" fieldPosition="0">
        <references count="1">
          <reference field="13" count="0"/>
        </references>
      </pivotArea>
    </format>
    <format dxfId="92">
      <pivotArea field="13" type="button" dataOnly="0" labelOnly="1" outline="0" axis="axisRow" fieldPosition="0"/>
    </format>
    <format dxfId="91">
      <pivotArea dataOnly="0" labelOnly="1" grandRow="1" outline="0" fieldPosition="0"/>
    </format>
    <format dxfId="90">
      <pivotArea field="10" type="button" dataOnly="0" labelOnly="1" outline="0" axis="axisRow" fieldPosition="1"/>
    </format>
    <format dxfId="89">
      <pivotArea field="13" type="button" dataOnly="0" labelOnly="1" outline="0" axis="axisRow" fieldPosition="0"/>
    </format>
    <format dxfId="88">
      <pivotArea dataOnly="0" labelOnly="1" grandRow="1" outline="0" offset="A256" fieldPosition="0"/>
    </format>
    <format dxfId="87">
      <pivotArea field="13" type="button" dataOnly="0" labelOnly="1" outline="0" axis="axisRow" fieldPosition="0"/>
    </format>
    <format dxfId="86">
      <pivotArea dataOnly="0" labelOnly="1" grandRow="1" outline="0" fieldPosition="0"/>
    </format>
    <format dxfId="8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13" type="button" dataOnly="0" labelOnly="1" outline="0" axis="axisRow" fieldPosition="0"/>
    </format>
    <format dxfId="81">
      <pivotArea field="10" type="button" dataOnly="0" labelOnly="1" outline="0" axis="axisRow" fieldPosition="1"/>
    </format>
    <format dxfId="80">
      <pivotArea field="2" type="button" dataOnly="0" labelOnly="1" outline="0" axis="axisRow" fieldPosition="2"/>
    </format>
    <format dxfId="79">
      <pivotArea dataOnly="0" labelOnly="1" outline="0" fieldPosition="0">
        <references count="1">
          <reference field="13" count="0"/>
        </references>
      </pivotArea>
    </format>
    <format dxfId="78">
      <pivotArea dataOnly="0" labelOnly="1" outline="0" fieldPosition="0">
        <references count="1">
          <reference field="13" count="0" defaultSubtotal="1"/>
        </references>
      </pivotArea>
    </format>
    <format dxfId="77">
      <pivotArea dataOnly="0" labelOnly="1" grandRow="1" outline="0" fieldPosition="0"/>
    </format>
    <format dxfId="76">
      <pivotArea dataOnly="0" labelOnly="1" outline="0" fieldPosition="0">
        <references count="1">
          <reference field="4294967294" count="7">
            <x v="0"/>
            <x v="1"/>
            <x v="2"/>
            <x v="6"/>
            <x v="8"/>
            <x v="10"/>
            <x v="11"/>
          </reference>
        </references>
      </pivotArea>
    </format>
    <format dxfId="75">
      <pivotArea dataOnly="0" labelOnly="1" grandRow="1" outline="0" offset="A256" fieldPosition="0"/>
    </format>
    <format dxfId="74">
      <pivotArea dataOnly="0" labelOnly="1" grandRow="1" outline="0" offset="B256" fieldPosition="0"/>
    </format>
    <format dxfId="73">
      <pivotArea field="1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72">
      <pivotArea field="1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71">
      <pivotArea field="1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70">
      <pivotArea dataOnly="0" labelOnly="1" grandRow="1" outline="0" offset="IV256" fieldPosition="0"/>
    </format>
    <format dxfId="69">
      <pivotArea field="13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68">
      <pivotArea field="13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67">
      <pivotArea field="13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66">
      <pivotArea field="13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65">
      <pivotArea field="10" type="button" dataOnly="0" labelOnly="1" outline="0" axis="axisRow" fieldPosition="1"/>
    </format>
    <format dxfId="64">
      <pivotArea field="2" type="button" dataOnly="0" labelOnly="1" outline="0" axis="axisRow" fieldPosition="2"/>
    </format>
    <format dxfId="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6">
      <pivotArea field="8" type="button" dataOnly="0" labelOnly="1" outline="0" axis="axisPage" fieldPosition="0"/>
    </format>
    <format dxfId="55">
      <pivotArea dataOnly="0" labelOnly="1" outline="0" fieldPosition="0">
        <references count="1">
          <reference field="8" count="0"/>
        </references>
      </pivotArea>
    </format>
    <format dxfId="54">
      <pivotArea field="8" type="button" dataOnly="0" labelOnly="1" outline="0" axis="axisPage" fieldPosition="0"/>
    </format>
    <format dxfId="53">
      <pivotArea field="8" type="button" dataOnly="0" labelOnly="1" outline="0" axis="axisPage" fieldPosition="0"/>
    </format>
    <format dxfId="52">
      <pivotArea dataOnly="0" labelOnly="1" outline="0" fieldPosition="0">
        <references count="1">
          <reference field="8" count="0"/>
        </references>
      </pivotArea>
    </format>
    <format dxfId="51">
      <pivotArea dataOnly="0" labelOnly="1" outline="0" fieldPosition="0">
        <references count="1">
          <reference field="8" count="0"/>
        </references>
      </pivotArea>
    </format>
    <format dxfId="50">
      <pivotArea dataOnly="0" labelOnly="1" outline="0" fieldPosition="0">
        <references count="1">
          <reference field="13" count="0"/>
        </references>
      </pivotArea>
    </format>
    <format dxfId="49">
      <pivotArea dataOnly="0" labelOnly="1" outline="0" fieldPosition="0">
        <references count="1">
          <reference field="13" count="0" defaultSubtotal="1"/>
        </references>
      </pivotArea>
    </format>
    <format dxfId="48">
      <pivotArea outline="0" fieldPosition="0">
        <references count="1">
          <reference field="4294967294" count="1">
            <x v="7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4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43">
      <pivotArea field="13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42">
      <pivotArea field="13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41">
      <pivotArea field="13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40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39">
      <pivotArea dataOnly="0" labelOnly="1" outline="0" fieldPosition="0">
        <references count="1">
          <reference field="13" count="1">
            <x v="1"/>
          </reference>
        </references>
      </pivotArea>
    </format>
    <format dxfId="38">
      <pivotArea dataOnly="0" labelOnly="1" outline="0" fieldPosition="0">
        <references count="1">
          <reference field="13" count="1" defaultSubtotal="1">
            <x v="1"/>
          </reference>
        </references>
      </pivotArea>
    </format>
    <format dxfId="37">
      <pivotArea dataOnly="0" labelOnly="1" outline="0" fieldPosition="0">
        <references count="1">
          <reference field="13" count="1">
            <x v="2"/>
          </reference>
        </references>
      </pivotArea>
    </format>
    <format dxfId="36">
      <pivotArea dataOnly="0" labelOnly="1" outline="0" fieldPosition="0">
        <references count="1">
          <reference field="13" count="1" defaultSubtotal="1">
            <x v="2"/>
          </reference>
        </references>
      </pivotArea>
    </format>
    <format dxfId="35">
      <pivotArea dataOnly="0" labelOnly="1" outline="0" fieldPosition="0">
        <references count="1">
          <reference field="13" count="1">
            <x v="4"/>
          </reference>
        </references>
      </pivotArea>
    </format>
    <format dxfId="34">
      <pivotArea dataOnly="0" labelOnly="1" outline="0" fieldPosition="0">
        <references count="1">
          <reference field="13" count="1" defaultSubtotal="1">
            <x v="4"/>
          </reference>
        </references>
      </pivotArea>
    </format>
    <format dxfId="33">
      <pivotArea dataOnly="0" labelOnly="1" outline="0" fieldPosition="0">
        <references count="1">
          <reference field="13" count="1">
            <x v="5"/>
          </reference>
        </references>
      </pivotArea>
    </format>
    <format dxfId="32">
      <pivotArea dataOnly="0" labelOnly="1" outline="0" fieldPosition="0">
        <references count="1">
          <reference field="13" count="1" defaultSubtotal="1">
            <x v="5"/>
          </reference>
        </references>
      </pivotArea>
    </format>
    <format dxfId="31">
      <pivotArea dataOnly="0" labelOnly="1" grandRow="1" outline="0" fieldPosition="0"/>
    </format>
    <format dxfId="30">
      <pivotArea field="13" type="button" dataOnly="0" labelOnly="1" outline="0" axis="axisRow" fieldPosition="0"/>
    </format>
    <format dxfId="29">
      <pivotArea dataOnly="0" labelOnly="1" outline="0" fieldPosition="0">
        <references count="1">
          <reference field="13" count="1">
            <x v="1"/>
          </reference>
        </references>
      </pivotArea>
    </format>
    <format dxfId="28">
      <pivotArea dataOnly="0" labelOnly="1" outline="0" fieldPosition="0">
        <references count="1">
          <reference field="13" count="1" defaultSubtotal="1">
            <x v="1"/>
          </reference>
        </references>
      </pivotArea>
    </format>
    <format dxfId="27">
      <pivotArea dataOnly="0" labelOnly="1" outline="0" fieldPosition="0">
        <references count="1">
          <reference field="13" count="1">
            <x v="2"/>
          </reference>
        </references>
      </pivotArea>
    </format>
    <format dxfId="26">
      <pivotArea dataOnly="0" labelOnly="1" outline="0" fieldPosition="0">
        <references count="1">
          <reference field="13" count="1" defaultSubtotal="1">
            <x v="2"/>
          </reference>
        </references>
      </pivotArea>
    </format>
    <format dxfId="25">
      <pivotArea dataOnly="0" labelOnly="1" outline="0" fieldPosition="0">
        <references count="1">
          <reference field="13" count="1">
            <x v="4"/>
          </reference>
        </references>
      </pivotArea>
    </format>
    <format dxfId="24">
      <pivotArea dataOnly="0" labelOnly="1" outline="0" fieldPosition="0">
        <references count="1">
          <reference field="13" count="1" defaultSubtotal="1">
            <x v="4"/>
          </reference>
        </references>
      </pivotArea>
    </format>
    <format dxfId="23">
      <pivotArea dataOnly="0" labelOnly="1" outline="0" fieldPosition="0">
        <references count="1">
          <reference field="13" count="1">
            <x v="5"/>
          </reference>
        </references>
      </pivotArea>
    </format>
    <format dxfId="22">
      <pivotArea dataOnly="0" labelOnly="1" outline="0" fieldPosition="0">
        <references count="1">
          <reference field="13" count="1" defaultSubtotal="1">
            <x v="5"/>
          </reference>
        </references>
      </pivotArea>
    </format>
    <format dxfId="21">
      <pivotArea dataOnly="0" labelOnly="1" grandRow="1" outline="0" fieldPosition="0"/>
    </format>
    <format dxfId="20">
      <pivotArea field="13" type="button" dataOnly="0" labelOnly="1" outline="0" axis="axisRow" fieldPosition="0"/>
    </format>
    <format dxfId="19">
      <pivotArea field="10" type="button" dataOnly="0" labelOnly="1" outline="0" axis="axisRow" fieldPosition="1"/>
    </format>
    <format dxfId="18">
      <pivotArea field="2" type="button" dataOnly="0" labelOnly="1" outline="0" axis="axisRow" fieldPosition="2"/>
    </format>
    <format dxfId="17">
      <pivotArea dataOnly="0" labelOnly="1" outline="0" fieldPosition="0">
        <references count="1">
          <reference field="4294967294" count="8">
            <x v="0"/>
            <x v="1"/>
            <x v="2"/>
            <x v="6"/>
            <x v="7"/>
            <x v="8"/>
            <x v="10"/>
            <x v="11"/>
          </reference>
        </references>
      </pivotArea>
    </format>
    <format dxfId="16">
      <pivotArea outline="0" fieldPosition="0">
        <references count="1">
          <reference field="4294967294" count="1">
            <x v="3"/>
          </reference>
        </references>
      </pivotArea>
    </format>
    <format dxfId="15">
      <pivotArea outline="0" fieldPosition="0">
        <references count="1">
          <reference field="4294967294" count="1">
            <x v="4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">
      <pivotArea field="13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11">
      <pivotArea field="13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">
      <pivotArea field="13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8">
      <pivotArea outline="0" fieldPosition="0">
        <references count="1">
          <reference field="4294967294" count="1">
            <x v="5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">
      <pivotArea field="13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">
      <pivotArea outline="0" fieldPosition="0">
        <references count="1">
          <reference field="4294967294" count="1">
            <x v="9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0">
      <pivotArea field="13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/>
  </sheetPr>
  <dimension ref="B4:L7"/>
  <sheetViews>
    <sheetView workbookViewId="0">
      <selection activeCell="B6" sqref="B6:B7"/>
    </sheetView>
  </sheetViews>
  <sheetFormatPr defaultRowHeight="21" customHeight="1" x14ac:dyDescent="0.15"/>
  <cols>
    <col min="1" max="1" width="9" style="8"/>
    <col min="2" max="2" width="27.25" style="8" bestFit="1" customWidth="1"/>
    <col min="3" max="4" width="13.375" style="8" customWidth="1"/>
    <col min="5" max="5" width="11.75" style="8" customWidth="1"/>
    <col min="6" max="7" width="12.25" style="9" customWidth="1"/>
    <col min="8" max="8" width="12.875" style="8" customWidth="1"/>
    <col min="9" max="9" width="12.375" style="8" bestFit="1" customWidth="1"/>
    <col min="10" max="10" width="11.625" style="8" customWidth="1"/>
    <col min="11" max="11" width="9.625" style="8" customWidth="1"/>
    <col min="12" max="12" width="10" style="8" customWidth="1"/>
    <col min="13" max="16384" width="9" style="8"/>
  </cols>
  <sheetData>
    <row r="4" spans="2:12" ht="21" customHeight="1" thickBot="1" x14ac:dyDescent="0.2"/>
    <row r="5" spans="2:12" ht="21" customHeight="1" x14ac:dyDescent="0.15">
      <c r="B5" s="107" t="s">
        <v>9</v>
      </c>
      <c r="C5" s="108" t="s">
        <v>10</v>
      </c>
      <c r="D5" s="108" t="s">
        <v>11</v>
      </c>
      <c r="E5" s="109" t="s">
        <v>12</v>
      </c>
      <c r="F5" s="110" t="s">
        <v>13</v>
      </c>
      <c r="G5" s="110" t="s">
        <v>41</v>
      </c>
      <c r="H5" s="111" t="s">
        <v>6</v>
      </c>
      <c r="I5" s="112" t="s">
        <v>45</v>
      </c>
      <c r="J5" s="112" t="s">
        <v>61</v>
      </c>
      <c r="K5" s="112" t="s">
        <v>14</v>
      </c>
      <c r="L5" s="113" t="s">
        <v>26</v>
      </c>
    </row>
    <row r="6" spans="2:12" ht="21" customHeight="1" x14ac:dyDescent="0.15">
      <c r="B6" s="168"/>
      <c r="C6" s="176"/>
      <c r="D6" s="176"/>
      <c r="E6" s="174" t="e">
        <f>G6/F6</f>
        <v>#DIV/0!</v>
      </c>
      <c r="F6" s="172"/>
      <c r="G6" s="170">
        <f>I7</f>
        <v>0</v>
      </c>
      <c r="H6" s="114"/>
      <c r="I6" s="115"/>
      <c r="J6" s="115"/>
      <c r="K6" s="116"/>
      <c r="L6" s="117"/>
    </row>
    <row r="7" spans="2:12" ht="21" customHeight="1" thickBot="1" x14ac:dyDescent="0.2">
      <c r="B7" s="169"/>
      <c r="C7" s="177"/>
      <c r="D7" s="177"/>
      <c r="E7" s="175"/>
      <c r="F7" s="173"/>
      <c r="G7" s="171"/>
      <c r="H7" s="118"/>
      <c r="I7" s="158"/>
      <c r="J7" s="158"/>
      <c r="K7" s="159"/>
      <c r="L7" s="160"/>
    </row>
  </sheetData>
  <mergeCells count="6">
    <mergeCell ref="B6:B7"/>
    <mergeCell ref="G6:G7"/>
    <mergeCell ref="F6:F7"/>
    <mergeCell ref="E6:E7"/>
    <mergeCell ref="D6:D7"/>
    <mergeCell ref="C6:C7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</sheetPr>
  <dimension ref="A1:AD7"/>
  <sheetViews>
    <sheetView workbookViewId="0">
      <pane xSplit="4" ySplit="4" topLeftCell="E5" activePane="bottomRight" state="frozen"/>
      <selection activeCell="A4" sqref="A4"/>
      <selection pane="topRight" activeCell="A4" sqref="A4"/>
      <selection pane="bottomLeft" activeCell="A4" sqref="A4"/>
      <selection pane="bottomRight" activeCell="A7" sqref="A7"/>
    </sheetView>
  </sheetViews>
  <sheetFormatPr defaultRowHeight="18" customHeight="1" x14ac:dyDescent="0.15"/>
  <cols>
    <col min="1" max="1" width="14.75" style="6" customWidth="1"/>
    <col min="2" max="2" width="17.75" style="6" customWidth="1"/>
    <col min="3" max="3" width="34.375" style="145" customWidth="1"/>
    <col min="4" max="4" width="10" style="144" bestFit="1" customWidth="1"/>
    <col min="5" max="7" width="12.625" style="17" customWidth="1"/>
    <col min="8" max="8" width="11.125" style="17" customWidth="1"/>
    <col min="9" max="9" width="11.125" style="20" customWidth="1"/>
    <col min="10" max="11" width="11.125" style="17" customWidth="1"/>
    <col min="12" max="12" width="11.125" style="19" customWidth="1"/>
    <col min="13" max="13" width="11.125" style="16" customWidth="1"/>
    <col min="14" max="14" width="11.125" style="21" customWidth="1"/>
    <col min="15" max="15" width="11.125" style="16" customWidth="1"/>
    <col min="16" max="17" width="11.75" style="16" customWidth="1"/>
    <col min="18" max="22" width="12.625" style="16" customWidth="1"/>
    <col min="23" max="23" width="10.625" style="16" customWidth="1"/>
    <col min="24" max="25" width="10.625" customWidth="1"/>
    <col min="26" max="29" width="10.5" customWidth="1"/>
  </cols>
  <sheetData>
    <row r="1" spans="1:30" ht="18" customHeight="1" x14ac:dyDescent="0.35">
      <c r="A1" s="1" t="s">
        <v>62</v>
      </c>
      <c r="B1" s="22" t="s">
        <v>4</v>
      </c>
    </row>
    <row r="2" spans="1:30" s="6" customFormat="1" ht="18" customHeight="1" x14ac:dyDescent="0.35">
      <c r="A2" s="1" t="s">
        <v>49</v>
      </c>
      <c r="B2" s="22" t="s">
        <v>117</v>
      </c>
      <c r="C2" s="91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30" s="6" customFormat="1" ht="18" customHeight="1" x14ac:dyDescent="0.15">
      <c r="C3" s="91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30" ht="18" customHeight="1" x14ac:dyDescent="0.15">
      <c r="A4" s="4" t="s">
        <v>5</v>
      </c>
      <c r="B4" s="4" t="s">
        <v>86</v>
      </c>
      <c r="C4" s="4" t="s">
        <v>7</v>
      </c>
      <c r="D4" s="4" t="s">
        <v>8</v>
      </c>
      <c r="E4" s="5" t="s">
        <v>42</v>
      </c>
      <c r="F4" s="5" t="s">
        <v>43</v>
      </c>
      <c r="G4" s="5" t="s">
        <v>18</v>
      </c>
      <c r="H4" s="7" t="s">
        <v>17</v>
      </c>
      <c r="I4" s="7" t="s">
        <v>22</v>
      </c>
      <c r="J4" s="7" t="s">
        <v>31</v>
      </c>
      <c r="K4" s="7" t="s">
        <v>15</v>
      </c>
      <c r="L4" s="7" t="s">
        <v>20</v>
      </c>
      <c r="M4" s="5" t="s">
        <v>32</v>
      </c>
      <c r="N4" s="5" t="s">
        <v>36</v>
      </c>
      <c r="O4" s="5" t="s">
        <v>143</v>
      </c>
      <c r="P4" s="5" t="s">
        <v>27</v>
      </c>
      <c r="Q4" s="141" t="s">
        <v>141</v>
      </c>
      <c r="R4" s="141" t="s">
        <v>30</v>
      </c>
      <c r="S4" s="141" t="s">
        <v>97</v>
      </c>
      <c r="T4" s="139" t="s">
        <v>142</v>
      </c>
      <c r="U4" s="5" t="s">
        <v>148</v>
      </c>
      <c r="V4" s="5" t="s">
        <v>24</v>
      </c>
      <c r="W4" s="5" t="s">
        <v>28</v>
      </c>
      <c r="X4" s="5" t="s">
        <v>16</v>
      </c>
      <c r="Y4" s="10" t="s">
        <v>37</v>
      </c>
      <c r="Z4" s="46" t="s">
        <v>19</v>
      </c>
      <c r="AA4" s="149" t="s">
        <v>57</v>
      </c>
      <c r="AB4" s="149" t="s">
        <v>58</v>
      </c>
      <c r="AC4" s="149" t="s">
        <v>59</v>
      </c>
      <c r="AD4" s="149" t="s">
        <v>60</v>
      </c>
    </row>
    <row r="5" spans="1:30" ht="18" customHeight="1" x14ac:dyDescent="0.35">
      <c r="A5" s="5" t="s">
        <v>113</v>
      </c>
      <c r="B5" s="5" t="s">
        <v>114</v>
      </c>
      <c r="C5" s="22" t="s">
        <v>115</v>
      </c>
      <c r="D5" s="132">
        <v>42971</v>
      </c>
      <c r="E5" s="31">
        <v>50000</v>
      </c>
      <c r="F5" s="31">
        <v>47169.811320754714</v>
      </c>
      <c r="G5" s="14">
        <v>1</v>
      </c>
      <c r="H5" s="12">
        <v>0</v>
      </c>
      <c r="I5" s="12">
        <v>0</v>
      </c>
      <c r="J5" s="12">
        <v>2534091</v>
      </c>
      <c r="K5" s="12">
        <v>35336</v>
      </c>
      <c r="L5" s="12">
        <v>28695</v>
      </c>
      <c r="M5" s="15">
        <v>1.4060637741766859</v>
      </c>
      <c r="N5" s="94">
        <v>8.4</v>
      </c>
      <c r="O5" s="94">
        <v>1329.6</v>
      </c>
      <c r="P5" s="94">
        <v>158.28571428571428</v>
      </c>
      <c r="Q5" s="100">
        <v>4.6979200000000006E-2</v>
      </c>
      <c r="R5" s="15">
        <v>3.7583360000000003E-2</v>
      </c>
      <c r="S5" s="100">
        <v>2.8187520000000001E-2</v>
      </c>
      <c r="T5" s="100">
        <v>1.6438338149766409</v>
      </c>
      <c r="U5" s="94">
        <v>23584.905660377357</v>
      </c>
      <c r="V5" s="18">
        <v>4.6335598536330368E-2</v>
      </c>
      <c r="W5" s="14">
        <v>2.9273392577104028E-4</v>
      </c>
      <c r="X5" s="15">
        <v>1.3348939133109212</v>
      </c>
      <c r="Y5" s="13">
        <v>0</v>
      </c>
      <c r="Z5" s="13">
        <v>0</v>
      </c>
      <c r="AA5" s="35">
        <v>0</v>
      </c>
      <c r="AB5" s="35">
        <v>0</v>
      </c>
      <c r="AC5" s="35">
        <v>0</v>
      </c>
      <c r="AD5" s="35">
        <v>0.18793864613991396</v>
      </c>
    </row>
    <row r="6" spans="1:30" ht="18" customHeight="1" x14ac:dyDescent="0.35">
      <c r="A6" s="5" t="s">
        <v>119</v>
      </c>
      <c r="B6" s="5"/>
      <c r="C6" s="5"/>
      <c r="D6" s="5"/>
      <c r="E6" s="31">
        <v>50000</v>
      </c>
      <c r="F6" s="31">
        <v>47169.811320754714</v>
      </c>
      <c r="G6" s="14">
        <v>1</v>
      </c>
      <c r="H6" s="12">
        <v>0</v>
      </c>
      <c r="I6" s="12">
        <v>0</v>
      </c>
      <c r="J6" s="12">
        <v>2534091</v>
      </c>
      <c r="K6" s="12">
        <v>35336</v>
      </c>
      <c r="L6" s="12">
        <v>28695</v>
      </c>
      <c r="M6" s="15">
        <v>1.4060637741766859</v>
      </c>
      <c r="N6" s="94">
        <v>8.4</v>
      </c>
      <c r="O6" s="94">
        <v>1329.6</v>
      </c>
      <c r="P6" s="94">
        <v>158.28571428571428</v>
      </c>
      <c r="Q6" s="100">
        <v>4.6979200000000006E-2</v>
      </c>
      <c r="R6" s="15">
        <v>3.7583360000000003E-2</v>
      </c>
      <c r="S6" s="100">
        <v>2.8187520000000001E-2</v>
      </c>
      <c r="T6" s="100">
        <v>1.6438338149766409</v>
      </c>
      <c r="U6" s="94">
        <v>23584.905660377357</v>
      </c>
      <c r="V6" s="18">
        <v>4.6335598536330368E-2</v>
      </c>
      <c r="W6" s="14">
        <v>2.9273392577104028E-4</v>
      </c>
      <c r="X6" s="15">
        <v>1.3348939133109212</v>
      </c>
      <c r="Y6" s="13">
        <v>0</v>
      </c>
      <c r="Z6" s="13">
        <v>0</v>
      </c>
      <c r="AA6" s="35">
        <v>0</v>
      </c>
      <c r="AB6" s="35">
        <v>0</v>
      </c>
      <c r="AC6" s="35">
        <v>0</v>
      </c>
      <c r="AD6" s="35">
        <v>0.18793864613991396</v>
      </c>
    </row>
    <row r="7" spans="1:30" ht="18" customHeight="1" x14ac:dyDescent="0.35">
      <c r="A7" s="5" t="s">
        <v>3</v>
      </c>
      <c r="B7" s="5"/>
      <c r="C7" s="5"/>
      <c r="D7" s="5"/>
      <c r="E7" s="31">
        <v>50000</v>
      </c>
      <c r="F7" s="31">
        <v>47169.811320754714</v>
      </c>
      <c r="G7" s="14">
        <v>1</v>
      </c>
      <c r="H7" s="12">
        <v>0</v>
      </c>
      <c r="I7" s="12">
        <v>0</v>
      </c>
      <c r="J7" s="12">
        <v>2534091</v>
      </c>
      <c r="K7" s="12">
        <v>35336</v>
      </c>
      <c r="L7" s="12">
        <v>28695</v>
      </c>
      <c r="M7" s="15">
        <v>1.4060637741766859</v>
      </c>
      <c r="N7" s="94">
        <v>8.4</v>
      </c>
      <c r="O7" s="94">
        <v>1329.6</v>
      </c>
      <c r="P7" s="94">
        <v>158.28571428571428</v>
      </c>
      <c r="Q7" s="100">
        <v>4.6979200000000006E-2</v>
      </c>
      <c r="R7" s="15">
        <v>3.7583360000000003E-2</v>
      </c>
      <c r="S7" s="100">
        <v>2.8187520000000001E-2</v>
      </c>
      <c r="T7" s="100">
        <v>1.6438338149766409</v>
      </c>
      <c r="U7" s="94">
        <v>23584.905660377357</v>
      </c>
      <c r="V7" s="18">
        <v>4.6335598536330368E-2</v>
      </c>
      <c r="W7" s="14">
        <v>2.9273392577104028E-4</v>
      </c>
      <c r="X7" s="15">
        <v>1.3348939133109212</v>
      </c>
      <c r="Y7" s="13">
        <v>0</v>
      </c>
      <c r="Z7" s="13">
        <v>0</v>
      </c>
      <c r="AA7" s="35">
        <v>0</v>
      </c>
      <c r="AB7" s="35">
        <v>0</v>
      </c>
      <c r="AC7" s="35">
        <v>0</v>
      </c>
      <c r="AD7" s="35">
        <v>0.18793864613991396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/>
  </sheetPr>
  <dimension ref="A1:O8"/>
  <sheetViews>
    <sheetView workbookViewId="0">
      <pane xSplit="3" ySplit="4" topLeftCell="D5" activePane="bottomRight" state="frozen"/>
      <selection activeCell="A4" sqref="A4"/>
      <selection pane="topRight" activeCell="A4" sqref="A4"/>
      <selection pane="bottomLeft" activeCell="A4" sqref="A4"/>
      <selection pane="bottomRight" activeCell="A8" sqref="A8"/>
    </sheetView>
  </sheetViews>
  <sheetFormatPr defaultRowHeight="18.95" customHeight="1" x14ac:dyDescent="0.15"/>
  <cols>
    <col min="1" max="1" width="17.375" style="63" bestFit="1" customWidth="1"/>
    <col min="2" max="2" width="12" style="59" bestFit="1" customWidth="1"/>
    <col min="3" max="3" width="19.75" style="59" customWidth="1"/>
    <col min="4" max="5" width="11.125" style="51" customWidth="1"/>
    <col min="6" max="12" width="10.375" style="51" customWidth="1"/>
    <col min="13" max="13" width="10.625" customWidth="1"/>
  </cols>
  <sheetData>
    <row r="1" spans="1:15" ht="18.95" customHeight="1" x14ac:dyDescent="0.15">
      <c r="A1" s="33" t="s">
        <v>62</v>
      </c>
      <c r="B1" s="34" t="s">
        <v>4</v>
      </c>
      <c r="D1" s="62"/>
    </row>
    <row r="2" spans="1:15" ht="18.95" customHeight="1" x14ac:dyDescent="0.15">
      <c r="A2" s="33" t="s">
        <v>8</v>
      </c>
      <c r="B2" s="34" t="s">
        <v>4</v>
      </c>
      <c r="C2" s="56"/>
      <c r="D2" s="57"/>
    </row>
    <row r="3" spans="1:15" ht="18.95" customHeight="1" x14ac:dyDescent="0.15">
      <c r="A3" s="96"/>
      <c r="B3" s="56"/>
      <c r="C3" s="56"/>
      <c r="D3" s="57"/>
    </row>
    <row r="4" spans="1:15" ht="18.95" customHeight="1" x14ac:dyDescent="0.15">
      <c r="A4" s="49" t="s">
        <v>49</v>
      </c>
      <c r="B4" s="55" t="s">
        <v>46</v>
      </c>
      <c r="C4" s="55" t="s">
        <v>5</v>
      </c>
      <c r="D4" s="47" t="s">
        <v>42</v>
      </c>
      <c r="E4" s="47" t="s">
        <v>43</v>
      </c>
      <c r="F4" s="47" t="s">
        <v>38</v>
      </c>
      <c r="G4" s="47" t="s">
        <v>36</v>
      </c>
      <c r="H4" s="47" t="s">
        <v>143</v>
      </c>
      <c r="I4" s="106" t="s">
        <v>141</v>
      </c>
      <c r="J4" s="106" t="s">
        <v>30</v>
      </c>
      <c r="K4" s="106" t="s">
        <v>97</v>
      </c>
      <c r="L4" s="47" t="s">
        <v>29</v>
      </c>
      <c r="M4" s="47" t="s">
        <v>148</v>
      </c>
      <c r="N4" s="30" t="s">
        <v>28</v>
      </c>
      <c r="O4" s="47" t="s">
        <v>40</v>
      </c>
    </row>
    <row r="5" spans="1:15" ht="18.95" customHeight="1" x14ac:dyDescent="0.15">
      <c r="A5" s="48" t="s">
        <v>117</v>
      </c>
      <c r="B5" s="47" t="s">
        <v>44</v>
      </c>
      <c r="C5" s="47" t="s">
        <v>113</v>
      </c>
      <c r="D5" s="32">
        <v>50000</v>
      </c>
      <c r="E5" s="32">
        <v>47169.811320754714</v>
      </c>
      <c r="F5" s="24">
        <v>28695</v>
      </c>
      <c r="G5" s="148">
        <v>8.4</v>
      </c>
      <c r="H5" s="148">
        <v>1329.6</v>
      </c>
      <c r="I5" s="120">
        <v>4.6979200000000006E-2</v>
      </c>
      <c r="J5" s="45">
        <v>3.7583360000000003E-2</v>
      </c>
      <c r="K5" s="102">
        <v>2.8187520000000001E-2</v>
      </c>
      <c r="L5" s="45">
        <v>1.6438338149766409</v>
      </c>
      <c r="M5" s="152">
        <v>23584.905660377357</v>
      </c>
      <c r="N5" s="25">
        <v>2.9273392577104028E-4</v>
      </c>
      <c r="O5" s="50">
        <v>4.6335598536330368E-2</v>
      </c>
    </row>
    <row r="6" spans="1:15" ht="18.95" customHeight="1" x14ac:dyDescent="0.15">
      <c r="A6" s="48"/>
      <c r="B6" s="47" t="s">
        <v>47</v>
      </c>
      <c r="C6" s="47"/>
      <c r="D6" s="32">
        <v>50000</v>
      </c>
      <c r="E6" s="32">
        <v>47169.811320754714</v>
      </c>
      <c r="F6" s="24">
        <v>28695</v>
      </c>
      <c r="G6" s="148">
        <v>8.4</v>
      </c>
      <c r="H6" s="148">
        <v>1329.6</v>
      </c>
      <c r="I6" s="120">
        <v>4.6979200000000006E-2</v>
      </c>
      <c r="J6" s="45">
        <v>3.7583360000000003E-2</v>
      </c>
      <c r="K6" s="102">
        <v>2.8187520000000001E-2</v>
      </c>
      <c r="L6" s="45">
        <v>1.6438338149766409</v>
      </c>
      <c r="M6" s="152">
        <v>23584.905660377357</v>
      </c>
      <c r="N6" s="25">
        <v>2.9273392577104028E-4</v>
      </c>
      <c r="O6" s="50">
        <v>4.6335598536330368E-2</v>
      </c>
    </row>
    <row r="7" spans="1:15" ht="18.95" customHeight="1" x14ac:dyDescent="0.15">
      <c r="A7" s="23" t="s">
        <v>118</v>
      </c>
      <c r="B7" s="47"/>
      <c r="C7" s="47"/>
      <c r="D7" s="32">
        <v>50000</v>
      </c>
      <c r="E7" s="32">
        <v>47169.811320754714</v>
      </c>
      <c r="F7" s="24">
        <v>28695</v>
      </c>
      <c r="G7" s="148">
        <v>8.4</v>
      </c>
      <c r="H7" s="148">
        <v>1329.6</v>
      </c>
      <c r="I7" s="120">
        <v>4.6979200000000006E-2</v>
      </c>
      <c r="J7" s="45">
        <v>3.7583360000000003E-2</v>
      </c>
      <c r="K7" s="102">
        <v>2.8187520000000001E-2</v>
      </c>
      <c r="L7" s="45">
        <v>1.6438338149766409</v>
      </c>
      <c r="M7" s="152">
        <v>23584.905660377357</v>
      </c>
      <c r="N7" s="25">
        <v>2.9273392577104028E-4</v>
      </c>
      <c r="O7" s="50">
        <v>4.6335598536330368E-2</v>
      </c>
    </row>
    <row r="8" spans="1:15" ht="18.95" customHeight="1" x14ac:dyDescent="0.15">
      <c r="A8" s="47" t="s">
        <v>3</v>
      </c>
      <c r="B8" s="47"/>
      <c r="C8" s="47"/>
      <c r="D8" s="32">
        <v>50000</v>
      </c>
      <c r="E8" s="32">
        <v>47169.811320754714</v>
      </c>
      <c r="F8" s="24">
        <v>28695</v>
      </c>
      <c r="G8" s="148">
        <v>8.4</v>
      </c>
      <c r="H8" s="148">
        <v>1329.6</v>
      </c>
      <c r="I8" s="121">
        <v>4.6979200000000006E-2</v>
      </c>
      <c r="J8" s="58">
        <v>3.7583360000000003E-2</v>
      </c>
      <c r="K8" s="123">
        <v>2.8187520000000001E-2</v>
      </c>
      <c r="L8" s="45">
        <v>1.6438338149766409</v>
      </c>
      <c r="M8" s="152">
        <v>23584.905660377357</v>
      </c>
      <c r="N8" s="122">
        <v>2.9273392577104028E-4</v>
      </c>
      <c r="O8" s="50">
        <v>4.6335598536330368E-2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11"/>
  <sheetViews>
    <sheetView tabSelected="1" workbookViewId="0">
      <pane ySplit="1" topLeftCell="A2" activePane="bottomLeft" state="frozen"/>
      <selection pane="bottomLeft" activeCell="A11" sqref="A11"/>
    </sheetView>
  </sheetViews>
  <sheetFormatPr defaultRowHeight="17.100000000000001" customHeight="1" x14ac:dyDescent="0.15"/>
  <cols>
    <col min="1" max="1" width="9.75" style="11" bestFit="1" customWidth="1"/>
    <col min="2" max="2" width="12" customWidth="1"/>
    <col min="3" max="3" width="13.75" customWidth="1"/>
    <col min="4" max="4" width="12.25" customWidth="1"/>
    <col min="5" max="5" width="23.5" customWidth="1"/>
    <col min="6" max="6" width="9" style="88"/>
    <col min="9" max="9" width="21.375" customWidth="1"/>
    <col min="12" max="12" width="10.5" style="135" bestFit="1" customWidth="1"/>
    <col min="13" max="13" width="9" style="135" customWidth="1"/>
    <col min="14" max="15" width="10.25" customWidth="1"/>
    <col min="16" max="19" width="9" style="135" customWidth="1"/>
    <col min="20" max="21" width="9.25" style="135" customWidth="1"/>
    <col min="22" max="24" width="9" style="135" customWidth="1"/>
    <col min="25" max="27" width="8.75" style="135" customWidth="1"/>
    <col min="28" max="29" width="9" style="135"/>
    <col min="30" max="30" width="9" style="135" customWidth="1"/>
    <col min="31" max="32" width="9" style="135"/>
    <col min="33" max="33" width="10.5" style="135" bestFit="1" customWidth="1"/>
    <col min="34" max="49" width="10.5" style="135" customWidth="1"/>
    <col min="50" max="52" width="10.5" customWidth="1"/>
  </cols>
  <sheetData>
    <row r="1" spans="1:52" ht="17.100000000000001" customHeight="1" x14ac:dyDescent="0.15">
      <c r="A1" s="81" t="s">
        <v>66</v>
      </c>
      <c r="B1" s="82" t="s">
        <v>67</v>
      </c>
      <c r="C1" s="82" t="s">
        <v>68</v>
      </c>
      <c r="D1" s="82" t="s">
        <v>69</v>
      </c>
      <c r="E1" s="82" t="s">
        <v>70</v>
      </c>
      <c r="F1" s="82" t="s">
        <v>71</v>
      </c>
      <c r="G1" s="83" t="s">
        <v>72</v>
      </c>
      <c r="H1" s="82" t="s">
        <v>0</v>
      </c>
      <c r="I1" s="84" t="s">
        <v>73</v>
      </c>
      <c r="J1" s="85" t="s">
        <v>74</v>
      </c>
      <c r="K1" s="85" t="s">
        <v>75</v>
      </c>
      <c r="L1" s="138" t="s">
        <v>76</v>
      </c>
      <c r="M1" s="138" t="s">
        <v>77</v>
      </c>
      <c r="N1" s="81" t="s">
        <v>49</v>
      </c>
      <c r="O1" s="81" t="s">
        <v>50</v>
      </c>
      <c r="P1" s="136" t="s">
        <v>51</v>
      </c>
      <c r="Q1" s="136" t="s">
        <v>52</v>
      </c>
      <c r="R1" s="136" t="s">
        <v>53</v>
      </c>
      <c r="S1" s="136" t="s">
        <v>54</v>
      </c>
      <c r="T1" s="137" t="s">
        <v>78</v>
      </c>
      <c r="U1" s="137" t="s">
        <v>79</v>
      </c>
      <c r="V1" s="86" t="s">
        <v>80</v>
      </c>
      <c r="W1" s="86" t="s">
        <v>163</v>
      </c>
      <c r="X1" s="86" t="s">
        <v>81</v>
      </c>
      <c r="Y1" s="86" t="s">
        <v>82</v>
      </c>
      <c r="Z1" s="86" t="s">
        <v>83</v>
      </c>
      <c r="AA1" s="86" t="s">
        <v>84</v>
      </c>
      <c r="AB1" s="86" t="s">
        <v>85</v>
      </c>
      <c r="AC1" s="87" t="s">
        <v>64</v>
      </c>
      <c r="AD1" s="87" t="s">
        <v>65</v>
      </c>
      <c r="AE1" s="133" t="s">
        <v>145</v>
      </c>
      <c r="AF1" s="86" t="s">
        <v>63</v>
      </c>
      <c r="AG1" s="134" t="s">
        <v>144</v>
      </c>
      <c r="AH1" s="133" t="s">
        <v>146</v>
      </c>
      <c r="AI1" s="134" t="s">
        <v>147</v>
      </c>
      <c r="AJ1" s="133" t="s">
        <v>139</v>
      </c>
      <c r="AK1" s="134" t="s">
        <v>140</v>
      </c>
      <c r="AL1" s="166" t="s">
        <v>151</v>
      </c>
      <c r="AM1" s="167" t="s">
        <v>152</v>
      </c>
      <c r="AN1" s="166" t="s">
        <v>153</v>
      </c>
      <c r="AO1" s="167" t="s">
        <v>154</v>
      </c>
      <c r="AP1" s="166" t="s">
        <v>155</v>
      </c>
      <c r="AQ1" s="167" t="s">
        <v>156</v>
      </c>
      <c r="AR1" s="166" t="s">
        <v>157</v>
      </c>
      <c r="AS1" s="167" t="s">
        <v>158</v>
      </c>
      <c r="AT1" s="166" t="s">
        <v>159</v>
      </c>
      <c r="AU1" s="167" t="s">
        <v>160</v>
      </c>
      <c r="AV1" s="166" t="s">
        <v>161</v>
      </c>
      <c r="AW1" s="167" t="s">
        <v>162</v>
      </c>
      <c r="AX1" s="79" t="s">
        <v>1</v>
      </c>
      <c r="AY1" s="80" t="s">
        <v>33</v>
      </c>
      <c r="AZ1" s="80" t="s">
        <v>34</v>
      </c>
    </row>
    <row r="2" spans="1:52" ht="17.100000000000001" customHeight="1" x14ac:dyDescent="0.15">
      <c r="A2" s="89">
        <v>42968</v>
      </c>
      <c r="B2" s="27" t="s">
        <v>96</v>
      </c>
      <c r="C2" s="27" t="s">
        <v>88</v>
      </c>
      <c r="D2" s="27" t="s">
        <v>89</v>
      </c>
      <c r="E2" s="27" t="s">
        <v>90</v>
      </c>
      <c r="F2" s="27" t="s">
        <v>104</v>
      </c>
      <c r="G2" s="28" t="s">
        <v>2</v>
      </c>
      <c r="H2" s="27" t="s">
        <v>94</v>
      </c>
      <c r="I2" s="27" t="s">
        <v>105</v>
      </c>
      <c r="J2" s="27" t="s">
        <v>87</v>
      </c>
      <c r="K2" s="29" t="s">
        <v>21</v>
      </c>
      <c r="L2" s="103">
        <v>39003.9</v>
      </c>
      <c r="M2" s="104">
        <v>25242.146603773588</v>
      </c>
      <c r="N2" s="29" t="s">
        <v>150</v>
      </c>
      <c r="O2" s="29" t="s">
        <v>106</v>
      </c>
      <c r="P2" s="103">
        <v>0</v>
      </c>
      <c r="Q2" s="103">
        <v>139703</v>
      </c>
      <c r="R2" s="103">
        <v>8929800</v>
      </c>
      <c r="S2" s="103">
        <v>140255</v>
      </c>
      <c r="T2" s="103">
        <v>5343000</v>
      </c>
      <c r="U2" s="103">
        <v>80145</v>
      </c>
      <c r="V2" s="103">
        <v>0</v>
      </c>
      <c r="W2" s="103">
        <v>0</v>
      </c>
      <c r="X2" s="103">
        <v>130755</v>
      </c>
      <c r="Y2" s="103">
        <v>240181</v>
      </c>
      <c r="Z2" s="105">
        <v>124434</v>
      </c>
      <c r="AA2" s="105">
        <v>48798</v>
      </c>
      <c r="AB2" s="105">
        <v>78</v>
      </c>
      <c r="AC2" s="105">
        <v>511</v>
      </c>
      <c r="AD2" s="105">
        <v>173</v>
      </c>
      <c r="AE2" s="105">
        <v>602</v>
      </c>
      <c r="AF2" s="105">
        <v>650</v>
      </c>
      <c r="AG2" s="105">
        <v>227592.69999999899</v>
      </c>
      <c r="AH2" s="105">
        <v>481.6</v>
      </c>
      <c r="AI2" s="105">
        <v>182074.15999999922</v>
      </c>
      <c r="AJ2" s="105">
        <v>361.2</v>
      </c>
      <c r="AK2" s="105">
        <v>136555.61999999938</v>
      </c>
      <c r="AL2" s="105">
        <v>0</v>
      </c>
      <c r="AM2" s="105">
        <v>0</v>
      </c>
      <c r="AN2" s="105">
        <v>0</v>
      </c>
      <c r="AO2" s="105">
        <v>0</v>
      </c>
      <c r="AP2" s="105">
        <v>0</v>
      </c>
      <c r="AQ2" s="105">
        <v>0</v>
      </c>
      <c r="AR2" s="105">
        <v>0</v>
      </c>
      <c r="AS2" s="105">
        <v>0</v>
      </c>
      <c r="AT2" s="105">
        <v>0</v>
      </c>
      <c r="AU2" s="105">
        <v>0</v>
      </c>
      <c r="AV2" s="105">
        <v>0</v>
      </c>
      <c r="AW2" s="105">
        <v>0</v>
      </c>
      <c r="AX2" s="97">
        <v>42968</v>
      </c>
      <c r="AY2" s="29">
        <v>250</v>
      </c>
      <c r="AZ2" s="29">
        <v>85</v>
      </c>
    </row>
    <row r="3" spans="1:52" ht="17.100000000000001" customHeight="1" x14ac:dyDescent="0.15">
      <c r="A3" s="89">
        <v>42968</v>
      </c>
      <c r="B3" s="27" t="s">
        <v>96</v>
      </c>
      <c r="C3" s="27" t="s">
        <v>88</v>
      </c>
      <c r="D3" s="27" t="s">
        <v>91</v>
      </c>
      <c r="E3" s="27" t="s">
        <v>92</v>
      </c>
      <c r="F3" s="27" t="s">
        <v>104</v>
      </c>
      <c r="G3" s="28" t="s">
        <v>2</v>
      </c>
      <c r="H3" s="27" t="s">
        <v>94</v>
      </c>
      <c r="I3" s="27" t="s">
        <v>105</v>
      </c>
      <c r="J3" s="27" t="s">
        <v>87</v>
      </c>
      <c r="K3" s="29" t="s">
        <v>21</v>
      </c>
      <c r="L3" s="103">
        <v>61000</v>
      </c>
      <c r="M3" s="104">
        <v>39477.358490566039</v>
      </c>
      <c r="N3" s="29" t="s">
        <v>150</v>
      </c>
      <c r="O3" s="29" t="s">
        <v>106</v>
      </c>
      <c r="P3" s="103">
        <v>12091608</v>
      </c>
      <c r="Q3" s="103">
        <v>251750</v>
      </c>
      <c r="R3" s="103">
        <v>12146277</v>
      </c>
      <c r="S3" s="103">
        <v>252677</v>
      </c>
      <c r="T3" s="103">
        <v>10000000</v>
      </c>
      <c r="U3" s="103">
        <v>200000</v>
      </c>
      <c r="V3" s="103">
        <v>11314184</v>
      </c>
      <c r="W3" s="103">
        <v>0</v>
      </c>
      <c r="X3" s="103">
        <v>239494</v>
      </c>
      <c r="Y3" s="103">
        <v>361478</v>
      </c>
      <c r="Z3" s="105">
        <v>224311</v>
      </c>
      <c r="AA3" s="105">
        <v>73379</v>
      </c>
      <c r="AB3" s="105">
        <v>100</v>
      </c>
      <c r="AC3" s="105">
        <v>576</v>
      </c>
      <c r="AD3" s="105">
        <v>163</v>
      </c>
      <c r="AE3" s="105">
        <v>711</v>
      </c>
      <c r="AF3" s="105">
        <v>760</v>
      </c>
      <c r="AG3" s="105">
        <v>267852.82999999903</v>
      </c>
      <c r="AH3" s="105">
        <v>568.80000000000007</v>
      </c>
      <c r="AI3" s="105">
        <v>214282.26399999924</v>
      </c>
      <c r="AJ3" s="105">
        <v>426.59999999999997</v>
      </c>
      <c r="AK3" s="105">
        <v>160711.69799999942</v>
      </c>
      <c r="AL3" s="105">
        <v>0</v>
      </c>
      <c r="AM3" s="105">
        <v>0</v>
      </c>
      <c r="AN3" s="105">
        <v>0</v>
      </c>
      <c r="AO3" s="105">
        <v>0</v>
      </c>
      <c r="AP3" s="105">
        <v>0</v>
      </c>
      <c r="AQ3" s="105">
        <v>0</v>
      </c>
      <c r="AR3" s="105">
        <v>0</v>
      </c>
      <c r="AS3" s="105">
        <v>0</v>
      </c>
      <c r="AT3" s="105">
        <v>0</v>
      </c>
      <c r="AU3" s="105">
        <v>0</v>
      </c>
      <c r="AV3" s="105">
        <v>0</v>
      </c>
      <c r="AW3" s="105">
        <v>0</v>
      </c>
      <c r="AX3" s="97">
        <v>42968</v>
      </c>
      <c r="AY3" s="29">
        <v>250</v>
      </c>
      <c r="AZ3" s="29">
        <v>1671</v>
      </c>
    </row>
    <row r="4" spans="1:52" ht="17.100000000000001" customHeight="1" x14ac:dyDescent="0.15">
      <c r="A4" s="89">
        <v>42968</v>
      </c>
      <c r="B4" s="27" t="s">
        <v>98</v>
      </c>
      <c r="C4" s="27" t="s">
        <v>99</v>
      </c>
      <c r="D4" s="27" t="s">
        <v>100</v>
      </c>
      <c r="E4" s="27" t="s">
        <v>101</v>
      </c>
      <c r="F4" s="27" t="s">
        <v>107</v>
      </c>
      <c r="G4" s="28" t="s">
        <v>2</v>
      </c>
      <c r="H4" s="27" t="s">
        <v>95</v>
      </c>
      <c r="I4" s="27" t="s">
        <v>105</v>
      </c>
      <c r="J4" s="27" t="s">
        <v>35</v>
      </c>
      <c r="K4" s="29" t="s">
        <v>44</v>
      </c>
      <c r="L4" s="103">
        <v>150000</v>
      </c>
      <c r="M4" s="104">
        <v>91981.132075471687</v>
      </c>
      <c r="N4" s="29" t="s">
        <v>150</v>
      </c>
      <c r="O4" s="29" t="s">
        <v>106</v>
      </c>
      <c r="P4" s="103">
        <v>4934420</v>
      </c>
      <c r="Q4" s="103">
        <v>209778</v>
      </c>
      <c r="R4" s="103">
        <v>4618040</v>
      </c>
      <c r="S4" s="103">
        <v>217966</v>
      </c>
      <c r="T4" s="103">
        <v>2500000</v>
      </c>
      <c r="U4" s="103">
        <v>295000</v>
      </c>
      <c r="V4" s="103">
        <v>4800343</v>
      </c>
      <c r="W4" s="103">
        <v>0</v>
      </c>
      <c r="X4" s="103">
        <v>178508</v>
      </c>
      <c r="Y4" s="103">
        <v>208517</v>
      </c>
      <c r="Z4" s="105">
        <v>118500</v>
      </c>
      <c r="AA4" s="105">
        <v>17977</v>
      </c>
      <c r="AB4" s="105">
        <v>6</v>
      </c>
      <c r="AC4" s="105">
        <v>234</v>
      </c>
      <c r="AD4" s="105">
        <v>7</v>
      </c>
      <c r="AE4" s="105">
        <v>274</v>
      </c>
      <c r="AF4" s="105">
        <v>303</v>
      </c>
      <c r="AG4" s="105">
        <v>94945.76</v>
      </c>
      <c r="AH4" s="105">
        <v>219.20000000000002</v>
      </c>
      <c r="AI4" s="105">
        <v>75956.607999999993</v>
      </c>
      <c r="AJ4" s="105">
        <v>164.4</v>
      </c>
      <c r="AK4" s="105">
        <v>56967.455999999998</v>
      </c>
      <c r="AL4" s="105">
        <v>0</v>
      </c>
      <c r="AM4" s="105">
        <v>0</v>
      </c>
      <c r="AN4" s="105">
        <v>0</v>
      </c>
      <c r="AO4" s="105">
        <v>0</v>
      </c>
      <c r="AP4" s="105">
        <v>0</v>
      </c>
      <c r="AQ4" s="105">
        <v>0</v>
      </c>
      <c r="AR4" s="105">
        <v>0</v>
      </c>
      <c r="AS4" s="105">
        <v>0</v>
      </c>
      <c r="AT4" s="105">
        <v>0</v>
      </c>
      <c r="AU4" s="105">
        <v>0</v>
      </c>
      <c r="AV4" s="105">
        <v>0</v>
      </c>
      <c r="AW4" s="105">
        <v>0</v>
      </c>
      <c r="AX4" s="97">
        <v>42968</v>
      </c>
      <c r="AY4" s="29">
        <v>250</v>
      </c>
      <c r="AZ4" s="29">
        <v>3788</v>
      </c>
    </row>
    <row r="5" spans="1:52" ht="17.100000000000001" customHeight="1" x14ac:dyDescent="0.15">
      <c r="A5" s="89">
        <v>42970</v>
      </c>
      <c r="B5" s="27" t="s">
        <v>103</v>
      </c>
      <c r="C5" s="27" t="s">
        <v>108</v>
      </c>
      <c r="D5" s="27" t="s">
        <v>109</v>
      </c>
      <c r="E5" s="27" t="s">
        <v>109</v>
      </c>
      <c r="F5" s="27" t="s">
        <v>110</v>
      </c>
      <c r="G5" s="28" t="s">
        <v>2</v>
      </c>
      <c r="H5" s="27" t="s">
        <v>95</v>
      </c>
      <c r="I5" s="27" t="s">
        <v>105</v>
      </c>
      <c r="J5" s="27" t="s">
        <v>111</v>
      </c>
      <c r="K5" s="29" t="s">
        <v>21</v>
      </c>
      <c r="L5" s="103">
        <v>300000</v>
      </c>
      <c r="M5" s="104">
        <v>283018.86792452831</v>
      </c>
      <c r="N5" s="29" t="s">
        <v>112</v>
      </c>
      <c r="O5" s="29" t="s">
        <v>106</v>
      </c>
      <c r="P5" s="103">
        <v>0</v>
      </c>
      <c r="Q5" s="103">
        <v>0</v>
      </c>
      <c r="R5" s="103">
        <v>0</v>
      </c>
      <c r="S5" s="103">
        <v>0</v>
      </c>
      <c r="T5" s="103">
        <v>0</v>
      </c>
      <c r="U5" s="103">
        <v>0</v>
      </c>
      <c r="V5" s="103">
        <v>0</v>
      </c>
      <c r="W5" s="103">
        <v>0</v>
      </c>
      <c r="X5" s="103">
        <v>28228</v>
      </c>
      <c r="Y5" s="103">
        <v>200093</v>
      </c>
      <c r="Z5" s="105">
        <v>22642</v>
      </c>
      <c r="AA5" s="105">
        <v>14183</v>
      </c>
      <c r="AB5" s="105">
        <v>101</v>
      </c>
      <c r="AC5" s="105">
        <v>937</v>
      </c>
      <c r="AD5" s="105">
        <v>71</v>
      </c>
      <c r="AE5" s="105">
        <v>1064</v>
      </c>
      <c r="AF5" s="105">
        <v>1295</v>
      </c>
      <c r="AG5" s="105">
        <v>555789.39</v>
      </c>
      <c r="AH5" s="105">
        <v>851.2</v>
      </c>
      <c r="AI5" s="105">
        <v>444631.51200000005</v>
      </c>
      <c r="AJ5" s="105">
        <v>638.4</v>
      </c>
      <c r="AK5" s="105">
        <v>333473.63400000002</v>
      </c>
      <c r="AL5" s="105">
        <v>0</v>
      </c>
      <c r="AM5" s="105">
        <v>0</v>
      </c>
      <c r="AN5" s="105">
        <v>0</v>
      </c>
      <c r="AO5" s="105">
        <v>0</v>
      </c>
      <c r="AP5" s="105">
        <v>0</v>
      </c>
      <c r="AQ5" s="105">
        <v>0</v>
      </c>
      <c r="AR5" s="105">
        <v>0</v>
      </c>
      <c r="AS5" s="105">
        <v>0</v>
      </c>
      <c r="AT5" s="105">
        <v>0</v>
      </c>
      <c r="AU5" s="105">
        <v>0</v>
      </c>
      <c r="AV5" s="105">
        <v>0</v>
      </c>
      <c r="AW5" s="105">
        <v>0</v>
      </c>
      <c r="AX5" s="97">
        <v>42970</v>
      </c>
      <c r="AY5" s="29">
        <v>250</v>
      </c>
      <c r="AZ5" s="29">
        <v>939</v>
      </c>
    </row>
    <row r="6" spans="1:52" ht="17.100000000000001" customHeight="1" x14ac:dyDescent="0.15">
      <c r="A6" s="89">
        <v>42971</v>
      </c>
      <c r="B6" s="27" t="s">
        <v>103</v>
      </c>
      <c r="C6" s="27" t="s">
        <v>113</v>
      </c>
      <c r="D6" s="27" t="s">
        <v>114</v>
      </c>
      <c r="E6" s="27" t="s">
        <v>115</v>
      </c>
      <c r="F6" s="27" t="s">
        <v>116</v>
      </c>
      <c r="G6" s="28" t="s">
        <v>2</v>
      </c>
      <c r="H6" s="27" t="s">
        <v>94</v>
      </c>
      <c r="I6" s="27" t="s">
        <v>105</v>
      </c>
      <c r="J6" s="27" t="s">
        <v>35</v>
      </c>
      <c r="K6" s="29" t="s">
        <v>44</v>
      </c>
      <c r="L6" s="103">
        <v>50000</v>
      </c>
      <c r="M6" s="104">
        <v>47169.811320754714</v>
      </c>
      <c r="N6" s="29" t="s">
        <v>117</v>
      </c>
      <c r="O6" s="29" t="s">
        <v>106</v>
      </c>
      <c r="P6" s="103">
        <v>0</v>
      </c>
      <c r="Q6" s="103">
        <v>0</v>
      </c>
      <c r="R6" s="103">
        <v>0</v>
      </c>
      <c r="S6" s="103">
        <v>0</v>
      </c>
      <c r="T6" s="103">
        <v>0</v>
      </c>
      <c r="U6" s="103">
        <v>0</v>
      </c>
      <c r="V6" s="103">
        <v>2534091</v>
      </c>
      <c r="W6" s="103">
        <v>0</v>
      </c>
      <c r="X6" s="103">
        <v>35336</v>
      </c>
      <c r="Y6" s="103">
        <v>40347</v>
      </c>
      <c r="Z6" s="105">
        <v>28695</v>
      </c>
      <c r="AA6" s="105">
        <v>3966</v>
      </c>
      <c r="AB6" s="105">
        <v>2</v>
      </c>
      <c r="AC6" s="105">
        <v>13</v>
      </c>
      <c r="AD6" s="105">
        <v>6</v>
      </c>
      <c r="AE6" s="105">
        <v>14</v>
      </c>
      <c r="AF6" s="105">
        <v>14</v>
      </c>
      <c r="AG6" s="105">
        <v>2216</v>
      </c>
      <c r="AH6" s="105">
        <v>11.200000000000001</v>
      </c>
      <c r="AI6" s="105">
        <v>1772.8000000000002</v>
      </c>
      <c r="AJ6" s="105">
        <v>8.4</v>
      </c>
      <c r="AK6" s="105">
        <v>1329.6</v>
      </c>
      <c r="AL6" s="105">
        <v>0</v>
      </c>
      <c r="AM6" s="105">
        <v>0</v>
      </c>
      <c r="AN6" s="105">
        <v>0</v>
      </c>
      <c r="AO6" s="105">
        <v>0</v>
      </c>
      <c r="AP6" s="105">
        <v>0</v>
      </c>
      <c r="AQ6" s="105">
        <v>0</v>
      </c>
      <c r="AR6" s="105">
        <v>0</v>
      </c>
      <c r="AS6" s="105">
        <v>0</v>
      </c>
      <c r="AT6" s="105">
        <v>0</v>
      </c>
      <c r="AU6" s="105">
        <v>0</v>
      </c>
      <c r="AV6" s="105">
        <v>0</v>
      </c>
      <c r="AW6" s="105">
        <v>0</v>
      </c>
      <c r="AX6" s="97">
        <v>42971</v>
      </c>
      <c r="AY6" s="29">
        <v>250</v>
      </c>
      <c r="AZ6" s="29">
        <v>5064</v>
      </c>
    </row>
    <row r="7" spans="1:52" ht="17.100000000000001" customHeight="1" x14ac:dyDescent="0.15">
      <c r="A7" s="89">
        <v>42983</v>
      </c>
      <c r="B7" s="27" t="s">
        <v>103</v>
      </c>
      <c r="C7" s="27" t="s">
        <v>127</v>
      </c>
      <c r="D7" s="27" t="s">
        <v>122</v>
      </c>
      <c r="E7" s="27" t="s">
        <v>128</v>
      </c>
      <c r="F7" s="27" t="s">
        <v>123</v>
      </c>
      <c r="G7" s="28" t="s">
        <v>2</v>
      </c>
      <c r="H7" s="27" t="s">
        <v>95</v>
      </c>
      <c r="I7" s="27" t="s">
        <v>105</v>
      </c>
      <c r="J7" s="27" t="s">
        <v>124</v>
      </c>
      <c r="K7" s="29" t="s">
        <v>21</v>
      </c>
      <c r="L7" s="103">
        <v>50000</v>
      </c>
      <c r="M7" s="104">
        <v>47169.811320754714</v>
      </c>
      <c r="N7" s="29" t="s">
        <v>125</v>
      </c>
      <c r="O7" s="29" t="s">
        <v>126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v>0</v>
      </c>
      <c r="X7" s="103">
        <v>8947</v>
      </c>
      <c r="Y7" s="103">
        <v>62570</v>
      </c>
      <c r="Z7" s="105">
        <v>8316</v>
      </c>
      <c r="AA7" s="105">
        <v>5005</v>
      </c>
      <c r="AB7" s="105">
        <v>35</v>
      </c>
      <c r="AC7" s="105">
        <v>234</v>
      </c>
      <c r="AD7" s="105">
        <v>27</v>
      </c>
      <c r="AE7" s="105">
        <v>276</v>
      </c>
      <c r="AF7" s="105">
        <v>331</v>
      </c>
      <c r="AG7" s="105">
        <v>95009.95</v>
      </c>
      <c r="AH7" s="105">
        <v>220.8</v>
      </c>
      <c r="AI7" s="105">
        <v>76007.960000000006</v>
      </c>
      <c r="AJ7" s="105">
        <v>165.6</v>
      </c>
      <c r="AK7" s="105">
        <v>57005.969999999994</v>
      </c>
      <c r="AL7" s="105">
        <v>0</v>
      </c>
      <c r="AM7" s="105">
        <v>0</v>
      </c>
      <c r="AN7" s="105">
        <v>0</v>
      </c>
      <c r="AO7" s="105">
        <v>0</v>
      </c>
      <c r="AP7" s="105">
        <v>0</v>
      </c>
      <c r="AQ7" s="105">
        <v>0</v>
      </c>
      <c r="AR7" s="105">
        <v>0</v>
      </c>
      <c r="AS7" s="105">
        <v>0</v>
      </c>
      <c r="AT7" s="105">
        <v>0</v>
      </c>
      <c r="AU7" s="105">
        <v>0</v>
      </c>
      <c r="AV7" s="105">
        <v>0</v>
      </c>
      <c r="AW7" s="105">
        <v>0</v>
      </c>
      <c r="AX7" s="97">
        <v>42983</v>
      </c>
      <c r="AY7" s="29">
        <v>269</v>
      </c>
      <c r="AZ7" s="29">
        <v>1528</v>
      </c>
    </row>
    <row r="8" spans="1:52" ht="17.100000000000001" customHeight="1" x14ac:dyDescent="0.15">
      <c r="A8" s="89">
        <v>42984</v>
      </c>
      <c r="B8" s="27" t="s">
        <v>103</v>
      </c>
      <c r="C8" s="27" t="s">
        <v>127</v>
      </c>
      <c r="D8" s="27" t="s">
        <v>122</v>
      </c>
      <c r="E8" s="27" t="s">
        <v>129</v>
      </c>
      <c r="F8" s="27" t="s">
        <v>123</v>
      </c>
      <c r="G8" s="28" t="s">
        <v>2</v>
      </c>
      <c r="H8" s="27" t="s">
        <v>95</v>
      </c>
      <c r="I8" s="27" t="s">
        <v>105</v>
      </c>
      <c r="J8" s="27" t="s">
        <v>124</v>
      </c>
      <c r="K8" s="29" t="s">
        <v>21</v>
      </c>
      <c r="L8" s="103">
        <v>80000</v>
      </c>
      <c r="M8" s="104">
        <v>75471.698113207545</v>
      </c>
      <c r="N8" s="29" t="s">
        <v>125</v>
      </c>
      <c r="O8" s="29" t="s">
        <v>126</v>
      </c>
      <c r="P8" s="103">
        <v>0</v>
      </c>
      <c r="Q8" s="103">
        <v>0</v>
      </c>
      <c r="R8" s="103">
        <v>0</v>
      </c>
      <c r="S8" s="103">
        <v>0</v>
      </c>
      <c r="T8" s="103">
        <v>0</v>
      </c>
      <c r="U8" s="103">
        <v>0</v>
      </c>
      <c r="V8" s="103">
        <v>0</v>
      </c>
      <c r="W8" s="103">
        <v>0</v>
      </c>
      <c r="X8" s="103">
        <v>58203</v>
      </c>
      <c r="Y8" s="103">
        <v>517714</v>
      </c>
      <c r="Z8" s="105">
        <v>48126</v>
      </c>
      <c r="AA8" s="105">
        <v>34517</v>
      </c>
      <c r="AB8" s="105">
        <v>340</v>
      </c>
      <c r="AC8" s="105">
        <v>2850</v>
      </c>
      <c r="AD8" s="105">
        <v>465</v>
      </c>
      <c r="AE8" s="105">
        <v>3295</v>
      </c>
      <c r="AF8" s="105">
        <v>3867</v>
      </c>
      <c r="AG8" s="105">
        <v>1273241.6000000001</v>
      </c>
      <c r="AH8" s="105">
        <v>2636</v>
      </c>
      <c r="AI8" s="105">
        <v>1018593.2800000001</v>
      </c>
      <c r="AJ8" s="105">
        <v>1977</v>
      </c>
      <c r="AK8" s="105">
        <v>763944.96000000008</v>
      </c>
      <c r="AL8" s="105">
        <v>0</v>
      </c>
      <c r="AM8" s="105">
        <v>0</v>
      </c>
      <c r="AN8" s="105">
        <v>0</v>
      </c>
      <c r="AO8" s="105">
        <v>0</v>
      </c>
      <c r="AP8" s="105">
        <v>0</v>
      </c>
      <c r="AQ8" s="105">
        <v>0</v>
      </c>
      <c r="AR8" s="105">
        <v>0</v>
      </c>
      <c r="AS8" s="105">
        <v>0</v>
      </c>
      <c r="AT8" s="105">
        <v>0</v>
      </c>
      <c r="AU8" s="105">
        <v>0</v>
      </c>
      <c r="AV8" s="105">
        <v>0</v>
      </c>
      <c r="AW8" s="105">
        <v>0</v>
      </c>
      <c r="AX8" s="97">
        <v>42984</v>
      </c>
      <c r="AY8" s="29">
        <v>269</v>
      </c>
      <c r="AZ8" s="29">
        <v>2237</v>
      </c>
    </row>
    <row r="9" spans="1:52" ht="17.100000000000001" customHeight="1" x14ac:dyDescent="0.15">
      <c r="A9" s="89">
        <v>42985</v>
      </c>
      <c r="B9" s="27" t="s">
        <v>103</v>
      </c>
      <c r="C9" s="27" t="s">
        <v>127</v>
      </c>
      <c r="D9" s="27" t="s">
        <v>122</v>
      </c>
      <c r="E9" s="27" t="s">
        <v>130</v>
      </c>
      <c r="F9" s="27" t="s">
        <v>123</v>
      </c>
      <c r="G9" s="28" t="s">
        <v>2</v>
      </c>
      <c r="H9" s="27" t="s">
        <v>95</v>
      </c>
      <c r="I9" s="27" t="s">
        <v>105</v>
      </c>
      <c r="J9" s="27" t="s">
        <v>124</v>
      </c>
      <c r="K9" s="29" t="s">
        <v>21</v>
      </c>
      <c r="L9" s="103">
        <v>80000</v>
      </c>
      <c r="M9" s="104">
        <v>75471.698113207545</v>
      </c>
      <c r="N9" s="29" t="s">
        <v>125</v>
      </c>
      <c r="O9" s="29" t="s">
        <v>126</v>
      </c>
      <c r="P9" s="103">
        <v>0</v>
      </c>
      <c r="Q9" s="103">
        <v>0</v>
      </c>
      <c r="R9" s="103">
        <v>0</v>
      </c>
      <c r="S9" s="103">
        <v>0</v>
      </c>
      <c r="T9" s="103">
        <v>0</v>
      </c>
      <c r="U9" s="103">
        <v>0</v>
      </c>
      <c r="V9" s="103">
        <v>0</v>
      </c>
      <c r="W9" s="103">
        <v>0</v>
      </c>
      <c r="X9" s="103">
        <v>145163</v>
      </c>
      <c r="Y9" s="103">
        <v>222572</v>
      </c>
      <c r="Z9" s="105">
        <v>86915</v>
      </c>
      <c r="AA9" s="105">
        <v>16199</v>
      </c>
      <c r="AB9" s="105">
        <v>98</v>
      </c>
      <c r="AC9" s="105">
        <v>425</v>
      </c>
      <c r="AD9" s="105">
        <v>55</v>
      </c>
      <c r="AE9" s="105">
        <v>511</v>
      </c>
      <c r="AF9" s="105">
        <v>615</v>
      </c>
      <c r="AG9" s="105">
        <v>349274.08999999898</v>
      </c>
      <c r="AH9" s="105">
        <v>408.8</v>
      </c>
      <c r="AI9" s="105">
        <v>279419.27199999918</v>
      </c>
      <c r="AJ9" s="105">
        <v>306.59999999999997</v>
      </c>
      <c r="AK9" s="105">
        <v>209564.45399999939</v>
      </c>
      <c r="AL9" s="105">
        <v>0</v>
      </c>
      <c r="AM9" s="105">
        <v>0</v>
      </c>
      <c r="AN9" s="105">
        <v>0</v>
      </c>
      <c r="AO9" s="105">
        <v>0</v>
      </c>
      <c r="AP9" s="105">
        <v>0</v>
      </c>
      <c r="AQ9" s="105">
        <v>0</v>
      </c>
      <c r="AR9" s="105">
        <v>0</v>
      </c>
      <c r="AS9" s="105">
        <v>0</v>
      </c>
      <c r="AT9" s="105">
        <v>0</v>
      </c>
      <c r="AU9" s="105">
        <v>0</v>
      </c>
      <c r="AV9" s="105">
        <v>0</v>
      </c>
      <c r="AW9" s="105">
        <v>0</v>
      </c>
      <c r="AX9" s="97">
        <v>42985</v>
      </c>
      <c r="AY9" s="29">
        <v>269</v>
      </c>
      <c r="AZ9" s="29">
        <v>5978</v>
      </c>
    </row>
    <row r="10" spans="1:52" ht="17.100000000000001" customHeight="1" x14ac:dyDescent="0.15">
      <c r="A10" s="89">
        <v>42986</v>
      </c>
      <c r="B10" s="27" t="s">
        <v>103</v>
      </c>
      <c r="C10" s="27" t="s">
        <v>127</v>
      </c>
      <c r="D10" s="27" t="s">
        <v>122</v>
      </c>
      <c r="E10" s="27" t="s">
        <v>130</v>
      </c>
      <c r="F10" s="27" t="s">
        <v>123</v>
      </c>
      <c r="G10" s="28" t="s">
        <v>2</v>
      </c>
      <c r="H10" s="27" t="s">
        <v>95</v>
      </c>
      <c r="I10" s="27" t="s">
        <v>105</v>
      </c>
      <c r="J10" s="27" t="s">
        <v>124</v>
      </c>
      <c r="K10" s="29" t="s">
        <v>21</v>
      </c>
      <c r="L10" s="103">
        <v>80000</v>
      </c>
      <c r="M10" s="104">
        <v>75471.698113207545</v>
      </c>
      <c r="N10" s="29" t="s">
        <v>125</v>
      </c>
      <c r="O10" s="29" t="s">
        <v>126</v>
      </c>
      <c r="P10" s="103">
        <v>0</v>
      </c>
      <c r="Q10" s="103">
        <v>0</v>
      </c>
      <c r="R10" s="103">
        <v>0</v>
      </c>
      <c r="S10" s="103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135868</v>
      </c>
      <c r="Y10" s="103">
        <v>198922</v>
      </c>
      <c r="Z10" s="105">
        <v>82169</v>
      </c>
      <c r="AA10" s="105">
        <v>13454</v>
      </c>
      <c r="AB10" s="105">
        <v>58</v>
      </c>
      <c r="AC10" s="105">
        <v>378</v>
      </c>
      <c r="AD10" s="105">
        <v>40</v>
      </c>
      <c r="AE10" s="105">
        <v>425</v>
      </c>
      <c r="AF10" s="105">
        <v>509</v>
      </c>
      <c r="AG10" s="105">
        <v>221488.19999999899</v>
      </c>
      <c r="AH10" s="105">
        <v>340</v>
      </c>
      <c r="AI10" s="105">
        <v>177190.55999999921</v>
      </c>
      <c r="AJ10" s="105">
        <v>255</v>
      </c>
      <c r="AK10" s="105">
        <v>132892.9199999994</v>
      </c>
      <c r="AL10" s="105">
        <v>0</v>
      </c>
      <c r="AM10" s="105">
        <v>0</v>
      </c>
      <c r="AN10" s="105">
        <v>0</v>
      </c>
      <c r="AO10" s="105">
        <v>0</v>
      </c>
      <c r="AP10" s="105">
        <v>0</v>
      </c>
      <c r="AQ10" s="105">
        <v>0</v>
      </c>
      <c r="AR10" s="105">
        <v>0</v>
      </c>
      <c r="AS10" s="105">
        <v>0</v>
      </c>
      <c r="AT10" s="105">
        <v>0</v>
      </c>
      <c r="AU10" s="105">
        <v>0</v>
      </c>
      <c r="AV10" s="105">
        <v>0</v>
      </c>
      <c r="AW10" s="105">
        <v>0</v>
      </c>
      <c r="AX10" s="97">
        <v>42986</v>
      </c>
      <c r="AY10" s="29">
        <v>269</v>
      </c>
      <c r="AZ10" s="29">
        <v>5978</v>
      </c>
    </row>
    <row r="11" spans="1:52" ht="17.100000000000001" customHeight="1" x14ac:dyDescent="0.15">
      <c r="A11" s="89">
        <v>42986</v>
      </c>
      <c r="B11" s="27" t="s">
        <v>103</v>
      </c>
      <c r="C11" s="27" t="s">
        <v>134</v>
      </c>
      <c r="D11" s="27" t="s">
        <v>134</v>
      </c>
      <c r="E11" s="27" t="s">
        <v>134</v>
      </c>
      <c r="F11" s="27" t="s">
        <v>135</v>
      </c>
      <c r="G11" s="28" t="s">
        <v>2</v>
      </c>
      <c r="H11" s="27" t="s">
        <v>95</v>
      </c>
      <c r="I11" s="27" t="s">
        <v>105</v>
      </c>
      <c r="J11" s="27" t="s">
        <v>35</v>
      </c>
      <c r="K11" s="29" t="s">
        <v>44</v>
      </c>
      <c r="L11" s="103">
        <v>40950</v>
      </c>
      <c r="M11" s="104">
        <v>38632.07547169811</v>
      </c>
      <c r="N11" s="29" t="s">
        <v>136</v>
      </c>
      <c r="O11" s="29" t="s">
        <v>137</v>
      </c>
      <c r="P11" s="103">
        <v>0</v>
      </c>
      <c r="Q11" s="103">
        <v>0</v>
      </c>
      <c r="R11" s="103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114604</v>
      </c>
      <c r="Y11" s="103">
        <v>113603</v>
      </c>
      <c r="Z11" s="105">
        <v>82523</v>
      </c>
      <c r="AA11" s="105">
        <v>13023</v>
      </c>
      <c r="AB11" s="105">
        <v>1</v>
      </c>
      <c r="AC11" s="105">
        <v>17</v>
      </c>
      <c r="AD11" s="105">
        <v>1</v>
      </c>
      <c r="AE11" s="105">
        <v>27</v>
      </c>
      <c r="AF11" s="105">
        <v>38</v>
      </c>
      <c r="AG11" s="105">
        <v>3895.64</v>
      </c>
      <c r="AH11" s="105">
        <v>21.6</v>
      </c>
      <c r="AI11" s="105">
        <v>3116.5120000000002</v>
      </c>
      <c r="AJ11" s="105">
        <v>16.2</v>
      </c>
      <c r="AK11" s="105">
        <v>2337.384</v>
      </c>
      <c r="AL11" s="105">
        <v>0</v>
      </c>
      <c r="AM11" s="105">
        <v>0</v>
      </c>
      <c r="AN11" s="105">
        <v>0</v>
      </c>
      <c r="AO11" s="105">
        <v>0</v>
      </c>
      <c r="AP11" s="105">
        <v>0</v>
      </c>
      <c r="AQ11" s="105">
        <v>0</v>
      </c>
      <c r="AR11" s="105">
        <v>0</v>
      </c>
      <c r="AS11" s="105">
        <v>0</v>
      </c>
      <c r="AT11" s="105">
        <v>0</v>
      </c>
      <c r="AU11" s="105">
        <v>0</v>
      </c>
      <c r="AV11" s="105">
        <v>0</v>
      </c>
      <c r="AW11" s="105">
        <v>0</v>
      </c>
      <c r="AX11" s="97">
        <v>42986</v>
      </c>
      <c r="AY11" s="29">
        <v>273</v>
      </c>
      <c r="AZ11" s="29">
        <v>1492</v>
      </c>
    </row>
  </sheetData>
  <sortState ref="A2:AI808">
    <sortCondition ref="N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39997558519241921"/>
  </sheetPr>
  <dimension ref="A1:AA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" sqref="A6"/>
    </sheetView>
  </sheetViews>
  <sheetFormatPr defaultRowHeight="18" customHeight="1" x14ac:dyDescent="0.15"/>
  <cols>
    <col min="1" max="1" width="14.5" style="6" customWidth="1"/>
    <col min="2" max="2" width="12.625" style="16" customWidth="1"/>
    <col min="3" max="8" width="12.625" style="17" customWidth="1"/>
    <col min="9" max="9" width="12.625" style="20" customWidth="1"/>
    <col min="10" max="11" width="12.625" style="17" customWidth="1"/>
    <col min="12" max="12" width="12.625" style="19" customWidth="1"/>
    <col min="13" max="13" width="12.625" style="16" customWidth="1"/>
    <col min="14" max="14" width="11.75" style="21" customWidth="1"/>
    <col min="15" max="17" width="11.75" style="16" customWidth="1"/>
    <col min="18" max="22" width="12.625" style="16" customWidth="1"/>
    <col min="23" max="23" width="10.625" style="16" customWidth="1"/>
    <col min="24" max="26" width="10.625" customWidth="1"/>
  </cols>
  <sheetData>
    <row r="1" spans="1:27" ht="18" customHeight="1" x14ac:dyDescent="0.35">
      <c r="A1" s="1" t="s">
        <v>62</v>
      </c>
      <c r="B1" s="22" t="s">
        <v>4</v>
      </c>
    </row>
    <row r="2" spans="1:27" ht="18" customHeight="1" x14ac:dyDescent="0.35">
      <c r="A2" s="1" t="s">
        <v>49</v>
      </c>
      <c r="B2" s="22" t="s">
        <v>150</v>
      </c>
    </row>
    <row r="3" spans="1:27" s="6" customFormat="1" ht="18" customHeight="1" x14ac:dyDescent="0.1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7" s="6" customFormat="1" ht="18" customHeight="1" x14ac:dyDescent="0.15">
      <c r="A4" s="4" t="s">
        <v>8</v>
      </c>
      <c r="B4" s="5" t="s">
        <v>42</v>
      </c>
      <c r="C4" s="5" t="s">
        <v>43</v>
      </c>
      <c r="D4" s="5" t="s">
        <v>18</v>
      </c>
      <c r="E4" s="7" t="s">
        <v>17</v>
      </c>
      <c r="F4" s="7" t="s">
        <v>22</v>
      </c>
      <c r="G4" s="7" t="s">
        <v>31</v>
      </c>
      <c r="H4" s="7" t="s">
        <v>15</v>
      </c>
      <c r="I4" s="7" t="s">
        <v>20</v>
      </c>
      <c r="J4" s="5" t="s">
        <v>32</v>
      </c>
      <c r="K4" s="5" t="s">
        <v>36</v>
      </c>
      <c r="L4" s="5" t="s">
        <v>143</v>
      </c>
      <c r="M4" s="5" t="s">
        <v>27</v>
      </c>
      <c r="N4" s="99" t="s">
        <v>141</v>
      </c>
      <c r="O4" s="99" t="s">
        <v>30</v>
      </c>
      <c r="P4" s="99" t="s">
        <v>97</v>
      </c>
      <c r="Q4" s="139" t="s">
        <v>142</v>
      </c>
      <c r="R4" s="5" t="s">
        <v>148</v>
      </c>
      <c r="S4" s="5" t="s">
        <v>24</v>
      </c>
      <c r="T4" s="5" t="s">
        <v>28</v>
      </c>
      <c r="U4" s="5" t="s">
        <v>16</v>
      </c>
      <c r="V4" s="10" t="s">
        <v>37</v>
      </c>
      <c r="W4" s="46" t="s">
        <v>19</v>
      </c>
      <c r="X4" s="125" t="s">
        <v>57</v>
      </c>
      <c r="Y4" s="125" t="s">
        <v>58</v>
      </c>
      <c r="Z4" s="125" t="s">
        <v>59</v>
      </c>
      <c r="AA4" s="125" t="s">
        <v>60</v>
      </c>
    </row>
    <row r="5" spans="1:27" ht="18" customHeight="1" x14ac:dyDescent="0.35">
      <c r="A5" s="132">
        <v>42968</v>
      </c>
      <c r="B5" s="31">
        <v>250003.9</v>
      </c>
      <c r="C5" s="31">
        <v>156700.63716981132</v>
      </c>
      <c r="D5" s="14">
        <v>1</v>
      </c>
      <c r="E5" s="12">
        <v>17026028</v>
      </c>
      <c r="F5" s="12">
        <v>601231</v>
      </c>
      <c r="G5" s="12">
        <v>16114527</v>
      </c>
      <c r="H5" s="12">
        <v>548757</v>
      </c>
      <c r="I5" s="12">
        <v>467245</v>
      </c>
      <c r="J5" s="15">
        <v>1.7339425783047437</v>
      </c>
      <c r="K5" s="94">
        <v>952.19999999999993</v>
      </c>
      <c r="L5" s="94">
        <v>354234.77399999881</v>
      </c>
      <c r="M5" s="94">
        <v>372.01719596723257</v>
      </c>
      <c r="N5" s="100">
        <v>3.7676380942868182</v>
      </c>
      <c r="O5" s="15">
        <v>3.014110475429455</v>
      </c>
      <c r="P5" s="100">
        <v>2.2605828565720909</v>
      </c>
      <c r="Q5" s="100">
        <v>0.33537145859198347</v>
      </c>
      <c r="R5" s="94">
        <v>851.63389766201806</v>
      </c>
      <c r="S5" s="18">
        <v>0.75813496987661466</v>
      </c>
      <c r="T5" s="14">
        <v>2.0379030273197144E-3</v>
      </c>
      <c r="U5" s="15">
        <v>0.28555560506710859</v>
      </c>
      <c r="V5" s="13">
        <v>0.26063299658502526</v>
      </c>
      <c r="W5" s="13">
        <v>9.2035932966756135</v>
      </c>
      <c r="X5" s="35">
        <v>0.91272239788034881</v>
      </c>
      <c r="Y5" s="35">
        <v>0.94646426048400722</v>
      </c>
      <c r="Z5" s="35">
        <v>0.22285278037892253</v>
      </c>
      <c r="AA5" s="35">
        <v>0.14853933526132701</v>
      </c>
    </row>
    <row r="6" spans="1:27" ht="18" customHeight="1" x14ac:dyDescent="0.35">
      <c r="A6" s="5" t="s">
        <v>3</v>
      </c>
      <c r="B6" s="31">
        <v>250003.9</v>
      </c>
      <c r="C6" s="31">
        <v>156700.63716981132</v>
      </c>
      <c r="D6" s="14">
        <v>1</v>
      </c>
      <c r="E6" s="12">
        <v>17026028</v>
      </c>
      <c r="F6" s="12">
        <v>601231</v>
      </c>
      <c r="G6" s="12">
        <v>16114527</v>
      </c>
      <c r="H6" s="12">
        <v>548757</v>
      </c>
      <c r="I6" s="12">
        <v>467245</v>
      </c>
      <c r="J6" s="15">
        <v>1.7339425783047437</v>
      </c>
      <c r="K6" s="94">
        <v>952.19999999999993</v>
      </c>
      <c r="L6" s="94">
        <v>354234.77399999881</v>
      </c>
      <c r="M6" s="94">
        <v>372.01719596723257</v>
      </c>
      <c r="N6" s="100">
        <v>3.7676380942868182</v>
      </c>
      <c r="O6" s="15">
        <v>3.014110475429455</v>
      </c>
      <c r="P6" s="100">
        <v>2.2605828565720909</v>
      </c>
      <c r="Q6" s="100">
        <v>0.33537145859198347</v>
      </c>
      <c r="R6" s="94">
        <v>851.63389766201806</v>
      </c>
      <c r="S6" s="18">
        <v>0.75813496987661466</v>
      </c>
      <c r="T6" s="14">
        <v>2.0379030273197144E-3</v>
      </c>
      <c r="U6" s="15">
        <v>0.28555560506710859</v>
      </c>
      <c r="V6" s="13">
        <v>0.26063299658502526</v>
      </c>
      <c r="W6" s="13">
        <v>9.2035932966756135</v>
      </c>
      <c r="X6" s="35">
        <v>0.91272239788034881</v>
      </c>
      <c r="Y6" s="35">
        <v>0.94646426048400722</v>
      </c>
      <c r="Z6" s="35">
        <v>0.22285278037892253</v>
      </c>
      <c r="AA6" s="35">
        <v>0.14853933526132701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8" sqref="A8"/>
    </sheetView>
  </sheetViews>
  <sheetFormatPr defaultRowHeight="18" customHeight="1" x14ac:dyDescent="0.15"/>
  <cols>
    <col min="1" max="1" width="13" style="6" customWidth="1"/>
    <col min="2" max="2" width="14.75" style="6" customWidth="1"/>
    <col min="3" max="8" width="12.625" style="17" customWidth="1"/>
    <col min="9" max="9" width="12.625" style="20" customWidth="1"/>
    <col min="10" max="11" width="12.625" style="17" customWidth="1"/>
    <col min="12" max="12" width="12.625" style="19" customWidth="1"/>
    <col min="13" max="13" width="12.625" style="16" customWidth="1"/>
    <col min="14" max="14" width="11.75" style="21" customWidth="1"/>
    <col min="15" max="17" width="11.75" style="16" customWidth="1"/>
    <col min="18" max="22" width="12.625" style="16" customWidth="1"/>
    <col min="23" max="23" width="10.625" style="16" customWidth="1"/>
    <col min="24" max="26" width="10.625" customWidth="1"/>
  </cols>
  <sheetData>
    <row r="1" spans="1:30" ht="18" customHeight="1" x14ac:dyDescent="0.35">
      <c r="A1" s="1" t="s">
        <v>62</v>
      </c>
      <c r="B1" s="22" t="s">
        <v>4</v>
      </c>
    </row>
    <row r="2" spans="1:30" ht="18" customHeight="1" x14ac:dyDescent="0.35">
      <c r="A2" s="1" t="s">
        <v>49</v>
      </c>
      <c r="B2" s="22" t="s">
        <v>150</v>
      </c>
    </row>
    <row r="3" spans="1:30" s="6" customFormat="1" ht="18" customHeight="1" x14ac:dyDescent="0.15">
      <c r="A3" s="143" t="s">
        <v>8</v>
      </c>
      <c r="B3" s="142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30" s="6" customFormat="1" ht="18" customHeight="1" x14ac:dyDescent="0.15"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30" ht="18" customHeight="1" x14ac:dyDescent="0.15">
      <c r="A5" s="4" t="s">
        <v>6</v>
      </c>
      <c r="B5" s="4" t="s">
        <v>5</v>
      </c>
      <c r="C5" s="5" t="s">
        <v>42</v>
      </c>
      <c r="D5" s="5" t="s">
        <v>43</v>
      </c>
      <c r="E5" s="5" t="s">
        <v>18</v>
      </c>
      <c r="F5" s="7" t="s">
        <v>17</v>
      </c>
      <c r="G5" s="7" t="s">
        <v>22</v>
      </c>
      <c r="H5" s="7" t="s">
        <v>31</v>
      </c>
      <c r="I5" s="7" t="s">
        <v>15</v>
      </c>
      <c r="J5" s="5" t="s">
        <v>55</v>
      </c>
      <c r="K5" s="151" t="s">
        <v>56</v>
      </c>
      <c r="L5" s="7" t="s">
        <v>20</v>
      </c>
      <c r="M5" s="5" t="s">
        <v>32</v>
      </c>
      <c r="N5" s="5" t="s">
        <v>36</v>
      </c>
      <c r="O5" s="5" t="s">
        <v>143</v>
      </c>
      <c r="P5" s="5" t="s">
        <v>27</v>
      </c>
      <c r="Q5" s="99" t="s">
        <v>141</v>
      </c>
      <c r="R5" s="99" t="s">
        <v>30</v>
      </c>
      <c r="S5" s="99" t="s">
        <v>97</v>
      </c>
      <c r="T5" s="139" t="s">
        <v>142</v>
      </c>
      <c r="U5" s="5" t="s">
        <v>148</v>
      </c>
      <c r="V5" s="5" t="s">
        <v>24</v>
      </c>
      <c r="W5" s="5" t="s">
        <v>28</v>
      </c>
      <c r="X5" s="5" t="s">
        <v>16</v>
      </c>
      <c r="Y5" s="10" t="s">
        <v>37</v>
      </c>
      <c r="Z5" s="46" t="s">
        <v>19</v>
      </c>
      <c r="AA5" s="125" t="s">
        <v>57</v>
      </c>
      <c r="AB5" s="125" t="s">
        <v>58</v>
      </c>
      <c r="AC5" s="125" t="s">
        <v>59</v>
      </c>
      <c r="AD5" s="125" t="s">
        <v>60</v>
      </c>
    </row>
    <row r="6" spans="1:30" ht="18" customHeight="1" x14ac:dyDescent="0.35">
      <c r="A6" s="5" t="s">
        <v>87</v>
      </c>
      <c r="B6" s="5" t="s">
        <v>88</v>
      </c>
      <c r="C6" s="31">
        <v>100003.9</v>
      </c>
      <c r="D6" s="31">
        <v>64719.505094339627</v>
      </c>
      <c r="E6" s="14">
        <v>0.41301366901402725</v>
      </c>
      <c r="F6" s="12">
        <v>12091608</v>
      </c>
      <c r="G6" s="12">
        <v>391453</v>
      </c>
      <c r="H6" s="12">
        <v>11314184</v>
      </c>
      <c r="I6" s="12">
        <v>370249</v>
      </c>
      <c r="J6" s="94">
        <v>280145</v>
      </c>
      <c r="K6" s="35">
        <v>1.3973228149708188</v>
      </c>
      <c r="L6" s="12">
        <v>348745</v>
      </c>
      <c r="M6" s="15">
        <v>1.7252118309939928</v>
      </c>
      <c r="N6" s="94">
        <v>787.8</v>
      </c>
      <c r="O6" s="94">
        <v>297267.31799999881</v>
      </c>
      <c r="P6" s="94">
        <v>377.33856054836104</v>
      </c>
      <c r="Q6" s="100">
        <v>7.6552737737688563</v>
      </c>
      <c r="R6" s="15">
        <v>6.1242190190150856</v>
      </c>
      <c r="S6" s="100">
        <v>4.5931642642613131</v>
      </c>
      <c r="T6" s="100">
        <v>0.18557830246839274</v>
      </c>
      <c r="U6" s="94">
        <v>363.59272524909903</v>
      </c>
      <c r="V6" s="18">
        <v>0.85239162712009864</v>
      </c>
      <c r="W6" s="14">
        <v>2.2589571176647692E-3</v>
      </c>
      <c r="X6" s="15">
        <v>0.17479994569692187</v>
      </c>
      <c r="Y6" s="13">
        <v>0.1653314832031933</v>
      </c>
      <c r="Z6" s="13">
        <v>5.3524316281457045</v>
      </c>
      <c r="AA6" s="35">
        <v>0.94583257760190875</v>
      </c>
      <c r="AB6" s="35">
        <v>0.93570549094876376</v>
      </c>
      <c r="AC6" s="35">
        <v>0.1091012203253009</v>
      </c>
      <c r="AD6" s="35">
        <v>5.8079832761195882E-2</v>
      </c>
    </row>
    <row r="7" spans="1:30" ht="18" customHeight="1" x14ac:dyDescent="0.35">
      <c r="A7" s="5" t="s">
        <v>35</v>
      </c>
      <c r="B7" s="5" t="s">
        <v>99</v>
      </c>
      <c r="C7" s="31">
        <v>150000</v>
      </c>
      <c r="D7" s="31">
        <v>91981.132075471687</v>
      </c>
      <c r="E7" s="14">
        <v>0.58698633098597275</v>
      </c>
      <c r="F7" s="12">
        <v>4934420</v>
      </c>
      <c r="G7" s="12">
        <v>209778</v>
      </c>
      <c r="H7" s="12">
        <v>4800343</v>
      </c>
      <c r="I7" s="12">
        <v>178508</v>
      </c>
      <c r="J7" s="94">
        <v>295000</v>
      </c>
      <c r="K7" s="35">
        <v>0.71111186440677965</v>
      </c>
      <c r="L7" s="12">
        <v>118500</v>
      </c>
      <c r="M7" s="15">
        <v>1.7596371308016878</v>
      </c>
      <c r="N7" s="94">
        <v>164.4</v>
      </c>
      <c r="O7" s="94">
        <v>56967.455999999998</v>
      </c>
      <c r="P7" s="94">
        <v>346.51737226277368</v>
      </c>
      <c r="Q7" s="100">
        <v>1.0322308266666667</v>
      </c>
      <c r="R7" s="15">
        <v>0.82578466133333339</v>
      </c>
      <c r="S7" s="100">
        <v>0.61933849600000002</v>
      </c>
      <c r="T7" s="100">
        <v>0.77621208502507755</v>
      </c>
      <c r="U7" s="94">
        <v>15330.188679245281</v>
      </c>
      <c r="V7" s="18">
        <v>0.48073802531645571</v>
      </c>
      <c r="W7" s="14">
        <v>1.3873417721518987E-3</v>
      </c>
      <c r="X7" s="15">
        <v>0.51527736614309549</v>
      </c>
      <c r="Y7" s="13">
        <v>0.43846891511727487</v>
      </c>
      <c r="Z7" s="13">
        <v>18.640718073344321</v>
      </c>
      <c r="AA7" s="35">
        <v>0.8509376579050234</v>
      </c>
      <c r="AB7" s="35">
        <v>0.97282821486618487</v>
      </c>
      <c r="AC7" s="35">
        <v>0.43511712381660617</v>
      </c>
      <c r="AD7" s="35">
        <v>0.33616420552580273</v>
      </c>
    </row>
    <row r="8" spans="1:30" ht="18" customHeight="1" x14ac:dyDescent="0.35">
      <c r="A8" s="5" t="s">
        <v>3</v>
      </c>
      <c r="B8" s="5"/>
      <c r="C8" s="31">
        <v>250003.9</v>
      </c>
      <c r="D8" s="31">
        <v>156700.63716981132</v>
      </c>
      <c r="E8" s="14">
        <v>1</v>
      </c>
      <c r="F8" s="12">
        <v>17026028</v>
      </c>
      <c r="G8" s="12">
        <v>601231</v>
      </c>
      <c r="H8" s="12">
        <v>16114527</v>
      </c>
      <c r="I8" s="12">
        <v>548757</v>
      </c>
      <c r="J8" s="94">
        <v>575145</v>
      </c>
      <c r="K8" s="35">
        <v>1.0453555190430239</v>
      </c>
      <c r="L8" s="12">
        <v>467245</v>
      </c>
      <c r="M8" s="15">
        <v>1.7339425783047437</v>
      </c>
      <c r="N8" s="94">
        <v>952.19999999999993</v>
      </c>
      <c r="O8" s="94">
        <v>354234.77399999881</v>
      </c>
      <c r="P8" s="94">
        <v>372.01719596723257</v>
      </c>
      <c r="Q8" s="100">
        <v>3.7676380942868182</v>
      </c>
      <c r="R8" s="15">
        <v>3.014110475429455</v>
      </c>
      <c r="S8" s="100">
        <v>2.2605828565720909</v>
      </c>
      <c r="T8" s="100">
        <v>0.33537145859198347</v>
      </c>
      <c r="U8" s="94">
        <v>851.63389766201806</v>
      </c>
      <c r="V8" s="18">
        <v>0.75813496987661466</v>
      </c>
      <c r="W8" s="14">
        <v>2.0379030273197144E-3</v>
      </c>
      <c r="X8" s="15">
        <v>0.28555560506710859</v>
      </c>
      <c r="Y8" s="13">
        <v>0.26063299658502526</v>
      </c>
      <c r="Z8" s="13">
        <v>9.2035932966756135</v>
      </c>
      <c r="AA8" s="35">
        <v>0.91272239788034881</v>
      </c>
      <c r="AB8" s="35">
        <v>0.94646426048400722</v>
      </c>
      <c r="AC8" s="35">
        <v>0.22285278037892253</v>
      </c>
      <c r="AD8" s="35">
        <v>0.14853933526132701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0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4" sqref="A4"/>
    </sheetView>
  </sheetViews>
  <sheetFormatPr defaultRowHeight="18" customHeight="1" x14ac:dyDescent="0.15"/>
  <cols>
    <col min="1" max="1" width="14.75" style="6" customWidth="1"/>
    <col min="2" max="2" width="19" style="6" customWidth="1"/>
    <col min="3" max="3" width="42.75" style="145" bestFit="1" customWidth="1"/>
    <col min="4" max="4" width="10" style="144" bestFit="1" customWidth="1"/>
    <col min="5" max="8" width="12.625" style="17" customWidth="1"/>
    <col min="9" max="9" width="12.625" style="20" customWidth="1"/>
    <col min="10" max="11" width="12.625" style="17" customWidth="1"/>
    <col min="12" max="12" width="12.625" style="19" customWidth="1"/>
    <col min="13" max="13" width="12.625" style="16" customWidth="1"/>
    <col min="14" max="14" width="11.75" style="21" customWidth="1"/>
    <col min="15" max="17" width="11.75" style="16" customWidth="1"/>
    <col min="18" max="22" width="12.625" style="16" customWidth="1"/>
    <col min="23" max="23" width="10.625" style="16" customWidth="1"/>
    <col min="24" max="25" width="10.625" customWidth="1"/>
    <col min="26" max="29" width="10.5" customWidth="1"/>
  </cols>
  <sheetData>
    <row r="1" spans="1:32" ht="18" customHeight="1" x14ac:dyDescent="0.35">
      <c r="A1" s="1" t="s">
        <v>62</v>
      </c>
      <c r="B1" s="22" t="s">
        <v>4</v>
      </c>
    </row>
    <row r="2" spans="1:32" s="6" customFormat="1" ht="18" customHeight="1" x14ac:dyDescent="0.35">
      <c r="A2" s="1" t="s">
        <v>49</v>
      </c>
      <c r="B2" s="22" t="s">
        <v>150</v>
      </c>
      <c r="C2" s="91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32" s="6" customFormat="1" ht="18" customHeight="1" x14ac:dyDescent="0.15">
      <c r="C3" s="91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32" ht="18" customHeight="1" x14ac:dyDescent="0.15">
      <c r="A4" s="4" t="s">
        <v>5</v>
      </c>
      <c r="B4" s="4" t="s">
        <v>86</v>
      </c>
      <c r="C4" s="4" t="s">
        <v>7</v>
      </c>
      <c r="D4" s="4" t="s">
        <v>8</v>
      </c>
      <c r="E4" s="5" t="s">
        <v>42</v>
      </c>
      <c r="F4" s="5" t="s">
        <v>43</v>
      </c>
      <c r="G4" s="5" t="s">
        <v>18</v>
      </c>
      <c r="H4" s="7" t="s">
        <v>17</v>
      </c>
      <c r="I4" s="7" t="s">
        <v>22</v>
      </c>
      <c r="J4" s="7" t="s">
        <v>31</v>
      </c>
      <c r="K4" s="7" t="s">
        <v>15</v>
      </c>
      <c r="L4" s="5" t="s">
        <v>55</v>
      </c>
      <c r="M4" s="151" t="s">
        <v>56</v>
      </c>
      <c r="N4" s="7" t="s">
        <v>20</v>
      </c>
      <c r="O4" s="5" t="s">
        <v>32</v>
      </c>
      <c r="P4" s="5" t="s">
        <v>36</v>
      </c>
      <c r="Q4" s="5" t="s">
        <v>143</v>
      </c>
      <c r="R4" s="5" t="s">
        <v>27</v>
      </c>
      <c r="S4" s="99" t="s">
        <v>141</v>
      </c>
      <c r="T4" s="99" t="s">
        <v>30</v>
      </c>
      <c r="U4" s="99" t="s">
        <v>97</v>
      </c>
      <c r="V4" s="139" t="s">
        <v>142</v>
      </c>
      <c r="W4" s="5" t="s">
        <v>148</v>
      </c>
      <c r="X4" s="5" t="s">
        <v>24</v>
      </c>
      <c r="Y4" s="5" t="s">
        <v>28</v>
      </c>
      <c r="Z4" s="5" t="s">
        <v>16</v>
      </c>
      <c r="AA4" s="10" t="s">
        <v>37</v>
      </c>
      <c r="AB4" s="46" t="s">
        <v>19</v>
      </c>
      <c r="AC4" s="125" t="s">
        <v>57</v>
      </c>
      <c r="AD4" s="125" t="s">
        <v>58</v>
      </c>
      <c r="AE4" s="125" t="s">
        <v>59</v>
      </c>
      <c r="AF4" s="125" t="s">
        <v>60</v>
      </c>
    </row>
    <row r="5" spans="1:32" ht="18" customHeight="1" x14ac:dyDescent="0.35">
      <c r="A5" s="5" t="s">
        <v>88</v>
      </c>
      <c r="B5" s="5" t="s">
        <v>91</v>
      </c>
      <c r="C5" s="22" t="s">
        <v>92</v>
      </c>
      <c r="D5" s="132">
        <v>42968</v>
      </c>
      <c r="E5" s="31">
        <v>61000</v>
      </c>
      <c r="F5" s="31">
        <v>39477.358490566039</v>
      </c>
      <c r="G5" s="14">
        <v>0.25192851288655405</v>
      </c>
      <c r="H5" s="12">
        <v>12091608</v>
      </c>
      <c r="I5" s="12">
        <v>251750</v>
      </c>
      <c r="J5" s="12">
        <v>11314184</v>
      </c>
      <c r="K5" s="12">
        <v>239494</v>
      </c>
      <c r="L5" s="94">
        <v>200000</v>
      </c>
      <c r="M5" s="35">
        <v>1.25875</v>
      </c>
      <c r="N5" s="12">
        <v>224311</v>
      </c>
      <c r="O5" s="15">
        <v>1.6115036712421593</v>
      </c>
      <c r="P5" s="94">
        <v>426.59999999999997</v>
      </c>
      <c r="Q5" s="94">
        <v>160711.69799999942</v>
      </c>
      <c r="R5" s="94">
        <v>376.72690576652468</v>
      </c>
      <c r="S5" s="100">
        <v>6.7849734693877304</v>
      </c>
      <c r="T5" s="15">
        <v>5.4279787755101845</v>
      </c>
      <c r="U5" s="100">
        <v>4.0709840816326386</v>
      </c>
      <c r="V5" s="100">
        <v>0.17599385893052966</v>
      </c>
      <c r="W5" s="94">
        <v>394.77358490566041</v>
      </c>
      <c r="X5" s="18">
        <v>0.71646819817128637</v>
      </c>
      <c r="Y5" s="14">
        <v>1.9018238071249291E-3</v>
      </c>
      <c r="Z5" s="15">
        <v>0.16483652404889493</v>
      </c>
      <c r="AA5" s="13">
        <v>0.15681175170036163</v>
      </c>
      <c r="AB5" s="13">
        <v>3.2648559637862924</v>
      </c>
      <c r="AC5" s="35">
        <v>0.95131678252234364</v>
      </c>
      <c r="AD5" s="35">
        <v>0.93570549094876376</v>
      </c>
      <c r="AE5" s="35">
        <v>0.10899304865938431</v>
      </c>
      <c r="AF5" s="35">
        <v>6.3396160237834787E-2</v>
      </c>
    </row>
    <row r="6" spans="1:32" ht="18" customHeight="1" x14ac:dyDescent="0.35">
      <c r="A6" s="5"/>
      <c r="B6" s="5" t="s">
        <v>89</v>
      </c>
      <c r="C6" s="22" t="s">
        <v>90</v>
      </c>
      <c r="D6" s="132">
        <v>42968</v>
      </c>
      <c r="E6" s="31">
        <v>39003.9</v>
      </c>
      <c r="F6" s="31">
        <v>25242.146603773588</v>
      </c>
      <c r="G6" s="14">
        <v>0.16108515612747321</v>
      </c>
      <c r="H6" s="12">
        <v>0</v>
      </c>
      <c r="I6" s="12">
        <v>139703</v>
      </c>
      <c r="J6" s="12">
        <v>0</v>
      </c>
      <c r="K6" s="12">
        <v>130755</v>
      </c>
      <c r="L6" s="94">
        <v>80145</v>
      </c>
      <c r="M6" s="35">
        <v>1.7431280803543576</v>
      </c>
      <c r="N6" s="12">
        <v>124434</v>
      </c>
      <c r="O6" s="15">
        <v>1.9301878907694039</v>
      </c>
      <c r="P6" s="94">
        <v>361.2</v>
      </c>
      <c r="Q6" s="94">
        <v>136555.61999999938</v>
      </c>
      <c r="R6" s="94">
        <v>378.06096345514783</v>
      </c>
      <c r="S6" s="100">
        <v>9.0163766011078827</v>
      </c>
      <c r="T6" s="15">
        <v>7.2131012808863071</v>
      </c>
      <c r="U6" s="100">
        <v>5.4098259606647296</v>
      </c>
      <c r="V6" s="100">
        <v>0.20285570345543491</v>
      </c>
      <c r="W6" s="94">
        <v>323.61726415094341</v>
      </c>
      <c r="X6" s="18">
        <v>1.0974140508221175</v>
      </c>
      <c r="Y6" s="14">
        <v>2.9027436231255123E-3</v>
      </c>
      <c r="Z6" s="15">
        <v>0.19304918820522035</v>
      </c>
      <c r="AA6" s="13">
        <v>0.18068435612530576</v>
      </c>
      <c r="AB6" s="13">
        <v>0</v>
      </c>
      <c r="AC6" s="35">
        <v>0.93594983643873075</v>
      </c>
      <c r="AD6" s="35">
        <v>0</v>
      </c>
      <c r="AE6" s="35">
        <v>0.10929614968898305</v>
      </c>
      <c r="AF6" s="35">
        <v>4.8342319605368833E-2</v>
      </c>
    </row>
    <row r="7" spans="1:32" ht="18" customHeight="1" x14ac:dyDescent="0.35">
      <c r="A7" s="5" t="s">
        <v>93</v>
      </c>
      <c r="B7" s="5"/>
      <c r="C7" s="5"/>
      <c r="D7" s="5"/>
      <c r="E7" s="31">
        <v>100003.9</v>
      </c>
      <c r="F7" s="31">
        <v>64719.505094339627</v>
      </c>
      <c r="G7" s="14">
        <v>0.41301366901402725</v>
      </c>
      <c r="H7" s="12">
        <v>12091608</v>
      </c>
      <c r="I7" s="12">
        <v>391453</v>
      </c>
      <c r="J7" s="12">
        <v>11314184</v>
      </c>
      <c r="K7" s="12">
        <v>370249</v>
      </c>
      <c r="L7" s="94">
        <v>280145</v>
      </c>
      <c r="M7" s="35">
        <v>1.3973228149708188</v>
      </c>
      <c r="N7" s="12">
        <v>348745</v>
      </c>
      <c r="O7" s="15">
        <v>1.7252118309939928</v>
      </c>
      <c r="P7" s="94">
        <v>787.8</v>
      </c>
      <c r="Q7" s="94">
        <v>297267.31799999881</v>
      </c>
      <c r="R7" s="94">
        <v>377.33856054836104</v>
      </c>
      <c r="S7" s="100">
        <v>7.6552737737688563</v>
      </c>
      <c r="T7" s="15">
        <v>6.1242190190150856</v>
      </c>
      <c r="U7" s="100">
        <v>4.5931642642613131</v>
      </c>
      <c r="V7" s="100">
        <v>0.18557830246839274</v>
      </c>
      <c r="W7" s="94">
        <v>363.59272524909903</v>
      </c>
      <c r="X7" s="18">
        <v>0.85239162712009864</v>
      </c>
      <c r="Y7" s="14">
        <v>2.2589571176647692E-3</v>
      </c>
      <c r="Z7" s="15">
        <v>0.17479994569692187</v>
      </c>
      <c r="AA7" s="13">
        <v>0.1653314832031933</v>
      </c>
      <c r="AB7" s="13">
        <v>5.3524316281457045</v>
      </c>
      <c r="AC7" s="35">
        <v>0.94583257760190875</v>
      </c>
      <c r="AD7" s="35">
        <v>0.93570549094876376</v>
      </c>
      <c r="AE7" s="35">
        <v>0.1091012203253009</v>
      </c>
      <c r="AF7" s="35">
        <v>5.8079832761195882E-2</v>
      </c>
    </row>
    <row r="8" spans="1:32" ht="18" customHeight="1" x14ac:dyDescent="0.35">
      <c r="A8" s="5" t="s">
        <v>99</v>
      </c>
      <c r="B8" s="5" t="s">
        <v>100</v>
      </c>
      <c r="C8" s="22" t="s">
        <v>101</v>
      </c>
      <c r="D8" s="132">
        <v>42968</v>
      </c>
      <c r="E8" s="31">
        <v>150000</v>
      </c>
      <c r="F8" s="31">
        <v>91981.132075471687</v>
      </c>
      <c r="G8" s="14">
        <v>0.58698633098597275</v>
      </c>
      <c r="H8" s="12">
        <v>4934420</v>
      </c>
      <c r="I8" s="12">
        <v>209778</v>
      </c>
      <c r="J8" s="12">
        <v>4800343</v>
      </c>
      <c r="K8" s="12">
        <v>178508</v>
      </c>
      <c r="L8" s="94">
        <v>295000</v>
      </c>
      <c r="M8" s="35">
        <v>0.71111186440677965</v>
      </c>
      <c r="N8" s="12">
        <v>118500</v>
      </c>
      <c r="O8" s="15">
        <v>1.7596371308016878</v>
      </c>
      <c r="P8" s="94">
        <v>164.4</v>
      </c>
      <c r="Q8" s="94">
        <v>56967.455999999998</v>
      </c>
      <c r="R8" s="94">
        <v>346.51737226277368</v>
      </c>
      <c r="S8" s="100">
        <v>1.0322308266666667</v>
      </c>
      <c r="T8" s="15">
        <v>0.82578466133333339</v>
      </c>
      <c r="U8" s="100">
        <v>0.61933849600000002</v>
      </c>
      <c r="V8" s="100">
        <v>0.77621208502507755</v>
      </c>
      <c r="W8" s="94">
        <v>15330.188679245281</v>
      </c>
      <c r="X8" s="18">
        <v>0.48073802531645571</v>
      </c>
      <c r="Y8" s="14">
        <v>1.3873417721518987E-3</v>
      </c>
      <c r="Z8" s="15">
        <v>0.51527736614309549</v>
      </c>
      <c r="AA8" s="13">
        <v>0.43846891511727487</v>
      </c>
      <c r="AB8" s="13">
        <v>18.640718073344321</v>
      </c>
      <c r="AC8" s="35">
        <v>0.8509376579050234</v>
      </c>
      <c r="AD8" s="35">
        <v>0.97282821486618487</v>
      </c>
      <c r="AE8" s="35">
        <v>0.43511712381660617</v>
      </c>
      <c r="AF8" s="35">
        <v>0.33616420552580273</v>
      </c>
    </row>
    <row r="9" spans="1:32" ht="18" customHeight="1" x14ac:dyDescent="0.35">
      <c r="A9" s="5" t="s">
        <v>102</v>
      </c>
      <c r="B9" s="5"/>
      <c r="C9" s="5"/>
      <c r="D9" s="5"/>
      <c r="E9" s="31">
        <v>150000</v>
      </c>
      <c r="F9" s="31">
        <v>91981.132075471687</v>
      </c>
      <c r="G9" s="14">
        <v>0.58698633098597275</v>
      </c>
      <c r="H9" s="12">
        <v>4934420</v>
      </c>
      <c r="I9" s="12">
        <v>209778</v>
      </c>
      <c r="J9" s="12">
        <v>4800343</v>
      </c>
      <c r="K9" s="12">
        <v>178508</v>
      </c>
      <c r="L9" s="94">
        <v>295000</v>
      </c>
      <c r="M9" s="35">
        <v>0.71111186440677965</v>
      </c>
      <c r="N9" s="12">
        <v>118500</v>
      </c>
      <c r="O9" s="15">
        <v>1.7596371308016878</v>
      </c>
      <c r="P9" s="94">
        <v>164.4</v>
      </c>
      <c r="Q9" s="94">
        <v>56967.455999999998</v>
      </c>
      <c r="R9" s="94">
        <v>346.51737226277368</v>
      </c>
      <c r="S9" s="100">
        <v>1.0322308266666667</v>
      </c>
      <c r="T9" s="15">
        <v>0.82578466133333339</v>
      </c>
      <c r="U9" s="100">
        <v>0.61933849600000002</v>
      </c>
      <c r="V9" s="100">
        <v>0.77621208502507755</v>
      </c>
      <c r="W9" s="94">
        <v>15330.188679245281</v>
      </c>
      <c r="X9" s="18">
        <v>0.48073802531645571</v>
      </c>
      <c r="Y9" s="14">
        <v>1.3873417721518987E-3</v>
      </c>
      <c r="Z9" s="15">
        <v>0.51527736614309549</v>
      </c>
      <c r="AA9" s="13">
        <v>0.43846891511727487</v>
      </c>
      <c r="AB9" s="13">
        <v>18.640718073344321</v>
      </c>
      <c r="AC9" s="35">
        <v>0.8509376579050234</v>
      </c>
      <c r="AD9" s="35">
        <v>0.97282821486618487</v>
      </c>
      <c r="AE9" s="35">
        <v>0.43511712381660617</v>
      </c>
      <c r="AF9" s="35">
        <v>0.33616420552580273</v>
      </c>
    </row>
    <row r="10" spans="1:32" ht="18" customHeight="1" x14ac:dyDescent="0.35">
      <c r="A10" s="5" t="s">
        <v>3</v>
      </c>
      <c r="B10" s="5"/>
      <c r="C10" s="5"/>
      <c r="D10" s="5"/>
      <c r="E10" s="31">
        <v>250003.9</v>
      </c>
      <c r="F10" s="31">
        <v>156700.63716981132</v>
      </c>
      <c r="G10" s="14">
        <v>1</v>
      </c>
      <c r="H10" s="12">
        <v>17026028</v>
      </c>
      <c r="I10" s="12">
        <v>601231</v>
      </c>
      <c r="J10" s="12">
        <v>16114527</v>
      </c>
      <c r="K10" s="12">
        <v>548757</v>
      </c>
      <c r="L10" s="94">
        <v>575145</v>
      </c>
      <c r="M10" s="35">
        <v>1.0453555190430239</v>
      </c>
      <c r="N10" s="12">
        <v>467245</v>
      </c>
      <c r="O10" s="15">
        <v>1.7339425783047437</v>
      </c>
      <c r="P10" s="94">
        <v>952.19999999999993</v>
      </c>
      <c r="Q10" s="94">
        <v>354234.77399999881</v>
      </c>
      <c r="R10" s="94">
        <v>372.01719596723257</v>
      </c>
      <c r="S10" s="100">
        <v>3.7676380942868182</v>
      </c>
      <c r="T10" s="15">
        <v>3.014110475429455</v>
      </c>
      <c r="U10" s="100">
        <v>2.2605828565720909</v>
      </c>
      <c r="V10" s="100">
        <v>0.33537145859198347</v>
      </c>
      <c r="W10" s="94">
        <v>851.63389766201806</v>
      </c>
      <c r="X10" s="18">
        <v>0.75813496987661466</v>
      </c>
      <c r="Y10" s="14">
        <v>2.0379030273197144E-3</v>
      </c>
      <c r="Z10" s="15">
        <v>0.28555560506710859</v>
      </c>
      <c r="AA10" s="13">
        <v>0.26063299658502526</v>
      </c>
      <c r="AB10" s="13">
        <v>9.2035932966756135</v>
      </c>
      <c r="AC10" s="35">
        <v>0.91272239788034881</v>
      </c>
      <c r="AD10" s="35">
        <v>0.94646426048400722</v>
      </c>
      <c r="AE10" s="35">
        <v>0.22285278037892253</v>
      </c>
      <c r="AF10" s="35">
        <v>0.14853933526132701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7"/>
  </sheetPr>
  <dimension ref="A1:X1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RowHeight="20.100000000000001" customHeight="1" x14ac:dyDescent="0.3"/>
  <cols>
    <col min="1" max="1" width="12.5" style="56" bestFit="1" customWidth="1"/>
    <col min="2" max="2" width="14.875" style="131" bestFit="1" customWidth="1"/>
    <col min="3" max="3" width="12.375" style="67" bestFit="1" customWidth="1"/>
    <col min="4" max="4" width="11.25" style="67" bestFit="1" customWidth="1"/>
    <col min="5" max="5" width="10.75" style="68" customWidth="1"/>
    <col min="6" max="6" width="10.75" style="53" customWidth="1"/>
    <col min="7" max="7" width="10.75" style="52" customWidth="1"/>
    <col min="8" max="8" width="10.75" style="54" customWidth="1"/>
    <col min="9" max="9" width="10.75" style="69" customWidth="1"/>
    <col min="10" max="10" width="10.75" style="52" customWidth="1"/>
    <col min="11" max="11" width="10.75" style="70" customWidth="1"/>
    <col min="12" max="12" width="10.75" style="52" customWidth="1"/>
    <col min="13" max="13" width="10.75" style="71" customWidth="1"/>
    <col min="14" max="17" width="10.75" style="52" customWidth="1"/>
    <col min="18" max="16384" width="9" style="2"/>
  </cols>
  <sheetData>
    <row r="1" spans="1:24" ht="20.100000000000001" customHeight="1" x14ac:dyDescent="0.35">
      <c r="A1" s="60" t="s">
        <v>62</v>
      </c>
      <c r="B1" s="61" t="s">
        <v>4</v>
      </c>
      <c r="L1" s="70"/>
    </row>
    <row r="2" spans="1:24" ht="20.100000000000001" customHeight="1" x14ac:dyDescent="0.35">
      <c r="A2" s="60" t="s">
        <v>49</v>
      </c>
      <c r="B2" s="61" t="s">
        <v>150</v>
      </c>
    </row>
    <row r="3" spans="1:24" ht="20.100000000000001" customHeight="1" x14ac:dyDescent="0.35">
      <c r="A3" s="93" t="s">
        <v>8</v>
      </c>
      <c r="B3" s="90" t="s">
        <v>4</v>
      </c>
    </row>
    <row r="4" spans="1:24" s="3" customFormat="1" ht="20.100000000000001" customHeight="1" x14ac:dyDescent="0.15">
      <c r="A4" s="98"/>
      <c r="B4" s="63"/>
      <c r="C4" s="72"/>
      <c r="D4" s="72"/>
      <c r="E4" s="51"/>
      <c r="F4" s="51"/>
      <c r="G4" s="51"/>
      <c r="H4" s="51"/>
      <c r="I4" s="73"/>
      <c r="J4" s="51"/>
      <c r="K4" s="73"/>
      <c r="L4" s="51"/>
      <c r="M4" s="73"/>
      <c r="N4" s="51"/>
      <c r="O4" s="56"/>
      <c r="P4" s="56"/>
      <c r="Q4" s="56"/>
    </row>
    <row r="5" spans="1:24" ht="20.100000000000001" customHeight="1" x14ac:dyDescent="0.3">
      <c r="A5" s="55" t="s">
        <v>46</v>
      </c>
      <c r="B5" s="55" t="s">
        <v>5</v>
      </c>
      <c r="C5" s="66" t="s">
        <v>42</v>
      </c>
      <c r="D5" s="66" t="s">
        <v>43</v>
      </c>
      <c r="E5" s="47" t="s">
        <v>18</v>
      </c>
      <c r="F5" s="165" t="s">
        <v>31</v>
      </c>
      <c r="G5" s="165" t="s">
        <v>17</v>
      </c>
      <c r="H5" s="65" t="s">
        <v>15</v>
      </c>
      <c r="I5" s="47" t="s">
        <v>22</v>
      </c>
      <c r="J5" s="47" t="s">
        <v>55</v>
      </c>
      <c r="K5" s="126" t="s">
        <v>56</v>
      </c>
      <c r="L5" s="77" t="s">
        <v>20</v>
      </c>
      <c r="M5" s="78" t="s">
        <v>32</v>
      </c>
      <c r="N5" s="128" t="s">
        <v>141</v>
      </c>
      <c r="O5" s="128" t="s">
        <v>30</v>
      </c>
      <c r="P5" s="127" t="s">
        <v>97</v>
      </c>
      <c r="Q5" s="146" t="s">
        <v>23</v>
      </c>
      <c r="R5" s="47" t="s">
        <v>148</v>
      </c>
      <c r="S5" s="47" t="s">
        <v>24</v>
      </c>
      <c r="T5" s="64" t="s">
        <v>37</v>
      </c>
      <c r="U5" s="64" t="s">
        <v>16</v>
      </c>
      <c r="V5" s="165" t="s">
        <v>19</v>
      </c>
      <c r="W5" s="165" t="s">
        <v>149</v>
      </c>
      <c r="X5" s="30" t="s">
        <v>25</v>
      </c>
    </row>
    <row r="6" spans="1:24" ht="20.100000000000001" customHeight="1" x14ac:dyDescent="0.35">
      <c r="A6" s="47" t="s">
        <v>21</v>
      </c>
      <c r="B6" s="130" t="s">
        <v>88</v>
      </c>
      <c r="C6" s="39">
        <v>100003.9</v>
      </c>
      <c r="D6" s="39">
        <v>64719.505094339627</v>
      </c>
      <c r="E6" s="40">
        <v>0.41301366901402725</v>
      </c>
      <c r="F6" s="42">
        <v>11314184</v>
      </c>
      <c r="G6" s="42">
        <v>12091608</v>
      </c>
      <c r="H6" s="41">
        <v>370249</v>
      </c>
      <c r="I6" s="37">
        <v>391453</v>
      </c>
      <c r="J6" s="42">
        <v>280145</v>
      </c>
      <c r="K6" s="36">
        <v>1.3973228149708188</v>
      </c>
      <c r="L6" s="37">
        <v>348745</v>
      </c>
      <c r="M6" s="38">
        <v>1.7252118309939928</v>
      </c>
      <c r="N6" s="101">
        <v>7.6552737737688563</v>
      </c>
      <c r="O6" s="38">
        <v>6.1242190190150856</v>
      </c>
      <c r="P6" s="101">
        <v>4.5931642642613131</v>
      </c>
      <c r="Q6" s="38">
        <v>0.18557830246839274</v>
      </c>
      <c r="R6" s="42">
        <v>363.59272524909903</v>
      </c>
      <c r="S6" s="43">
        <v>0.85239162712009864</v>
      </c>
      <c r="T6" s="38">
        <v>0.1653314832031933</v>
      </c>
      <c r="U6" s="38">
        <v>0.17479994569692187</v>
      </c>
      <c r="V6" s="163">
        <v>5.3524316281457045</v>
      </c>
      <c r="W6" s="163">
        <v>5.720209702647546</v>
      </c>
      <c r="X6" s="40">
        <v>2.2589571176647692E-3</v>
      </c>
    </row>
    <row r="7" spans="1:24" ht="20.100000000000001" customHeight="1" x14ac:dyDescent="0.35">
      <c r="A7" s="47" t="s">
        <v>48</v>
      </c>
      <c r="B7" s="47"/>
      <c r="C7" s="39">
        <v>100003.9</v>
      </c>
      <c r="D7" s="39">
        <v>64719.505094339627</v>
      </c>
      <c r="E7" s="40">
        <v>0.41301366901402725</v>
      </c>
      <c r="F7" s="42">
        <v>11314184</v>
      </c>
      <c r="G7" s="42">
        <v>12091608</v>
      </c>
      <c r="H7" s="41">
        <v>370249</v>
      </c>
      <c r="I7" s="37">
        <v>391453</v>
      </c>
      <c r="J7" s="42">
        <v>280145</v>
      </c>
      <c r="K7" s="36">
        <v>1.3973228149708188</v>
      </c>
      <c r="L7" s="37">
        <v>348745</v>
      </c>
      <c r="M7" s="38">
        <v>1.7252118309939928</v>
      </c>
      <c r="N7" s="101">
        <v>7.6552737737688563</v>
      </c>
      <c r="O7" s="38">
        <v>6.1242190190150856</v>
      </c>
      <c r="P7" s="101">
        <v>4.5931642642613131</v>
      </c>
      <c r="Q7" s="38">
        <v>0.18557830246839274</v>
      </c>
      <c r="R7" s="42">
        <v>363.59272524909903</v>
      </c>
      <c r="S7" s="43">
        <v>0.85239162712009864</v>
      </c>
      <c r="T7" s="38">
        <v>0.1653314832031933</v>
      </c>
      <c r="U7" s="38">
        <v>0.17479994569692187</v>
      </c>
      <c r="V7" s="163">
        <v>5.3524316281457045</v>
      </c>
      <c r="W7" s="163">
        <v>5.720209702647546</v>
      </c>
      <c r="X7" s="40">
        <v>2.2589571176647692E-3</v>
      </c>
    </row>
    <row r="8" spans="1:24" ht="20.100000000000001" customHeight="1" x14ac:dyDescent="0.35">
      <c r="A8" s="44" t="s">
        <v>44</v>
      </c>
      <c r="B8" s="130" t="s">
        <v>99</v>
      </c>
      <c r="C8" s="39">
        <v>150000</v>
      </c>
      <c r="D8" s="39">
        <v>91981.132075471687</v>
      </c>
      <c r="E8" s="40">
        <v>0.58698633098597275</v>
      </c>
      <c r="F8" s="42">
        <v>4800343</v>
      </c>
      <c r="G8" s="42">
        <v>4934420</v>
      </c>
      <c r="H8" s="41">
        <v>178508</v>
      </c>
      <c r="I8" s="37">
        <v>209778</v>
      </c>
      <c r="J8" s="42">
        <v>295000</v>
      </c>
      <c r="K8" s="36">
        <v>0.71111186440677965</v>
      </c>
      <c r="L8" s="37">
        <v>118500</v>
      </c>
      <c r="M8" s="38">
        <v>1.7596371308016878</v>
      </c>
      <c r="N8" s="101">
        <v>1.0322308266666667</v>
      </c>
      <c r="O8" s="38">
        <v>0.82578466133333339</v>
      </c>
      <c r="P8" s="101">
        <v>0.61933849600000002</v>
      </c>
      <c r="Q8" s="38">
        <v>0.77621208502507755</v>
      </c>
      <c r="R8" s="42">
        <v>15330.188679245281</v>
      </c>
      <c r="S8" s="43">
        <v>0.48073802531645571</v>
      </c>
      <c r="T8" s="38">
        <v>0.43846891511727487</v>
      </c>
      <c r="U8" s="38">
        <v>0.51527736614309549</v>
      </c>
      <c r="V8" s="163">
        <v>18.640718073344321</v>
      </c>
      <c r="W8" s="163">
        <v>19.16136660973428</v>
      </c>
      <c r="X8" s="40">
        <v>1.3873417721518987E-3</v>
      </c>
    </row>
    <row r="9" spans="1:24" s="95" customFormat="1" ht="20.100000000000001" customHeight="1" x14ac:dyDescent="0.35">
      <c r="A9" s="44" t="s">
        <v>47</v>
      </c>
      <c r="B9" s="44"/>
      <c r="C9" s="39">
        <v>150000</v>
      </c>
      <c r="D9" s="39">
        <v>91981.132075471687</v>
      </c>
      <c r="E9" s="40">
        <v>0.58698633098597275</v>
      </c>
      <c r="F9" s="42">
        <v>4800343</v>
      </c>
      <c r="G9" s="42">
        <v>4934420</v>
      </c>
      <c r="H9" s="41">
        <v>178508</v>
      </c>
      <c r="I9" s="37">
        <v>209778</v>
      </c>
      <c r="J9" s="42">
        <v>295000</v>
      </c>
      <c r="K9" s="36">
        <v>0.71111186440677965</v>
      </c>
      <c r="L9" s="37">
        <v>118500</v>
      </c>
      <c r="M9" s="38">
        <v>1.7596371308016878</v>
      </c>
      <c r="N9" s="101">
        <v>1.0322308266666667</v>
      </c>
      <c r="O9" s="38">
        <v>0.82578466133333339</v>
      </c>
      <c r="P9" s="101">
        <v>0.61933849600000002</v>
      </c>
      <c r="Q9" s="38">
        <v>0.77621208502507755</v>
      </c>
      <c r="R9" s="42">
        <v>15330.188679245281</v>
      </c>
      <c r="S9" s="43">
        <v>0.48073802531645571</v>
      </c>
      <c r="T9" s="38">
        <v>0.43846891511727487</v>
      </c>
      <c r="U9" s="38">
        <v>0.51527736614309549</v>
      </c>
      <c r="V9" s="163">
        <v>18.640718073344321</v>
      </c>
      <c r="W9" s="163">
        <v>19.16136660973428</v>
      </c>
      <c r="X9" s="40">
        <v>1.3873417721518987E-3</v>
      </c>
    </row>
    <row r="10" spans="1:24" ht="20.100000000000001" customHeight="1" thickBot="1" x14ac:dyDescent="0.4">
      <c r="A10" s="44" t="s">
        <v>3</v>
      </c>
      <c r="B10" s="44"/>
      <c r="C10" s="39">
        <v>250003.9</v>
      </c>
      <c r="D10" s="39">
        <v>156700.63716981132</v>
      </c>
      <c r="E10" s="40">
        <v>1</v>
      </c>
      <c r="F10" s="162">
        <v>16114527</v>
      </c>
      <c r="G10" s="162">
        <v>17026028</v>
      </c>
      <c r="H10" s="41">
        <v>548757</v>
      </c>
      <c r="I10" s="37">
        <v>601231</v>
      </c>
      <c r="J10" s="42">
        <v>575145</v>
      </c>
      <c r="K10" s="36">
        <v>1.0453555190430239</v>
      </c>
      <c r="L10" s="37">
        <v>467245</v>
      </c>
      <c r="M10" s="38">
        <v>1.7339425783047437</v>
      </c>
      <c r="N10" s="101">
        <v>3.7676380942868182</v>
      </c>
      <c r="O10" s="140">
        <v>3.014110475429455</v>
      </c>
      <c r="P10" s="101">
        <v>2.2605828565720909</v>
      </c>
      <c r="Q10" s="38">
        <v>0.33537145859198347</v>
      </c>
      <c r="R10" s="42">
        <v>851.63389766201806</v>
      </c>
      <c r="S10" s="43">
        <v>0.75813496987661466</v>
      </c>
      <c r="T10" s="38">
        <v>0.26063299658502526</v>
      </c>
      <c r="U10" s="38">
        <v>0.28555560506710859</v>
      </c>
      <c r="V10" s="164">
        <v>9.2035932966756135</v>
      </c>
      <c r="W10" s="164">
        <v>9.7241847166728075</v>
      </c>
      <c r="X10" s="40">
        <v>2.0379030273197144E-3</v>
      </c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7.100000000000001" customHeight="1" x14ac:dyDescent="0.15"/>
  <sheetData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8" sqref="A8"/>
    </sheetView>
  </sheetViews>
  <sheetFormatPr defaultRowHeight="18.95" customHeight="1" x14ac:dyDescent="0.15"/>
  <cols>
    <col min="1" max="1" width="12" style="63" bestFit="1" customWidth="1"/>
    <col min="2" max="2" width="11.25" style="161" customWidth="1"/>
    <col min="3" max="3" width="11.25" style="51" customWidth="1"/>
    <col min="4" max="4" width="11.25" style="62" customWidth="1"/>
    <col min="5" max="10" width="11.25" style="51" customWidth="1"/>
    <col min="11" max="13" width="9.75" style="51" customWidth="1"/>
    <col min="14" max="14" width="9.5" style="51" customWidth="1"/>
    <col min="15" max="17" width="9.5" customWidth="1"/>
  </cols>
  <sheetData>
    <row r="1" spans="1:17" ht="18.95" customHeight="1" x14ac:dyDescent="0.15">
      <c r="A1" s="33" t="s">
        <v>62</v>
      </c>
      <c r="B1" s="34" t="s">
        <v>4</v>
      </c>
    </row>
    <row r="2" spans="1:17" ht="18.95" customHeight="1" x14ac:dyDescent="0.15">
      <c r="A2" s="33" t="s">
        <v>8</v>
      </c>
      <c r="B2" s="34" t="s">
        <v>4</v>
      </c>
      <c r="C2" s="56"/>
      <c r="D2" s="57"/>
    </row>
    <row r="3" spans="1:17" ht="18.95" customHeight="1" x14ac:dyDescent="0.15">
      <c r="A3" s="33" t="s">
        <v>49</v>
      </c>
      <c r="B3" s="34" t="s">
        <v>150</v>
      </c>
      <c r="C3" s="56"/>
      <c r="D3" s="57"/>
    </row>
    <row r="4" spans="1:17" ht="18.95" customHeight="1" x14ac:dyDescent="0.15">
      <c r="A4" s="98"/>
      <c r="D4" s="51"/>
    </row>
    <row r="5" spans="1:17" ht="18.95" customHeight="1" x14ac:dyDescent="0.15">
      <c r="A5" s="55" t="s">
        <v>6</v>
      </c>
      <c r="B5" s="47" t="s">
        <v>42</v>
      </c>
      <c r="C5" s="47" t="s">
        <v>43</v>
      </c>
      <c r="D5" s="47" t="s">
        <v>18</v>
      </c>
      <c r="E5" s="30" t="s">
        <v>28</v>
      </c>
      <c r="F5" s="47" t="s">
        <v>17</v>
      </c>
      <c r="G5" s="47" t="s">
        <v>22</v>
      </c>
      <c r="H5" s="47" t="s">
        <v>38</v>
      </c>
      <c r="I5" s="47" t="s">
        <v>36</v>
      </c>
      <c r="J5" s="47" t="s">
        <v>143</v>
      </c>
      <c r="K5" s="127" t="s">
        <v>141</v>
      </c>
      <c r="L5" s="127" t="s">
        <v>30</v>
      </c>
      <c r="M5" s="127" t="s">
        <v>97</v>
      </c>
      <c r="N5" s="147" t="s">
        <v>29</v>
      </c>
      <c r="O5" s="47" t="s">
        <v>148</v>
      </c>
      <c r="P5" s="47" t="s">
        <v>39</v>
      </c>
      <c r="Q5" s="47" t="s">
        <v>37</v>
      </c>
    </row>
    <row r="6" spans="1:17" ht="18.95" customHeight="1" x14ac:dyDescent="0.15">
      <c r="A6" s="47" t="s">
        <v>35</v>
      </c>
      <c r="B6" s="32">
        <v>150000</v>
      </c>
      <c r="C6" s="32">
        <v>91981.132075471687</v>
      </c>
      <c r="D6" s="25">
        <v>0.58698633098597275</v>
      </c>
      <c r="E6" s="25">
        <v>1.3873417721518987E-3</v>
      </c>
      <c r="F6" s="24">
        <v>4934420</v>
      </c>
      <c r="G6" s="24">
        <v>209778</v>
      </c>
      <c r="H6" s="24">
        <v>118500</v>
      </c>
      <c r="I6" s="148">
        <v>164.4</v>
      </c>
      <c r="J6" s="148">
        <v>56967.455999999998</v>
      </c>
      <c r="K6" s="120">
        <v>1.0322308266666667</v>
      </c>
      <c r="L6" s="26">
        <v>0.82578466133333339</v>
      </c>
      <c r="M6" s="102">
        <v>0.61933849600000002</v>
      </c>
      <c r="N6" s="26">
        <v>0.77621208502507755</v>
      </c>
      <c r="O6" s="148">
        <v>15330.188679245281</v>
      </c>
      <c r="P6" s="92">
        <v>0.48073802531645571</v>
      </c>
      <c r="Q6" s="119">
        <v>0.43846891511727487</v>
      </c>
    </row>
    <row r="7" spans="1:17" ht="18.95" customHeight="1" x14ac:dyDescent="0.15">
      <c r="A7" s="47" t="s">
        <v>87</v>
      </c>
      <c r="B7" s="32">
        <v>100003.9</v>
      </c>
      <c r="C7" s="32">
        <v>64719.505094339627</v>
      </c>
      <c r="D7" s="25">
        <v>0.41301366901402725</v>
      </c>
      <c r="E7" s="25">
        <v>2.2589571176647692E-3</v>
      </c>
      <c r="F7" s="24">
        <v>12091608</v>
      </c>
      <c r="G7" s="24">
        <v>391453</v>
      </c>
      <c r="H7" s="24">
        <v>348745</v>
      </c>
      <c r="I7" s="148">
        <v>787.8</v>
      </c>
      <c r="J7" s="148">
        <v>297267.31799999881</v>
      </c>
      <c r="K7" s="120">
        <v>7.6552737737688563</v>
      </c>
      <c r="L7" s="26">
        <v>6.1242190190150856</v>
      </c>
      <c r="M7" s="102">
        <v>4.5931642642613131</v>
      </c>
      <c r="N7" s="26">
        <v>0.18557830246839274</v>
      </c>
      <c r="O7" s="148">
        <v>363.59272524909903</v>
      </c>
      <c r="P7" s="92">
        <v>0.85239162712009864</v>
      </c>
      <c r="Q7" s="119">
        <v>0.1653314832031933</v>
      </c>
    </row>
    <row r="8" spans="1:17" ht="18.95" customHeight="1" thickBot="1" x14ac:dyDescent="0.2">
      <c r="A8" s="47" t="s">
        <v>3</v>
      </c>
      <c r="B8" s="32">
        <v>250003.9</v>
      </c>
      <c r="C8" s="32">
        <v>156700.63716981132</v>
      </c>
      <c r="D8" s="25">
        <v>1</v>
      </c>
      <c r="E8" s="25">
        <v>2.0379030273197144E-3</v>
      </c>
      <c r="F8" s="24">
        <v>17026028</v>
      </c>
      <c r="G8" s="24">
        <v>601231</v>
      </c>
      <c r="H8" s="24">
        <v>467245</v>
      </c>
      <c r="I8" s="148">
        <v>952.19999999999993</v>
      </c>
      <c r="J8" s="148">
        <v>354234.77399999881</v>
      </c>
      <c r="K8" s="120">
        <v>3.7676380942868182</v>
      </c>
      <c r="L8" s="150">
        <v>3.0141104754294554</v>
      </c>
      <c r="M8" s="124">
        <v>2.2605828565720909</v>
      </c>
      <c r="N8" s="74">
        <v>0.33537145859198342</v>
      </c>
      <c r="O8" s="148">
        <v>851.63389766201794</v>
      </c>
      <c r="P8" s="92">
        <v>0.75813496987661466</v>
      </c>
      <c r="Q8" s="26">
        <v>0.2606329965850252</v>
      </c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59999389629810485"/>
  </sheetPr>
  <dimension ref="A1:AD12"/>
  <sheetViews>
    <sheetView workbookViewId="0">
      <pane xSplit="4" ySplit="4" topLeftCell="E5" activePane="bottomRight" state="frozen"/>
      <selection activeCell="A4" sqref="A4"/>
      <selection pane="topRight" activeCell="A4" sqref="A4"/>
      <selection pane="bottomLeft" activeCell="A4" sqref="A4"/>
      <selection pane="bottomRight" activeCell="A2" sqref="A2"/>
    </sheetView>
  </sheetViews>
  <sheetFormatPr defaultRowHeight="18" customHeight="1" x14ac:dyDescent="0.15"/>
  <cols>
    <col min="1" max="1" width="14.75" style="6" customWidth="1"/>
    <col min="2" max="2" width="17.75" style="6" customWidth="1"/>
    <col min="3" max="3" width="34.375" style="145" customWidth="1"/>
    <col min="4" max="4" width="10" style="144" bestFit="1" customWidth="1"/>
    <col min="5" max="7" width="12.625" style="17" customWidth="1"/>
    <col min="8" max="8" width="11.125" style="17" customWidth="1"/>
    <col min="9" max="9" width="11.125" style="20" customWidth="1"/>
    <col min="10" max="11" width="11.125" style="17" customWidth="1"/>
    <col min="12" max="12" width="11.125" style="19" customWidth="1"/>
    <col min="13" max="13" width="11.125" style="16" customWidth="1"/>
    <col min="14" max="14" width="11.125" style="21" customWidth="1"/>
    <col min="15" max="15" width="11.125" style="16" customWidth="1"/>
    <col min="16" max="17" width="11.75" style="16" customWidth="1"/>
    <col min="18" max="22" width="12.625" style="16" customWidth="1"/>
    <col min="23" max="23" width="10.625" style="16" customWidth="1"/>
    <col min="24" max="25" width="10.625" customWidth="1"/>
    <col min="26" max="29" width="10.5" customWidth="1"/>
  </cols>
  <sheetData>
    <row r="1" spans="1:30" ht="18" customHeight="1" x14ac:dyDescent="0.35">
      <c r="A1" s="1" t="s">
        <v>62</v>
      </c>
      <c r="B1" s="22" t="s">
        <v>4</v>
      </c>
    </row>
    <row r="2" spans="1:30" s="6" customFormat="1" ht="18" customHeight="1" x14ac:dyDescent="0.35">
      <c r="A2" s="1" t="s">
        <v>49</v>
      </c>
      <c r="B2" s="22" t="s">
        <v>132</v>
      </c>
      <c r="C2" s="91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30" s="6" customFormat="1" ht="18" customHeight="1" x14ac:dyDescent="0.15">
      <c r="C3" s="91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30" ht="18" customHeight="1" x14ac:dyDescent="0.15">
      <c r="A4" s="4" t="s">
        <v>5</v>
      </c>
      <c r="B4" s="4" t="s">
        <v>86</v>
      </c>
      <c r="C4" s="4" t="s">
        <v>7</v>
      </c>
      <c r="D4" s="4" t="s">
        <v>8</v>
      </c>
      <c r="E4" s="5" t="s">
        <v>42</v>
      </c>
      <c r="F4" s="5" t="s">
        <v>43</v>
      </c>
      <c r="G4" s="5" t="s">
        <v>18</v>
      </c>
      <c r="H4" s="7" t="s">
        <v>17</v>
      </c>
      <c r="I4" s="7" t="s">
        <v>22</v>
      </c>
      <c r="J4" s="7" t="s">
        <v>31</v>
      </c>
      <c r="K4" s="7" t="s">
        <v>15</v>
      </c>
      <c r="L4" s="7" t="s">
        <v>20</v>
      </c>
      <c r="M4" s="5" t="s">
        <v>32</v>
      </c>
      <c r="N4" s="5" t="s">
        <v>36</v>
      </c>
      <c r="O4" s="5" t="s">
        <v>143</v>
      </c>
      <c r="P4" s="5" t="s">
        <v>27</v>
      </c>
      <c r="Q4" s="129" t="s">
        <v>141</v>
      </c>
      <c r="R4" s="129" t="s">
        <v>30</v>
      </c>
      <c r="S4" s="129" t="s">
        <v>97</v>
      </c>
      <c r="T4" s="139" t="s">
        <v>142</v>
      </c>
      <c r="U4" s="5" t="s">
        <v>148</v>
      </c>
      <c r="V4" s="5" t="s">
        <v>24</v>
      </c>
      <c r="W4" s="5" t="s">
        <v>28</v>
      </c>
      <c r="X4" s="5" t="s">
        <v>16</v>
      </c>
      <c r="Y4" s="10" t="s">
        <v>37</v>
      </c>
      <c r="Z4" s="46" t="s">
        <v>19</v>
      </c>
      <c r="AA4" s="75" t="s">
        <v>57</v>
      </c>
      <c r="AB4" s="75" t="s">
        <v>58</v>
      </c>
      <c r="AC4" s="75" t="s">
        <v>59</v>
      </c>
      <c r="AD4" s="75" t="s">
        <v>60</v>
      </c>
    </row>
    <row r="5" spans="1:30" ht="18" customHeight="1" x14ac:dyDescent="0.35">
      <c r="A5" s="5" t="s">
        <v>108</v>
      </c>
      <c r="B5" s="5" t="s">
        <v>109</v>
      </c>
      <c r="C5" s="22" t="s">
        <v>109</v>
      </c>
      <c r="D5" s="132">
        <v>42970</v>
      </c>
      <c r="E5" s="31">
        <v>300000</v>
      </c>
      <c r="F5" s="31">
        <v>283018.86792452831</v>
      </c>
      <c r="G5" s="14">
        <v>0.50847457627118642</v>
      </c>
      <c r="H5" s="12">
        <v>0</v>
      </c>
      <c r="I5" s="12">
        <v>0</v>
      </c>
      <c r="J5" s="12">
        <v>0</v>
      </c>
      <c r="K5" s="12">
        <v>28228</v>
      </c>
      <c r="L5" s="12">
        <v>22642</v>
      </c>
      <c r="M5" s="15">
        <v>8.8372493595972088</v>
      </c>
      <c r="N5" s="94">
        <v>638.4</v>
      </c>
      <c r="O5" s="94">
        <v>333473.63400000002</v>
      </c>
      <c r="P5" s="94">
        <v>522.35844924812034</v>
      </c>
      <c r="Q5" s="100">
        <v>1.9637891780000001</v>
      </c>
      <c r="R5" s="15">
        <v>1.5710313424000002</v>
      </c>
      <c r="S5" s="100">
        <v>1.1782735068000001</v>
      </c>
      <c r="T5" s="100">
        <v>12.499729172534595</v>
      </c>
      <c r="U5" s="94">
        <v>2802.1670091537458</v>
      </c>
      <c r="V5" s="18">
        <v>14.7280997261726</v>
      </c>
      <c r="W5" s="14">
        <v>2.8195389099902834E-2</v>
      </c>
      <c r="X5" s="15">
        <v>10.026175000868935</v>
      </c>
      <c r="Y5" s="13">
        <v>0</v>
      </c>
      <c r="Z5" s="13">
        <v>0</v>
      </c>
      <c r="AA5" s="35">
        <v>0</v>
      </c>
      <c r="AB5" s="35">
        <v>0</v>
      </c>
      <c r="AC5" s="35">
        <v>0</v>
      </c>
      <c r="AD5" s="35">
        <v>0.19788862122715034</v>
      </c>
    </row>
    <row r="6" spans="1:30" ht="18" customHeight="1" x14ac:dyDescent="0.35">
      <c r="A6" s="5" t="s">
        <v>121</v>
      </c>
      <c r="B6" s="5"/>
      <c r="C6" s="5"/>
      <c r="D6" s="5"/>
      <c r="E6" s="31">
        <v>300000</v>
      </c>
      <c r="F6" s="31">
        <v>283018.86792452831</v>
      </c>
      <c r="G6" s="14">
        <v>0.50847457627118642</v>
      </c>
      <c r="H6" s="12">
        <v>0</v>
      </c>
      <c r="I6" s="12">
        <v>0</v>
      </c>
      <c r="J6" s="12">
        <v>0</v>
      </c>
      <c r="K6" s="12">
        <v>28228</v>
      </c>
      <c r="L6" s="12">
        <v>22642</v>
      </c>
      <c r="M6" s="15">
        <v>8.8372493595972088</v>
      </c>
      <c r="N6" s="94">
        <v>638.4</v>
      </c>
      <c r="O6" s="94">
        <v>333473.63400000002</v>
      </c>
      <c r="P6" s="94">
        <v>522.35844924812034</v>
      </c>
      <c r="Q6" s="100">
        <v>1.9637891780000001</v>
      </c>
      <c r="R6" s="15">
        <v>1.5710313424000002</v>
      </c>
      <c r="S6" s="100">
        <v>1.1782735068000001</v>
      </c>
      <c r="T6" s="100">
        <v>12.499729172534595</v>
      </c>
      <c r="U6" s="94">
        <v>2802.1670091537458</v>
      </c>
      <c r="V6" s="18">
        <v>14.7280997261726</v>
      </c>
      <c r="W6" s="14">
        <v>2.8195389099902834E-2</v>
      </c>
      <c r="X6" s="15">
        <v>10.026175000868935</v>
      </c>
      <c r="Y6" s="13">
        <v>0</v>
      </c>
      <c r="Z6" s="13">
        <v>0</v>
      </c>
      <c r="AA6" s="35">
        <v>0</v>
      </c>
      <c r="AB6" s="35">
        <v>0</v>
      </c>
      <c r="AC6" s="35">
        <v>0</v>
      </c>
      <c r="AD6" s="35">
        <v>0.19788862122715034</v>
      </c>
    </row>
    <row r="7" spans="1:30" ht="18" customHeight="1" x14ac:dyDescent="0.35">
      <c r="A7" s="5" t="s">
        <v>127</v>
      </c>
      <c r="B7" s="5" t="s">
        <v>122</v>
      </c>
      <c r="C7" s="22" t="s">
        <v>130</v>
      </c>
      <c r="D7" s="132">
        <v>42985</v>
      </c>
      <c r="E7" s="31">
        <v>80000</v>
      </c>
      <c r="F7" s="31">
        <v>75471.698113207545</v>
      </c>
      <c r="G7" s="14">
        <v>0.13559322033898305</v>
      </c>
      <c r="H7" s="12">
        <v>0</v>
      </c>
      <c r="I7" s="12">
        <v>0</v>
      </c>
      <c r="J7" s="12">
        <v>0</v>
      </c>
      <c r="K7" s="12">
        <v>145163</v>
      </c>
      <c r="L7" s="12">
        <v>86915</v>
      </c>
      <c r="M7" s="15">
        <v>2.5608007823735832</v>
      </c>
      <c r="N7" s="94">
        <v>306.59999999999997</v>
      </c>
      <c r="O7" s="94">
        <v>209564.45399999939</v>
      </c>
      <c r="P7" s="94">
        <v>683.51093933463608</v>
      </c>
      <c r="Q7" s="100">
        <v>4.6278816924999866</v>
      </c>
      <c r="R7" s="15">
        <v>3.7023053539999893</v>
      </c>
      <c r="S7" s="100">
        <v>2.776729015499992</v>
      </c>
      <c r="T7" s="100">
        <v>0.86833916025090663</v>
      </c>
      <c r="U7" s="94">
        <v>770.11936850211782</v>
      </c>
      <c r="V7" s="18">
        <v>2.4111425415635894</v>
      </c>
      <c r="W7" s="14">
        <v>3.5275844215612953E-3</v>
      </c>
      <c r="X7" s="15">
        <v>0.51991001917298174</v>
      </c>
      <c r="Y7" s="13">
        <v>0</v>
      </c>
      <c r="Z7" s="13">
        <v>0</v>
      </c>
      <c r="AA7" s="35">
        <v>0</v>
      </c>
      <c r="AB7" s="35">
        <v>0</v>
      </c>
      <c r="AC7" s="35">
        <v>0</v>
      </c>
      <c r="AD7" s="35">
        <v>0.40125927405743889</v>
      </c>
    </row>
    <row r="8" spans="1:30" ht="18" customHeight="1" x14ac:dyDescent="0.35">
      <c r="A8" s="5"/>
      <c r="B8" s="5"/>
      <c r="C8" s="22"/>
      <c r="D8" s="132">
        <v>42986</v>
      </c>
      <c r="E8" s="31">
        <v>80000</v>
      </c>
      <c r="F8" s="31">
        <v>75471.698113207545</v>
      </c>
      <c r="G8" s="14">
        <v>0.13559322033898305</v>
      </c>
      <c r="H8" s="12">
        <v>0</v>
      </c>
      <c r="I8" s="12">
        <v>0</v>
      </c>
      <c r="J8" s="12">
        <v>0</v>
      </c>
      <c r="K8" s="12">
        <v>135868</v>
      </c>
      <c r="L8" s="12">
        <v>82169</v>
      </c>
      <c r="M8" s="15">
        <v>2.4208886563059062</v>
      </c>
      <c r="N8" s="94">
        <v>255</v>
      </c>
      <c r="O8" s="94">
        <v>132892.9199999994</v>
      </c>
      <c r="P8" s="94">
        <v>521.14870588235055</v>
      </c>
      <c r="Q8" s="100">
        <v>2.9347186499999869</v>
      </c>
      <c r="R8" s="15">
        <v>2.3477749199999898</v>
      </c>
      <c r="S8" s="100">
        <v>1.7608311899999922</v>
      </c>
      <c r="T8" s="100">
        <v>0.91849356951170813</v>
      </c>
      <c r="U8" s="94">
        <v>1301.2361743656472</v>
      </c>
      <c r="V8" s="18">
        <v>1.6173121250106415</v>
      </c>
      <c r="W8" s="14">
        <v>3.1033601479876841E-3</v>
      </c>
      <c r="X8" s="15">
        <v>0.55547809722088748</v>
      </c>
      <c r="Y8" s="13">
        <v>0</v>
      </c>
      <c r="Z8" s="13">
        <v>0</v>
      </c>
      <c r="AA8" s="35">
        <v>0</v>
      </c>
      <c r="AB8" s="35">
        <v>0</v>
      </c>
      <c r="AC8" s="35">
        <v>0</v>
      </c>
      <c r="AD8" s="35">
        <v>0.39522919304030379</v>
      </c>
    </row>
    <row r="9" spans="1:30" ht="18" customHeight="1" x14ac:dyDescent="0.35">
      <c r="A9" s="5"/>
      <c r="B9" s="5"/>
      <c r="C9" s="22" t="s">
        <v>128</v>
      </c>
      <c r="D9" s="132">
        <v>42983</v>
      </c>
      <c r="E9" s="31">
        <v>50000</v>
      </c>
      <c r="F9" s="31">
        <v>47169.811320754714</v>
      </c>
      <c r="G9" s="14">
        <v>8.4745762711864403E-2</v>
      </c>
      <c r="H9" s="12">
        <v>0</v>
      </c>
      <c r="I9" s="12">
        <v>0</v>
      </c>
      <c r="J9" s="12">
        <v>0</v>
      </c>
      <c r="K9" s="12">
        <v>8947</v>
      </c>
      <c r="L9" s="12">
        <v>8316</v>
      </c>
      <c r="M9" s="15">
        <v>7.5240500240500241</v>
      </c>
      <c r="N9" s="94">
        <v>165.6</v>
      </c>
      <c r="O9" s="94">
        <v>57005.969999999994</v>
      </c>
      <c r="P9" s="94">
        <v>344.2389492753623</v>
      </c>
      <c r="Q9" s="100">
        <v>2.0142109399999999</v>
      </c>
      <c r="R9" s="15">
        <v>1.6113687520000002</v>
      </c>
      <c r="S9" s="100">
        <v>1.208526564</v>
      </c>
      <c r="T9" s="100">
        <v>5.6721754834962379</v>
      </c>
      <c r="U9" s="94">
        <v>1347.7088948787061</v>
      </c>
      <c r="V9" s="18">
        <v>6.8549747474747464</v>
      </c>
      <c r="W9" s="14">
        <v>1.9913419913419914E-2</v>
      </c>
      <c r="X9" s="15">
        <v>5.2721371767916301</v>
      </c>
      <c r="Y9" s="13">
        <v>0</v>
      </c>
      <c r="Z9" s="13">
        <v>0</v>
      </c>
      <c r="AA9" s="35">
        <v>0</v>
      </c>
      <c r="AB9" s="35">
        <v>0</v>
      </c>
      <c r="AC9" s="35">
        <v>0</v>
      </c>
      <c r="AD9" s="35">
        <v>7.052643344137699E-2</v>
      </c>
    </row>
    <row r="10" spans="1:30" ht="18" customHeight="1" x14ac:dyDescent="0.35">
      <c r="A10" s="5"/>
      <c r="B10" s="5"/>
      <c r="C10" s="22" t="s">
        <v>129</v>
      </c>
      <c r="D10" s="132">
        <v>42984</v>
      </c>
      <c r="E10" s="31">
        <v>80000</v>
      </c>
      <c r="F10" s="31">
        <v>75471.698113207545</v>
      </c>
      <c r="G10" s="14">
        <v>0.13559322033898305</v>
      </c>
      <c r="H10" s="12">
        <v>0</v>
      </c>
      <c r="I10" s="12">
        <v>0</v>
      </c>
      <c r="J10" s="12">
        <v>0</v>
      </c>
      <c r="K10" s="12">
        <v>58203</v>
      </c>
      <c r="L10" s="12">
        <v>48126</v>
      </c>
      <c r="M10" s="15">
        <v>10.757469974649878</v>
      </c>
      <c r="N10" s="94">
        <v>1977</v>
      </c>
      <c r="O10" s="94">
        <v>763944.96000000008</v>
      </c>
      <c r="P10" s="94">
        <v>386.41626707132025</v>
      </c>
      <c r="Q10" s="100">
        <v>16.870451200000002</v>
      </c>
      <c r="R10" s="15">
        <v>13.496360960000002</v>
      </c>
      <c r="S10" s="100">
        <v>10.122270720000001</v>
      </c>
      <c r="T10" s="100">
        <v>1.568210491485009</v>
      </c>
      <c r="U10" s="94">
        <v>221.97558268590456</v>
      </c>
      <c r="V10" s="18">
        <v>15.873851140755518</v>
      </c>
      <c r="W10" s="14">
        <v>4.1079665877072687E-2</v>
      </c>
      <c r="X10" s="15">
        <v>1.2966977323025883</v>
      </c>
      <c r="Y10" s="13">
        <v>0</v>
      </c>
      <c r="Z10" s="13">
        <v>0</v>
      </c>
      <c r="AA10" s="35">
        <v>0</v>
      </c>
      <c r="AB10" s="35">
        <v>0</v>
      </c>
      <c r="AC10" s="35">
        <v>0</v>
      </c>
      <c r="AD10" s="35">
        <v>0.17313540539147465</v>
      </c>
    </row>
    <row r="11" spans="1:30" ht="18" customHeight="1" x14ac:dyDescent="0.35">
      <c r="A11" s="5" t="s">
        <v>131</v>
      </c>
      <c r="B11" s="5"/>
      <c r="C11" s="5"/>
      <c r="D11" s="5"/>
      <c r="E11" s="31">
        <v>290000</v>
      </c>
      <c r="F11" s="31">
        <v>273584.90566037735</v>
      </c>
      <c r="G11" s="14">
        <v>0.49152542372881353</v>
      </c>
      <c r="H11" s="12">
        <v>0</v>
      </c>
      <c r="I11" s="12">
        <v>0</v>
      </c>
      <c r="J11" s="12">
        <v>0</v>
      </c>
      <c r="K11" s="12">
        <v>348181</v>
      </c>
      <c r="L11" s="12">
        <v>225526</v>
      </c>
      <c r="M11" s="15">
        <v>4.4419623458049182</v>
      </c>
      <c r="N11" s="94">
        <v>2704.2</v>
      </c>
      <c r="O11" s="94">
        <v>1163408.3039999988</v>
      </c>
      <c r="P11" s="94">
        <v>430.2227290880848</v>
      </c>
      <c r="Q11" s="100">
        <v>7.0874298979310275</v>
      </c>
      <c r="R11" s="15">
        <v>5.6699439183448224</v>
      </c>
      <c r="S11" s="100">
        <v>4.2524579387586163</v>
      </c>
      <c r="T11" s="100">
        <v>1.2130969629239083</v>
      </c>
      <c r="U11" s="94">
        <v>515.22581103649213</v>
      </c>
      <c r="V11" s="18">
        <v>5.1586438104697407</v>
      </c>
      <c r="W11" s="14">
        <v>1.1990635226093664E-2</v>
      </c>
      <c r="X11" s="15">
        <v>0.78575483917955702</v>
      </c>
      <c r="Y11" s="13">
        <v>0</v>
      </c>
      <c r="Z11" s="13">
        <v>0</v>
      </c>
      <c r="AA11" s="35">
        <v>0</v>
      </c>
      <c r="AB11" s="35">
        <v>0</v>
      </c>
      <c r="AC11" s="35">
        <v>0</v>
      </c>
      <c r="AD11" s="35">
        <v>0.35227367375014718</v>
      </c>
    </row>
    <row r="12" spans="1:30" ht="18" customHeight="1" x14ac:dyDescent="0.35">
      <c r="A12" s="5" t="s">
        <v>3</v>
      </c>
      <c r="B12" s="5"/>
      <c r="C12" s="5"/>
      <c r="D12" s="5"/>
      <c r="E12" s="31">
        <v>590000</v>
      </c>
      <c r="F12" s="31">
        <v>556603.77358490566</v>
      </c>
      <c r="G12" s="14">
        <v>1</v>
      </c>
      <c r="H12" s="12">
        <v>0</v>
      </c>
      <c r="I12" s="12">
        <v>0</v>
      </c>
      <c r="J12" s="12">
        <v>0</v>
      </c>
      <c r="K12" s="12">
        <v>376409</v>
      </c>
      <c r="L12" s="12">
        <v>248168</v>
      </c>
      <c r="M12" s="15">
        <v>4.8429733084039848</v>
      </c>
      <c r="N12" s="94">
        <v>3342.6</v>
      </c>
      <c r="O12" s="94">
        <v>1496881.9379999987</v>
      </c>
      <c r="P12" s="94">
        <v>447.81964279303497</v>
      </c>
      <c r="Q12" s="100">
        <v>4.4821888538983021</v>
      </c>
      <c r="R12" s="15">
        <v>3.5857510831186414</v>
      </c>
      <c r="S12" s="100">
        <v>2.6893133123389807</v>
      </c>
      <c r="T12" s="100">
        <v>2.2428507043007384</v>
      </c>
      <c r="U12" s="94">
        <v>880.70217339383805</v>
      </c>
      <c r="V12" s="18">
        <v>6.0317282566648345</v>
      </c>
      <c r="W12" s="14">
        <v>1.3469101576351504E-2</v>
      </c>
      <c r="X12" s="15">
        <v>1.4787206830466477</v>
      </c>
      <c r="Y12" s="13">
        <v>0</v>
      </c>
      <c r="Z12" s="13">
        <v>0</v>
      </c>
      <c r="AA12" s="35">
        <v>0</v>
      </c>
      <c r="AB12" s="35">
        <v>0</v>
      </c>
      <c r="AC12" s="35">
        <v>0</v>
      </c>
      <c r="AD12" s="35">
        <v>0.34069589196857675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/>
  </sheetPr>
  <dimension ref="A1:O14"/>
  <sheetViews>
    <sheetView workbookViewId="0">
      <pane xSplit="3" ySplit="4" topLeftCell="D5" activePane="bottomRight" state="frozen"/>
      <selection activeCell="A4" sqref="A4"/>
      <selection pane="topRight" activeCell="A4" sqref="A4"/>
      <selection pane="bottomLeft" activeCell="A4" sqref="A4"/>
      <selection pane="bottomRight" activeCell="D14" sqref="D14"/>
    </sheetView>
  </sheetViews>
  <sheetFormatPr defaultRowHeight="18.95" customHeight="1" x14ac:dyDescent="0.15"/>
  <cols>
    <col min="1" max="1" width="15" style="63" customWidth="1"/>
    <col min="2" max="2" width="12" style="63" bestFit="1" customWidth="1"/>
    <col min="3" max="3" width="19.75" style="63" customWidth="1"/>
    <col min="4" max="5" width="11.125" style="51" customWidth="1"/>
    <col min="6" max="12" width="10.375" style="51" customWidth="1"/>
    <col min="13" max="13" width="10.625" customWidth="1"/>
  </cols>
  <sheetData>
    <row r="1" spans="1:15" ht="18.95" customHeight="1" x14ac:dyDescent="0.15">
      <c r="A1" s="33" t="s">
        <v>62</v>
      </c>
      <c r="B1" s="34" t="s">
        <v>4</v>
      </c>
      <c r="D1" s="62"/>
    </row>
    <row r="2" spans="1:15" ht="18.95" customHeight="1" x14ac:dyDescent="0.15">
      <c r="A2" s="33" t="s">
        <v>8</v>
      </c>
      <c r="B2" s="34" t="s">
        <v>4</v>
      </c>
      <c r="C2" s="56"/>
      <c r="D2" s="57"/>
    </row>
    <row r="3" spans="1:15" ht="18.95" customHeight="1" x14ac:dyDescent="0.15">
      <c r="A3" s="96"/>
      <c r="B3" s="56"/>
      <c r="C3" s="56"/>
      <c r="D3" s="57"/>
    </row>
    <row r="4" spans="1:15" ht="18.95" customHeight="1" x14ac:dyDescent="0.15">
      <c r="A4" s="49" t="s">
        <v>49</v>
      </c>
      <c r="B4" s="55" t="s">
        <v>46</v>
      </c>
      <c r="C4" s="55" t="s">
        <v>5</v>
      </c>
      <c r="D4" s="47" t="s">
        <v>42</v>
      </c>
      <c r="E4" s="47" t="s">
        <v>43</v>
      </c>
      <c r="F4" s="47" t="s">
        <v>38</v>
      </c>
      <c r="G4" s="47" t="s">
        <v>36</v>
      </c>
      <c r="H4" s="47" t="s">
        <v>143</v>
      </c>
      <c r="I4" s="76" t="s">
        <v>141</v>
      </c>
      <c r="J4" s="76" t="s">
        <v>30</v>
      </c>
      <c r="K4" s="76" t="s">
        <v>97</v>
      </c>
      <c r="L4" s="47" t="s">
        <v>29</v>
      </c>
      <c r="M4" s="47" t="s">
        <v>148</v>
      </c>
      <c r="N4" s="47" t="s">
        <v>40</v>
      </c>
      <c r="O4" s="30" t="s">
        <v>28</v>
      </c>
    </row>
    <row r="5" spans="1:15" ht="18.95" customHeight="1" x14ac:dyDescent="0.15">
      <c r="A5" s="48" t="s">
        <v>125</v>
      </c>
      <c r="B5" s="47" t="s">
        <v>21</v>
      </c>
      <c r="C5" s="47" t="s">
        <v>127</v>
      </c>
      <c r="D5" s="32">
        <v>290000</v>
      </c>
      <c r="E5" s="32">
        <v>273584.90566037735</v>
      </c>
      <c r="F5" s="24">
        <v>225526</v>
      </c>
      <c r="G5" s="148">
        <v>2704.2</v>
      </c>
      <c r="H5" s="148">
        <v>1163408.3039999988</v>
      </c>
      <c r="I5" s="153">
        <v>7.0874298979310275</v>
      </c>
      <c r="J5" s="154">
        <v>5.6699439183448224</v>
      </c>
      <c r="K5" s="155">
        <v>4.2524579387586163</v>
      </c>
      <c r="L5" s="154">
        <v>1.2130969629239083</v>
      </c>
      <c r="M5" s="156">
        <v>515.22581103649213</v>
      </c>
      <c r="N5" s="157">
        <v>5.1586438104697407</v>
      </c>
      <c r="O5" s="122">
        <v>1.1990635226093664E-2</v>
      </c>
    </row>
    <row r="6" spans="1:15" ht="18.95" customHeight="1" x14ac:dyDescent="0.15">
      <c r="A6" s="48"/>
      <c r="B6" s="47" t="s">
        <v>48</v>
      </c>
      <c r="C6" s="47"/>
      <c r="D6" s="32">
        <v>290000</v>
      </c>
      <c r="E6" s="32">
        <v>273584.90566037735</v>
      </c>
      <c r="F6" s="24">
        <v>225526</v>
      </c>
      <c r="G6" s="148">
        <v>2704.2</v>
      </c>
      <c r="H6" s="148">
        <v>1163408.3039999988</v>
      </c>
      <c r="I6" s="153">
        <v>7.0874298979310275</v>
      </c>
      <c r="J6" s="154">
        <v>5.6699439183448224</v>
      </c>
      <c r="K6" s="155">
        <v>4.2524579387586163</v>
      </c>
      <c r="L6" s="154">
        <v>1.2130969629239083</v>
      </c>
      <c r="M6" s="156">
        <v>515.22581103649213</v>
      </c>
      <c r="N6" s="157">
        <v>5.1586438104697407</v>
      </c>
      <c r="O6" s="122">
        <v>1.1990635226093664E-2</v>
      </c>
    </row>
    <row r="7" spans="1:15" ht="18.95" customHeight="1" x14ac:dyDescent="0.15">
      <c r="A7" s="23" t="s">
        <v>133</v>
      </c>
      <c r="B7" s="47"/>
      <c r="C7" s="47"/>
      <c r="D7" s="32">
        <v>290000</v>
      </c>
      <c r="E7" s="32">
        <v>273584.90566037735</v>
      </c>
      <c r="F7" s="24">
        <v>225526</v>
      </c>
      <c r="G7" s="148">
        <v>2704.2</v>
      </c>
      <c r="H7" s="148">
        <v>1163408.3039999988</v>
      </c>
      <c r="I7" s="153">
        <v>7.0874298979310275</v>
      </c>
      <c r="J7" s="154">
        <v>5.6699439183448224</v>
      </c>
      <c r="K7" s="155">
        <v>4.2524579387586163</v>
      </c>
      <c r="L7" s="154">
        <v>1.2130969629239083</v>
      </c>
      <c r="M7" s="156">
        <v>515.22581103649213</v>
      </c>
      <c r="N7" s="157">
        <v>5.1586438104697407</v>
      </c>
      <c r="O7" s="122">
        <v>1.1990635226093664E-2</v>
      </c>
    </row>
    <row r="8" spans="1:15" ht="18.95" customHeight="1" x14ac:dyDescent="0.15">
      <c r="A8" s="48" t="s">
        <v>112</v>
      </c>
      <c r="B8" s="47" t="s">
        <v>21</v>
      </c>
      <c r="C8" s="47" t="s">
        <v>108</v>
      </c>
      <c r="D8" s="32">
        <v>300000</v>
      </c>
      <c r="E8" s="32">
        <v>283018.86792452831</v>
      </c>
      <c r="F8" s="24">
        <v>22642</v>
      </c>
      <c r="G8" s="148">
        <v>638.4</v>
      </c>
      <c r="H8" s="148">
        <v>333473.63400000002</v>
      </c>
      <c r="I8" s="153">
        <v>1.9637891780000001</v>
      </c>
      <c r="J8" s="154">
        <v>1.5710313424000002</v>
      </c>
      <c r="K8" s="155">
        <v>1.1782735068000001</v>
      </c>
      <c r="L8" s="154">
        <v>12.499729172534595</v>
      </c>
      <c r="M8" s="156">
        <v>2802.1670091537458</v>
      </c>
      <c r="N8" s="157">
        <v>14.7280997261726</v>
      </c>
      <c r="O8" s="122">
        <v>2.8195389099902834E-2</v>
      </c>
    </row>
    <row r="9" spans="1:15" ht="18.95" customHeight="1" x14ac:dyDescent="0.15">
      <c r="A9" s="48"/>
      <c r="B9" s="47" t="s">
        <v>48</v>
      </c>
      <c r="C9" s="47"/>
      <c r="D9" s="32">
        <v>300000</v>
      </c>
      <c r="E9" s="32">
        <v>283018.86792452831</v>
      </c>
      <c r="F9" s="24">
        <v>22642</v>
      </c>
      <c r="G9" s="148">
        <v>638.4</v>
      </c>
      <c r="H9" s="148">
        <v>333473.63400000002</v>
      </c>
      <c r="I9" s="153">
        <v>1.9637891780000001</v>
      </c>
      <c r="J9" s="154">
        <v>1.5710313424000002</v>
      </c>
      <c r="K9" s="155">
        <v>1.1782735068000001</v>
      </c>
      <c r="L9" s="154">
        <v>12.499729172534595</v>
      </c>
      <c r="M9" s="156">
        <v>2802.1670091537458</v>
      </c>
      <c r="N9" s="157">
        <v>14.7280997261726</v>
      </c>
      <c r="O9" s="122">
        <v>2.8195389099902834E-2</v>
      </c>
    </row>
    <row r="10" spans="1:15" ht="18.95" customHeight="1" x14ac:dyDescent="0.15">
      <c r="A10" s="23" t="s">
        <v>120</v>
      </c>
      <c r="B10" s="47"/>
      <c r="C10" s="47"/>
      <c r="D10" s="32">
        <v>300000</v>
      </c>
      <c r="E10" s="32">
        <v>283018.86792452831</v>
      </c>
      <c r="F10" s="24">
        <v>22642</v>
      </c>
      <c r="G10" s="148">
        <v>638.4</v>
      </c>
      <c r="H10" s="148">
        <v>333473.63400000002</v>
      </c>
      <c r="I10" s="153">
        <v>1.9637891780000001</v>
      </c>
      <c r="J10" s="154">
        <v>1.5710313424000002</v>
      </c>
      <c r="K10" s="155">
        <v>1.1782735068000001</v>
      </c>
      <c r="L10" s="154">
        <v>12.499729172534595</v>
      </c>
      <c r="M10" s="156">
        <v>2802.1670091537458</v>
      </c>
      <c r="N10" s="157">
        <v>14.7280997261726</v>
      </c>
      <c r="O10" s="122">
        <v>2.8195389099902834E-2</v>
      </c>
    </row>
    <row r="11" spans="1:15" ht="18.95" customHeight="1" x14ac:dyDescent="0.15">
      <c r="A11" s="48" t="s">
        <v>136</v>
      </c>
      <c r="B11" s="47" t="s">
        <v>44</v>
      </c>
      <c r="C11" s="47" t="s">
        <v>134</v>
      </c>
      <c r="D11" s="32">
        <v>40950</v>
      </c>
      <c r="E11" s="32">
        <v>38632.07547169811</v>
      </c>
      <c r="F11" s="24">
        <v>82523</v>
      </c>
      <c r="G11" s="148">
        <v>16.2</v>
      </c>
      <c r="H11" s="148">
        <v>2337.384</v>
      </c>
      <c r="I11" s="153">
        <v>0.10083952136752138</v>
      </c>
      <c r="J11" s="154">
        <v>8.0671617094017101E-2</v>
      </c>
      <c r="K11" s="155">
        <v>6.0503712820512826E-2</v>
      </c>
      <c r="L11" s="154">
        <v>0.46813707053425241</v>
      </c>
      <c r="M11" s="156">
        <v>38632.07547169811</v>
      </c>
      <c r="N11" s="157">
        <v>2.8324030876240563E-2</v>
      </c>
      <c r="O11" s="122">
        <v>1.9630890781963817E-4</v>
      </c>
    </row>
    <row r="12" spans="1:15" ht="18.95" customHeight="1" x14ac:dyDescent="0.15">
      <c r="A12" s="48"/>
      <c r="B12" s="47" t="s">
        <v>47</v>
      </c>
      <c r="C12" s="47"/>
      <c r="D12" s="32">
        <v>40950</v>
      </c>
      <c r="E12" s="32">
        <v>38632.07547169811</v>
      </c>
      <c r="F12" s="24">
        <v>82523</v>
      </c>
      <c r="G12" s="148">
        <v>16.2</v>
      </c>
      <c r="H12" s="148">
        <v>2337.384</v>
      </c>
      <c r="I12" s="153">
        <v>0.10083952136752138</v>
      </c>
      <c r="J12" s="154">
        <v>8.0671617094017101E-2</v>
      </c>
      <c r="K12" s="155">
        <v>6.0503712820512826E-2</v>
      </c>
      <c r="L12" s="154">
        <v>0.46813707053425241</v>
      </c>
      <c r="M12" s="156">
        <v>38632.07547169811</v>
      </c>
      <c r="N12" s="157">
        <v>2.8324030876240563E-2</v>
      </c>
      <c r="O12" s="122">
        <v>1.9630890781963817E-4</v>
      </c>
    </row>
    <row r="13" spans="1:15" ht="18.95" customHeight="1" x14ac:dyDescent="0.15">
      <c r="A13" s="23" t="s">
        <v>138</v>
      </c>
      <c r="B13" s="47"/>
      <c r="C13" s="47"/>
      <c r="D13" s="32">
        <v>40950</v>
      </c>
      <c r="E13" s="32">
        <v>38632.07547169811</v>
      </c>
      <c r="F13" s="24">
        <v>82523</v>
      </c>
      <c r="G13" s="148">
        <v>16.2</v>
      </c>
      <c r="H13" s="148">
        <v>2337.384</v>
      </c>
      <c r="I13" s="153">
        <v>0.10083952136752138</v>
      </c>
      <c r="J13" s="154">
        <v>8.0671617094017101E-2</v>
      </c>
      <c r="K13" s="155">
        <v>6.0503712820512826E-2</v>
      </c>
      <c r="L13" s="154">
        <v>0.46813707053425241</v>
      </c>
      <c r="M13" s="156">
        <v>38632.07547169811</v>
      </c>
      <c r="N13" s="157">
        <v>2.8324030876240563E-2</v>
      </c>
      <c r="O13" s="122">
        <v>1.9630890781963817E-4</v>
      </c>
    </row>
    <row r="14" spans="1:15" ht="18.95" customHeight="1" x14ac:dyDescent="0.15">
      <c r="A14" s="47" t="s">
        <v>3</v>
      </c>
      <c r="B14" s="47"/>
      <c r="C14" s="47"/>
      <c r="D14" s="32">
        <v>630950</v>
      </c>
      <c r="E14" s="32">
        <v>595235.84905660374</v>
      </c>
      <c r="F14" s="24">
        <v>330691</v>
      </c>
      <c r="G14" s="148">
        <v>3358.7999999999997</v>
      </c>
      <c r="H14" s="148">
        <v>1499219.321999999</v>
      </c>
      <c r="I14" s="153">
        <v>4.1978299424677044</v>
      </c>
      <c r="J14" s="154">
        <v>3.3582639539741641</v>
      </c>
      <c r="K14" s="155">
        <v>2.518697965480623</v>
      </c>
      <c r="L14" s="154">
        <v>1.7999759565776019</v>
      </c>
      <c r="M14" s="156">
        <v>940.34099377030611</v>
      </c>
      <c r="N14" s="157">
        <v>4.5335957797460438</v>
      </c>
      <c r="O14" s="122">
        <v>1.0156913856137602E-2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费用达成</vt:lpstr>
      <vt:lpstr>每日数据</vt:lpstr>
      <vt:lpstr>媒体</vt:lpstr>
      <vt:lpstr>广告位</vt:lpstr>
      <vt:lpstr>透视-媒体KPI</vt:lpstr>
      <vt:lpstr>OTT-媒体KPI</vt:lpstr>
      <vt:lpstr>透视-媒体类型</vt:lpstr>
      <vt:lpstr>导航&amp;品专&amp;搜索-广告位</vt:lpstr>
      <vt:lpstr>导航&amp;品专&amp;搜索-媒体</vt:lpstr>
      <vt:lpstr>无线浏览器-广告位</vt:lpstr>
      <vt:lpstr>无线浏览器-媒体</vt:lpstr>
      <vt:lpstr>基础数据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jd</cp:lastModifiedBy>
  <dcterms:created xsi:type="dcterms:W3CDTF">2006-09-16T00:00:00Z</dcterms:created>
  <dcterms:modified xsi:type="dcterms:W3CDTF">2018-03-15T04:13:32Z</dcterms:modified>
</cp:coreProperties>
</file>