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4d05198d90b3446a" Type="http://schemas.microsoft.com/office/2006/relationships/txt" Target="udata/data.dat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uhuan3\Desktop\促销 新口径\日报\"/>
    </mc:Choice>
  </mc:AlternateContent>
  <bookViews>
    <workbookView xWindow="240" yWindow="705" windowWidth="14805" windowHeight="7410" tabRatio="709" activeTab="11"/>
  </bookViews>
  <sheets>
    <sheet name="费用达成" sheetId="2" r:id="rId1"/>
    <sheet name="每日数据" sheetId="5" r:id="rId2"/>
    <sheet name="媒体" sheetId="17" r:id="rId3"/>
    <sheet name="广告位" sheetId="18" r:id="rId4"/>
    <sheet name="透视-媒体KPI" sheetId="19" r:id="rId5"/>
    <sheet name="透视-媒体类型" sheetId="3" r:id="rId6"/>
    <sheet name="导航&amp;品专&amp;搜索-广告位" sheetId="20" r:id="rId7"/>
    <sheet name="导航&amp;品专&amp;搜索-媒体" sheetId="21" r:id="rId8"/>
    <sheet name="无线浏览器-媒体" sheetId="22" r:id="rId9"/>
    <sheet name="无线浏览器-广告位" sheetId="23" r:id="rId10"/>
    <sheet name="OTT-媒体KPI" sheetId="24" state="hidden" r:id="rId11"/>
    <sheet name="基础数据" sheetId="1" r:id="rId12"/>
  </sheets>
  <definedNames>
    <definedName name="_xlnm._FilterDatabase" localSheetId="11" hidden="1">基础数据!$A$1:$AZ$4</definedName>
    <definedName name="_xlnm._FilterDatabase" localSheetId="5" hidden="1">'透视-媒体类型'!$A$4:$G$7</definedName>
  </definedNames>
  <calcPr calcId="152511"/>
  <pivotCaches>
    <pivotCache cacheId="0" r:id="rId13"/>
  </pivotCaches>
</workbook>
</file>

<file path=xl/calcChain.xml><?xml version="1.0" encoding="utf-8"?>
<calcChain xmlns="http://schemas.openxmlformats.org/spreadsheetml/2006/main">
  <c r="G6" i="2" l="1"/>
  <c r="E6" i="2" s="1"/>
</calcChain>
</file>

<file path=xl/sharedStrings.xml><?xml version="1.0" encoding="utf-8"?>
<sst xmlns="http://schemas.openxmlformats.org/spreadsheetml/2006/main" count="213" uniqueCount="98">
  <si>
    <t>采购方式</t>
  </si>
  <si>
    <t>统计日期</t>
  </si>
  <si>
    <t>总计</t>
  </si>
  <si>
    <t>(全部)</t>
  </si>
  <si>
    <t>媒体</t>
  </si>
  <si>
    <t>媒体类型</t>
  </si>
  <si>
    <t>广告位</t>
  </si>
  <si>
    <t>日期</t>
  </si>
  <si>
    <t>活动</t>
    <phoneticPr fontId="4" type="noConversion"/>
  </si>
  <si>
    <t>执行时间</t>
    <phoneticPr fontId="4" type="noConversion"/>
  </si>
  <si>
    <t>活动时间</t>
    <phoneticPr fontId="4" type="noConversion"/>
  </si>
  <si>
    <t>费用执行进度</t>
    <phoneticPr fontId="4" type="noConversion"/>
  </si>
  <si>
    <t>预算</t>
  </si>
  <si>
    <t xml:space="preserve"> 费用占比</t>
  </si>
  <si>
    <t xml:space="preserve"> 代理曝光</t>
  </si>
  <si>
    <t>费用占比</t>
  </si>
  <si>
    <t xml:space="preserve"> 代理-CPM</t>
  </si>
  <si>
    <t xml:space="preserve"> JD曝光</t>
  </si>
  <si>
    <t>项目ID</t>
    <phoneticPr fontId="4" type="noConversion"/>
  </si>
  <si>
    <t>广告位ID</t>
    <phoneticPr fontId="4" type="noConversion"/>
  </si>
  <si>
    <t>排期费用</t>
    <phoneticPr fontId="4" type="noConversion"/>
  </si>
  <si>
    <t xml:space="preserve"> 排期费用</t>
  </si>
  <si>
    <t xml:space="preserve"> 实际费用</t>
  </si>
  <si>
    <t>排期费用</t>
    <phoneticPr fontId="4" type="noConversion"/>
  </si>
  <si>
    <t>设备类型</t>
  </si>
  <si>
    <t>渠道</t>
  </si>
  <si>
    <t>费用归属</t>
  </si>
  <si>
    <t>代理曝光</t>
  </si>
  <si>
    <t>媒体曝光</t>
  </si>
  <si>
    <t>媒体点击</t>
  </si>
  <si>
    <t>实际费用</t>
    <phoneticPr fontId="4" type="noConversion"/>
  </si>
  <si>
    <t>排期</t>
  </si>
  <si>
    <t>有效下单用户</t>
    <phoneticPr fontId="4" type="noConversion"/>
  </si>
  <si>
    <t>有效首次购用户</t>
    <phoneticPr fontId="4" type="noConversion"/>
  </si>
  <si>
    <t>日期</t>
    <phoneticPr fontId="5" type="noConversion"/>
  </si>
  <si>
    <t>代理</t>
    <phoneticPr fontId="5" type="noConversion"/>
  </si>
  <si>
    <t>媒体</t>
    <phoneticPr fontId="5" type="noConversion"/>
  </si>
  <si>
    <t>频道</t>
    <phoneticPr fontId="4" type="noConversion"/>
  </si>
  <si>
    <t>广告位</t>
    <phoneticPr fontId="5" type="noConversion"/>
  </si>
  <si>
    <t>素材</t>
    <phoneticPr fontId="5" type="noConversion"/>
  </si>
  <si>
    <t>资源属性</t>
    <phoneticPr fontId="5" type="noConversion"/>
  </si>
  <si>
    <t>排期</t>
    <phoneticPr fontId="5" type="noConversion"/>
  </si>
  <si>
    <t>媒体类型</t>
    <phoneticPr fontId="5" type="noConversion"/>
  </si>
  <si>
    <t>设备类型</t>
    <phoneticPr fontId="5" type="noConversion"/>
  </si>
  <si>
    <t>排期费用</t>
    <phoneticPr fontId="5" type="noConversion"/>
  </si>
  <si>
    <t>实际费用</t>
    <phoneticPr fontId="5" type="noConversion"/>
  </si>
  <si>
    <t>预估曝光</t>
    <phoneticPr fontId="4" type="noConversion"/>
  </si>
  <si>
    <t>预估点击</t>
    <phoneticPr fontId="4" type="noConversion"/>
  </si>
  <si>
    <t>JD曝光</t>
    <phoneticPr fontId="4" type="noConversion"/>
  </si>
  <si>
    <t>JD点击</t>
    <phoneticPr fontId="4" type="noConversion"/>
  </si>
  <si>
    <t>PV</t>
    <phoneticPr fontId="4" type="noConversion"/>
  </si>
  <si>
    <t>UV</t>
    <phoneticPr fontId="4" type="noConversion"/>
  </si>
  <si>
    <t>有效UV</t>
    <phoneticPr fontId="4" type="noConversion"/>
  </si>
  <si>
    <t>新用户数</t>
    <phoneticPr fontId="4" type="noConversion"/>
  </si>
  <si>
    <t>频道</t>
  </si>
  <si>
    <t>CPM</t>
  </si>
  <si>
    <t>购买</t>
  </si>
  <si>
    <t>PC</t>
  </si>
  <si>
    <t>PC 汇总</t>
  </si>
  <si>
    <t xml:space="preserve"> 预估曝光</t>
  </si>
  <si>
    <t xml:space="preserve"> 曝光达成</t>
  </si>
  <si>
    <t>开机广告</t>
  </si>
  <si>
    <t>电视厂商类</t>
  </si>
  <si>
    <t xml:space="preserve"> JD-CPM</t>
  </si>
  <si>
    <t>OTT</t>
  </si>
  <si>
    <t>海信</t>
  </si>
  <si>
    <t>电视端</t>
  </si>
  <si>
    <t>TCL</t>
  </si>
  <si>
    <t>长虹</t>
  </si>
  <si>
    <t>开机广告 汇总</t>
  </si>
  <si>
    <t>海信 汇总</t>
  </si>
  <si>
    <t>TCL 汇总</t>
  </si>
  <si>
    <t>长虹 汇总</t>
  </si>
  <si>
    <t>17年9月居家生活家装节OTT促销</t>
  </si>
  <si>
    <t>居家生活事业部</t>
  </si>
  <si>
    <t>蓝色光标（天津）移动互联科技有限公司</t>
  </si>
  <si>
    <t>独立曝光</t>
    <phoneticPr fontId="4" type="noConversion"/>
  </si>
  <si>
    <t xml:space="preserve"> 独立曝光</t>
  </si>
  <si>
    <t>订单量+</t>
  </si>
  <si>
    <t>有效子单</t>
  </si>
  <si>
    <t>GMV+</t>
  </si>
  <si>
    <t>订单量</t>
  </si>
  <si>
    <t>GMV</t>
  </si>
  <si>
    <t>订单量-</t>
  </si>
  <si>
    <t>GMV-</t>
  </si>
  <si>
    <t>直接订单行（去重）</t>
  </si>
  <si>
    <t>直接订单金额（去重）</t>
  </si>
  <si>
    <t>间接订单行（去重）</t>
  </si>
  <si>
    <t>间接订单金额（去重）</t>
  </si>
  <si>
    <t>影响订单行（去重）</t>
  </si>
  <si>
    <t>影响订单金额（去重）</t>
  </si>
  <si>
    <t>直接订单行</t>
  </si>
  <si>
    <t>直接订单金额</t>
  </si>
  <si>
    <t>间接订单行</t>
  </si>
  <si>
    <t>间接订单金额</t>
  </si>
  <si>
    <t>影响订单行</t>
  </si>
  <si>
    <t>影响订单金额</t>
  </si>
  <si>
    <t>JD点击+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</si>
</sst>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&quot;¥&quot;#,##0_);\(&quot;¥&quot;#,##0\)"/>
    <numFmt numFmtId="177" formatCode="&quot;¥&quot;#,##0_);[Red]\(&quot;¥&quot;#,##0\)"/>
    <numFmt numFmtId="178" formatCode="_(* #,##0_);_(* \(#,##0\);_(* &quot;-&quot;_);_(@_)"/>
    <numFmt numFmtId="179" formatCode="_(* #,##0.00_);_(* \(#,##0.00\);_(* &quot;-&quot;??_);_(@_)"/>
    <numFmt numFmtId="180" formatCode="#,##0_ "/>
    <numFmt numFmtId="181" formatCode="0.00_);[Red]\(0.00\)"/>
    <numFmt numFmtId="182" formatCode="#,##0_);[Red]\(#,##0\)"/>
    <numFmt numFmtId="183" formatCode="0.0%"/>
    <numFmt numFmtId="184" formatCode="0_);[Red]\(0\)"/>
    <numFmt numFmtId="185" formatCode="#,##0.00_ "/>
  </numFmts>
  <fonts count="2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9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FFFF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1"/>
      <color theme="1"/>
      <name val="宋体"/>
      <family val="2"/>
      <scheme val="minor"/>
    </font>
    <font>
      <sz val="10"/>
      <color rgb="FFFFFF00"/>
      <name val="微软雅黑"/>
      <family val="2"/>
      <charset val="134"/>
    </font>
    <font>
      <b/>
      <sz val="9"/>
      <color rgb="FFFFFFFF"/>
      <name val="微软雅黑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/>
      </patternFill>
    </fill>
    <fill>
      <patternFill patternType="solid">
        <fgColor rgb="FFF79646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D8E4BC"/>
        <bgColor rgb="FF0000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medium">
        <color rgb="FF7030A0"/>
      </bottom>
      <diagonal/>
    </border>
    <border>
      <left style="medium">
        <color rgb="FF7030A0"/>
      </left>
      <right style="thin">
        <color theme="7"/>
      </right>
      <top style="medium">
        <color rgb="FF7030A0"/>
      </top>
      <bottom style="thin">
        <color theme="7"/>
      </bottom>
      <diagonal/>
    </border>
    <border>
      <left style="thin">
        <color theme="7"/>
      </left>
      <right style="thin">
        <color theme="7"/>
      </right>
      <top style="medium">
        <color rgb="FF7030A0"/>
      </top>
      <bottom style="thin">
        <color theme="7"/>
      </bottom>
      <diagonal/>
    </border>
    <border>
      <left style="thin">
        <color theme="7"/>
      </left>
      <right style="medium">
        <color rgb="FF7030A0"/>
      </right>
      <top style="medium">
        <color rgb="FF7030A0"/>
      </top>
      <bottom style="thin">
        <color theme="7"/>
      </bottom>
      <diagonal/>
    </border>
    <border>
      <left style="medium">
        <color rgb="FF7030A0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 style="medium">
        <color rgb="FF7030A0"/>
      </right>
      <top style="thin">
        <color theme="7"/>
      </top>
      <bottom style="thin">
        <color theme="7"/>
      </bottom>
      <diagonal/>
    </border>
    <border>
      <left style="thin">
        <color theme="7"/>
      </left>
      <right style="medium">
        <color rgb="FF7030A0"/>
      </right>
      <top style="thin">
        <color theme="7"/>
      </top>
      <bottom style="medium">
        <color rgb="FF7030A0"/>
      </bottom>
      <diagonal/>
    </border>
    <border>
      <left style="medium">
        <color rgb="FF7030A0"/>
      </left>
      <right style="thin">
        <color theme="7"/>
      </right>
      <top style="thin">
        <color theme="7"/>
      </top>
      <bottom style="medium">
        <color rgb="FF7030A0"/>
      </bottom>
      <diagonal/>
    </border>
  </borders>
  <cellStyleXfs count="7">
    <xf numFmtId="0" fontId="0" fillId="0" borderId="0"/>
    <xf numFmtId="17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7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9" fontId="15" fillId="0" borderId="0" applyFont="0" applyFill="0" applyBorder="0" applyAlignment="0" applyProtection="0">
      <alignment vertical="center"/>
    </xf>
  </cellStyleXfs>
  <cellXfs count="106">
    <xf numFmtId="0" fontId="0" fillId="0" borderId="0" xfId="0"/>
    <xf numFmtId="0" fontId="10" fillId="0" borderId="0" xfId="0" pivotButton="1" applyFont="1"/>
    <xf numFmtId="0" fontId="10" fillId="0" borderId="0" xfId="0" pivotButton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0" fillId="4" borderId="0" xfId="0" applyFill="1"/>
    <xf numFmtId="177" fontId="0" fillId="4" borderId="0" xfId="0" applyNumberFormat="1" applyFill="1"/>
    <xf numFmtId="0" fontId="0" fillId="0" borderId="0" xfId="0" applyAlignment="1">
      <alignment horizontal="center"/>
    </xf>
    <xf numFmtId="3" fontId="10" fillId="0" borderId="0" xfId="0" applyNumberFormat="1" applyFont="1" applyAlignment="1">
      <alignment horizontal="right"/>
    </xf>
    <xf numFmtId="181" fontId="10" fillId="0" borderId="0" xfId="0" applyNumberFormat="1" applyFont="1" applyAlignment="1">
      <alignment horizontal="right"/>
    </xf>
    <xf numFmtId="10" fontId="10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2" applyNumberFormat="1" applyFont="1" applyAlignment="1">
      <alignment horizontal="right"/>
    </xf>
    <xf numFmtId="0" fontId="10" fillId="0" borderId="0" xfId="0" applyFont="1"/>
    <xf numFmtId="10" fontId="10" fillId="0" borderId="0" xfId="0" applyNumberFormat="1" applyFont="1" applyBorder="1" applyAlignment="1">
      <alignment horizontal="right" vertical="center"/>
    </xf>
    <xf numFmtId="0" fontId="17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76" fontId="10" fillId="0" borderId="0" xfId="0" applyNumberFormat="1" applyFont="1" applyAlignment="1">
      <alignment horizontal="right"/>
    </xf>
    <xf numFmtId="176" fontId="10" fillId="0" borderId="0" xfId="0" applyNumberFormat="1" applyFont="1" applyBorder="1" applyAlignment="1">
      <alignment horizontal="right" vertical="center"/>
    </xf>
    <xf numFmtId="182" fontId="8" fillId="2" borderId="1" xfId="0" applyNumberFormat="1" applyFont="1" applyFill="1" applyBorder="1" applyAlignment="1">
      <alignment horizontal="center" vertical="center"/>
    </xf>
    <xf numFmtId="0" fontId="12" fillId="0" borderId="0" xfId="0" pivotButton="1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8" fillId="5" borderId="0" xfId="0" applyFont="1" applyFill="1" applyAlignment="1">
      <alignment horizontal="center" vertical="center"/>
    </xf>
    <xf numFmtId="183" fontId="10" fillId="0" borderId="0" xfId="0" applyNumberFormat="1" applyFont="1" applyAlignment="1">
      <alignment horizontal="right"/>
    </xf>
    <xf numFmtId="0" fontId="10" fillId="0" borderId="0" xfId="0" applyFont="1" applyBorder="1" applyAlignment="1">
      <alignment horizontal="center" vertical="center"/>
    </xf>
    <xf numFmtId="0" fontId="10" fillId="0" borderId="0" xfId="0" pivotButton="1" applyFont="1" applyBorder="1" applyAlignment="1">
      <alignment horizontal="center" vertical="center"/>
    </xf>
    <xf numFmtId="14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14" fontId="3" fillId="8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84" fontId="3" fillId="8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77" fontId="3" fillId="10" borderId="1" xfId="0" applyNumberFormat="1" applyFont="1" applyFill="1" applyBorder="1" applyAlignment="1">
      <alignment horizontal="center" vertical="center"/>
    </xf>
    <xf numFmtId="182" fontId="8" fillId="6" borderId="1" xfId="0" applyNumberFormat="1" applyFont="1" applyFill="1" applyBorder="1" applyAlignment="1">
      <alignment horizontal="center" vertical="center"/>
    </xf>
    <xf numFmtId="3" fontId="3" fillId="7" borderId="1" xfId="1" applyNumberFormat="1" applyFont="1" applyFill="1" applyBorder="1" applyAlignment="1">
      <alignment horizontal="center" vertical="center" wrapText="1"/>
    </xf>
    <xf numFmtId="3" fontId="3" fillId="7" borderId="1" xfId="1" applyNumberFormat="1" applyFont="1" applyFill="1" applyBorder="1" applyAlignment="1">
      <alignment horizontal="center" vertical="center"/>
    </xf>
    <xf numFmtId="3" fontId="3" fillId="7" borderId="1" xfId="1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4" fontId="17" fillId="0" borderId="0" xfId="0" applyNumberFormat="1" applyFont="1" applyFill="1" applyBorder="1" applyAlignment="1">
      <alignment horizontal="center" vertical="center"/>
    </xf>
    <xf numFmtId="180" fontId="10" fillId="0" borderId="0" xfId="0" applyNumberFormat="1" applyFont="1" applyAlignment="1">
      <alignment horizontal="right"/>
    </xf>
    <xf numFmtId="14" fontId="16" fillId="0" borderId="0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80" fontId="10" fillId="0" borderId="0" xfId="0" applyNumberFormat="1" applyFont="1" applyBorder="1" applyAlignment="1">
      <alignment horizontal="right" vertical="center"/>
    </xf>
    <xf numFmtId="0" fontId="18" fillId="7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76" fontId="17" fillId="0" borderId="0" xfId="0" applyNumberFormat="1" applyFont="1" applyFill="1" applyBorder="1" applyAlignment="1">
      <alignment horizontal="right" vertical="center"/>
    </xf>
    <xf numFmtId="176" fontId="16" fillId="0" borderId="0" xfId="0" applyNumberFormat="1" applyFont="1" applyFill="1" applyBorder="1" applyAlignment="1">
      <alignment vertical="center"/>
    </xf>
    <xf numFmtId="3" fontId="17" fillId="0" borderId="0" xfId="0" applyNumberFormat="1" applyFont="1" applyFill="1" applyBorder="1" applyAlignment="1">
      <alignment horizontal="right" vertical="center"/>
    </xf>
    <xf numFmtId="3" fontId="16" fillId="0" borderId="0" xfId="0" applyNumberFormat="1" applyFont="1" applyFill="1" applyBorder="1" applyAlignment="1">
      <alignment horizontal="right" vertical="center"/>
    </xf>
    <xf numFmtId="3" fontId="16" fillId="0" borderId="0" xfId="0" applyNumberFormat="1" applyFont="1" applyFill="1" applyBorder="1" applyAlignment="1">
      <alignment vertical="center"/>
    </xf>
    <xf numFmtId="3" fontId="6" fillId="14" borderId="1" xfId="1" applyNumberFormat="1" applyFont="1" applyFill="1" applyBorder="1" applyAlignment="1">
      <alignment horizontal="center" vertical="center"/>
    </xf>
    <xf numFmtId="3" fontId="21" fillId="13" borderId="1" xfId="1" applyNumberFormat="1" applyFont="1" applyFill="1" applyBorder="1" applyAlignment="1">
      <alignment horizontal="center" vertical="center" wrapText="1"/>
    </xf>
    <xf numFmtId="3" fontId="6" fillId="15" borderId="1" xfId="0" applyNumberFormat="1" applyFont="1" applyFill="1" applyBorder="1" applyAlignment="1">
      <alignment horizontal="center" vertical="center" wrapText="1"/>
    </xf>
    <xf numFmtId="182" fontId="6" fillId="2" borderId="1" xfId="0" applyNumberFormat="1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177" fontId="10" fillId="4" borderId="2" xfId="0" applyNumberFormat="1" applyFont="1" applyFill="1" applyBorder="1" applyAlignment="1">
      <alignment vertical="center"/>
    </xf>
    <xf numFmtId="0" fontId="12" fillId="4" borderId="3" xfId="0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center" vertical="center"/>
    </xf>
    <xf numFmtId="0" fontId="13" fillId="11" borderId="5" xfId="0" applyFont="1" applyFill="1" applyBorder="1" applyAlignment="1">
      <alignment horizontal="center" vertical="center"/>
    </xf>
    <xf numFmtId="9" fontId="14" fillId="6" borderId="5" xfId="2" applyNumberFormat="1" applyFont="1" applyFill="1" applyBorder="1" applyAlignment="1">
      <alignment horizontal="center" vertical="center"/>
    </xf>
    <xf numFmtId="177" fontId="13" fillId="11" borderId="5" xfId="0" applyNumberFormat="1" applyFont="1" applyFill="1" applyBorder="1" applyAlignment="1">
      <alignment horizontal="center" vertical="center"/>
    </xf>
    <xf numFmtId="0" fontId="11" fillId="12" borderId="5" xfId="0" applyFont="1" applyFill="1" applyBorder="1" applyAlignment="1">
      <alignment horizontal="center" vertical="center"/>
    </xf>
    <xf numFmtId="177" fontId="11" fillId="12" borderId="5" xfId="0" applyNumberFormat="1" applyFont="1" applyFill="1" applyBorder="1" applyAlignment="1">
      <alignment horizontal="center" vertical="center"/>
    </xf>
    <xf numFmtId="177" fontId="11" fillId="12" borderId="6" xfId="0" applyNumberFormat="1" applyFont="1" applyFill="1" applyBorder="1" applyAlignment="1">
      <alignment horizontal="center" vertical="center"/>
    </xf>
    <xf numFmtId="10" fontId="10" fillId="4" borderId="8" xfId="2" applyNumberFormat="1" applyFont="1" applyFill="1" applyBorder="1" applyAlignment="1">
      <alignment vertical="center"/>
    </xf>
    <xf numFmtId="177" fontId="12" fillId="4" borderId="3" xfId="0" applyNumberFormat="1" applyFont="1" applyFill="1" applyBorder="1" applyAlignment="1">
      <alignment vertical="center"/>
    </xf>
    <xf numFmtId="10" fontId="12" fillId="4" borderId="9" xfId="2" applyNumberFormat="1" applyFont="1" applyFill="1" applyBorder="1" applyAlignment="1">
      <alignment vertical="center"/>
    </xf>
    <xf numFmtId="176" fontId="10" fillId="0" borderId="0" xfId="0" applyNumberFormat="1" applyFont="1" applyAlignment="1">
      <alignment horizontal="right" vertical="center"/>
    </xf>
    <xf numFmtId="10" fontId="10" fillId="0" borderId="0" xfId="0" applyNumberFormat="1" applyFont="1" applyAlignment="1">
      <alignment horizontal="right" vertical="center"/>
    </xf>
    <xf numFmtId="180" fontId="10" fillId="0" borderId="0" xfId="0" applyNumberFormat="1" applyFont="1" applyAlignment="1">
      <alignment horizontal="right" vertical="center"/>
    </xf>
    <xf numFmtId="0" fontId="1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10" fontId="0" fillId="0" borderId="0" xfId="2" applyNumberFormat="1" applyFont="1" applyBorder="1" applyAlignment="1">
      <alignment horizontal="right"/>
    </xf>
    <xf numFmtId="0" fontId="9" fillId="0" borderId="0" xfId="0" applyFont="1" applyBorder="1" applyAlignment="1">
      <alignment horizontal="right" vertical="center"/>
    </xf>
    <xf numFmtId="10" fontId="9" fillId="0" borderId="0" xfId="2" applyNumberFormat="1" applyFont="1" applyBorder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horizontal="right" vertical="center"/>
    </xf>
    <xf numFmtId="3" fontId="10" fillId="0" borderId="0" xfId="0" applyNumberFormat="1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8" fillId="5" borderId="0" xfId="0" applyFont="1" applyFill="1" applyAlignment="1">
      <alignment horizontal="right" vertical="center"/>
    </xf>
    <xf numFmtId="3" fontId="0" fillId="0" borderId="0" xfId="2" applyNumberFormat="1" applyFont="1" applyAlignment="1">
      <alignment horizontal="right" vertical="center"/>
    </xf>
    <xf numFmtId="181" fontId="10" fillId="0" borderId="0" xfId="0" applyNumberFormat="1" applyFont="1" applyAlignment="1">
      <alignment horizontal="right" vertical="center"/>
    </xf>
    <xf numFmtId="185" fontId="10" fillId="0" borderId="0" xfId="0" applyNumberFormat="1" applyFont="1" applyAlignment="1">
      <alignment horizontal="right" vertical="center"/>
    </xf>
    <xf numFmtId="183" fontId="10" fillId="0" borderId="0" xfId="0" applyNumberFormat="1" applyFont="1" applyAlignment="1">
      <alignment horizontal="right" vertical="center"/>
    </xf>
    <xf numFmtId="3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10" fillId="0" borderId="0" xfId="0" pivotButton="1" applyFont="1" applyAlignment="1">
      <alignment horizontal="left" vertical="top"/>
    </xf>
    <xf numFmtId="14" fontId="10" fillId="0" borderId="0" xfId="0" applyNumberFormat="1" applyFont="1" applyAlignment="1">
      <alignment horizontal="center" vertical="center"/>
    </xf>
    <xf numFmtId="3" fontId="6" fillId="16" borderId="1" xfId="1" applyNumberFormat="1" applyFont="1" applyFill="1" applyBorder="1" applyAlignment="1">
      <alignment horizontal="center" vertical="center" wrapText="1"/>
    </xf>
    <xf numFmtId="3" fontId="6" fillId="17" borderId="1" xfId="1" applyNumberFormat="1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177" fontId="10" fillId="4" borderId="2" xfId="0" applyNumberFormat="1" applyFont="1" applyFill="1" applyBorder="1" applyAlignment="1">
      <alignment horizontal="center" vertical="center"/>
    </xf>
    <xf numFmtId="177" fontId="10" fillId="4" borderId="3" xfId="0" applyNumberFormat="1" applyFont="1" applyFill="1" applyBorder="1" applyAlignment="1">
      <alignment horizontal="center" vertical="center"/>
    </xf>
    <xf numFmtId="177" fontId="10" fillId="4" borderId="2" xfId="0" applyNumberFormat="1" applyFont="1" applyFill="1" applyBorder="1" applyAlignment="1">
      <alignment horizontal="center" vertical="center" wrapText="1"/>
    </xf>
    <xf numFmtId="177" fontId="10" fillId="4" borderId="3" xfId="0" applyNumberFormat="1" applyFont="1" applyFill="1" applyBorder="1" applyAlignment="1">
      <alignment horizontal="center" vertical="center" wrapText="1"/>
    </xf>
    <xf numFmtId="9" fontId="14" fillId="4" borderId="2" xfId="2" applyNumberFormat="1" applyFont="1" applyFill="1" applyBorder="1" applyAlignment="1">
      <alignment horizontal="center" vertical="center"/>
    </xf>
    <xf numFmtId="9" fontId="14" fillId="4" borderId="3" xfId="2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</cellXfs>
  <cellStyles count="7">
    <cellStyle name="百分比" xfId="2" builtinId="5"/>
    <cellStyle name="百分比 2 2 2 3" xfId="5"/>
    <cellStyle name="常规" xfId="0" builtinId="0"/>
    <cellStyle name="常规 2 2 8" xfId="3"/>
    <cellStyle name="千位分隔 11" xfId="6"/>
    <cellStyle name="千位分隔 2 5 8" xfId="4"/>
    <cellStyle name="千位分隔[0]" xfId="1" builtinId="6"/>
  </cellStyles>
  <dxfs count="342">
    <dxf>
      <alignment horizontal="center" readingOrder="0"/>
    </dxf>
    <dxf>
      <alignment horizontal="center" readingOrder="0"/>
    </dxf>
    <dxf>
      <alignment horizontal="right" readingOrder="0"/>
    </dxf>
    <dxf>
      <alignment horizontal="center" readingOrder="0"/>
    </dxf>
    <dxf>
      <alignment horizontal="center" readingOrder="0"/>
    </dxf>
    <dxf>
      <font>
        <color rgb="FFFFFF00"/>
      </font>
    </dxf>
    <dxf>
      <numFmt numFmtId="180" formatCode="#,##0_ "/>
    </dxf>
    <dxf>
      <border>
        <right/>
        <top/>
        <bottom/>
      </border>
    </dxf>
    <dxf>
      <border>
        <right/>
        <top/>
        <bottom/>
      </border>
    </dxf>
    <dxf>
      <border>
        <right/>
        <top/>
        <bottom/>
      </border>
    </dxf>
    <dxf>
      <border>
        <right/>
        <top/>
        <bottom/>
      </border>
    </dxf>
    <dxf>
      <border>
        <right/>
        <top/>
        <bottom/>
      </border>
    </dxf>
    <dxf>
      <border>
        <right/>
        <top/>
        <bottom/>
      </border>
    </dxf>
    <dxf>
      <numFmt numFmtId="180" formatCode="#,##0_ "/>
    </dxf>
    <dxf>
      <numFmt numFmtId="180" formatCode="#,##0_ "/>
    </dxf>
    <dxf>
      <border>
        <right/>
        <top/>
        <bottom/>
      </border>
    </dxf>
    <dxf>
      <border>
        <top/>
        <bottom/>
      </border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border>
        <bottom/>
      </border>
    </dxf>
    <dxf>
      <border>
        <bottom/>
      </border>
    </dxf>
    <dxf>
      <border>
        <bottom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right/>
        <top/>
        <bottom/>
      </border>
    </dxf>
    <dxf>
      <border>
        <left/>
        <top/>
        <bottom/>
      </border>
    </dxf>
    <dxf>
      <numFmt numFmtId="176" formatCode="&quot;¥&quot;#,##0_);\(&quot;¥&quot;#,##0\)"/>
    </dxf>
    <dxf>
      <numFmt numFmtId="176" formatCode="&quot;¥&quot;#,##0_);\(&quot;¥&quot;#,##0\)"/>
    </dxf>
    <dxf>
      <numFmt numFmtId="14" formatCode="0.00%"/>
    </dxf>
    <dxf>
      <alignment horizontal="left" readingOrder="0"/>
    </dxf>
    <dxf>
      <alignment horizontal="left" readingOrder="0"/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0"/>
      </font>
    </dxf>
    <dxf>
      <alignment horizontal="right" readingOrder="0"/>
    </dxf>
    <dxf>
      <alignment horizontal="right" readingOrder="0"/>
    </dxf>
    <dxf>
      <alignment vertical="center" readingOrder="0"/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righ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FFFF00"/>
      </font>
    </dxf>
    <dxf>
      <alignment vertical="center" readingOrder="0"/>
    </dxf>
    <dxf>
      <alignment horizontal="center" readingOrder="0"/>
    </dxf>
    <dxf>
      <numFmt numFmtId="180" formatCode="#,##0_ "/>
    </dxf>
    <dxf>
      <fill>
        <patternFill>
          <bgColor theme="9"/>
        </patternFill>
      </fill>
    </dxf>
    <dxf>
      <font>
        <color theme="0"/>
      </font>
      <fill>
        <patternFill patternType="solid">
          <fgColor indexed="64"/>
          <bgColor rgb="FFFFC000"/>
        </patternFill>
      </fill>
    </dxf>
    <dxf>
      <alignment vertical="center" readingOrder="0"/>
    </dxf>
    <dxf>
      <alignment horizontal="center" readingOrder="0"/>
    </dxf>
    <dxf>
      <numFmt numFmtId="185" formatCode="#,##0.00_ 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>
          <bgColor rgb="FFFFC000"/>
        </patternFill>
      </fill>
    </dxf>
    <dxf>
      <fill>
        <patternFill patternType="solid">
          <bgColor rgb="FFFFFF00"/>
        </patternFill>
      </fill>
    </dxf>
    <dxf>
      <alignment vertical="center" readingOrder="0"/>
    </dxf>
    <dxf>
      <alignment horizontal="center" readingOrder="0"/>
    </dxf>
    <dxf>
      <numFmt numFmtId="183" formatCode="0.0%"/>
    </dxf>
    <dxf>
      <numFmt numFmtId="180" formatCode="#,##0_ 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color theme="0"/>
      </font>
    </dxf>
    <dxf>
      <fill>
        <patternFill patternType="none">
          <bgColor auto="1"/>
        </patternFill>
      </fill>
    </dxf>
    <dxf>
      <font>
        <color auto="1"/>
      </font>
    </dxf>
    <dxf>
      <fill>
        <patternFill patternType="solid">
          <bgColor rgb="FFFFFF00"/>
        </patternFill>
      </fill>
    </dxf>
    <dxf>
      <font>
        <b val="0"/>
      </font>
    </dxf>
    <dxf>
      <numFmt numFmtId="176" formatCode="&quot;¥&quot;#,##0_);\(&quot;¥&quot;#,##0\)"/>
    </dxf>
    <dxf>
      <numFmt numFmtId="176" formatCode="&quot;¥&quot;#,##0_);\(&quot;¥&quot;#,##0\)"/>
    </dxf>
    <dxf>
      <numFmt numFmtId="14" formatCode="0.00%"/>
    </dxf>
    <dxf>
      <alignment vertical="center" readingOrder="0"/>
    </dxf>
    <dxf>
      <alignment horizont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alignment horizontal="center" readingOrder="0"/>
    </dxf>
    <dxf>
      <numFmt numFmtId="181" formatCode="0.00_);[Red]\(0.00\)"/>
    </dxf>
    <dxf>
      <font>
        <sz val="10"/>
      </font>
    </dxf>
    <dxf>
      <font>
        <sz val="10"/>
      </font>
    </dxf>
    <dxf>
      <font>
        <name val="微软雅黑"/>
        <scheme val="none"/>
      </font>
    </dxf>
    <dxf>
      <font>
        <name val="微软雅黑"/>
        <scheme val="none"/>
      </font>
    </dxf>
    <dxf>
      <alignment vertical="center" readingOrder="0"/>
    </dxf>
    <dxf>
      <alignment vertical="center" readingOrder="0"/>
    </dxf>
    <dxf>
      <alignment horizontal="right" readingOrder="0"/>
    </dxf>
    <dxf>
      <alignment horizontal="righ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top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FFFF00"/>
      </font>
    </dxf>
    <dxf>
      <alignment vertical="center" readingOrder="0"/>
    </dxf>
    <dxf>
      <alignment horizontal="center" readingOrder="0"/>
    </dxf>
    <dxf>
      <numFmt numFmtId="180" formatCode="#,##0_ "/>
    </dxf>
    <dxf>
      <alignment vertical="center" readingOrder="0"/>
    </dxf>
    <dxf>
      <alignment horizontal="center" readingOrder="0"/>
    </dxf>
    <dxf>
      <fill>
        <patternFill>
          <bgColor rgb="FFFFC000"/>
        </patternFill>
      </fill>
    </dxf>
    <dxf>
      <fill>
        <patternFill patternType="solid">
          <bgColor rgb="FFFFFF00"/>
        </patternFill>
      </fill>
    </dxf>
    <dxf>
      <alignment vertical="center" readingOrder="0"/>
    </dxf>
    <dxf>
      <alignment horizontal="center" readingOrder="0"/>
    </dxf>
    <dxf>
      <numFmt numFmtId="183" formatCode="0.0%"/>
    </dxf>
    <dxf>
      <numFmt numFmtId="180" formatCode="#,##0_ "/>
    </dxf>
    <dxf>
      <alignment vertical="center" readingOrder="0"/>
    </dxf>
    <dxf>
      <alignment horizontal="center" readingOrder="0"/>
    </dxf>
    <dxf>
      <font>
        <color theme="0"/>
      </font>
    </dxf>
    <dxf>
      <fill>
        <patternFill patternType="none">
          <bgColor auto="1"/>
        </patternFill>
      </fill>
    </dxf>
    <dxf>
      <font>
        <color auto="1"/>
      </font>
    </dxf>
    <dxf>
      <fill>
        <patternFill patternType="solid">
          <bgColor rgb="FFFFFF00"/>
        </patternFill>
      </fill>
    </dxf>
    <dxf>
      <font>
        <b val="0"/>
      </font>
    </dxf>
    <dxf>
      <numFmt numFmtId="176" formatCode="&quot;¥&quot;#,##0_);\(&quot;¥&quot;#,##0\)"/>
    </dxf>
    <dxf>
      <numFmt numFmtId="176" formatCode="&quot;¥&quot;#,##0_);\(&quot;¥&quot;#,##0\)"/>
    </dxf>
    <dxf>
      <numFmt numFmtId="14" formatCode="0.00%"/>
    </dxf>
    <dxf>
      <alignment vertical="center" readingOrder="0"/>
    </dxf>
    <dxf>
      <alignment horizont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alignment horizontal="center" readingOrder="0"/>
    </dxf>
    <dxf>
      <numFmt numFmtId="181" formatCode="0.00_);[Red]\(0.00\)"/>
    </dxf>
    <dxf>
      <font>
        <sz val="10"/>
      </font>
    </dxf>
    <dxf>
      <font>
        <sz val="10"/>
      </font>
    </dxf>
    <dxf>
      <font>
        <name val="微软雅黑"/>
        <scheme val="none"/>
      </font>
    </dxf>
    <dxf>
      <font>
        <name val="微软雅黑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color rgb="FFFFFF00"/>
      </font>
    </dxf>
    <dxf>
      <alignment vertical="center" readingOrder="0"/>
    </dxf>
    <dxf>
      <alignment horizontal="center" readingOrder="0"/>
    </dxf>
    <dxf>
      <numFmt numFmtId="180" formatCode="#,##0_ 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>
          <bgColor rgb="FFFFC000"/>
        </patternFill>
      </fill>
    </dxf>
    <dxf>
      <fill>
        <patternFill patternType="solid">
          <bgColor rgb="FFFFFF00"/>
        </patternFill>
      </fill>
    </dxf>
    <dxf>
      <alignment vertical="center" readingOrder="0"/>
    </dxf>
    <dxf>
      <alignment horizontal="center" readingOrder="0"/>
    </dxf>
    <dxf>
      <numFmt numFmtId="183" formatCode="0.0%"/>
    </dxf>
    <dxf>
      <numFmt numFmtId="180" formatCode="#,##0_ 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color theme="0"/>
      </font>
    </dxf>
    <dxf>
      <fill>
        <patternFill patternType="none">
          <bgColor auto="1"/>
        </patternFill>
      </fill>
    </dxf>
    <dxf>
      <font>
        <color auto="1"/>
      </font>
    </dxf>
    <dxf>
      <fill>
        <patternFill patternType="solid">
          <bgColor rgb="FFFFFF00"/>
        </patternFill>
      </fill>
    </dxf>
    <dxf>
      <font>
        <b val="0"/>
      </font>
    </dxf>
    <dxf>
      <numFmt numFmtId="176" formatCode="&quot;¥&quot;#,##0_);\(&quot;¥&quot;#,##0\)"/>
    </dxf>
    <dxf>
      <numFmt numFmtId="176" formatCode="&quot;¥&quot;#,##0_);\(&quot;¥&quot;#,##0\)"/>
    </dxf>
    <dxf>
      <numFmt numFmtId="14" formatCode="0.00%"/>
    </dxf>
    <dxf>
      <alignment vertical="center" readingOrder="0"/>
    </dxf>
    <dxf>
      <alignment horizont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alignment horizontal="right" readingOrder="0"/>
    </dxf>
    <dxf>
      <alignment horizontal="center" readingOrder="0"/>
    </dxf>
    <dxf>
      <numFmt numFmtId="181" formatCode="0.00_);[Red]\(0.00\)"/>
    </dxf>
    <dxf>
      <font>
        <sz val="10"/>
      </font>
    </dxf>
    <dxf>
      <font>
        <sz val="10"/>
      </font>
    </dxf>
    <dxf>
      <font>
        <name val="微软雅黑"/>
        <scheme val="none"/>
      </font>
    </dxf>
    <dxf>
      <font>
        <name val="微软雅黑"/>
        <scheme val="none"/>
      </font>
    </dxf>
    <dxf>
      <alignment horizontal="center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color rgb="FFFFFF00"/>
      </font>
    </dxf>
    <dxf>
      <alignment vertical="center" readingOrder="0"/>
    </dxf>
    <dxf>
      <alignment horizontal="center" readingOrder="0"/>
    </dxf>
    <dxf>
      <numFmt numFmtId="180" formatCode="#,##0_ "/>
    </dxf>
    <dxf>
      <fill>
        <patternFill>
          <bgColor rgb="FFFFC000"/>
        </patternFill>
      </fill>
    </dxf>
    <dxf>
      <fill>
        <patternFill patternType="solid">
          <bgColor rgb="FFFFFF00"/>
        </patternFill>
      </fill>
    </dxf>
    <dxf>
      <alignment vertical="center" readingOrder="0"/>
    </dxf>
    <dxf>
      <alignment horizontal="center" readingOrder="0"/>
    </dxf>
    <dxf>
      <numFmt numFmtId="183" formatCode="0.0%"/>
    </dxf>
    <dxf>
      <numFmt numFmtId="180" formatCode="#,##0_ "/>
    </dxf>
    <dxf>
      <alignment vertical="center" readingOrder="0"/>
    </dxf>
    <dxf>
      <alignment horizontal="center" readingOrder="0"/>
    </dxf>
    <dxf>
      <font>
        <color theme="0"/>
      </font>
    </dxf>
    <dxf>
      <fill>
        <patternFill patternType="none">
          <bgColor auto="1"/>
        </patternFill>
      </fill>
    </dxf>
    <dxf>
      <font>
        <color auto="1"/>
      </font>
    </dxf>
    <dxf>
      <fill>
        <patternFill patternType="solid">
          <bgColor rgb="FFFFFF00"/>
        </patternFill>
      </fill>
    </dxf>
    <dxf>
      <font>
        <b val="0"/>
      </font>
    </dxf>
    <dxf>
      <numFmt numFmtId="176" formatCode="&quot;¥&quot;#,##0_);\(&quot;¥&quot;#,##0\)"/>
    </dxf>
    <dxf>
      <numFmt numFmtId="176" formatCode="&quot;¥&quot;#,##0_);\(&quot;¥&quot;#,##0\)"/>
    </dxf>
    <dxf>
      <numFmt numFmtId="14" formatCode="0.00%"/>
    </dxf>
    <dxf>
      <alignment vertical="center" readingOrder="0"/>
    </dxf>
    <dxf>
      <alignment horizont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alignment horizontal="center" readingOrder="0"/>
    </dxf>
    <dxf>
      <numFmt numFmtId="181" formatCode="0.00_);[Red]\(0.00\)"/>
    </dxf>
    <dxf>
      <alignment horizontal="center" readingOrder="0"/>
    </dxf>
    <dxf>
      <font>
        <sz val="10"/>
      </font>
    </dxf>
    <dxf>
      <font>
        <sz val="10"/>
      </font>
    </dxf>
    <dxf>
      <font>
        <name val="微软雅黑"/>
        <scheme val="none"/>
      </font>
    </dxf>
    <dxf>
      <font>
        <name val="微软雅黑"/>
        <scheme val="none"/>
      </font>
    </dxf>
    <dxf>
      <fill>
        <patternFill patternType="solid">
          <fgColor theme="4" tint="0.79995117038483843"/>
          <bgColor theme="8" tint="0.59996337778862885"/>
        </patternFill>
      </fill>
      <border>
        <left/>
        <right/>
        <top/>
        <bottom/>
      </border>
    </dxf>
    <dxf>
      <fill>
        <patternFill patternType="solid">
          <fgColor theme="4" tint="0.79995117038483843"/>
          <bgColor theme="8" tint="0.59996337778862885"/>
        </patternFill>
      </fill>
      <border>
        <left/>
        <right/>
        <top/>
        <bottom/>
      </border>
    </dxf>
    <dxf>
      <font>
        <b/>
        <color theme="1"/>
      </font>
    </dxf>
    <dxf>
      <font>
        <b/>
        <color theme="1"/>
      </font>
      <fill>
        <patternFill patternType="solid">
          <fgColor theme="4" tint="0.79995117038483843"/>
          <bgColor theme="8" tint="0.59996337778862885"/>
        </patternFill>
      </fill>
    </dxf>
    <dxf>
      <font>
        <b/>
        <color theme="1"/>
      </font>
      <fill>
        <patternFill>
          <bgColor theme="8" tint="0.59996337778862885"/>
        </patternFill>
      </fill>
    </dxf>
    <dxf>
      <font>
        <b/>
        <color theme="1"/>
      </font>
      <fill>
        <patternFill patternType="solid">
          <fgColor theme="4" tint="0.59999389629810485"/>
          <bgColor theme="8" tint="0.59996337778862885"/>
        </patternFill>
      </fill>
    </dxf>
    <dxf>
      <font>
        <b/>
        <color theme="1"/>
      </font>
      <fill>
        <patternFill>
          <bgColor theme="8" tint="0.59996337778862885"/>
        </patternFill>
      </fill>
      <border>
        <left style="medium">
          <color theme="4" tint="0.59999389629810485"/>
        </left>
        <right style="medium">
          <color theme="4" tint="0.59999389629810485"/>
        </right>
        <top style="medium">
          <color theme="4" tint="0.59999389629810485"/>
        </top>
        <bottom style="medium">
          <color theme="4" tint="0.59999389629810485"/>
        </bottom>
      </border>
    </dxf>
    <dxf>
      <border>
        <left style="thin">
          <color theme="4" tint="0.39997558519241921"/>
        </left>
        <right style="thin">
          <color theme="4" tint="0.39997558519241921"/>
        </right>
      </border>
    </dxf>
    <dxf>
      <border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color theme="1"/>
      </font>
      <border>
        <top style="thin">
          <color theme="4" tint="-0.249977111117893"/>
        </top>
        <bottom style="medium">
          <color theme="4" tint="-0.249977111117893"/>
        </bottom>
      </border>
    </dxf>
    <dxf>
      <font>
        <b/>
        <color theme="0"/>
      </font>
      <fill>
        <patternFill patternType="solid">
          <fgColor theme="4"/>
          <bgColor theme="8" tint="-0.24994659260841701"/>
        </patternFill>
      </fill>
      <border>
        <top style="medium">
          <color theme="4" tint="-0.249977111117893"/>
        </top>
      </border>
    </dxf>
    <dxf>
      <font>
        <color theme="1"/>
      </font>
      <border>
        <left style="medium">
          <color theme="8" tint="-0.499984740745262"/>
        </left>
        <right style="medium">
          <color theme="8" tint="-0.499984740745262"/>
        </right>
        <top style="medium">
          <color theme="8" tint="-0.499984740745262"/>
        </top>
        <bottom style="medium">
          <color theme="8" tint="-0.499984740745262"/>
        </bottom>
        <vertical style="hair">
          <color theme="8" tint="0.39994506668294322"/>
        </vertical>
        <horizontal style="hair">
          <color theme="8" tint="0.39994506668294322"/>
        </horizontal>
      </border>
    </dxf>
    <dxf>
      <fill>
        <patternFill patternType="solid">
          <fgColor theme="9" tint="0.79998168889431442"/>
          <bgColor theme="9" tint="0.79998168889431442"/>
        </patternFill>
      </fill>
      <border>
        <left/>
        <right/>
        <top/>
        <bottom/>
      </border>
    </dxf>
    <dxf>
      <fill>
        <patternFill patternType="solid">
          <fgColor theme="9" tint="0.79998168889431442"/>
          <bgColor theme="9" tint="0.79998168889431442"/>
        </patternFill>
      </fill>
      <border>
        <left/>
        <right/>
        <top/>
        <bottom/>
      </border>
    </dxf>
    <dxf>
      <font>
        <b/>
        <color theme="1"/>
      </font>
      <fill>
        <patternFill patternType="none">
          <bgColor auto="1"/>
        </patternFill>
      </fill>
    </dxf>
    <dxf>
      <font>
        <b/>
        <color theme="1"/>
      </font>
      <fill>
        <patternFill patternType="solid">
          <fgColor theme="9" tint="0.79992065187536243"/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  <color theme="1"/>
      </font>
      <fill>
        <patternFill>
          <bgColor theme="9" tint="0.79998168889431442"/>
        </patternFill>
      </fill>
    </dxf>
    <dxf>
      <font>
        <b/>
        <color theme="1"/>
      </font>
      <fill>
        <patternFill patternType="solid">
          <fgColor theme="9" tint="0.59999389629810485"/>
          <bgColor theme="9" tint="0.59999389629810485"/>
        </patternFill>
      </fill>
    </dxf>
    <dxf>
      <font>
        <b/>
        <color theme="1"/>
      </font>
      <border>
        <left style="medium">
          <color theme="9" tint="0.59999389629810485"/>
        </left>
        <right style="medium">
          <color theme="9" tint="0.59999389629810485"/>
        </right>
        <top style="medium">
          <color theme="9" tint="0.59999389629810485"/>
        </top>
        <bottom style="medium">
          <color theme="9" tint="0.59999389629810485"/>
        </bottom>
      </border>
    </dxf>
    <dxf>
      <border>
        <left style="thin">
          <color theme="9" tint="0.39997558519241921"/>
        </left>
        <right style="thin">
          <color theme="9" tint="0.39997558519241921"/>
        </right>
      </border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  <border>
        <top style="thin">
          <color theme="9" tint="0.39997558519241921"/>
        </top>
        <bottom style="thin">
          <color theme="9" tint="0.39997558519241921"/>
        </bottom>
        <horizontal style="thin">
          <color theme="9" tint="0.39997558519241921"/>
        </horizontal>
      </border>
    </dxf>
    <dxf>
      <font>
        <b/>
        <color theme="1"/>
      </font>
      <border>
        <top style="thin">
          <color theme="9" tint="-0.249977111117893"/>
        </top>
        <bottom style="medium">
          <color theme="9" tint="-0.249977111117893"/>
        </bottom>
      </border>
    </dxf>
    <dxf>
      <font>
        <b/>
        <color theme="0"/>
      </font>
      <fill>
        <patternFill patternType="solid">
          <fgColor theme="9"/>
          <bgColor theme="9"/>
        </patternFill>
      </fill>
      <border>
        <top style="medium">
          <color theme="9" tint="-0.249977111117893"/>
        </top>
      </border>
    </dxf>
    <dxf>
      <font>
        <color theme="1" tint="0.24994659260841701"/>
      </font>
      <border>
        <left style="medium">
          <color theme="9" tint="-0.24994659260841701"/>
        </left>
        <right style="medium">
          <color theme="9" tint="-0.24994659260841701"/>
        </right>
        <top style="medium">
          <color theme="9" tint="-0.24994659260841701"/>
        </top>
        <bottom style="medium">
          <color theme="9" tint="-0.24994659260841701"/>
        </bottom>
        <vertical style="hair">
          <color theme="9" tint="0.39994506668294322"/>
        </vertical>
        <horizontal style="hair">
          <color theme="9" tint="0.39994506668294322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ont>
        <b/>
        <color theme="1"/>
      </font>
      <fill>
        <patternFill>
          <bgColor theme="7" tint="0.79998168889431442"/>
        </patternFill>
      </fill>
    </dxf>
    <dxf>
      <font>
        <b/>
        <color theme="1"/>
      </font>
      <fill>
        <patternFill patternType="solid">
          <fgColor theme="7" tint="0.59999389629810485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color theme="1"/>
      </font>
      <border>
        <left style="medium">
          <color theme="7" tint="0.59999389629810485"/>
        </left>
        <right style="medium">
          <color theme="7" tint="0.59999389629810485"/>
        </right>
        <top style="medium">
          <color theme="7" tint="0.59999389629810485"/>
        </top>
        <bottom style="medium">
          <color theme="7" tint="0.59999389629810485"/>
        </bottom>
      </border>
    </dxf>
    <dxf>
      <fill>
        <patternFill patternType="none">
          <bgColor auto="1"/>
        </patternFill>
      </fill>
      <border>
        <left style="thin">
          <color theme="7" tint="0.39997558519241921"/>
        </left>
        <right style="thin">
          <color theme="7" tint="0.39997558519241921"/>
        </right>
      </border>
    </dxf>
    <dxf>
      <border>
        <top style="thin">
          <color theme="7" tint="0.39997558519241921"/>
        </top>
        <bottom style="thin">
          <color theme="7" tint="0.39997558519241921"/>
        </bottom>
        <horizontal style="thin">
          <color theme="7" tint="0.39997558519241921"/>
        </horizontal>
      </border>
    </dxf>
    <dxf>
      <font>
        <b/>
        <color theme="1"/>
      </font>
      <fill>
        <patternFill patternType="none">
          <bgColor auto="1"/>
        </patternFill>
      </fill>
      <border>
        <right style="medium">
          <color rgb="FF7030A0"/>
        </right>
        <bottom style="medium">
          <color rgb="FF7030A0"/>
        </bottom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top style="medium">
          <color theme="7" tint="-0.249977111117893"/>
        </top>
      </border>
    </dxf>
    <dxf>
      <font>
        <color theme="1"/>
      </font>
      <border>
        <left style="medium">
          <color rgb="FF7030A0"/>
        </left>
        <right style="medium">
          <color rgb="FF7030A0"/>
        </right>
        <top style="medium">
          <color rgb="FF7030A0"/>
        </top>
        <bottom style="medium">
          <color rgb="FF7030A0"/>
        </bottom>
        <vertical style="thin">
          <color theme="7" tint="0.79998168889431442"/>
        </vertical>
        <horizontal style="thin">
          <color theme="7" tint="0.79998168889431442"/>
        </horizontal>
      </border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5" tint="0.79989013336588644"/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/>
        <color theme="1"/>
      </font>
      <fill>
        <patternFill>
          <bgColor theme="5" tint="0.79998168889431442"/>
        </patternFill>
      </fill>
    </dxf>
    <dxf>
      <font>
        <b/>
        <color theme="1"/>
      </font>
      <fill>
        <patternFill patternType="solid">
          <fgColor theme="5" tint="0.59999389629810485"/>
          <bgColor theme="5" tint="0.59996337778862885"/>
        </patternFill>
      </fill>
    </dxf>
    <dxf>
      <font>
        <b/>
        <color theme="1"/>
      </font>
      <fill>
        <patternFill>
          <bgColor theme="5" tint="0.39994506668294322"/>
        </patternFill>
      </fill>
      <border>
        <left style="medium">
          <color theme="5" tint="0.59999389629810485"/>
        </left>
        <right style="medium">
          <color theme="5" tint="0.59999389629810485"/>
        </right>
        <top style="medium">
          <color theme="5" tint="0.59999389629810485"/>
        </top>
        <bottom style="medium">
          <color theme="5" tint="0.59999389629810485"/>
        </bottom>
      </border>
    </dxf>
    <dxf>
      <border>
        <left style="thin">
          <color theme="5" tint="0.39997558519241921"/>
        </left>
        <right style="thin">
          <color theme="5" tint="0.39997558519241921"/>
        </right>
      </border>
    </dxf>
    <dxf>
      <border>
        <top style="thin">
          <color theme="5" tint="0.39997558519241921"/>
        </top>
        <bottom style="thin">
          <color theme="5" tint="0.39997558519241921"/>
        </bottom>
        <horizontal style="thin">
          <color theme="5" tint="0.39997558519241921"/>
        </horizontal>
      </border>
    </dxf>
    <dxf>
      <font>
        <b/>
        <color theme="1"/>
      </font>
      <border>
        <top style="thin">
          <color theme="5" tint="-0.249977111117893"/>
        </top>
        <bottom style="medium">
          <color theme="5" tint="-0.249977111117893"/>
        </bottom>
      </border>
    </dxf>
    <dxf>
      <font>
        <b/>
        <color theme="0"/>
      </font>
      <fill>
        <patternFill patternType="solid">
          <fgColor theme="5"/>
          <bgColor rgb="FFC00000"/>
        </patternFill>
      </fill>
      <border>
        <top style="medium">
          <color theme="5" tint="-0.249977111117893"/>
        </top>
      </border>
    </dxf>
    <dxf>
      <font>
        <color theme="1"/>
      </font>
      <border>
        <left style="medium">
          <color theme="5" tint="-0.24994659260841701"/>
        </left>
        <right style="medium">
          <color theme="5" tint="-0.24994659260841701"/>
        </right>
        <top style="medium">
          <color theme="5" tint="-0.24994659260841701"/>
        </top>
        <bottom style="medium">
          <color theme="5" tint="-0.24994659260841701"/>
        </bottom>
        <vertical style="thin">
          <color theme="5" tint="0.79998168889431442"/>
        </vertical>
        <horizontal style="thin">
          <color theme="5" tint="0.79998168889431442"/>
        </horizontal>
      </border>
    </dxf>
  </dxfs>
  <tableStyles count="4" defaultTableStyle="TableStyleMedium2" defaultPivotStyle="PivotStyleMedium9">
    <tableStyle name="PivotStyleMedium10 3" table="0" count="13">
      <tableStyleElement type="wholeTable" dxfId="341"/>
      <tableStyleElement type="headerRow" dxfId="340"/>
      <tableStyleElement type="totalRow" dxfId="339"/>
      <tableStyleElement type="firstRowStripe" dxfId="338"/>
      <tableStyleElement type="firstColumnStripe" dxfId="337"/>
      <tableStyleElement type="firstSubtotalColumn" dxfId="336"/>
      <tableStyleElement type="firstSubtotalRow" dxfId="335"/>
      <tableStyleElement type="secondSubtotalRow" dxfId="334"/>
      <tableStyleElement type="thirdSubtotalRow" dxfId="333"/>
      <tableStyleElement type="firstRowSubheading" dxfId="332"/>
      <tableStyleElement type="secondRowSubheading" dxfId="331"/>
      <tableStyleElement type="pageFieldLabels" dxfId="330"/>
      <tableStyleElement type="pageFieldValues" dxfId="329"/>
    </tableStyle>
    <tableStyle name="PivotStyleMedium12 2" table="0" count="15">
      <tableStyleElement type="wholeTable" dxfId="328"/>
      <tableStyleElement type="headerRow" dxfId="327"/>
      <tableStyleElement type="totalRow" dxfId="326"/>
      <tableStyleElement type="firstRowStripe" dxfId="325"/>
      <tableStyleElement type="firstColumnStripe" dxfId="324"/>
      <tableStyleElement type="firstSubtotalColumn" dxfId="323"/>
      <tableStyleElement type="secondSubtotalColumn" dxfId="322"/>
      <tableStyleElement type="thirdSubtotalColumn" dxfId="321"/>
      <tableStyleElement type="firstSubtotalRow" dxfId="320"/>
      <tableStyleElement type="secondSubtotalRow" dxfId="319"/>
      <tableStyleElement type="thirdSubtotalRow" dxfId="318"/>
      <tableStyleElement type="firstRowSubheading" dxfId="317"/>
      <tableStyleElement type="secondRowSubheading" dxfId="316"/>
      <tableStyleElement type="pageFieldLabels" dxfId="315"/>
      <tableStyleElement type="pageFieldValues" dxfId="314"/>
    </tableStyle>
    <tableStyle name="PivotStyleMedium14 2" table="0" count="14">
      <tableStyleElement type="wholeTable" dxfId="313"/>
      <tableStyleElement type="headerRow" dxfId="312"/>
      <tableStyleElement type="totalRow" dxfId="311"/>
      <tableStyleElement type="firstRowStripe" dxfId="310"/>
      <tableStyleElement type="secondRowStripe" dxfId="309"/>
      <tableStyleElement type="firstColumnStripe" dxfId="308"/>
      <tableStyleElement type="firstSubtotalColumn" dxfId="307"/>
      <tableStyleElement type="firstSubtotalRow" dxfId="306"/>
      <tableStyleElement type="secondSubtotalRow" dxfId="305"/>
      <tableStyleElement type="thirdSubtotalRow" dxfId="304"/>
      <tableStyleElement type="firstRowSubheading" dxfId="303"/>
      <tableStyleElement type="secondRowSubheading" dxfId="302"/>
      <tableStyleElement type="pageFieldLabels" dxfId="301"/>
      <tableStyleElement type="pageFieldValues" dxfId="300"/>
    </tableStyle>
    <tableStyle name="PivotStyleMedium9 2" table="0" count="12">
      <tableStyleElement type="wholeTable" dxfId="299"/>
      <tableStyleElement type="headerRow" dxfId="298"/>
      <tableStyleElement type="totalRow" dxfId="297"/>
      <tableStyleElement type="firstRowStripe" dxfId="296"/>
      <tableStyleElement type="firstColumnStripe" dxfId="295"/>
      <tableStyleElement type="firstSubtotalColumn" dxfId="294"/>
      <tableStyleElement type="firstSubtotalRow" dxfId="293"/>
      <tableStyleElement type="secondSubtotalRow" dxfId="292"/>
      <tableStyleElement type="firstRowSubheading" dxfId="291"/>
      <tableStyleElement type="secondRowSubheading" dxfId="290"/>
      <tableStyleElement type="pageFieldLabels" dxfId="289"/>
      <tableStyleElement type="pageFieldValues" dxfId="288"/>
    </tableStyle>
  </tableStyles>
  <colors>
    <mruColors>
      <color rgb="FFF1EFF5"/>
      <color rgb="FFEFECF4"/>
      <color rgb="FFE6E6E6"/>
      <color rgb="FFF6E2E2"/>
      <color rgb="FFFBF3F3"/>
      <color rgb="FFF9ED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d" refreshedDate="43115.661394560186" missingItemsLimit="0" createdVersion="5" refreshedVersion="5" minRefreshableVersion="3" recordCount="4">
  <cacheSource type="worksheet">
    <worksheetSource ref="A1:AJ1048576" sheet="基础数据"/>
  </cacheSource>
  <cacheFields count="38">
    <cacheField name="日期" numFmtId="0">
      <sharedItems containsNonDate="0" containsDate="1" containsString="0" containsBlank="1" minDate="2017-09-01T00:00:00" maxDate="2017-09-02T00:00:00" count="2">
        <d v="2017-09-01T00:00:00"/>
        <m/>
      </sharedItems>
    </cacheField>
    <cacheField name="代理" numFmtId="0">
      <sharedItems containsBlank="1"/>
    </cacheField>
    <cacheField name="媒体" numFmtId="0">
      <sharedItems containsBlank="1" count="4">
        <s v="TCL"/>
        <s v="海信"/>
        <s v="长虹"/>
        <m/>
      </sharedItems>
    </cacheField>
    <cacheField name="频道" numFmtId="0">
      <sharedItems containsBlank="1" count="2">
        <s v="电视端"/>
        <m/>
      </sharedItems>
    </cacheField>
    <cacheField name="广告位" numFmtId="0">
      <sharedItems containsBlank="1" count="2">
        <s v="开机广告"/>
        <m/>
      </sharedItems>
    </cacheField>
    <cacheField name="素材" numFmtId="0">
      <sharedItems containsBlank="1"/>
    </cacheField>
    <cacheField name="资源属性" numFmtId="0">
      <sharedItems containsBlank="1"/>
    </cacheField>
    <cacheField name="采购方式" numFmtId="0">
      <sharedItems containsBlank="1"/>
    </cacheField>
    <cacheField name="排期" numFmtId="0">
      <sharedItems containsBlank="1" count="2">
        <s v="17年9月居家生活家装节OTT促销"/>
        <m/>
      </sharedItems>
    </cacheField>
    <cacheField name="媒体类型" numFmtId="0">
      <sharedItems containsBlank="1" count="2">
        <s v="电视厂商类"/>
        <m/>
      </sharedItems>
    </cacheField>
    <cacheField name="设备类型" numFmtId="0">
      <sharedItems containsBlank="1" count="2">
        <s v="PC"/>
        <m/>
      </sharedItems>
    </cacheField>
    <cacheField name="排期费用" numFmtId="0">
      <sharedItems containsString="0" containsBlank="1" containsNumber="1" containsInteger="1" minValue="110000" maxValue="126500"/>
    </cacheField>
    <cacheField name="实际费用" numFmtId="0">
      <sharedItems containsString="0" containsBlank="1" containsNumber="1" minValue="99311.320754716973" maxValue="108241.03773584905"/>
    </cacheField>
    <cacheField name="渠道" numFmtId="0">
      <sharedItems containsBlank="1" count="2">
        <s v="OTT"/>
        <m/>
      </sharedItems>
    </cacheField>
    <cacheField name="费用归属" numFmtId="0">
      <sharedItems containsBlank="1"/>
    </cacheField>
    <cacheField name="代理曝光" numFmtId="0">
      <sharedItems containsString="0" containsBlank="1" containsNumber="1" containsInteger="1" minValue="4127747" maxValue="7028433"/>
    </cacheField>
    <cacheField name="独立曝光" numFmtId="0">
      <sharedItems containsString="0" containsBlank="1" containsNumber="1" containsInteger="1" minValue="2138753" maxValue="4137802"/>
    </cacheField>
    <cacheField name="媒体曝光" numFmtId="0">
      <sharedItems containsString="0" containsBlank="1" containsNumber="1" containsInteger="1" minValue="0" maxValue="0"/>
    </cacheField>
    <cacheField name="媒体点击" numFmtId="0">
      <sharedItems containsString="0" containsBlank="1" containsNumber="1" containsInteger="1" minValue="0" maxValue="0"/>
    </cacheField>
    <cacheField name="预估曝光" numFmtId="0">
      <sharedItems containsString="0" containsBlank="1" containsNumber="1" containsInteger="1" minValue="4000000" maxValue="5000000"/>
    </cacheField>
    <cacheField name="预估点击" numFmtId="0">
      <sharedItems containsString="0" containsBlank="1" containsNumber="1" containsInteger="1" minValue="0" maxValue="0"/>
    </cacheField>
    <cacheField name="JD曝光" numFmtId="0">
      <sharedItems containsString="0" containsBlank="1" containsNumber="1" containsInteger="1" minValue="0" maxValue="0"/>
    </cacheField>
    <cacheField name="JD点击" numFmtId="0">
      <sharedItems containsString="0" containsBlank="1" containsNumber="1" containsInteger="1" minValue="0" maxValue="0"/>
    </cacheField>
    <cacheField name="PV" numFmtId="0">
      <sharedItems containsString="0" containsBlank="1" containsNumber="1" containsInteger="1" minValue="0" maxValue="0"/>
    </cacheField>
    <cacheField name="UV" numFmtId="0">
      <sharedItems containsString="0" containsBlank="1" containsNumber="1" containsInteger="1" minValue="0" maxValue="0"/>
    </cacheField>
    <cacheField name="有效UV" numFmtId="0">
      <sharedItems containsString="0" containsBlank="1" containsNumber="1" containsInteger="1" minValue="0" maxValue="0"/>
    </cacheField>
    <cacheField name="新用户数" numFmtId="0">
      <sharedItems containsString="0" containsBlank="1" containsNumber="1" containsInteger="1" minValue="0" maxValue="0"/>
    </cacheField>
    <cacheField name="有效下单用户" numFmtId="0">
      <sharedItems containsString="0" containsBlank="1" containsNumber="1" containsInteger="1" minValue="0" maxValue="0"/>
    </cacheField>
    <cacheField name="有效首次购用户" numFmtId="0">
      <sharedItems containsString="0" containsBlank="1" containsNumber="1" containsInteger="1" minValue="0" maxValue="0"/>
    </cacheField>
    <cacheField name="订单量+" numFmtId="0">
      <sharedItems containsString="0" containsBlank="1" containsNumber="1" containsInteger="1" minValue="0" maxValue="0"/>
    </cacheField>
    <cacheField name="有效子单" numFmtId="0">
      <sharedItems containsString="0" containsBlank="1" containsNumber="1" containsInteger="1" minValue="0" maxValue="0"/>
    </cacheField>
    <cacheField name="GMV+" numFmtId="0">
      <sharedItems containsString="0" containsBlank="1" containsNumber="1" containsInteger="1" minValue="0" maxValue="0"/>
    </cacheField>
    <cacheField name="订单量" numFmtId="0">
      <sharedItems containsString="0" containsBlank="1" containsNumber="1" containsInteger="1" minValue="0" maxValue="0"/>
    </cacheField>
    <cacheField name="GMV" numFmtId="0">
      <sharedItems containsString="0" containsBlank="1" containsNumber="1" containsInteger="1" minValue="0" maxValue="0"/>
    </cacheField>
    <cacheField name="订单量-" numFmtId="0">
      <sharedItems containsString="0" containsBlank="1" containsNumber="1" containsInteger="1" minValue="0" maxValue="0"/>
    </cacheField>
    <cacheField name="代理-CPM" numFmtId="0" formula="实际费用/代理曝光*1000" databaseField="0"/>
    <cacheField name="曝光达成" numFmtId="0" formula="代理曝光/预估曝光" databaseField="0"/>
    <cacheField name="JD-CPM" numFmtId="0" formula="实际费用/JD曝光*10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s v="蓝色光标（天津）移动互联科技有限公司"/>
    <x v="0"/>
    <x v="0"/>
    <x v="0"/>
    <s v="OTT"/>
    <s v="购买"/>
    <s v="CPM"/>
    <x v="0"/>
    <x v="0"/>
    <x v="0"/>
    <n v="122500"/>
    <n v="104818.39622641509"/>
    <x v="0"/>
    <s v="居家生活事业部"/>
    <n v="5181736"/>
    <n v="2534619"/>
    <n v="0"/>
    <n v="0"/>
    <n v="5000000"/>
    <n v="0"/>
    <n v="0"/>
    <n v="0"/>
    <n v="0"/>
    <n v="0"/>
    <n v="0"/>
    <n v="0"/>
    <n v="0"/>
    <n v="0"/>
    <n v="0"/>
    <n v="0"/>
    <n v="0"/>
    <n v="0"/>
    <n v="0"/>
    <n v="0"/>
  </r>
  <r>
    <x v="0"/>
    <s v="蓝色光标（天津）移动互联科技有限公司"/>
    <x v="1"/>
    <x v="0"/>
    <x v="0"/>
    <s v="OTT"/>
    <s v="购买"/>
    <s v="CPM"/>
    <x v="0"/>
    <x v="0"/>
    <x v="0"/>
    <n v="110000"/>
    <n v="99311.320754716973"/>
    <x v="0"/>
    <s v="居家生活事业部"/>
    <n v="7028433"/>
    <n v="4137802"/>
    <n v="0"/>
    <n v="0"/>
    <n v="4000000"/>
    <n v="0"/>
    <n v="0"/>
    <n v="0"/>
    <n v="0"/>
    <n v="0"/>
    <n v="0"/>
    <n v="0"/>
    <n v="0"/>
    <n v="0"/>
    <n v="0"/>
    <n v="0"/>
    <n v="0"/>
    <n v="0"/>
    <n v="0"/>
    <n v="0"/>
  </r>
  <r>
    <x v="0"/>
    <s v="蓝色光标（天津）移动互联科技有限公司"/>
    <x v="2"/>
    <x v="0"/>
    <x v="0"/>
    <s v="OTT"/>
    <s v="购买"/>
    <s v="CPM"/>
    <x v="0"/>
    <x v="0"/>
    <x v="0"/>
    <n v="126500"/>
    <n v="108241.03773584905"/>
    <x v="0"/>
    <s v="居家生活事业部"/>
    <n v="4127747"/>
    <n v="2138753"/>
    <n v="0"/>
    <n v="0"/>
    <n v="5000000"/>
    <n v="0"/>
    <n v="0"/>
    <n v="0"/>
    <n v="0"/>
    <n v="0"/>
    <n v="0"/>
    <n v="0"/>
    <n v="0"/>
    <n v="0"/>
    <n v="0"/>
    <n v="0"/>
    <n v="0"/>
    <n v="0"/>
    <n v="0"/>
    <n v="0"/>
  </r>
  <r>
    <x v="1"/>
    <m/>
    <x v="3"/>
    <x v="1"/>
    <x v="1"/>
    <m/>
    <m/>
    <m/>
    <x v="1"/>
    <x v="1"/>
    <x v="1"/>
    <m/>
    <m/>
    <x v="1"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outline="1" outlineData="1" multipleFieldFilters="0" rowHeaderCaption="日期">
  <location ref="A4:J6" firstHeaderRow="0" firstDataRow="1" firstDataCol="1" rowPageCount="2" colPageCount="1"/>
  <pivotFields count="38">
    <pivotField axis="axisRow" showAll="0" sortType="ascending">
      <items count="3">
        <item x="0"/>
        <item x="1"/>
        <item t="default"/>
      </items>
    </pivotField>
    <pivotField showAll="0" defaultSubtotal="0"/>
    <pivotField multipleItemSelectionAllowed="1" showAll="0">
      <items count="5">
        <item x="3"/>
        <item x="1"/>
        <item x="0"/>
        <item x="2"/>
        <item t="default"/>
      </items>
    </pivotField>
    <pivotField showAll="0" defaultSubtotal="0"/>
    <pivotField showAll="0"/>
    <pivotField showAll="0"/>
    <pivotField showAll="0"/>
    <pivotField showAll="0"/>
    <pivotField axis="axisPage" multipleItemSelectionAllowed="1" showAll="0">
      <items count="3">
        <item x="1"/>
        <item x="0"/>
        <item t="default"/>
      </items>
    </pivotField>
    <pivotField multipleItemSelectionAllowed="1" showAll="0"/>
    <pivotField showAll="0" defaultSubtotal="0"/>
    <pivotField dataField="1" showAll="0" defaultSubtotal="0"/>
    <pivotField dataField="1" showAll="0" defaultSubtotal="0"/>
    <pivotField axis="axisPage" multipleItemSelectionAllowed="1" showAll="0" defaultSubtotal="0">
      <items count="2">
        <item h="1" x="1"/>
        <item x="0"/>
      </items>
    </pivotField>
    <pivotField showAll="0" defaultSubtotal="0"/>
    <pivotField dataField="1" showAll="0"/>
    <pivotField dataField="1" showAll="0" defaultSubtotal="0"/>
    <pivotField showAll="0"/>
    <pivotField showAll="0"/>
    <pivotField dataField="1" showAll="0" defaultSubtotal="0"/>
    <pivotField showAll="0" defaultSubtotal="0"/>
    <pivotField dataField="1" showAll="0" defaultSubtota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0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8" hier="-1"/>
    <pageField fld="13" hier="-1"/>
  </pageFields>
  <dataFields count="9">
    <dataField name=" 排期费用" fld="11" baseField="0" baseItem="1" numFmtId="176"/>
    <dataField name=" 实际费用" fld="12" baseField="0" baseItem="1" numFmtId="176"/>
    <dataField name="费用占比" fld="12" showDataAs="percentOfTotal" baseField="0" baseItem="1" numFmtId="10"/>
    <dataField name=" JD曝光" fld="21" baseField="0" baseItem="97" numFmtId="3"/>
    <dataField name=" 代理曝光" fld="15" baseField="0" baseItem="51" numFmtId="3"/>
    <dataField name=" 独立曝光" fld="16" baseField="0" baseItem="0" numFmtId="180"/>
    <dataField name=" 预估曝光" fld="19" baseField="0" baseItem="0" numFmtId="180"/>
    <dataField name=" 代理-CPM" fld="35" baseField="0" baseItem="0" numFmtId="181"/>
    <dataField name=" 曝光达成" fld="36" baseField="0" baseItem="0" numFmtId="183"/>
  </dataFields>
  <formats count="45">
    <format dxfId="287">
      <pivotArea type="all" dataOnly="0" outline="0" fieldPosition="0"/>
    </format>
    <format dxfId="286">
      <pivotArea field="2" type="button" dataOnly="0" labelOnly="1" outline="0"/>
    </format>
    <format dxfId="285">
      <pivotArea type="all" dataOnly="0" outline="0" fieldPosition="0"/>
    </format>
    <format dxfId="284">
      <pivotArea field="2" type="button" dataOnly="0" labelOnly="1" outline="0"/>
    </format>
    <format dxfId="283">
      <pivotArea dataOnly="0" labelOnly="1" fieldPosition="0">
        <references count="1">
          <reference field="0" count="0"/>
        </references>
      </pivotArea>
    </format>
    <format dxfId="282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28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80">
      <pivotArea dataOnly="0" labelOnly="1" outline="0" fieldPosition="0">
        <references count="1">
          <reference field="4294967294" count="2">
            <x v="4"/>
            <x v="7"/>
          </reference>
        </references>
      </pivotArea>
    </format>
    <format dxfId="279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27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7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7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75">
      <pivotArea dataOnly="0" labelOnly="1" outline="0" fieldPosition="0">
        <references count="1">
          <reference field="4294967294" count="3">
            <x v="3"/>
            <x v="4"/>
            <x v="7"/>
          </reference>
        </references>
      </pivotArea>
    </format>
    <format dxfId="274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7"/>
          </reference>
        </references>
      </pivotArea>
    </format>
    <format dxfId="27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7"/>
          </reference>
        </references>
      </pivotArea>
    </format>
    <format dxfId="272">
      <pivotArea outline="0" fieldPosition="0">
        <references count="1">
          <reference field="4294967294" count="1">
            <x v="2"/>
          </reference>
        </references>
      </pivotArea>
    </format>
    <format dxfId="271">
      <pivotArea outline="0" fieldPosition="0">
        <references count="1">
          <reference field="4294967294" count="1">
            <x v="0"/>
          </reference>
        </references>
      </pivotArea>
    </format>
    <format dxfId="270">
      <pivotArea outline="0" fieldPosition="0">
        <references count="1">
          <reference field="4294967294" count="1">
            <x v="1"/>
          </reference>
        </references>
      </pivotArea>
    </format>
    <format dxfId="269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68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6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6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6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64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6"/>
            <x v="7"/>
          </reference>
        </references>
      </pivotArea>
    </format>
    <format dxfId="263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6"/>
            <x v="7"/>
          </reference>
        </references>
      </pivotArea>
    </format>
    <format dxfId="262">
      <pivotArea outline="0" fieldPosition="0">
        <references count="1">
          <reference field="4294967294" count="1">
            <x v="6"/>
          </reference>
        </references>
      </pivotArea>
    </format>
    <format dxfId="261">
      <pivotArea outline="0" fieldPosition="0">
        <references count="1">
          <reference field="4294967294" count="1">
            <x v="8"/>
          </reference>
        </references>
      </pivotArea>
    </format>
    <format dxfId="260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59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58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56">
      <pivotArea outline="0" fieldPosition="0">
        <references count="1">
          <reference field="4294967294" count="1">
            <x v="5"/>
          </reference>
        </references>
      </pivotArea>
    </format>
    <format dxfId="255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5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53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52">
      <pivotArea dataOnly="0" labelOnly="1" fieldPosition="0">
        <references count="1">
          <reference field="0" count="1">
            <x v="0"/>
          </reference>
        </references>
      </pivotArea>
    </format>
    <format dxfId="251">
      <pivotArea dataOnly="0" labelOnly="1" grandRow="1" outline="0" fieldPosition="0"/>
    </format>
    <format dxfId="250">
      <pivotArea field="0" type="button" dataOnly="0" labelOnly="1" outline="0" axis="axisRow" fieldPosition="0"/>
    </format>
    <format dxfId="249">
      <pivotArea dataOnly="0" labelOnly="1" fieldPosition="0">
        <references count="1">
          <reference field="0" count="1">
            <x v="0"/>
          </reference>
        </references>
      </pivotArea>
    </format>
    <format dxfId="248">
      <pivotArea dataOnly="0" labelOnly="1" grandRow="1" outline="0" fieldPosition="0"/>
    </format>
    <format dxfId="247">
      <pivotArea outline="0" collapsedLevelsAreSubtotals="1" fieldPosition="0"/>
    </format>
    <format dxfId="246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245">
      <pivotArea outline="0" collapsedLevelsAreSubtotals="1" fieldPosition="0"/>
    </format>
    <format dxfId="244">
      <pivotArea field="0" type="button" dataOnly="0" labelOnly="1" outline="0" axis="axisRow" fieldPosition="0"/>
    </format>
    <format dxfId="243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Medium10 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 rowHeaderCaption="日期">
  <location ref="A4:K8" firstHeaderRow="0" firstDataRow="1" firstDataCol="2" rowPageCount="2" colPageCount="1"/>
  <pivotFields count="38">
    <pivotField compact="0" outline="0" showAll="0" sortType="ascending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>
      <items count="5">
        <item x="3"/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h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9"/>
    <field x="2"/>
  </rowFields>
  <rowItems count="4">
    <i>
      <x v="1"/>
      <x v="1"/>
    </i>
    <i r="1">
      <x v="2"/>
    </i>
    <i r="1">
      <x v="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8" hier="-1"/>
    <pageField fld="13" hier="-1"/>
  </pageFields>
  <dataFields count="9">
    <dataField name=" 排期费用" fld="11" baseField="0" baseItem="1" numFmtId="176"/>
    <dataField name=" 实际费用" fld="12" baseField="0" baseItem="1" numFmtId="176"/>
    <dataField name="费用占比" fld="12" showDataAs="percentOfTotal" baseField="0" baseItem="1" numFmtId="10"/>
    <dataField name=" JD曝光" fld="21" baseField="0" baseItem="97" numFmtId="3"/>
    <dataField name=" 代理曝光" fld="15" baseField="0" baseItem="51" numFmtId="3"/>
    <dataField name=" 独立曝光" fld="16" baseField="2" baseItem="1" numFmtId="180"/>
    <dataField name=" 预估曝光" fld="19" baseField="0" baseItem="0" numFmtId="180"/>
    <dataField name=" 代理-CPM" fld="35" baseField="0" baseItem="0" numFmtId="181"/>
    <dataField name=" 曝光达成" fld="36" baseField="0" baseItem="0" numFmtId="183"/>
  </dataFields>
  <formats count="48">
    <format dxfId="242">
      <pivotArea type="all" dataOnly="0" outline="0" fieldPosition="0"/>
    </format>
    <format dxfId="241">
      <pivotArea field="2" type="button" dataOnly="0" labelOnly="1" outline="0" axis="axisRow" fieldPosition="1"/>
    </format>
    <format dxfId="240">
      <pivotArea type="all" dataOnly="0" outline="0" fieldPosition="0"/>
    </format>
    <format dxfId="239">
      <pivotArea field="2" type="button" dataOnly="0" labelOnly="1" outline="0" axis="axisRow" fieldPosition="1"/>
    </format>
    <format dxfId="238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23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36">
      <pivotArea outline="0" collapsedLevelsAreSubtotals="1" fieldPosition="0"/>
    </format>
    <format dxfId="235">
      <pivotArea dataOnly="0" labelOnly="1" outline="0" fieldPosition="0">
        <references count="1">
          <reference field="4294967294" count="2">
            <x v="4"/>
            <x v="7"/>
          </reference>
        </references>
      </pivotArea>
    </format>
    <format dxfId="234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233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3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3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30">
      <pivotArea dataOnly="0" labelOnly="1" outline="0" fieldPosition="0">
        <references count="1">
          <reference field="4294967294" count="3">
            <x v="3"/>
            <x v="4"/>
            <x v="7"/>
          </reference>
        </references>
      </pivotArea>
    </format>
    <format dxfId="229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7"/>
          </reference>
        </references>
      </pivotArea>
    </format>
    <format dxfId="228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7"/>
          </reference>
        </references>
      </pivotArea>
    </format>
    <format dxfId="227">
      <pivotArea outline="0" fieldPosition="0">
        <references count="1">
          <reference field="4294967294" count="1">
            <x v="2"/>
          </reference>
        </references>
      </pivotArea>
    </format>
    <format dxfId="226">
      <pivotArea outline="0" fieldPosition="0">
        <references count="1">
          <reference field="4294967294" count="1">
            <x v="0"/>
          </reference>
        </references>
      </pivotArea>
    </format>
    <format dxfId="225">
      <pivotArea outline="0" fieldPosition="0">
        <references count="1">
          <reference field="4294967294" count="1">
            <x v="1"/>
          </reference>
        </references>
      </pivotArea>
    </format>
    <format dxfId="224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2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2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2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20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19">
      <pivotArea field="0" type="button" dataOnly="0" labelOnly="1" outline="0"/>
    </format>
    <format dxfId="218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6"/>
            <x v="7"/>
          </reference>
        </references>
      </pivotArea>
    </format>
    <format dxfId="217">
      <pivotArea field="0" type="button" dataOnly="0" labelOnly="1" outline="0"/>
    </format>
    <format dxfId="216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6"/>
            <x v="7"/>
          </reference>
        </references>
      </pivotArea>
    </format>
    <format dxfId="215">
      <pivotArea outline="0" fieldPosition="0">
        <references count="1">
          <reference field="4294967294" count="1">
            <x v="6"/>
          </reference>
        </references>
      </pivotArea>
    </format>
    <format dxfId="214">
      <pivotArea outline="0" fieldPosition="0">
        <references count="1">
          <reference field="4294967294" count="1">
            <x v="8"/>
          </reference>
        </references>
      </pivotArea>
    </format>
    <format dxfId="213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12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1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10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09">
      <pivotArea dataOnly="0" labelOnly="1" outline="0" fieldPosition="0">
        <references count="1">
          <reference field="9" count="1">
            <x v="1"/>
          </reference>
        </references>
      </pivotArea>
    </format>
    <format dxfId="208">
      <pivotArea field="9" type="button" dataOnly="0" labelOnly="1" outline="0" axis="axisRow" fieldPosition="0"/>
    </format>
    <format dxfId="207">
      <pivotArea dataOnly="0" labelOnly="1" outline="0" fieldPosition="0">
        <references count="1">
          <reference field="9" count="1">
            <x v="1"/>
          </reference>
        </references>
      </pivotArea>
    </format>
    <format dxfId="206">
      <pivotArea outline="0" fieldPosition="0">
        <references count="1">
          <reference field="4294967294" count="1">
            <x v="5"/>
          </reference>
        </references>
      </pivotArea>
    </format>
    <format dxfId="205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0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03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02">
      <pivotArea dataOnly="0" labelOnly="1" grandRow="1" outline="0" fieldPosition="0"/>
    </format>
    <format dxfId="201">
      <pivotArea dataOnly="0" labelOnly="1" outline="0" fieldPosition="0">
        <references count="2">
          <reference field="2" count="3">
            <x v="1"/>
            <x v="2"/>
            <x v="3"/>
          </reference>
          <reference field="9" count="1" selected="0">
            <x v="1"/>
          </reference>
        </references>
      </pivotArea>
    </format>
    <format dxfId="200">
      <pivotArea field="2" type="button" dataOnly="0" labelOnly="1" outline="0" axis="axisRow" fieldPosition="1"/>
    </format>
    <format dxfId="199">
      <pivotArea dataOnly="0" labelOnly="1" grandRow="1" outline="0" fieldPosition="0"/>
    </format>
    <format dxfId="198">
      <pivotArea dataOnly="0" labelOnly="1" outline="0" fieldPosition="0">
        <references count="2">
          <reference field="2" count="3">
            <x v="1"/>
            <x v="2"/>
            <x v="3"/>
          </reference>
          <reference field="9" count="1" selected="0">
            <x v="1"/>
          </reference>
        </references>
      </pivotArea>
    </format>
    <format dxfId="197">
      <pivotArea field="9" type="button" dataOnly="0" labelOnly="1" outline="0" axis="axisRow" fieldPosition="0"/>
    </format>
    <format dxfId="196">
      <pivotArea field="2" type="button" dataOnly="0" labelOnly="1" outline="0" axis="axisRow" fieldPosition="1"/>
    </format>
    <format dxfId="195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Medium10 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 rowHeaderCaption="日期">
  <location ref="A4:M14" firstHeaderRow="0" firstDataRow="1" firstDataCol="4" rowPageCount="2" colPageCount="1"/>
  <pivotFields count="38">
    <pivotField axis="axisRow" compact="0" outline="0" showAll="0" sortType="ascending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>
      <items count="5">
        <item x="3"/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h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4"/>
    <field x="0"/>
  </rowFields>
  <rowItems count="10">
    <i>
      <x v="1"/>
      <x v="1"/>
      <x v="1"/>
      <x/>
    </i>
    <i t="default" r="2">
      <x v="1"/>
    </i>
    <i t="default">
      <x v="1"/>
    </i>
    <i>
      <x v="2"/>
      <x v="1"/>
      <x v="1"/>
      <x/>
    </i>
    <i t="default" r="2">
      <x v="1"/>
    </i>
    <i t="default">
      <x v="2"/>
    </i>
    <i>
      <x v="3"/>
      <x v="1"/>
      <x v="1"/>
      <x/>
    </i>
    <i t="default" r="2">
      <x v="1"/>
    </i>
    <i t="default">
      <x v="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8" hier="-1"/>
    <pageField fld="13" hier="-1"/>
  </pageFields>
  <dataFields count="9">
    <dataField name=" 排期费用" fld="11" baseField="0" baseItem="1" numFmtId="176"/>
    <dataField name=" 实际费用" fld="12" baseField="0" baseItem="1" numFmtId="176"/>
    <dataField name="费用占比" fld="12" showDataAs="percentOfTotal" baseField="0" baseItem="1" numFmtId="10"/>
    <dataField name=" JD曝光" fld="21" baseField="0" baseItem="97" numFmtId="3"/>
    <dataField name=" 代理曝光" fld="15" baseField="0" baseItem="51" numFmtId="3"/>
    <dataField name=" 独立曝光" fld="16" baseField="0" baseItem="0" numFmtId="180"/>
    <dataField name=" 预估曝光" fld="19" baseField="0" baseItem="0" numFmtId="180"/>
    <dataField name=" 代理-CPM" fld="35" baseField="0" baseItem="0" numFmtId="181"/>
    <dataField name=" 曝光达成" fld="36" baseField="0" baseItem="0" numFmtId="183"/>
  </dataFields>
  <formats count="80">
    <format dxfId="194">
      <pivotArea type="all" dataOnly="0" outline="0" fieldPosition="0"/>
    </format>
    <format dxfId="193">
      <pivotArea field="2" type="button" dataOnly="0" labelOnly="1" outline="0" axis="axisRow" fieldPosition="0"/>
    </format>
    <format dxfId="192">
      <pivotArea type="all" dataOnly="0" outline="0" fieldPosition="0"/>
    </format>
    <format dxfId="191">
      <pivotArea field="2" type="button" dataOnly="0" labelOnly="1" outline="0" axis="axisRow" fieldPosition="0"/>
    </format>
    <format dxfId="190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89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88">
      <pivotArea dataOnly="0" labelOnly="1" outline="0" fieldPosition="0">
        <references count="1">
          <reference field="4294967294" count="2">
            <x v="4"/>
            <x v="7"/>
          </reference>
        </references>
      </pivotArea>
    </format>
    <format dxfId="187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8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8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8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83">
      <pivotArea dataOnly="0" labelOnly="1" outline="0" fieldPosition="0">
        <references count="1">
          <reference field="4294967294" count="3">
            <x v="3"/>
            <x v="4"/>
            <x v="7"/>
          </reference>
        </references>
      </pivotArea>
    </format>
    <format dxfId="182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7"/>
          </reference>
        </references>
      </pivotArea>
    </format>
    <format dxfId="181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7"/>
          </reference>
        </references>
      </pivotArea>
    </format>
    <format dxfId="180">
      <pivotArea outline="0" fieldPosition="0">
        <references count="1">
          <reference field="4294967294" count="1">
            <x v="2"/>
          </reference>
        </references>
      </pivotArea>
    </format>
    <format dxfId="179">
      <pivotArea outline="0" fieldPosition="0">
        <references count="1">
          <reference field="4294967294" count="1">
            <x v="0"/>
          </reference>
        </references>
      </pivotArea>
    </format>
    <format dxfId="178">
      <pivotArea outline="0" fieldPosition="0">
        <references count="1">
          <reference field="4294967294" count="1">
            <x v="1"/>
          </reference>
        </references>
      </pivotArea>
    </format>
    <format dxfId="17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7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7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74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7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72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6"/>
            <x v="7"/>
          </reference>
        </references>
      </pivotArea>
    </format>
    <format dxfId="171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6"/>
            <x v="7"/>
          </reference>
        </references>
      </pivotArea>
    </format>
    <format dxfId="170">
      <pivotArea outline="0" fieldPosition="0">
        <references count="1">
          <reference field="4294967294" count="1">
            <x v="6"/>
          </reference>
        </references>
      </pivotArea>
    </format>
    <format dxfId="169">
      <pivotArea outline="0" fieldPosition="0">
        <references count="1">
          <reference field="4294967294" count="1">
            <x v="8"/>
          </reference>
        </references>
      </pivotArea>
    </format>
    <format dxfId="168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67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6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6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64">
      <pivotArea field="9" type="button" dataOnly="0" labelOnly="1" outline="0"/>
    </format>
    <format dxfId="163">
      <pivotArea field="9" type="button" dataOnly="0" labelOnly="1" outline="0"/>
    </format>
    <format dxfId="162">
      <pivotArea outline="0" fieldPosition="0">
        <references count="1">
          <reference field="4294967294" count="1">
            <x v="5"/>
          </reference>
        </references>
      </pivotArea>
    </format>
    <format dxfId="161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60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5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58">
      <pivotArea field="2" type="button" dataOnly="0" labelOnly="1" outline="0" axis="axisRow" fieldPosition="0"/>
    </format>
    <format dxfId="157">
      <pivotArea field="3" type="button" dataOnly="0" labelOnly="1" outline="0" axis="axisRow" fieldPosition="1"/>
    </format>
    <format dxfId="156">
      <pivotArea dataOnly="0" labelOnly="1" outline="0" fieldPosition="0">
        <references count="1">
          <reference field="2" count="1">
            <x v="1"/>
          </reference>
        </references>
      </pivotArea>
    </format>
    <format dxfId="155">
      <pivotArea dataOnly="0" labelOnly="1" outline="0" fieldPosition="0">
        <references count="1">
          <reference field="2" count="1">
            <x v="2"/>
          </reference>
        </references>
      </pivotArea>
    </format>
    <format dxfId="154">
      <pivotArea dataOnly="0" labelOnly="1" outline="0" fieldPosition="0">
        <references count="1">
          <reference field="2" count="1">
            <x v="3"/>
          </reference>
        </references>
      </pivotArea>
    </format>
    <format dxfId="153">
      <pivotArea dataOnly="0" labelOnly="1" outline="0" fieldPosition="0">
        <references count="2">
          <reference field="2" count="1" selected="0">
            <x v="1"/>
          </reference>
          <reference field="3" count="1">
            <x v="1"/>
          </reference>
        </references>
      </pivotArea>
    </format>
    <format dxfId="152">
      <pivotArea dataOnly="0" labelOnly="1" outline="0" fieldPosition="0">
        <references count="2">
          <reference field="2" count="1" selected="0">
            <x v="2"/>
          </reference>
          <reference field="3" count="1">
            <x v="1"/>
          </reference>
        </references>
      </pivotArea>
    </format>
    <format dxfId="151">
      <pivotArea dataOnly="0" labelOnly="1" outline="0" fieldPosition="0">
        <references count="2">
          <reference field="2" count="1" selected="0">
            <x v="3"/>
          </reference>
          <reference field="3" count="1">
            <x v="1"/>
          </reference>
        </references>
      </pivotArea>
    </format>
    <format dxfId="150">
      <pivotArea field="2" type="button" dataOnly="0" labelOnly="1" outline="0" axis="axisRow" fieldPosition="0"/>
    </format>
    <format dxfId="149">
      <pivotArea field="3" type="button" dataOnly="0" labelOnly="1" outline="0" axis="axisRow" fieldPosition="1"/>
    </format>
    <format dxfId="148">
      <pivotArea dataOnly="0" labelOnly="1" outline="0" fieldPosition="0">
        <references count="1">
          <reference field="2" count="1">
            <x v="1"/>
          </reference>
        </references>
      </pivotArea>
    </format>
    <format dxfId="147">
      <pivotArea dataOnly="0" labelOnly="1" outline="0" fieldPosition="0">
        <references count="1">
          <reference field="2" count="1">
            <x v="2"/>
          </reference>
        </references>
      </pivotArea>
    </format>
    <format dxfId="146">
      <pivotArea dataOnly="0" labelOnly="1" outline="0" fieldPosition="0">
        <references count="1">
          <reference field="2" count="1">
            <x v="3"/>
          </reference>
        </references>
      </pivotArea>
    </format>
    <format dxfId="145">
      <pivotArea dataOnly="0" labelOnly="1" outline="0" fieldPosition="0">
        <references count="2">
          <reference field="2" count="1" selected="0">
            <x v="1"/>
          </reference>
          <reference field="3" count="1">
            <x v="1"/>
          </reference>
        </references>
      </pivotArea>
    </format>
    <format dxfId="144">
      <pivotArea dataOnly="0" labelOnly="1" outline="0" fieldPosition="0">
        <references count="2">
          <reference field="2" count="1" selected="0">
            <x v="2"/>
          </reference>
          <reference field="3" count="1">
            <x v="1"/>
          </reference>
        </references>
      </pivotArea>
    </format>
    <format dxfId="143">
      <pivotArea dataOnly="0" labelOnly="1" outline="0" fieldPosition="0">
        <references count="2">
          <reference field="2" count="1" selected="0">
            <x v="3"/>
          </reference>
          <reference field="3" count="1">
            <x v="1"/>
          </reference>
        </references>
      </pivotArea>
    </format>
    <format dxfId="142">
      <pivotArea field="4" type="button" dataOnly="0" labelOnly="1" outline="0" axis="axisRow" fieldPosition="2"/>
    </format>
    <format dxfId="141">
      <pivotArea field="4" type="button" dataOnly="0" labelOnly="1" outline="0" axis="axisRow" fieldPosition="2"/>
    </format>
    <format dxfId="140">
      <pivotArea field="0" type="button" dataOnly="0" labelOnly="1" outline="0" axis="axisRow" fieldPosition="3"/>
    </format>
    <format dxfId="139">
      <pivotArea dataOnly="0" labelOnly="1" outline="0" fieldPosition="0">
        <references count="1">
          <reference field="2" count="1" defaultSubtotal="1">
            <x v="1"/>
          </reference>
        </references>
      </pivotArea>
    </format>
    <format dxfId="138">
      <pivotArea dataOnly="0" labelOnly="1" outline="0" fieldPosition="0">
        <references count="1">
          <reference field="2" count="1" defaultSubtotal="1">
            <x v="2"/>
          </reference>
        </references>
      </pivotArea>
    </format>
    <format dxfId="137">
      <pivotArea dataOnly="0" labelOnly="1" outline="0" fieldPosition="0">
        <references count="1">
          <reference field="2" count="1" defaultSubtotal="1">
            <x v="3"/>
          </reference>
        </references>
      </pivotArea>
    </format>
    <format dxfId="136">
      <pivotArea dataOnly="0" labelOnly="1" grandRow="1" outline="0" fieldPosition="0"/>
    </format>
    <format dxfId="135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"/>
          </reference>
          <reference field="4" count="1" defaultSubtotal="1">
            <x v="1"/>
          </reference>
        </references>
      </pivotArea>
    </format>
    <format dxfId="134">
      <pivotArea dataOnly="0" labelOnly="1" outline="0" fieldPosition="0">
        <references count="3">
          <reference field="2" count="1" selected="0">
            <x v="2"/>
          </reference>
          <reference field="3" count="1" selected="0">
            <x v="1"/>
          </reference>
          <reference field="4" count="1" defaultSubtotal="1">
            <x v="1"/>
          </reference>
        </references>
      </pivotArea>
    </format>
    <format dxfId="133">
      <pivotArea dataOnly="0" labelOnly="1" outline="0" fieldPosition="0">
        <references count="3">
          <reference field="2" count="1" selected="0">
            <x v="3"/>
          </reference>
          <reference field="3" count="1" selected="0">
            <x v="1"/>
          </reference>
          <reference field="4" count="1" defaultSubtotal="1">
            <x v="1"/>
          </reference>
        </references>
      </pivotArea>
    </format>
    <format dxfId="132">
      <pivotArea dataOnly="0" labelOnly="1" outline="0" fieldPosition="0">
        <references count="4">
          <reference field="0" count="1">
            <x v="0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31">
      <pivotArea dataOnly="0" labelOnly="1" outline="0" fieldPosition="0">
        <references count="4">
          <reference field="0" count="1">
            <x v="0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30">
      <pivotArea dataOnly="0" labelOnly="1" outline="0" fieldPosition="0">
        <references count="4">
          <reference field="0" count="1">
            <x v="0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29">
      <pivotArea field="0" type="button" dataOnly="0" labelOnly="1" outline="0" axis="axisRow" fieldPosition="3"/>
    </format>
    <format dxfId="128">
      <pivotArea dataOnly="0" labelOnly="1" outline="0" fieldPosition="0">
        <references count="1">
          <reference field="2" count="1" defaultSubtotal="1">
            <x v="1"/>
          </reference>
        </references>
      </pivotArea>
    </format>
    <format dxfId="127">
      <pivotArea dataOnly="0" labelOnly="1" outline="0" fieldPosition="0">
        <references count="1">
          <reference field="2" count="1" defaultSubtotal="1">
            <x v="2"/>
          </reference>
        </references>
      </pivotArea>
    </format>
    <format dxfId="126">
      <pivotArea dataOnly="0" labelOnly="1" outline="0" fieldPosition="0">
        <references count="1">
          <reference field="2" count="1" defaultSubtotal="1">
            <x v="3"/>
          </reference>
        </references>
      </pivotArea>
    </format>
    <format dxfId="125">
      <pivotArea dataOnly="0" labelOnly="1" grandRow="1" outline="0" fieldPosition="0"/>
    </format>
    <format dxfId="124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"/>
          </reference>
          <reference field="4" count="1" defaultSubtotal="1">
            <x v="1"/>
          </reference>
        </references>
      </pivotArea>
    </format>
    <format dxfId="123">
      <pivotArea dataOnly="0" labelOnly="1" outline="0" fieldPosition="0">
        <references count="3">
          <reference field="2" count="1" selected="0">
            <x v="2"/>
          </reference>
          <reference field="3" count="1" selected="0">
            <x v="1"/>
          </reference>
          <reference field="4" count="1" defaultSubtotal="1">
            <x v="1"/>
          </reference>
        </references>
      </pivotArea>
    </format>
    <format dxfId="122">
      <pivotArea dataOnly="0" labelOnly="1" outline="0" fieldPosition="0">
        <references count="3">
          <reference field="2" count="1" selected="0">
            <x v="3"/>
          </reference>
          <reference field="3" count="1" selected="0">
            <x v="1"/>
          </reference>
          <reference field="4" count="1" defaultSubtotal="1">
            <x v="1"/>
          </reference>
        </references>
      </pivotArea>
    </format>
    <format dxfId="121">
      <pivotArea dataOnly="0" labelOnly="1" outline="0" fieldPosition="0">
        <references count="4">
          <reference field="0" count="1">
            <x v="0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20">
      <pivotArea dataOnly="0" labelOnly="1" outline="0" fieldPosition="0">
        <references count="4">
          <reference field="0" count="1">
            <x v="0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19">
      <pivotArea dataOnly="0" labelOnly="1" outline="0" fieldPosition="0">
        <references count="4">
          <reference field="0" count="1">
            <x v="0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18">
      <pivotArea outline="0" collapsedLevelsAreSubtotals="1" fieldPosition="0"/>
    </format>
    <format dxfId="117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16">
      <pivotArea outline="0" collapsedLevelsAreSubtotals="1" fieldPosition="0"/>
    </format>
    <format dxfId="115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Medium10 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 rowHeaderCaption="日期">
  <location ref="A4:L9" firstHeaderRow="0" firstDataRow="1" firstDataCol="2" rowPageCount="2" colPageCount="1"/>
  <pivotFields count="38">
    <pivotField compact="0" outline="0" showAll="0" sortType="ascending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sortType="descending">
      <items count="5">
        <item x="3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7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h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0"/>
    <field x="2"/>
  </rowFields>
  <rowItems count="5">
    <i>
      <x/>
      <x v="3"/>
    </i>
    <i r="1">
      <x v="2"/>
    </i>
    <i r="1">
      <x v="1"/>
    </i>
    <i t="default">
      <x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2">
    <pageField fld="8" hier="-1"/>
    <pageField fld="13" hier="-1"/>
  </pageFields>
  <dataFields count="10">
    <dataField name=" 排期费用" fld="11" baseField="0" baseItem="1" numFmtId="176"/>
    <dataField name=" 实际费用" fld="12" baseField="0" baseItem="1" numFmtId="176"/>
    <dataField name="费用占比" fld="12" showDataAs="percentOfTotal" baseField="0" baseItem="1" numFmtId="10"/>
    <dataField name=" JD曝光" fld="21" baseField="0" baseItem="97" numFmtId="3"/>
    <dataField name=" 代理曝光" fld="15" baseField="0" baseItem="51" numFmtId="3"/>
    <dataField name=" 独立曝光" fld="16" baseField="2" baseItem="1" numFmtId="180"/>
    <dataField name=" 预估曝光" fld="19" baseField="0" baseItem="0" numFmtId="180"/>
    <dataField name=" 代理-CPM" fld="35" baseField="0" baseItem="0" numFmtId="181"/>
    <dataField name=" JD-CPM" fld="37" baseField="2" baseItem="1" numFmtId="185"/>
    <dataField name=" 曝光达成" fld="36" baseField="0" baseItem="0" numFmtId="183"/>
  </dataFields>
  <formats count="63">
    <format dxfId="114">
      <pivotArea type="all" dataOnly="0" outline="0" fieldPosition="0"/>
    </format>
    <format dxfId="113">
      <pivotArea field="2" type="button" dataOnly="0" labelOnly="1" outline="0" axis="axisRow" fieldPosition="1"/>
    </format>
    <format dxfId="112">
      <pivotArea type="all" dataOnly="0" outline="0" fieldPosition="0"/>
    </format>
    <format dxfId="111">
      <pivotArea field="2" type="button" dataOnly="0" labelOnly="1" outline="0" axis="axisRow" fieldPosition="1"/>
    </format>
    <format dxfId="110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09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08">
      <pivotArea dataOnly="0" labelOnly="1" outline="0" fieldPosition="0">
        <references count="1">
          <reference field="4294967294" count="2">
            <x v="4"/>
            <x v="7"/>
          </reference>
        </references>
      </pivotArea>
    </format>
    <format dxfId="107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0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0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0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03">
      <pivotArea dataOnly="0" labelOnly="1" outline="0" fieldPosition="0">
        <references count="1">
          <reference field="4294967294" count="3">
            <x v="3"/>
            <x v="4"/>
            <x v="7"/>
          </reference>
        </references>
      </pivotArea>
    </format>
    <format dxfId="102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7"/>
          </reference>
        </references>
      </pivotArea>
    </format>
    <format dxfId="101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7"/>
          </reference>
        </references>
      </pivotArea>
    </format>
    <format dxfId="100">
      <pivotArea outline="0" fieldPosition="0">
        <references count="1">
          <reference field="4294967294" count="1">
            <x v="2"/>
          </reference>
        </references>
      </pivotArea>
    </format>
    <format dxfId="99">
      <pivotArea outline="0" fieldPosition="0">
        <references count="1">
          <reference field="4294967294" count="1">
            <x v="0"/>
          </reference>
        </references>
      </pivotArea>
    </format>
    <format dxfId="98">
      <pivotArea outline="0" fieldPosition="0">
        <references count="1">
          <reference field="4294967294" count="1">
            <x v="1"/>
          </reference>
        </references>
      </pivotArea>
    </format>
    <format dxfId="9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9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9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94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9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92">
      <pivotArea field="0" type="button" dataOnly="0" labelOnly="1" outline="0"/>
    </format>
    <format dxfId="91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6"/>
            <x v="7"/>
          </reference>
        </references>
      </pivotArea>
    </format>
    <format dxfId="90">
      <pivotArea field="0" type="button" dataOnly="0" labelOnly="1" outline="0"/>
    </format>
    <format dxfId="89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6"/>
            <x v="7"/>
          </reference>
        </references>
      </pivotArea>
    </format>
    <format dxfId="88">
      <pivotArea outline="0" fieldPosition="0">
        <references count="1">
          <reference field="4294967294" count="1">
            <x v="6"/>
          </reference>
        </references>
      </pivotArea>
    </format>
    <format dxfId="87">
      <pivotArea outline="0" fieldPosition="0">
        <references count="1">
          <reference field="4294967294" count="1">
            <x v="9"/>
          </reference>
        </references>
      </pivotArea>
    </format>
    <format dxfId="86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8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84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8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82">
      <pivotArea field="9" type="button" dataOnly="0" labelOnly="1" outline="0"/>
    </format>
    <format dxfId="81">
      <pivotArea field="9" type="button" dataOnly="0" labelOnly="1" outline="0"/>
    </format>
    <format dxfId="80">
      <pivotArea field="3" type="button" dataOnly="0" labelOnly="1" outline="0"/>
    </format>
    <format dxfId="79">
      <pivotArea field="4" type="button" dataOnly="0" labelOnly="1" outline="0"/>
    </format>
    <format dxfId="78">
      <pivotArea field="4" type="button" dataOnly="0" labelOnly="1" outline="0"/>
    </format>
    <format dxfId="77">
      <pivotArea field="3" type="button" dataOnly="0" labelOnly="1" outline="0"/>
    </format>
    <format dxfId="76">
      <pivotArea outline="0" fieldPosition="0">
        <references count="1">
          <reference field="4294967294" count="1">
            <x v="8"/>
          </reference>
        </references>
      </pivotArea>
    </format>
    <format dxfId="7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74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73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72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71">
      <pivotArea outline="0" fieldPosition="0">
        <references count="1">
          <reference field="4294967294" count="1">
            <x v="5"/>
          </reference>
        </references>
      </pivotArea>
    </format>
    <format dxfId="70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7">
      <pivotArea dataOnly="0" labelOnly="1" outline="0" fieldPosition="0">
        <references count="1">
          <reference field="10" count="1">
            <x v="0"/>
          </reference>
        </references>
      </pivotArea>
    </format>
    <format dxfId="66">
      <pivotArea dataOnly="0" labelOnly="1" outline="0" fieldPosition="0">
        <references count="1">
          <reference field="10" count="1" defaultSubtotal="1">
            <x v="0"/>
          </reference>
        </references>
      </pivotArea>
    </format>
    <format dxfId="65">
      <pivotArea dataOnly="0" labelOnly="1" grandRow="1" outline="0" fieldPosition="0"/>
    </format>
    <format dxfId="64">
      <pivotArea dataOnly="0" labelOnly="1" outline="0" fieldPosition="0">
        <references count="2">
          <reference field="2" count="3">
            <x v="1"/>
            <x v="2"/>
            <x v="3"/>
          </reference>
          <reference field="10" count="1" selected="0">
            <x v="0"/>
          </reference>
        </references>
      </pivotArea>
    </format>
    <format dxfId="63">
      <pivotArea field="10" type="button" dataOnly="0" labelOnly="1" outline="0" axis="axisRow" fieldPosition="0"/>
    </format>
    <format dxfId="62">
      <pivotArea field="2" type="button" dataOnly="0" labelOnly="1" outline="0" axis="axisRow" fieldPosition="1"/>
    </format>
    <format dxfId="61">
      <pivotArea dataOnly="0" labelOnly="1" outline="0" fieldPosition="0">
        <references count="1">
          <reference field="10" count="1">
            <x v="0"/>
          </reference>
        </references>
      </pivotArea>
    </format>
    <format dxfId="60">
      <pivotArea dataOnly="0" labelOnly="1" outline="0" fieldPosition="0">
        <references count="1">
          <reference field="10" count="1" defaultSubtotal="1">
            <x v="0"/>
          </reference>
        </references>
      </pivotArea>
    </format>
    <format dxfId="59">
      <pivotArea dataOnly="0" labelOnly="1" grandRow="1" outline="0" fieldPosition="0"/>
    </format>
    <format dxfId="58">
      <pivotArea dataOnly="0" labelOnly="1" outline="0" fieldPosition="0">
        <references count="2">
          <reference field="2" count="3">
            <x v="1"/>
            <x v="2"/>
            <x v="3"/>
          </reference>
          <reference field="10" count="1" selected="0">
            <x v="0"/>
          </reference>
        </references>
      </pivotArea>
    </format>
    <format dxfId="57">
      <pivotArea outline="0" collapsedLevelsAreSubtotals="1" fieldPosition="0"/>
    </format>
    <format dxfId="56">
      <pivotArea outline="0" collapsedLevelsAreSubtotals="1" fieldPosition="0"/>
    </format>
    <format dxfId="55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54">
      <pivotArea field="10" type="button" dataOnly="0" labelOnly="1" outline="0" axis="axisRow" fieldPosition="0"/>
    </format>
    <format dxfId="53">
      <pivotArea field="2" type="button" dataOnly="0" labelOnly="1" outline="0" axis="axisRow" fieldPosition="1"/>
    </format>
    <format dxfId="52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</formats>
  <pivotTableStyleInfo name="PivotStyleMedium12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5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outline="1" outlineData="1" multipleFieldFilters="0" rowHeaderCaption="媒体类型">
  <location ref="A5:G7" firstHeaderRow="0" firstDataRow="1" firstDataCol="1" rowPageCount="3" colPageCount="1"/>
  <pivotFields count="38">
    <pivotField axis="axisPage" multipleItemSelectionAllowed="1" showAll="0">
      <items count="3">
        <item x="1"/>
        <item x="0"/>
        <item t="default"/>
      </items>
    </pivotField>
    <pivotField showAll="0" defaultSubtotal="0"/>
    <pivotField showAll="0"/>
    <pivotField showAll="0" defaultSubtotal="0"/>
    <pivotField showAll="0"/>
    <pivotField showAll="0"/>
    <pivotField showAll="0"/>
    <pivotField showAll="0"/>
    <pivotField axis="axisPage" multipleItemSelectionAllowed="1" showAll="0">
      <items count="3">
        <item x="1"/>
        <item x="0"/>
        <item t="default"/>
      </items>
    </pivotField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dataField="1" showAll="0" defaultSubtotal="0"/>
    <pivotField dataField="1" showAll="0" defaultSubtotal="0"/>
    <pivotField axis="axisPage" multipleItemSelectionAllowed="1" showAll="0" defaultSubtotal="0">
      <items count="2">
        <item h="1" x="1"/>
        <item x="0"/>
      </items>
    </pivotField>
    <pivotField showAll="0" defaultSubtotal="0"/>
    <pivotField dataField="1" showAll="0"/>
    <pivotField dataField="1" showAll="0" defaultSubtotal="0"/>
    <pivotField showAll="0"/>
    <pivotField showAll="0"/>
    <pivotField showAll="0" defaultSubtotal="0"/>
    <pivotField showAll="0" defaultSubtotal="0"/>
    <pivotField dataField="1" showAll="0" defaultSubtota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9"/>
  </rowFields>
  <rowItems count="2"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3">
    <pageField fld="8" hier="-1"/>
    <pageField fld="0" hier="-1"/>
    <pageField fld="13" hier="-1"/>
  </pageFields>
  <dataFields count="6">
    <dataField name=" 排期费用" fld="11" baseField="11" baseItem="1" numFmtId="176"/>
    <dataField name=" 实际费用" fld="12" baseField="11" baseItem="1" numFmtId="176"/>
    <dataField name="费用占比" fld="12" showDataAs="percentOfTotal" baseField="11" baseItem="0" numFmtId="10"/>
    <dataField name=" JD曝光" fld="21" baseField="9" baseItem="2" numFmtId="180"/>
    <dataField name=" 代理曝光" fld="15" baseField="9" baseItem="2" numFmtId="180"/>
    <dataField name=" 独立曝光" fld="16" baseField="9" baseItem="2" numFmtId="180"/>
  </dataFields>
  <formats count="52">
    <format dxfId="51">
      <pivotArea type="all" dataOnly="0" outline="0" fieldPosition="0"/>
    </format>
    <format dxfId="50">
      <pivotArea type="all" dataOnly="0" outline="0" fieldPosition="0"/>
    </format>
    <format dxfId="49">
      <pivotArea type="all" dataOnly="0" outline="0" fieldPosition="0"/>
    </format>
    <format dxfId="48">
      <pivotArea type="all" dataOnly="0" outline="0" fieldPosition="0"/>
    </format>
    <format dxfId="47">
      <pivotArea collapsedLevelsAreSubtotals="1" fieldPosition="0">
        <references count="1">
          <reference field="9" count="0"/>
        </references>
      </pivotArea>
    </format>
    <format dxfId="46">
      <pivotArea grandRow="1" outline="0" collapsedLevelsAreSubtotals="1" fieldPosition="0"/>
    </format>
    <format dxfId="45">
      <pivotArea type="all" dataOnly="0" outline="0" fieldPosition="0"/>
    </format>
    <format dxfId="44">
      <pivotArea type="all" dataOnly="0" outline="0" fieldPosition="0"/>
    </format>
    <format dxfId="43">
      <pivotArea field="0" type="button" dataOnly="0" labelOnly="1" outline="0" axis="axisPage" fieldPosition="1"/>
    </format>
    <format dxfId="42">
      <pivotArea dataOnly="0" labelOnly="1" outline="0" fieldPosition="0">
        <references count="1">
          <reference field="0" count="0"/>
        </references>
      </pivotArea>
    </format>
    <format dxfId="41">
      <pivotArea field="0" type="button" dataOnly="0" labelOnly="1" outline="0" axis="axisPage" fieldPosition="1"/>
    </format>
    <format dxfId="40">
      <pivotArea dataOnly="0" labelOnly="1" outline="0" fieldPosition="0">
        <references count="1">
          <reference field="0" count="0"/>
        </references>
      </pivotArea>
    </format>
    <format dxfId="39">
      <pivotArea outline="0" fieldPosition="0">
        <references count="1">
          <reference field="4294967294" count="1">
            <x v="2"/>
          </reference>
        </references>
      </pivotArea>
    </format>
    <format dxfId="38">
      <pivotArea outline="0" fieldPosition="0">
        <references count="1">
          <reference field="4294967294" count="1">
            <x v="0"/>
          </reference>
        </references>
      </pivotArea>
    </format>
    <format dxfId="37">
      <pivotArea outline="0" fieldPosition="0">
        <references count="1">
          <reference field="4294967294" count="1">
            <x v="1"/>
          </reference>
        </references>
      </pivotArea>
    </format>
    <format dxfId="36">
      <pivotArea field="0" type="button" dataOnly="0" labelOnly="1" outline="0" axis="axisPage" fieldPosition="1"/>
    </format>
    <format dxfId="35">
      <pivotArea dataOnly="0" labelOnly="1" outline="0" fieldPosition="0">
        <references count="1">
          <reference field="0" count="0"/>
        </references>
      </pivotArea>
    </format>
    <format dxfId="34">
      <pivotArea field="13" type="button" dataOnly="0" labelOnly="1" outline="0" axis="axisPage" fieldPosition="2"/>
    </format>
    <format dxfId="33">
      <pivotArea dataOnly="0" labelOnly="1" outline="0" fieldPosition="0">
        <references count="1">
          <reference field="13" count="0"/>
        </references>
      </pivotArea>
    </format>
    <format dxfId="32">
      <pivotArea field="13" type="button" dataOnly="0" labelOnly="1" outline="0" axis="axisPage" fieldPosition="2"/>
    </format>
    <format dxfId="31">
      <pivotArea dataOnly="0" labelOnly="1" outline="0" fieldPosition="0">
        <references count="1">
          <reference field="13" count="0"/>
        </references>
      </pivotArea>
    </format>
    <format dxfId="30">
      <pivotArea field="13" type="button" dataOnly="0" labelOnly="1" outline="0" axis="axisPage" fieldPosition="2"/>
    </format>
    <format dxfId="29">
      <pivotArea dataOnly="0" labelOnly="1" outline="0" fieldPosition="0">
        <references count="1">
          <reference field="13" count="0"/>
        </references>
      </pivotArea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9" type="button" dataOnly="0" labelOnly="1" outline="0" axis="axisRow" fieldPosition="0"/>
    </format>
    <format dxfId="25">
      <pivotArea dataOnly="0" labelOnly="1" grandRow="1" outline="0" fieldPosition="0"/>
    </format>
    <format dxfId="2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3">
      <pivotArea field="9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2">
      <pivotArea field="9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21">
      <pivotArea field="9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20">
      <pivotArea field="8" type="button" dataOnly="0" labelOnly="1" outline="0" axis="axisPage" fieldPosition="0"/>
    </format>
    <format dxfId="19">
      <pivotArea dataOnly="0" labelOnly="1" outline="0" fieldPosition="0">
        <references count="1">
          <reference field="8" count="0"/>
        </references>
      </pivotArea>
    </format>
    <format dxfId="18">
      <pivotArea field="8" type="button" dataOnly="0" labelOnly="1" outline="0" axis="axisPage" fieldPosition="0"/>
    </format>
    <format dxfId="17">
      <pivotArea dataOnly="0" labelOnly="1" outline="0" fieldPosition="0">
        <references count="1">
          <reference field="8" count="0"/>
        </references>
      </pivotArea>
    </format>
    <format dxfId="16">
      <pivotArea field="8" type="button" dataOnly="0" labelOnly="1" outline="0" axis="axisPage" fieldPosition="0"/>
    </format>
    <format dxfId="15">
      <pivotArea dataOnly="0" labelOnly="1" outline="0" fieldPosition="0">
        <references count="1">
          <reference field="8" count="0"/>
        </references>
      </pivotArea>
    </format>
    <format dxfId="14">
      <pivotArea outline="0" fieldPosition="0">
        <references count="1">
          <reference field="4294967294" count="1">
            <x v="4"/>
          </reference>
        </references>
      </pivotArea>
    </format>
    <format dxfId="13">
      <pivotArea outline="0" fieldPosition="0">
        <references count="1">
          <reference field="4294967294" count="1">
            <x v="3"/>
          </reference>
        </references>
      </pivotArea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9" type="button" dataOnly="0" labelOnly="1" outline="0" axis="axisRow" fieldPosition="0"/>
    </format>
    <format dxfId="9">
      <pivotArea dataOnly="0" labelOnly="1" fieldPosition="0">
        <references count="1">
          <reference field="9" count="1">
            <x v="1"/>
          </reference>
        </references>
      </pivotArea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6">
      <pivotArea outline="0" fieldPosition="0">
        <references count="1">
          <reference field="4294967294" count="1">
            <x v="5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4">
      <pivotArea dataOnly="0" labelOnly="1" fieldPosition="0">
        <references count="1">
          <reference field="9" count="1">
            <x v="1"/>
          </reference>
        </references>
      </pivotArea>
    </format>
    <format dxfId="3">
      <pivotArea dataOnly="0" labelOnly="1" grandRow="1" outline="0" fieldPosition="0"/>
    </format>
    <format dxfId="2">
      <pivotArea outline="0" collapsedLevelsAreSubtotals="1" fieldPosition="0"/>
    </format>
    <format dxfId="1">
      <pivotArea field="9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Medium12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C00000"/>
  </sheetPr>
  <dimension ref="B4:K7"/>
  <sheetViews>
    <sheetView workbookViewId="0">
      <selection activeCell="B6" sqref="B6:B7"/>
    </sheetView>
  </sheetViews>
  <sheetFormatPr defaultRowHeight="18.95" customHeight="1" x14ac:dyDescent="0.15"/>
  <cols>
    <col min="1" max="1" width="9" style="6"/>
    <col min="2" max="2" width="27.25" style="6" bestFit="1" customWidth="1"/>
    <col min="3" max="4" width="13.375" style="6" customWidth="1"/>
    <col min="5" max="5" width="11.75" style="6" customWidth="1"/>
    <col min="6" max="7" width="12.25" style="7" customWidth="1"/>
    <col min="8" max="8" width="12.875" style="6" customWidth="1"/>
    <col min="9" max="9" width="11.625" style="6" bestFit="1" customWidth="1"/>
    <col min="10" max="10" width="11.625" style="6" customWidth="1"/>
    <col min="11" max="11" width="9.625" style="6" customWidth="1"/>
    <col min="12" max="16384" width="9" style="6"/>
  </cols>
  <sheetData>
    <row r="4" spans="2:11" ht="18.95" customHeight="1" thickBot="1" x14ac:dyDescent="0.2"/>
    <row r="5" spans="2:11" ht="18.95" customHeight="1" x14ac:dyDescent="0.15">
      <c r="B5" s="61" t="s">
        <v>8</v>
      </c>
      <c r="C5" s="62" t="s">
        <v>9</v>
      </c>
      <c r="D5" s="62" t="s">
        <v>10</v>
      </c>
      <c r="E5" s="63" t="s">
        <v>11</v>
      </c>
      <c r="F5" s="64" t="s">
        <v>12</v>
      </c>
      <c r="G5" s="64" t="s">
        <v>20</v>
      </c>
      <c r="H5" s="65" t="s">
        <v>5</v>
      </c>
      <c r="I5" s="66" t="s">
        <v>23</v>
      </c>
      <c r="J5" s="66" t="s">
        <v>30</v>
      </c>
      <c r="K5" s="67" t="s">
        <v>13</v>
      </c>
    </row>
    <row r="6" spans="2:11" ht="18.95" customHeight="1" x14ac:dyDescent="0.15">
      <c r="B6" s="96"/>
      <c r="C6" s="104"/>
      <c r="D6" s="104"/>
      <c r="E6" s="102" t="e">
        <f>G6/F6</f>
        <v>#DIV/0!</v>
      </c>
      <c r="F6" s="100"/>
      <c r="G6" s="98">
        <f>I7</f>
        <v>0</v>
      </c>
      <c r="H6" s="58"/>
      <c r="I6" s="59"/>
      <c r="J6" s="59"/>
      <c r="K6" s="68"/>
    </row>
    <row r="7" spans="2:11" ht="18.95" customHeight="1" thickBot="1" x14ac:dyDescent="0.2">
      <c r="B7" s="97"/>
      <c r="C7" s="105"/>
      <c r="D7" s="105"/>
      <c r="E7" s="103"/>
      <c r="F7" s="101"/>
      <c r="G7" s="99"/>
      <c r="H7" s="60"/>
      <c r="I7" s="69"/>
      <c r="J7" s="69"/>
      <c r="K7" s="70"/>
    </row>
  </sheetData>
  <mergeCells count="6">
    <mergeCell ref="B6:B7"/>
    <mergeCell ref="G6:G7"/>
    <mergeCell ref="F6:F7"/>
    <mergeCell ref="E6:E7"/>
    <mergeCell ref="D6:D7"/>
    <mergeCell ref="C6:C7"/>
  </mergeCells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7.100000000000001" customHeight="1" x14ac:dyDescent="0.15"/>
  <sheetData/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5" x14ac:dyDescent="0.15"/>
  <sheetData/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Z4"/>
  <sheetViews>
    <sheetView tabSelected="1" workbookViewId="0">
      <pane ySplit="1" topLeftCell="A2" activePane="bottomLeft" state="frozen"/>
      <selection activeCell="A5" sqref="A5"/>
      <selection pane="bottomLeft" activeCell="A4" sqref="A4"/>
    </sheetView>
  </sheetViews>
  <sheetFormatPr defaultRowHeight="17.100000000000001" customHeight="1" x14ac:dyDescent="0.15"/>
  <cols>
    <col min="1" max="1" width="9.75" style="8" bestFit="1" customWidth="1"/>
    <col min="2" max="2" width="12" customWidth="1"/>
    <col min="3" max="3" width="14.5" style="8" customWidth="1"/>
    <col min="4" max="4" width="14.5" customWidth="1"/>
    <col min="5" max="5" width="23.5" customWidth="1"/>
    <col min="6" max="6" width="9" style="40"/>
    <col min="9" max="9" width="25.125" bestFit="1" customWidth="1"/>
    <col min="12" max="12" width="10.5" bestFit="1" customWidth="1"/>
    <col min="13" max="19" width="9" customWidth="1"/>
    <col min="20" max="21" width="9.25" customWidth="1"/>
    <col min="22" max="24" width="9" customWidth="1"/>
    <col min="25" max="27" width="8.75" customWidth="1"/>
    <col min="33" max="33" width="10.5" bestFit="1" customWidth="1"/>
    <col min="34" max="36" width="10.5" customWidth="1"/>
  </cols>
  <sheetData>
    <row r="1" spans="1:52" ht="17.100000000000001" customHeight="1" x14ac:dyDescent="0.15">
      <c r="A1" s="30" t="s">
        <v>34</v>
      </c>
      <c r="B1" s="31" t="s">
        <v>35</v>
      </c>
      <c r="C1" s="31" t="s">
        <v>36</v>
      </c>
      <c r="D1" s="31" t="s">
        <v>37</v>
      </c>
      <c r="E1" s="31" t="s">
        <v>38</v>
      </c>
      <c r="F1" s="31" t="s">
        <v>39</v>
      </c>
      <c r="G1" s="32" t="s">
        <v>40</v>
      </c>
      <c r="H1" s="31" t="s">
        <v>0</v>
      </c>
      <c r="I1" s="33" t="s">
        <v>41</v>
      </c>
      <c r="J1" s="34" t="s">
        <v>42</v>
      </c>
      <c r="K1" s="34" t="s">
        <v>43</v>
      </c>
      <c r="L1" s="35" t="s">
        <v>44</v>
      </c>
      <c r="M1" s="35" t="s">
        <v>45</v>
      </c>
      <c r="N1" s="30" t="s">
        <v>25</v>
      </c>
      <c r="O1" s="30" t="s">
        <v>26</v>
      </c>
      <c r="P1" s="21" t="s">
        <v>27</v>
      </c>
      <c r="Q1" s="57" t="s">
        <v>76</v>
      </c>
      <c r="R1" s="21" t="s">
        <v>28</v>
      </c>
      <c r="S1" s="21" t="s">
        <v>29</v>
      </c>
      <c r="T1" s="36" t="s">
        <v>46</v>
      </c>
      <c r="U1" s="36" t="s">
        <v>47</v>
      </c>
      <c r="V1" s="37" t="s">
        <v>48</v>
      </c>
      <c r="W1" s="37" t="s">
        <v>97</v>
      </c>
      <c r="X1" s="37" t="s">
        <v>49</v>
      </c>
      <c r="Y1" s="37" t="s">
        <v>50</v>
      </c>
      <c r="Z1" s="37" t="s">
        <v>51</v>
      </c>
      <c r="AA1" s="37" t="s">
        <v>52</v>
      </c>
      <c r="AB1" s="37" t="s">
        <v>53</v>
      </c>
      <c r="AC1" s="38" t="s">
        <v>32</v>
      </c>
      <c r="AD1" s="39" t="s">
        <v>33</v>
      </c>
      <c r="AE1" s="54" t="s">
        <v>78</v>
      </c>
      <c r="AF1" s="55" t="s">
        <v>79</v>
      </c>
      <c r="AG1" s="56" t="s">
        <v>80</v>
      </c>
      <c r="AH1" s="54" t="s">
        <v>81</v>
      </c>
      <c r="AI1" s="56" t="s">
        <v>82</v>
      </c>
      <c r="AJ1" s="54" t="s">
        <v>83</v>
      </c>
      <c r="AK1" s="56" t="s">
        <v>84</v>
      </c>
      <c r="AL1" s="94" t="s">
        <v>85</v>
      </c>
      <c r="AM1" s="95" t="s">
        <v>86</v>
      </c>
      <c r="AN1" s="94" t="s">
        <v>87</v>
      </c>
      <c r="AO1" s="95" t="s">
        <v>88</v>
      </c>
      <c r="AP1" s="94" t="s">
        <v>89</v>
      </c>
      <c r="AQ1" s="95" t="s">
        <v>90</v>
      </c>
      <c r="AR1" s="94" t="s">
        <v>91</v>
      </c>
      <c r="AS1" s="95" t="s">
        <v>92</v>
      </c>
      <c r="AT1" s="94" t="s">
        <v>93</v>
      </c>
      <c r="AU1" s="95" t="s">
        <v>94</v>
      </c>
      <c r="AV1" s="94" t="s">
        <v>95</v>
      </c>
      <c r="AW1" s="95" t="s">
        <v>96</v>
      </c>
      <c r="AX1" s="28" t="s">
        <v>1</v>
      </c>
      <c r="AY1" s="29" t="s">
        <v>18</v>
      </c>
      <c r="AZ1" s="29" t="s">
        <v>19</v>
      </c>
    </row>
    <row r="2" spans="1:52" ht="17.100000000000001" customHeight="1" x14ac:dyDescent="0.15">
      <c r="A2" s="41">
        <v>42979</v>
      </c>
      <c r="B2" s="16" t="s">
        <v>75</v>
      </c>
      <c r="C2" s="17" t="s">
        <v>67</v>
      </c>
      <c r="D2" s="16" t="s">
        <v>66</v>
      </c>
      <c r="E2" s="16" t="s">
        <v>61</v>
      </c>
      <c r="F2" s="16" t="s">
        <v>64</v>
      </c>
      <c r="G2" s="17" t="s">
        <v>56</v>
      </c>
      <c r="H2" s="16" t="s">
        <v>55</v>
      </c>
      <c r="I2" s="16" t="s">
        <v>73</v>
      </c>
      <c r="J2" s="16" t="s">
        <v>62</v>
      </c>
      <c r="K2" s="18" t="s">
        <v>57</v>
      </c>
      <c r="L2" s="49">
        <v>122500</v>
      </c>
      <c r="M2" s="50">
        <v>104818.39622641509</v>
      </c>
      <c r="N2" s="18" t="s">
        <v>64</v>
      </c>
      <c r="O2" s="18" t="s">
        <v>74</v>
      </c>
      <c r="P2" s="51">
        <v>5181736</v>
      </c>
      <c r="Q2" s="51">
        <v>2534619</v>
      </c>
      <c r="R2" s="51">
        <v>0</v>
      </c>
      <c r="S2" s="51">
        <v>0</v>
      </c>
      <c r="T2" s="51">
        <v>5000000</v>
      </c>
      <c r="U2" s="51">
        <v>0</v>
      </c>
      <c r="V2" s="51">
        <v>0</v>
      </c>
      <c r="W2" s="51">
        <v>0</v>
      </c>
      <c r="X2" s="51">
        <v>0</v>
      </c>
      <c r="Y2" s="51">
        <v>0</v>
      </c>
      <c r="Z2" s="52">
        <v>0</v>
      </c>
      <c r="AA2" s="52">
        <v>0</v>
      </c>
      <c r="AB2" s="52">
        <v>0</v>
      </c>
      <c r="AC2" s="52">
        <v>0</v>
      </c>
      <c r="AD2" s="52">
        <v>0</v>
      </c>
      <c r="AE2" s="52">
        <v>0</v>
      </c>
      <c r="AF2" s="52">
        <v>0</v>
      </c>
      <c r="AG2" s="52">
        <v>0</v>
      </c>
      <c r="AH2" s="53">
        <v>0</v>
      </c>
      <c r="AI2" s="53">
        <v>0</v>
      </c>
      <c r="AJ2" s="52">
        <v>0</v>
      </c>
      <c r="AK2" s="52">
        <v>0</v>
      </c>
      <c r="AL2" s="52">
        <v>0</v>
      </c>
      <c r="AM2" s="52">
        <v>0</v>
      </c>
      <c r="AN2" s="52">
        <v>0</v>
      </c>
      <c r="AO2" s="52">
        <v>0</v>
      </c>
      <c r="AP2" s="52">
        <v>0</v>
      </c>
      <c r="AQ2" s="52">
        <v>0</v>
      </c>
      <c r="AR2" s="52">
        <v>0</v>
      </c>
      <c r="AS2" s="52">
        <v>0</v>
      </c>
      <c r="AT2" s="52">
        <v>0</v>
      </c>
      <c r="AU2" s="52">
        <v>0</v>
      </c>
      <c r="AV2" s="52">
        <v>0</v>
      </c>
      <c r="AW2" s="52">
        <v>0</v>
      </c>
      <c r="AX2" s="43">
        <v>42979</v>
      </c>
      <c r="AY2" s="18">
        <v>263</v>
      </c>
      <c r="AZ2" s="18">
        <v>4921</v>
      </c>
    </row>
    <row r="3" spans="1:52" ht="17.100000000000001" customHeight="1" x14ac:dyDescent="0.15">
      <c r="A3" s="41">
        <v>42979</v>
      </c>
      <c r="B3" s="16" t="s">
        <v>75</v>
      </c>
      <c r="C3" s="17" t="s">
        <v>65</v>
      </c>
      <c r="D3" s="16" t="s">
        <v>66</v>
      </c>
      <c r="E3" s="16" t="s">
        <v>61</v>
      </c>
      <c r="F3" s="16" t="s">
        <v>64</v>
      </c>
      <c r="G3" s="17" t="s">
        <v>56</v>
      </c>
      <c r="H3" s="16" t="s">
        <v>55</v>
      </c>
      <c r="I3" s="16" t="s">
        <v>73</v>
      </c>
      <c r="J3" s="16" t="s">
        <v>62</v>
      </c>
      <c r="K3" s="18" t="s">
        <v>57</v>
      </c>
      <c r="L3" s="49">
        <v>110000</v>
      </c>
      <c r="M3" s="50">
        <v>99311.320754716973</v>
      </c>
      <c r="N3" s="18" t="s">
        <v>64</v>
      </c>
      <c r="O3" s="18" t="s">
        <v>74</v>
      </c>
      <c r="P3" s="51">
        <v>7028433</v>
      </c>
      <c r="Q3" s="51">
        <v>4137802</v>
      </c>
      <c r="R3" s="51">
        <v>0</v>
      </c>
      <c r="S3" s="51">
        <v>0</v>
      </c>
      <c r="T3" s="51">
        <v>4000000</v>
      </c>
      <c r="U3" s="51">
        <v>0</v>
      </c>
      <c r="V3" s="51">
        <v>0</v>
      </c>
      <c r="W3" s="51">
        <v>0</v>
      </c>
      <c r="X3" s="51">
        <v>0</v>
      </c>
      <c r="Y3" s="51">
        <v>0</v>
      </c>
      <c r="Z3" s="52">
        <v>0</v>
      </c>
      <c r="AA3" s="52">
        <v>0</v>
      </c>
      <c r="AB3" s="52">
        <v>0</v>
      </c>
      <c r="AC3" s="52">
        <v>0</v>
      </c>
      <c r="AD3" s="52">
        <v>0</v>
      </c>
      <c r="AE3" s="52">
        <v>0</v>
      </c>
      <c r="AF3" s="52">
        <v>0</v>
      </c>
      <c r="AG3" s="52">
        <v>0</v>
      </c>
      <c r="AH3" s="53">
        <v>0</v>
      </c>
      <c r="AI3" s="53">
        <v>0</v>
      </c>
      <c r="AJ3" s="52">
        <v>0</v>
      </c>
      <c r="AK3" s="52">
        <v>0</v>
      </c>
      <c r="AL3" s="52">
        <v>0</v>
      </c>
      <c r="AM3" s="52">
        <v>0</v>
      </c>
      <c r="AN3" s="52">
        <v>0</v>
      </c>
      <c r="AO3" s="52">
        <v>0</v>
      </c>
      <c r="AP3" s="52">
        <v>0</v>
      </c>
      <c r="AQ3" s="52">
        <v>0</v>
      </c>
      <c r="AR3" s="52">
        <v>0</v>
      </c>
      <c r="AS3" s="52">
        <v>0</v>
      </c>
      <c r="AT3" s="52">
        <v>0</v>
      </c>
      <c r="AU3" s="52">
        <v>0</v>
      </c>
      <c r="AV3" s="52">
        <v>0</v>
      </c>
      <c r="AW3" s="52">
        <v>0</v>
      </c>
      <c r="AX3" s="43">
        <v>42979</v>
      </c>
      <c r="AY3" s="18">
        <v>263</v>
      </c>
      <c r="AZ3" s="18">
        <v>4919</v>
      </c>
    </row>
    <row r="4" spans="1:52" ht="17.100000000000001" customHeight="1" x14ac:dyDescent="0.15">
      <c r="A4" s="41">
        <v>42979</v>
      </c>
      <c r="B4" s="16" t="s">
        <v>75</v>
      </c>
      <c r="C4" s="17" t="s">
        <v>68</v>
      </c>
      <c r="D4" s="16" t="s">
        <v>66</v>
      </c>
      <c r="E4" s="16" t="s">
        <v>61</v>
      </c>
      <c r="F4" s="16" t="s">
        <v>64</v>
      </c>
      <c r="G4" s="17" t="s">
        <v>56</v>
      </c>
      <c r="H4" s="16" t="s">
        <v>55</v>
      </c>
      <c r="I4" s="16" t="s">
        <v>73</v>
      </c>
      <c r="J4" s="16" t="s">
        <v>62</v>
      </c>
      <c r="K4" s="18" t="s">
        <v>57</v>
      </c>
      <c r="L4" s="49">
        <v>126500</v>
      </c>
      <c r="M4" s="50">
        <v>108241.03773584905</v>
      </c>
      <c r="N4" s="18" t="s">
        <v>64</v>
      </c>
      <c r="O4" s="18" t="s">
        <v>74</v>
      </c>
      <c r="P4" s="51">
        <v>4127747</v>
      </c>
      <c r="Q4" s="51">
        <v>2138753</v>
      </c>
      <c r="R4" s="51">
        <v>0</v>
      </c>
      <c r="S4" s="51">
        <v>0</v>
      </c>
      <c r="T4" s="51">
        <v>5000000</v>
      </c>
      <c r="U4" s="51">
        <v>0</v>
      </c>
      <c r="V4" s="51">
        <v>0</v>
      </c>
      <c r="W4" s="51">
        <v>0</v>
      </c>
      <c r="X4" s="51">
        <v>0</v>
      </c>
      <c r="Y4" s="51">
        <v>0</v>
      </c>
      <c r="Z4" s="52">
        <v>0</v>
      </c>
      <c r="AA4" s="52">
        <v>0</v>
      </c>
      <c r="AB4" s="52">
        <v>0</v>
      </c>
      <c r="AC4" s="52">
        <v>0</v>
      </c>
      <c r="AD4" s="52">
        <v>0</v>
      </c>
      <c r="AE4" s="52">
        <v>0</v>
      </c>
      <c r="AF4" s="52">
        <v>0</v>
      </c>
      <c r="AG4" s="52">
        <v>0</v>
      </c>
      <c r="AH4" s="53">
        <v>0</v>
      </c>
      <c r="AI4" s="53">
        <v>0</v>
      </c>
      <c r="AJ4" s="52">
        <v>0</v>
      </c>
      <c r="AK4" s="52">
        <v>0</v>
      </c>
      <c r="AL4" s="52">
        <v>0</v>
      </c>
      <c r="AM4" s="52">
        <v>0</v>
      </c>
      <c r="AN4" s="52">
        <v>0</v>
      </c>
      <c r="AO4" s="52">
        <v>0</v>
      </c>
      <c r="AP4" s="52">
        <v>0</v>
      </c>
      <c r="AQ4" s="52">
        <v>0</v>
      </c>
      <c r="AR4" s="52">
        <v>0</v>
      </c>
      <c r="AS4" s="52">
        <v>0</v>
      </c>
      <c r="AT4" s="52">
        <v>0</v>
      </c>
      <c r="AU4" s="52">
        <v>0</v>
      </c>
      <c r="AV4" s="52">
        <v>0</v>
      </c>
      <c r="AW4" s="52">
        <v>0</v>
      </c>
      <c r="AX4" s="43">
        <v>42979</v>
      </c>
      <c r="AY4" s="18">
        <v>263</v>
      </c>
      <c r="AZ4" s="18">
        <v>4922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6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A4" sqref="A4"/>
    </sheetView>
  </sheetViews>
  <sheetFormatPr defaultRowHeight="18" customHeight="1" x14ac:dyDescent="0.15"/>
  <cols>
    <col min="1" max="1" width="14.5" style="4" customWidth="1"/>
    <col min="2" max="2" width="12.375" style="81" bestFit="1" customWidth="1"/>
    <col min="3" max="3" width="12.375" style="80" bestFit="1" customWidth="1"/>
    <col min="4" max="8" width="11.125" style="80" customWidth="1"/>
    <col min="9" max="9" width="10.625" style="86" customWidth="1"/>
    <col min="10" max="10" width="10.375" style="81" customWidth="1"/>
  </cols>
  <sheetData>
    <row r="1" spans="1:10" ht="18" customHeight="1" x14ac:dyDescent="0.35">
      <c r="A1" s="1" t="s">
        <v>31</v>
      </c>
      <c r="B1" s="14" t="s">
        <v>3</v>
      </c>
    </row>
    <row r="2" spans="1:10" ht="18" customHeight="1" x14ac:dyDescent="0.35">
      <c r="A2" s="1" t="s">
        <v>25</v>
      </c>
      <c r="B2" s="14" t="s">
        <v>64</v>
      </c>
    </row>
    <row r="3" spans="1:10" s="4" customFormat="1" ht="18" customHeight="1" x14ac:dyDescent="0.15">
      <c r="B3" s="81"/>
      <c r="C3" s="81"/>
      <c r="D3" s="81"/>
      <c r="E3" s="81"/>
      <c r="F3" s="81"/>
      <c r="G3" s="81"/>
      <c r="H3" s="81"/>
      <c r="I3" s="81"/>
      <c r="J3" s="81"/>
    </row>
    <row r="4" spans="1:10" s="4" customFormat="1" ht="18" customHeight="1" x14ac:dyDescent="0.15">
      <c r="A4" s="2" t="s">
        <v>7</v>
      </c>
      <c r="B4" s="3" t="s">
        <v>21</v>
      </c>
      <c r="C4" s="3" t="s">
        <v>22</v>
      </c>
      <c r="D4" s="3" t="s">
        <v>15</v>
      </c>
      <c r="E4" s="5" t="s">
        <v>17</v>
      </c>
      <c r="F4" s="5" t="s">
        <v>14</v>
      </c>
      <c r="G4" s="47" t="s">
        <v>77</v>
      </c>
      <c r="H4" s="3" t="s">
        <v>59</v>
      </c>
      <c r="I4" s="24" t="s">
        <v>16</v>
      </c>
      <c r="J4" s="3" t="s">
        <v>60</v>
      </c>
    </row>
    <row r="5" spans="1:10" ht="18" customHeight="1" x14ac:dyDescent="0.15">
      <c r="A5" s="93">
        <v>42979</v>
      </c>
      <c r="B5" s="71">
        <v>359000</v>
      </c>
      <c r="C5" s="71">
        <v>312370.75471698109</v>
      </c>
      <c r="D5" s="72">
        <v>1</v>
      </c>
      <c r="E5" s="83">
        <v>0</v>
      </c>
      <c r="F5" s="83">
        <v>16337916</v>
      </c>
      <c r="G5" s="73">
        <v>8811174</v>
      </c>
      <c r="H5" s="73">
        <v>14000000</v>
      </c>
      <c r="I5" s="87">
        <v>19.119375734150001</v>
      </c>
      <c r="J5" s="89">
        <v>1.1669940000000001</v>
      </c>
    </row>
    <row r="6" spans="1:10" ht="18" customHeight="1" x14ac:dyDescent="0.15">
      <c r="A6" s="3" t="s">
        <v>2</v>
      </c>
      <c r="B6" s="71">
        <v>359000</v>
      </c>
      <c r="C6" s="71">
        <v>312370.75471698109</v>
      </c>
      <c r="D6" s="72">
        <v>1</v>
      </c>
      <c r="E6" s="83">
        <v>0</v>
      </c>
      <c r="F6" s="83">
        <v>16337916</v>
      </c>
      <c r="G6" s="73">
        <v>8811174</v>
      </c>
      <c r="H6" s="73">
        <v>14000000</v>
      </c>
      <c r="I6" s="87">
        <v>19.119375734150001</v>
      </c>
      <c r="J6" s="89">
        <v>1.1669940000000001</v>
      </c>
    </row>
  </sheetData>
  <phoneticPr fontId="4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4" sqref="A4"/>
    </sheetView>
  </sheetViews>
  <sheetFormatPr defaultRowHeight="18" customHeight="1" x14ac:dyDescent="0.15"/>
  <cols>
    <col min="1" max="1" width="14.5" style="4" customWidth="1"/>
    <col min="2" max="2" width="15.875" style="4" bestFit="1" customWidth="1"/>
    <col min="3" max="4" width="12.375" style="12" bestFit="1" customWidth="1"/>
    <col min="5" max="8" width="11.125" style="12" customWidth="1"/>
    <col min="9" max="9" width="12.25" style="13" bestFit="1" customWidth="1"/>
    <col min="10" max="10" width="10" customWidth="1"/>
  </cols>
  <sheetData>
    <row r="1" spans="1:11" ht="18" customHeight="1" x14ac:dyDescent="0.35">
      <c r="A1" s="1" t="s">
        <v>31</v>
      </c>
      <c r="B1" s="14" t="s">
        <v>3</v>
      </c>
    </row>
    <row r="2" spans="1:11" ht="18" customHeight="1" x14ac:dyDescent="0.35">
      <c r="A2" s="1" t="s">
        <v>25</v>
      </c>
      <c r="B2" s="14" t="s">
        <v>64</v>
      </c>
    </row>
    <row r="3" spans="1:11" s="4" customFormat="1" ht="18" customHeight="1" x14ac:dyDescent="0.15">
      <c r="C3"/>
      <c r="D3"/>
      <c r="E3"/>
      <c r="F3"/>
      <c r="G3"/>
      <c r="H3"/>
      <c r="I3"/>
    </row>
    <row r="4" spans="1:11" s="4" customFormat="1" ht="18" customHeight="1" x14ac:dyDescent="0.15">
      <c r="A4" s="2" t="s">
        <v>5</v>
      </c>
      <c r="B4" s="2" t="s">
        <v>4</v>
      </c>
      <c r="C4" s="3" t="s">
        <v>21</v>
      </c>
      <c r="D4" s="3" t="s">
        <v>22</v>
      </c>
      <c r="E4" s="3" t="s">
        <v>15</v>
      </c>
      <c r="F4" s="5" t="s">
        <v>17</v>
      </c>
      <c r="G4" s="5" t="s">
        <v>14</v>
      </c>
      <c r="H4" s="47" t="s">
        <v>77</v>
      </c>
      <c r="I4" s="3" t="s">
        <v>59</v>
      </c>
      <c r="J4" s="24" t="s">
        <v>16</v>
      </c>
      <c r="K4" s="3" t="s">
        <v>60</v>
      </c>
    </row>
    <row r="5" spans="1:11" ht="18" customHeight="1" x14ac:dyDescent="0.35">
      <c r="A5" s="3" t="s">
        <v>62</v>
      </c>
      <c r="B5" s="3" t="s">
        <v>65</v>
      </c>
      <c r="C5" s="19">
        <v>110000</v>
      </c>
      <c r="D5" s="19">
        <v>99311.320754716973</v>
      </c>
      <c r="E5" s="11">
        <v>0.317927716519738</v>
      </c>
      <c r="F5" s="9">
        <v>0</v>
      </c>
      <c r="G5" s="9">
        <v>7028433</v>
      </c>
      <c r="H5" s="42">
        <v>4137802</v>
      </c>
      <c r="I5" s="42">
        <v>4000000</v>
      </c>
      <c r="J5" s="10">
        <v>14.129937747819033</v>
      </c>
      <c r="K5" s="25">
        <v>1.7571082499999999</v>
      </c>
    </row>
    <row r="6" spans="1:11" ht="18" customHeight="1" x14ac:dyDescent="0.35">
      <c r="A6" s="3" t="s">
        <v>62</v>
      </c>
      <c r="B6" s="3" t="s">
        <v>67</v>
      </c>
      <c r="C6" s="19">
        <v>122500</v>
      </c>
      <c r="D6" s="19">
        <v>104818.39622641509</v>
      </c>
      <c r="E6" s="11">
        <v>0.33555764950334177</v>
      </c>
      <c r="F6" s="9">
        <v>0</v>
      </c>
      <c r="G6" s="9">
        <v>5181736</v>
      </c>
      <c r="H6" s="42">
        <v>2534619</v>
      </c>
      <c r="I6" s="42">
        <v>5000000</v>
      </c>
      <c r="J6" s="10">
        <v>20.228432368305736</v>
      </c>
      <c r="K6" s="25">
        <v>1.0363472</v>
      </c>
    </row>
    <row r="7" spans="1:11" ht="18" customHeight="1" x14ac:dyDescent="0.35">
      <c r="A7" s="3" t="s">
        <v>62</v>
      </c>
      <c r="B7" s="3" t="s">
        <v>68</v>
      </c>
      <c r="C7" s="19">
        <v>126500</v>
      </c>
      <c r="D7" s="19">
        <v>108241.03773584905</v>
      </c>
      <c r="E7" s="11">
        <v>0.34651463397692028</v>
      </c>
      <c r="F7" s="9">
        <v>0</v>
      </c>
      <c r="G7" s="9">
        <v>4127747</v>
      </c>
      <c r="H7" s="42">
        <v>2138753</v>
      </c>
      <c r="I7" s="42">
        <v>5000000</v>
      </c>
      <c r="J7" s="10">
        <v>26.222788784256654</v>
      </c>
      <c r="K7" s="25">
        <v>0.82554939999999999</v>
      </c>
    </row>
    <row r="8" spans="1:11" ht="18" customHeight="1" x14ac:dyDescent="0.35">
      <c r="A8" s="3" t="s">
        <v>2</v>
      </c>
      <c r="B8" s="3"/>
      <c r="C8" s="19">
        <v>359000</v>
      </c>
      <c r="D8" s="19">
        <v>312370.75471698109</v>
      </c>
      <c r="E8" s="11">
        <v>1</v>
      </c>
      <c r="F8" s="9">
        <v>0</v>
      </c>
      <c r="G8" s="9">
        <v>16337916</v>
      </c>
      <c r="H8" s="42">
        <v>8811174</v>
      </c>
      <c r="I8" s="42">
        <v>14000000</v>
      </c>
      <c r="J8" s="10">
        <v>19.119375734150001</v>
      </c>
      <c r="K8" s="25">
        <v>1.1669940000000001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1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4" sqref="A4"/>
    </sheetView>
  </sheetViews>
  <sheetFormatPr defaultRowHeight="18" customHeight="1" x14ac:dyDescent="0.15"/>
  <cols>
    <col min="1" max="1" width="20" style="4" bestFit="1" customWidth="1"/>
    <col min="2" max="2" width="12.375" style="4" customWidth="1"/>
    <col min="3" max="3" width="29.125" style="90" customWidth="1"/>
    <col min="4" max="4" width="11.125" style="44" customWidth="1"/>
    <col min="5" max="7" width="11.125" style="80" customWidth="1"/>
    <col min="8" max="8" width="11.625" style="80" customWidth="1"/>
    <col min="9" max="9" width="11.625" style="86" customWidth="1"/>
    <col min="10" max="11" width="10.875" style="81" customWidth="1"/>
    <col min="12" max="13" width="9" style="81"/>
  </cols>
  <sheetData>
    <row r="1" spans="1:13" ht="18" customHeight="1" x14ac:dyDescent="0.35">
      <c r="A1" s="1" t="s">
        <v>31</v>
      </c>
      <c r="B1" s="14" t="s">
        <v>3</v>
      </c>
    </row>
    <row r="2" spans="1:13" ht="18" customHeight="1" x14ac:dyDescent="0.35">
      <c r="A2" s="1" t="s">
        <v>25</v>
      </c>
      <c r="B2" s="14" t="s">
        <v>64</v>
      </c>
    </row>
    <row r="3" spans="1:13" s="4" customFormat="1" ht="18" customHeight="1" x14ac:dyDescent="0.15">
      <c r="C3" s="91"/>
      <c r="E3" s="81"/>
      <c r="F3" s="81"/>
      <c r="G3" s="81"/>
      <c r="H3" s="81"/>
      <c r="I3" s="81"/>
      <c r="J3" s="81"/>
      <c r="K3" s="81"/>
      <c r="L3" s="81"/>
      <c r="M3" s="81"/>
    </row>
    <row r="4" spans="1:13" s="4" customFormat="1" ht="18" customHeight="1" x14ac:dyDescent="0.15">
      <c r="A4" s="2" t="s">
        <v>4</v>
      </c>
      <c r="B4" s="2" t="s">
        <v>54</v>
      </c>
      <c r="C4" s="92" t="s">
        <v>6</v>
      </c>
      <c r="D4" s="2" t="s">
        <v>7</v>
      </c>
      <c r="E4" s="82" t="s">
        <v>21</v>
      </c>
      <c r="F4" s="82" t="s">
        <v>22</v>
      </c>
      <c r="G4" s="82" t="s">
        <v>15</v>
      </c>
      <c r="H4" s="83" t="s">
        <v>17</v>
      </c>
      <c r="I4" s="83" t="s">
        <v>14</v>
      </c>
      <c r="J4" s="84" t="s">
        <v>77</v>
      </c>
      <c r="K4" s="82" t="s">
        <v>59</v>
      </c>
      <c r="L4" s="85" t="s">
        <v>16</v>
      </c>
      <c r="M4" s="82" t="s">
        <v>60</v>
      </c>
    </row>
    <row r="5" spans="1:13" ht="18" customHeight="1" x14ac:dyDescent="0.35">
      <c r="A5" s="3" t="s">
        <v>65</v>
      </c>
      <c r="B5" s="3" t="s">
        <v>66</v>
      </c>
      <c r="C5" s="14" t="s">
        <v>61</v>
      </c>
      <c r="D5" s="93">
        <v>42979</v>
      </c>
      <c r="E5" s="71">
        <v>110000</v>
      </c>
      <c r="F5" s="71">
        <v>99311.320754716973</v>
      </c>
      <c r="G5" s="72">
        <v>0.317927716519738</v>
      </c>
      <c r="H5" s="83">
        <v>0</v>
      </c>
      <c r="I5" s="83">
        <v>7028433</v>
      </c>
      <c r="J5" s="73">
        <v>4137802</v>
      </c>
      <c r="K5" s="73">
        <v>4000000</v>
      </c>
      <c r="L5" s="87">
        <v>14.129937747819033</v>
      </c>
      <c r="M5" s="89">
        <v>1.7571082499999999</v>
      </c>
    </row>
    <row r="6" spans="1:13" ht="18" customHeight="1" x14ac:dyDescent="0.15">
      <c r="A6" s="3" t="s">
        <v>65</v>
      </c>
      <c r="B6" s="3" t="s">
        <v>66</v>
      </c>
      <c r="C6" s="3" t="s">
        <v>69</v>
      </c>
      <c r="D6" s="3"/>
      <c r="E6" s="71">
        <v>110000</v>
      </c>
      <c r="F6" s="71">
        <v>99311.320754716973</v>
      </c>
      <c r="G6" s="72">
        <v>0.317927716519738</v>
      </c>
      <c r="H6" s="83">
        <v>0</v>
      </c>
      <c r="I6" s="83">
        <v>7028433</v>
      </c>
      <c r="J6" s="73">
        <v>4137802</v>
      </c>
      <c r="K6" s="73">
        <v>4000000</v>
      </c>
      <c r="L6" s="87">
        <v>14.129937747819033</v>
      </c>
      <c r="M6" s="89">
        <v>1.7571082499999999</v>
      </c>
    </row>
    <row r="7" spans="1:13" ht="18" customHeight="1" x14ac:dyDescent="0.15">
      <c r="A7" s="3" t="s">
        <v>70</v>
      </c>
      <c r="B7" s="3"/>
      <c r="C7" s="3"/>
      <c r="D7" s="3"/>
      <c r="E7" s="71">
        <v>110000</v>
      </c>
      <c r="F7" s="71">
        <v>99311.320754716973</v>
      </c>
      <c r="G7" s="72">
        <v>0.317927716519738</v>
      </c>
      <c r="H7" s="83">
        <v>0</v>
      </c>
      <c r="I7" s="83">
        <v>7028433</v>
      </c>
      <c r="J7" s="73">
        <v>4137802</v>
      </c>
      <c r="K7" s="73">
        <v>4000000</v>
      </c>
      <c r="L7" s="87">
        <v>14.129937747819033</v>
      </c>
      <c r="M7" s="89">
        <v>1.7571082499999999</v>
      </c>
    </row>
    <row r="8" spans="1:13" ht="18" customHeight="1" x14ac:dyDescent="0.35">
      <c r="A8" s="3" t="s">
        <v>67</v>
      </c>
      <c r="B8" s="3" t="s">
        <v>66</v>
      </c>
      <c r="C8" s="14" t="s">
        <v>61</v>
      </c>
      <c r="D8" s="93">
        <v>42979</v>
      </c>
      <c r="E8" s="71">
        <v>122500</v>
      </c>
      <c r="F8" s="71">
        <v>104818.39622641509</v>
      </c>
      <c r="G8" s="72">
        <v>0.33555764950334177</v>
      </c>
      <c r="H8" s="83">
        <v>0</v>
      </c>
      <c r="I8" s="83">
        <v>5181736</v>
      </c>
      <c r="J8" s="73">
        <v>2534619</v>
      </c>
      <c r="K8" s="73">
        <v>5000000</v>
      </c>
      <c r="L8" s="87">
        <v>20.228432368305736</v>
      </c>
      <c r="M8" s="89">
        <v>1.0363472</v>
      </c>
    </row>
    <row r="9" spans="1:13" ht="18" customHeight="1" x14ac:dyDescent="0.15">
      <c r="A9" s="3" t="s">
        <v>67</v>
      </c>
      <c r="B9" s="3" t="s">
        <v>66</v>
      </c>
      <c r="C9" s="3" t="s">
        <v>69</v>
      </c>
      <c r="D9" s="3"/>
      <c r="E9" s="71">
        <v>122500</v>
      </c>
      <c r="F9" s="71">
        <v>104818.39622641509</v>
      </c>
      <c r="G9" s="72">
        <v>0.33555764950334177</v>
      </c>
      <c r="H9" s="83">
        <v>0</v>
      </c>
      <c r="I9" s="83">
        <v>5181736</v>
      </c>
      <c r="J9" s="73">
        <v>2534619</v>
      </c>
      <c r="K9" s="73">
        <v>5000000</v>
      </c>
      <c r="L9" s="87">
        <v>20.228432368305736</v>
      </c>
      <c r="M9" s="89">
        <v>1.0363472</v>
      </c>
    </row>
    <row r="10" spans="1:13" ht="18" customHeight="1" x14ac:dyDescent="0.15">
      <c r="A10" s="3" t="s">
        <v>71</v>
      </c>
      <c r="B10" s="3"/>
      <c r="C10" s="3"/>
      <c r="D10" s="3"/>
      <c r="E10" s="71">
        <v>122500</v>
      </c>
      <c r="F10" s="71">
        <v>104818.39622641509</v>
      </c>
      <c r="G10" s="72">
        <v>0.33555764950334177</v>
      </c>
      <c r="H10" s="83">
        <v>0</v>
      </c>
      <c r="I10" s="83">
        <v>5181736</v>
      </c>
      <c r="J10" s="73">
        <v>2534619</v>
      </c>
      <c r="K10" s="73">
        <v>5000000</v>
      </c>
      <c r="L10" s="87">
        <v>20.228432368305736</v>
      </c>
      <c r="M10" s="89">
        <v>1.0363472</v>
      </c>
    </row>
    <row r="11" spans="1:13" ht="18" customHeight="1" x14ac:dyDescent="0.35">
      <c r="A11" s="3" t="s">
        <v>68</v>
      </c>
      <c r="B11" s="3" t="s">
        <v>66</v>
      </c>
      <c r="C11" s="14" t="s">
        <v>61</v>
      </c>
      <c r="D11" s="93">
        <v>42979</v>
      </c>
      <c r="E11" s="71">
        <v>126500</v>
      </c>
      <c r="F11" s="71">
        <v>108241.03773584905</v>
      </c>
      <c r="G11" s="72">
        <v>0.34651463397692028</v>
      </c>
      <c r="H11" s="83">
        <v>0</v>
      </c>
      <c r="I11" s="83">
        <v>4127747</v>
      </c>
      <c r="J11" s="73">
        <v>2138753</v>
      </c>
      <c r="K11" s="73">
        <v>5000000</v>
      </c>
      <c r="L11" s="87">
        <v>26.222788784256654</v>
      </c>
      <c r="M11" s="89">
        <v>0.82554939999999999</v>
      </c>
    </row>
    <row r="12" spans="1:13" ht="18" customHeight="1" x14ac:dyDescent="0.15">
      <c r="A12" s="3" t="s">
        <v>68</v>
      </c>
      <c r="B12" s="3" t="s">
        <v>66</v>
      </c>
      <c r="C12" s="3" t="s">
        <v>69</v>
      </c>
      <c r="D12" s="3"/>
      <c r="E12" s="71">
        <v>126500</v>
      </c>
      <c r="F12" s="71">
        <v>108241.03773584905</v>
      </c>
      <c r="G12" s="72">
        <v>0.34651463397692028</v>
      </c>
      <c r="H12" s="83">
        <v>0</v>
      </c>
      <c r="I12" s="83">
        <v>4127747</v>
      </c>
      <c r="J12" s="73">
        <v>2138753</v>
      </c>
      <c r="K12" s="73">
        <v>5000000</v>
      </c>
      <c r="L12" s="87">
        <v>26.222788784256654</v>
      </c>
      <c r="M12" s="89">
        <v>0.82554939999999999</v>
      </c>
    </row>
    <row r="13" spans="1:13" ht="18" customHeight="1" x14ac:dyDescent="0.15">
      <c r="A13" s="3" t="s">
        <v>72</v>
      </c>
      <c r="B13" s="3"/>
      <c r="C13" s="3"/>
      <c r="D13" s="3"/>
      <c r="E13" s="71">
        <v>126500</v>
      </c>
      <c r="F13" s="71">
        <v>108241.03773584905</v>
      </c>
      <c r="G13" s="72">
        <v>0.34651463397692028</v>
      </c>
      <c r="H13" s="83">
        <v>0</v>
      </c>
      <c r="I13" s="83">
        <v>4127747</v>
      </c>
      <c r="J13" s="73">
        <v>2138753</v>
      </c>
      <c r="K13" s="73">
        <v>5000000</v>
      </c>
      <c r="L13" s="87">
        <v>26.222788784256654</v>
      </c>
      <c r="M13" s="89">
        <v>0.82554939999999999</v>
      </c>
    </row>
    <row r="14" spans="1:13" ht="18" customHeight="1" x14ac:dyDescent="0.15">
      <c r="A14" s="3" t="s">
        <v>2</v>
      </c>
      <c r="B14" s="3"/>
      <c r="C14" s="3"/>
      <c r="D14" s="3"/>
      <c r="E14" s="71">
        <v>359000</v>
      </c>
      <c r="F14" s="71">
        <v>312370.75471698109</v>
      </c>
      <c r="G14" s="72">
        <v>1</v>
      </c>
      <c r="H14" s="83">
        <v>0</v>
      </c>
      <c r="I14" s="83">
        <v>16337916</v>
      </c>
      <c r="J14" s="73">
        <v>8811174</v>
      </c>
      <c r="K14" s="73">
        <v>14000000</v>
      </c>
      <c r="L14" s="87">
        <v>19.119375734150001</v>
      </c>
      <c r="M14" s="89">
        <v>1.1669940000000001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9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9" sqref="A9"/>
    </sheetView>
  </sheetViews>
  <sheetFormatPr defaultRowHeight="18" customHeight="1" x14ac:dyDescent="0.15"/>
  <cols>
    <col min="1" max="1" width="12.625" style="4" customWidth="1"/>
    <col min="2" max="2" width="15.875" style="4" bestFit="1" customWidth="1"/>
    <col min="3" max="8" width="12.125" style="80" customWidth="1"/>
    <col min="9" max="9" width="12.125" style="86" customWidth="1"/>
    <col min="10" max="12" width="10.75" style="81" customWidth="1"/>
  </cols>
  <sheetData>
    <row r="1" spans="1:12" ht="18" customHeight="1" x14ac:dyDescent="0.35">
      <c r="A1" s="1" t="s">
        <v>31</v>
      </c>
      <c r="B1" s="14" t="s">
        <v>3</v>
      </c>
    </row>
    <row r="2" spans="1:12" ht="18" customHeight="1" x14ac:dyDescent="0.35">
      <c r="A2" s="1" t="s">
        <v>25</v>
      </c>
      <c r="B2" s="14" t="s">
        <v>64</v>
      </c>
    </row>
    <row r="3" spans="1:12" s="4" customFormat="1" ht="18" customHeight="1" x14ac:dyDescent="0.15">
      <c r="C3" s="81"/>
      <c r="D3" s="81"/>
      <c r="E3" s="81"/>
      <c r="F3" s="81"/>
      <c r="G3" s="81"/>
      <c r="H3" s="81"/>
      <c r="I3" s="81"/>
      <c r="J3" s="81"/>
      <c r="K3" s="81"/>
      <c r="L3" s="81"/>
    </row>
    <row r="4" spans="1:12" s="4" customFormat="1" ht="18" customHeight="1" x14ac:dyDescent="0.15">
      <c r="A4" s="2" t="s">
        <v>24</v>
      </c>
      <c r="B4" s="2" t="s">
        <v>4</v>
      </c>
      <c r="C4" s="3" t="s">
        <v>21</v>
      </c>
      <c r="D4" s="3" t="s">
        <v>22</v>
      </c>
      <c r="E4" s="3" t="s">
        <v>15</v>
      </c>
      <c r="F4" s="5" t="s">
        <v>17</v>
      </c>
      <c r="G4" s="5" t="s">
        <v>14</v>
      </c>
      <c r="H4" s="47" t="s">
        <v>77</v>
      </c>
      <c r="I4" s="3" t="s">
        <v>59</v>
      </c>
      <c r="J4" s="24" t="s">
        <v>16</v>
      </c>
      <c r="K4" s="46" t="s">
        <v>63</v>
      </c>
      <c r="L4" s="3" t="s">
        <v>60</v>
      </c>
    </row>
    <row r="5" spans="1:12" ht="18" customHeight="1" x14ac:dyDescent="0.15">
      <c r="A5" s="3" t="s">
        <v>57</v>
      </c>
      <c r="B5" s="3" t="s">
        <v>68</v>
      </c>
      <c r="C5" s="71">
        <v>126500</v>
      </c>
      <c r="D5" s="71">
        <v>108241.03773584905</v>
      </c>
      <c r="E5" s="72">
        <v>0.34651463397692028</v>
      </c>
      <c r="F5" s="83">
        <v>0</v>
      </c>
      <c r="G5" s="83">
        <v>4127747</v>
      </c>
      <c r="H5" s="73">
        <v>2138753</v>
      </c>
      <c r="I5" s="73">
        <v>5000000</v>
      </c>
      <c r="J5" s="87">
        <v>26.222788784256654</v>
      </c>
      <c r="K5" s="88">
        <v>0</v>
      </c>
      <c r="L5" s="89">
        <v>0.82554939999999999</v>
      </c>
    </row>
    <row r="6" spans="1:12" ht="18" customHeight="1" x14ac:dyDescent="0.15">
      <c r="A6" s="3" t="s">
        <v>57</v>
      </c>
      <c r="B6" s="3" t="s">
        <v>67</v>
      </c>
      <c r="C6" s="71">
        <v>122500</v>
      </c>
      <c r="D6" s="71">
        <v>104818.39622641509</v>
      </c>
      <c r="E6" s="72">
        <v>0.33555764950334177</v>
      </c>
      <c r="F6" s="83">
        <v>0</v>
      </c>
      <c r="G6" s="83">
        <v>5181736</v>
      </c>
      <c r="H6" s="73">
        <v>2534619</v>
      </c>
      <c r="I6" s="73">
        <v>5000000</v>
      </c>
      <c r="J6" s="87">
        <v>20.228432368305736</v>
      </c>
      <c r="K6" s="88">
        <v>0</v>
      </c>
      <c r="L6" s="89">
        <v>1.0363472</v>
      </c>
    </row>
    <row r="7" spans="1:12" ht="18" customHeight="1" x14ac:dyDescent="0.15">
      <c r="A7" s="3" t="s">
        <v>57</v>
      </c>
      <c r="B7" s="3" t="s">
        <v>65</v>
      </c>
      <c r="C7" s="71">
        <v>110000</v>
      </c>
      <c r="D7" s="71">
        <v>99311.320754716973</v>
      </c>
      <c r="E7" s="72">
        <v>0.317927716519738</v>
      </c>
      <c r="F7" s="83">
        <v>0</v>
      </c>
      <c r="G7" s="83">
        <v>7028433</v>
      </c>
      <c r="H7" s="73">
        <v>4137802</v>
      </c>
      <c r="I7" s="73">
        <v>4000000</v>
      </c>
      <c r="J7" s="87">
        <v>14.129937747819033</v>
      </c>
      <c r="K7" s="88">
        <v>0</v>
      </c>
      <c r="L7" s="89">
        <v>1.7571082499999999</v>
      </c>
    </row>
    <row r="8" spans="1:12" ht="18" customHeight="1" x14ac:dyDescent="0.15">
      <c r="A8" s="3" t="s">
        <v>58</v>
      </c>
      <c r="B8" s="3"/>
      <c r="C8" s="71">
        <v>359000</v>
      </c>
      <c r="D8" s="71">
        <v>312370.75471698109</v>
      </c>
      <c r="E8" s="72">
        <v>1</v>
      </c>
      <c r="F8" s="83">
        <v>0</v>
      </c>
      <c r="G8" s="83">
        <v>16337916</v>
      </c>
      <c r="H8" s="73">
        <v>8811174</v>
      </c>
      <c r="I8" s="73">
        <v>14000000</v>
      </c>
      <c r="J8" s="87">
        <v>19.119375734150001</v>
      </c>
      <c r="K8" s="88">
        <v>0</v>
      </c>
      <c r="L8" s="89">
        <v>1.1669940000000001</v>
      </c>
    </row>
    <row r="9" spans="1:12" ht="18" customHeight="1" x14ac:dyDescent="0.15">
      <c r="A9" s="3" t="s">
        <v>2</v>
      </c>
      <c r="B9" s="3"/>
      <c r="C9" s="71">
        <v>359000</v>
      </c>
      <c r="D9" s="71">
        <v>312370.75471698109</v>
      </c>
      <c r="E9" s="72">
        <v>1</v>
      </c>
      <c r="F9" s="83">
        <v>0</v>
      </c>
      <c r="G9" s="83">
        <v>16337916</v>
      </c>
      <c r="H9" s="73">
        <v>8811174</v>
      </c>
      <c r="I9" s="73">
        <v>14000000</v>
      </c>
      <c r="J9" s="87">
        <v>19.119375734150001</v>
      </c>
      <c r="K9" s="88">
        <v>0</v>
      </c>
      <c r="L9" s="89">
        <v>1.1669940000000001</v>
      </c>
    </row>
  </sheetData>
  <phoneticPr fontId="4" type="noConversion"/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7"/>
  <sheetViews>
    <sheetView workbookViewId="0">
      <selection activeCell="G7" sqref="G7"/>
    </sheetView>
  </sheetViews>
  <sheetFormatPr defaultRowHeight="18.95" customHeight="1" x14ac:dyDescent="0.15"/>
  <cols>
    <col min="1" max="1" width="12" style="75" bestFit="1" customWidth="1"/>
    <col min="2" max="3" width="12.375" style="76" customWidth="1"/>
    <col min="4" max="4" width="12.375" style="77" customWidth="1"/>
    <col min="5" max="6" width="12.375" style="76" customWidth="1"/>
    <col min="7" max="7" width="11.125" style="76" bestFit="1" customWidth="1"/>
  </cols>
  <sheetData>
    <row r="1" spans="1:7" ht="18.95" customHeight="1" x14ac:dyDescent="0.15">
      <c r="A1" s="22" t="s">
        <v>31</v>
      </c>
      <c r="B1" s="23" t="s">
        <v>3</v>
      </c>
    </row>
    <row r="2" spans="1:7" ht="18.95" customHeight="1" x14ac:dyDescent="0.15">
      <c r="A2" s="22" t="s">
        <v>7</v>
      </c>
      <c r="B2" s="23" t="s">
        <v>3</v>
      </c>
      <c r="C2" s="78"/>
      <c r="D2" s="79"/>
    </row>
    <row r="3" spans="1:7" ht="18.95" customHeight="1" x14ac:dyDescent="0.15">
      <c r="A3" s="22" t="s">
        <v>25</v>
      </c>
      <c r="B3" s="23" t="s">
        <v>64</v>
      </c>
      <c r="C3" s="78"/>
      <c r="D3" s="79"/>
    </row>
    <row r="4" spans="1:7" ht="18.95" customHeight="1" x14ac:dyDescent="0.15">
      <c r="A4" s="74"/>
      <c r="D4" s="76"/>
    </row>
    <row r="5" spans="1:7" ht="18.95" customHeight="1" x14ac:dyDescent="0.15">
      <c r="A5" s="27" t="s">
        <v>5</v>
      </c>
      <c r="B5" s="26" t="s">
        <v>21</v>
      </c>
      <c r="C5" s="26" t="s">
        <v>22</v>
      </c>
      <c r="D5" s="26" t="s">
        <v>15</v>
      </c>
      <c r="E5" s="26" t="s">
        <v>17</v>
      </c>
      <c r="F5" s="26" t="s">
        <v>14</v>
      </c>
      <c r="G5" s="48" t="s">
        <v>77</v>
      </c>
    </row>
    <row r="6" spans="1:7" ht="18.95" customHeight="1" x14ac:dyDescent="0.15">
      <c r="A6" s="26" t="s">
        <v>62</v>
      </c>
      <c r="B6" s="20">
        <v>359000</v>
      </c>
      <c r="C6" s="20">
        <v>312370.75471698109</v>
      </c>
      <c r="D6" s="15">
        <v>1</v>
      </c>
      <c r="E6" s="45">
        <v>0</v>
      </c>
      <c r="F6" s="45">
        <v>16337916</v>
      </c>
      <c r="G6" s="45">
        <v>8811174</v>
      </c>
    </row>
    <row r="7" spans="1:7" ht="18.95" customHeight="1" x14ac:dyDescent="0.15">
      <c r="A7" s="26" t="s">
        <v>2</v>
      </c>
      <c r="B7" s="20">
        <v>359000</v>
      </c>
      <c r="C7" s="20">
        <v>312370.75471698109</v>
      </c>
      <c r="D7" s="15">
        <v>1</v>
      </c>
      <c r="E7" s="45">
        <v>0</v>
      </c>
      <c r="F7" s="45">
        <v>16337916</v>
      </c>
      <c r="G7" s="45">
        <v>8811174</v>
      </c>
    </row>
  </sheetData>
  <phoneticPr fontId="4" type="noConversion"/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7.100000000000001" customHeight="1" x14ac:dyDescent="0.15"/>
  <sheetData/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>
      <selection activeCell="J36" sqref="J36"/>
    </sheetView>
  </sheetViews>
  <sheetFormatPr defaultRowHeight="17.100000000000001" customHeight="1" x14ac:dyDescent="0.15"/>
  <sheetData/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7.100000000000001" customHeight="1" x14ac:dyDescent="0.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费用达成</vt:lpstr>
      <vt:lpstr>每日数据</vt:lpstr>
      <vt:lpstr>媒体</vt:lpstr>
      <vt:lpstr>广告位</vt:lpstr>
      <vt:lpstr>透视-媒体KPI</vt:lpstr>
      <vt:lpstr>透视-媒体类型</vt:lpstr>
      <vt:lpstr>导航&amp;品专&amp;搜索-广告位</vt:lpstr>
      <vt:lpstr>导航&amp;品专&amp;搜索-媒体</vt:lpstr>
      <vt:lpstr>无线浏览器-媒体</vt:lpstr>
      <vt:lpstr>无线浏览器-广告位</vt:lpstr>
      <vt:lpstr>OTT-媒体KPI</vt:lpstr>
      <vt:lpstr>基础数据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胡欢</dc:creator>
  <cp:lastModifiedBy>jd</cp:lastModifiedBy>
  <dcterms:created xsi:type="dcterms:W3CDTF">2006-09-16T00:00:00Z</dcterms:created>
  <dcterms:modified xsi:type="dcterms:W3CDTF">2018-03-15T04:13:06Z</dcterms:modified>
</cp:coreProperties>
</file>