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577fa073858b43a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585" windowWidth="14805" windowHeight="7530" tabRatio="700" activeTab="1"/>
  </bookViews>
  <sheets>
    <sheet name="基础数据" sheetId="36" r:id="rId1"/>
    <sheet name="展示促销 - 日期" sheetId="41" r:id="rId2"/>
    <sheet name="PC - 媒体" sheetId="37" r:id="rId3"/>
    <sheet name="PC -日期" sheetId="38" r:id="rId4"/>
    <sheet name="M端 - 媒体" sheetId="40" r:id="rId5"/>
    <sheet name="M端 - 日期" sheetId="39" r:id="rId6"/>
    <sheet name="导航&amp;品专&amp;搜索 - 媒体" sheetId="42" r:id="rId7"/>
    <sheet name="导航&amp;品专&amp;搜索 - 日期" sheetId="43" r:id="rId8"/>
    <sheet name="无线浏览器 - 媒体" sheetId="44" r:id="rId9"/>
    <sheet name="无线浏览器 - 日期" sheetId="45" r:id="rId10"/>
  </sheets>
  <definedNames>
    <definedName name="_xlnm._FilterDatabase" localSheetId="0" hidden="1">基础数据!$A$1:$V$1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W3" i="36" l="1"/>
  <c r="X3" i="36"/>
  <c r="Y3" i="36"/>
  <c r="Z3" i="36"/>
  <c r="AA3" i="36"/>
  <c r="W4" i="36"/>
  <c r="X4" i="36"/>
  <c r="Y4" i="36"/>
  <c r="Z4" i="36"/>
  <c r="AA4" i="36"/>
  <c r="W5" i="36"/>
  <c r="X5" i="36"/>
  <c r="Y5" i="36"/>
  <c r="Z5" i="36"/>
  <c r="AA5" i="36"/>
  <c r="W6" i="36"/>
  <c r="X6" i="36"/>
  <c r="Y6" i="36"/>
  <c r="Z6" i="36"/>
  <c r="AA6" i="36"/>
  <c r="W7" i="36"/>
  <c r="X7" i="36"/>
  <c r="Y7" i="36"/>
  <c r="Z7" i="36"/>
  <c r="AA7" i="36"/>
  <c r="W8" i="36"/>
  <c r="X8" i="36"/>
  <c r="Y8" i="36"/>
  <c r="Z8" i="36"/>
  <c r="AA8" i="36"/>
  <c r="W9" i="36"/>
  <c r="X9" i="36"/>
  <c r="Y9" i="36"/>
  <c r="Z9" i="36"/>
  <c r="AA9" i="36"/>
  <c r="W10" i="36"/>
  <c r="X10" i="36"/>
  <c r="Y10" i="36"/>
  <c r="Z10" i="36"/>
  <c r="AA10" i="36"/>
  <c r="W11" i="36"/>
  <c r="X11" i="36"/>
  <c r="Y11" i="36"/>
  <c r="Z11" i="36"/>
  <c r="AA11" i="36"/>
  <c r="W12" i="36"/>
  <c r="X12" i="36"/>
  <c r="Y12" i="36"/>
  <c r="Z12" i="36"/>
  <c r="AA12" i="36"/>
  <c r="W13" i="36"/>
  <c r="X13" i="36"/>
  <c r="Y13" i="36"/>
  <c r="Z13" i="36"/>
  <c r="AA13" i="36"/>
  <c r="W14" i="36"/>
  <c r="X14" i="36"/>
  <c r="Y14" i="36"/>
  <c r="Z14" i="36"/>
  <c r="AA14" i="36"/>
  <c r="W15" i="36"/>
  <c r="X15" i="36"/>
  <c r="Y15" i="36"/>
  <c r="Z15" i="36"/>
  <c r="AA15" i="36"/>
  <c r="W16" i="36"/>
  <c r="X16" i="36"/>
  <c r="Y16" i="36"/>
  <c r="Z16" i="36"/>
  <c r="AA16" i="36"/>
  <c r="W17" i="36"/>
  <c r="X17" i="36"/>
  <c r="Y17" i="36"/>
  <c r="Z17" i="36"/>
  <c r="AA17" i="36"/>
  <c r="W18" i="36"/>
  <c r="X18" i="36"/>
  <c r="Y18" i="36"/>
  <c r="Z18" i="36"/>
  <c r="AA18" i="36"/>
  <c r="W19" i="36"/>
  <c r="X19" i="36"/>
  <c r="Y19" i="36"/>
  <c r="Z19" i="36"/>
  <c r="AA19" i="36"/>
  <c r="W20" i="36"/>
  <c r="X20" i="36"/>
  <c r="Y20" i="36"/>
  <c r="Z20" i="36"/>
  <c r="AA20" i="36"/>
  <c r="W21" i="36"/>
  <c r="X21" i="36"/>
  <c r="Y21" i="36"/>
  <c r="Z21" i="36"/>
  <c r="AA21" i="36"/>
  <c r="W22" i="36"/>
  <c r="X22" i="36"/>
  <c r="Y22" i="36"/>
  <c r="Z22" i="36"/>
  <c r="AA22" i="36"/>
  <c r="W23" i="36"/>
  <c r="X23" i="36"/>
  <c r="Y23" i="36"/>
  <c r="Z23" i="36"/>
  <c r="AA23" i="36"/>
  <c r="W24" i="36"/>
  <c r="X24" i="36"/>
  <c r="Y24" i="36"/>
  <c r="Z24" i="36"/>
  <c r="AA24" i="36"/>
  <c r="W25" i="36"/>
  <c r="X25" i="36"/>
  <c r="Y25" i="36"/>
  <c r="Z25" i="36"/>
  <c r="AA25" i="36"/>
  <c r="W26" i="36"/>
  <c r="X26" i="36"/>
  <c r="Y26" i="36"/>
  <c r="Z26" i="36"/>
  <c r="AA26" i="36"/>
  <c r="W27" i="36"/>
  <c r="X27" i="36"/>
  <c r="Y27" i="36"/>
  <c r="Z27" i="36"/>
  <c r="AA27" i="36"/>
  <c r="W28" i="36"/>
  <c r="X28" i="36"/>
  <c r="Y28" i="36"/>
  <c r="Z28" i="36"/>
  <c r="AA28" i="36"/>
  <c r="W29" i="36"/>
  <c r="X29" i="36"/>
  <c r="Y29" i="36"/>
  <c r="Z29" i="36"/>
  <c r="AA29" i="36"/>
  <c r="W30" i="36"/>
  <c r="X30" i="36"/>
  <c r="Y30" i="36"/>
  <c r="Z30" i="36"/>
  <c r="AA30" i="36"/>
  <c r="W31" i="36"/>
  <c r="X31" i="36"/>
  <c r="Y31" i="36"/>
  <c r="Z31" i="36"/>
  <c r="AA31" i="36"/>
  <c r="W32" i="36"/>
  <c r="X32" i="36"/>
  <c r="Y32" i="36"/>
  <c r="Z32" i="36"/>
  <c r="AA32" i="36"/>
  <c r="W33" i="36"/>
  <c r="X33" i="36"/>
  <c r="Y33" i="36"/>
  <c r="Z33" i="36"/>
  <c r="AA33" i="36"/>
  <c r="W34" i="36"/>
  <c r="X34" i="36"/>
  <c r="Y34" i="36"/>
  <c r="Z34" i="36"/>
  <c r="AA34" i="36"/>
  <c r="W35" i="36"/>
  <c r="X35" i="36"/>
  <c r="Y35" i="36"/>
  <c r="Z35" i="36"/>
  <c r="AA35" i="36"/>
  <c r="W36" i="36"/>
  <c r="X36" i="36"/>
  <c r="Y36" i="36"/>
  <c r="Z36" i="36"/>
  <c r="AA36" i="36"/>
  <c r="W37" i="36"/>
  <c r="X37" i="36"/>
  <c r="Y37" i="36"/>
  <c r="Z37" i="36"/>
  <c r="AA37" i="36"/>
  <c r="W38" i="36"/>
  <c r="X38" i="36"/>
  <c r="Y38" i="36"/>
  <c r="Z38" i="36"/>
  <c r="AA38" i="36"/>
  <c r="W39" i="36"/>
  <c r="X39" i="36"/>
  <c r="Y39" i="36"/>
  <c r="Z39" i="36"/>
  <c r="AA39" i="36"/>
  <c r="W40" i="36"/>
  <c r="X40" i="36"/>
  <c r="Y40" i="36"/>
  <c r="Z40" i="36"/>
  <c r="AA40" i="36"/>
  <c r="W41" i="36"/>
  <c r="X41" i="36"/>
  <c r="Y41" i="36"/>
  <c r="Z41" i="36"/>
  <c r="AA41" i="36"/>
  <c r="W42" i="36"/>
  <c r="X42" i="36"/>
  <c r="Y42" i="36"/>
  <c r="Z42" i="36"/>
  <c r="AA42" i="36"/>
  <c r="W43" i="36"/>
  <c r="X43" i="36"/>
  <c r="Y43" i="36"/>
  <c r="Z43" i="36"/>
  <c r="AA43" i="36"/>
  <c r="W44" i="36"/>
  <c r="X44" i="36"/>
  <c r="Y44" i="36"/>
  <c r="Z44" i="36"/>
  <c r="AA44" i="36"/>
  <c r="W45" i="36"/>
  <c r="X45" i="36"/>
  <c r="Y45" i="36"/>
  <c r="Z45" i="36"/>
  <c r="AA45" i="36"/>
  <c r="W46" i="36"/>
  <c r="X46" i="36"/>
  <c r="Y46" i="36"/>
  <c r="Z46" i="36"/>
  <c r="AA46" i="36"/>
  <c r="W47" i="36"/>
  <c r="X47" i="36"/>
  <c r="Y47" i="36"/>
  <c r="Z47" i="36"/>
  <c r="AA47" i="36"/>
  <c r="W48" i="36"/>
  <c r="X48" i="36"/>
  <c r="Y48" i="36"/>
  <c r="Z48" i="36"/>
  <c r="AA48" i="36"/>
  <c r="W49" i="36"/>
  <c r="X49" i="36"/>
  <c r="Y49" i="36"/>
  <c r="Z49" i="36"/>
  <c r="AA49" i="36"/>
  <c r="W50" i="36"/>
  <c r="X50" i="36"/>
  <c r="Y50" i="36"/>
  <c r="Z50" i="36"/>
  <c r="AA50" i="36"/>
  <c r="W51" i="36"/>
  <c r="X51" i="36"/>
  <c r="Y51" i="36"/>
  <c r="Z51" i="36"/>
  <c r="AA51" i="36"/>
  <c r="W52" i="36"/>
  <c r="X52" i="36"/>
  <c r="Y52" i="36"/>
  <c r="Z52" i="36"/>
  <c r="AA52" i="36"/>
  <c r="W53" i="36"/>
  <c r="X53" i="36"/>
  <c r="Y53" i="36"/>
  <c r="Z53" i="36"/>
  <c r="AA53" i="36"/>
  <c r="W54" i="36"/>
  <c r="X54" i="36"/>
  <c r="Y54" i="36"/>
  <c r="Z54" i="36"/>
  <c r="AA54" i="36"/>
  <c r="W55" i="36"/>
  <c r="X55" i="36"/>
  <c r="Y55" i="36"/>
  <c r="Z55" i="36"/>
  <c r="AA55" i="36"/>
  <c r="W56" i="36"/>
  <c r="X56" i="36"/>
  <c r="Y56" i="36"/>
  <c r="Z56" i="36"/>
  <c r="AA56" i="36"/>
  <c r="W57" i="36"/>
  <c r="X57" i="36"/>
  <c r="Y57" i="36"/>
  <c r="Z57" i="36"/>
  <c r="AA57" i="36"/>
  <c r="W58" i="36"/>
  <c r="X58" i="36"/>
  <c r="Y58" i="36"/>
  <c r="Z58" i="36"/>
  <c r="AA58" i="36"/>
  <c r="W59" i="36"/>
  <c r="X59" i="36"/>
  <c r="Y59" i="36"/>
  <c r="Z59" i="36"/>
  <c r="AA59" i="36"/>
  <c r="W60" i="36"/>
  <c r="X60" i="36"/>
  <c r="Y60" i="36"/>
  <c r="Z60" i="36"/>
  <c r="AA60" i="36"/>
  <c r="W61" i="36"/>
  <c r="X61" i="36"/>
  <c r="Y61" i="36"/>
  <c r="Z61" i="36"/>
  <c r="AA61" i="36"/>
  <c r="W62" i="36"/>
  <c r="X62" i="36"/>
  <c r="Y62" i="36"/>
  <c r="Z62" i="36"/>
  <c r="AA62" i="36"/>
  <c r="W63" i="36"/>
  <c r="X63" i="36"/>
  <c r="Y63" i="36"/>
  <c r="Z63" i="36"/>
  <c r="AA63" i="36"/>
  <c r="W64" i="36"/>
  <c r="X64" i="36"/>
  <c r="Y64" i="36"/>
  <c r="Z64" i="36"/>
  <c r="AA64" i="36"/>
  <c r="W65" i="36"/>
  <c r="X65" i="36"/>
  <c r="Y65" i="36"/>
  <c r="Z65" i="36"/>
  <c r="AA65" i="36"/>
  <c r="W66" i="36"/>
  <c r="X66" i="36"/>
  <c r="Y66" i="36"/>
  <c r="Z66" i="36"/>
  <c r="AA66" i="36"/>
  <c r="W67" i="36"/>
  <c r="X67" i="36"/>
  <c r="Y67" i="36"/>
  <c r="Z67" i="36"/>
  <c r="AA67" i="36"/>
  <c r="W68" i="36"/>
  <c r="X68" i="36"/>
  <c r="Y68" i="36"/>
  <c r="Z68" i="36"/>
  <c r="AA68" i="36"/>
  <c r="W69" i="36"/>
  <c r="X69" i="36"/>
  <c r="Y69" i="36"/>
  <c r="Z69" i="36"/>
  <c r="AA69" i="36"/>
  <c r="W70" i="36"/>
  <c r="X70" i="36"/>
  <c r="Y70" i="36"/>
  <c r="Z70" i="36"/>
  <c r="AA70" i="36"/>
  <c r="W71" i="36"/>
  <c r="X71" i="36"/>
  <c r="Y71" i="36"/>
  <c r="Z71" i="36"/>
  <c r="AA71" i="36"/>
  <c r="W72" i="36"/>
  <c r="X72" i="36"/>
  <c r="Y72" i="36"/>
  <c r="Z72" i="36"/>
  <c r="AA72" i="36"/>
  <c r="W73" i="36"/>
  <c r="X73" i="36"/>
  <c r="Y73" i="36"/>
  <c r="Z73" i="36"/>
  <c r="AA73" i="36"/>
  <c r="W74" i="36"/>
  <c r="X74" i="36"/>
  <c r="Y74" i="36"/>
  <c r="Z74" i="36"/>
  <c r="AA74" i="36"/>
  <c r="W75" i="36"/>
  <c r="X75" i="36"/>
  <c r="Y75" i="36"/>
  <c r="Z75" i="36"/>
  <c r="AA75" i="36"/>
  <c r="W76" i="36"/>
  <c r="X76" i="36"/>
  <c r="Y76" i="36"/>
  <c r="Z76" i="36"/>
  <c r="AA76" i="36"/>
  <c r="W77" i="36"/>
  <c r="X77" i="36"/>
  <c r="Y77" i="36"/>
  <c r="Z77" i="36"/>
  <c r="AA77" i="36"/>
  <c r="W78" i="36"/>
  <c r="X78" i="36"/>
  <c r="Y78" i="36"/>
  <c r="Z78" i="36"/>
  <c r="AA78" i="36"/>
  <c r="W79" i="36"/>
  <c r="X79" i="36"/>
  <c r="Y79" i="36"/>
  <c r="Z79" i="36"/>
  <c r="AA79" i="36"/>
  <c r="W80" i="36"/>
  <c r="X80" i="36"/>
  <c r="Y80" i="36"/>
  <c r="Z80" i="36"/>
  <c r="AA80" i="36"/>
  <c r="W81" i="36"/>
  <c r="X81" i="36"/>
  <c r="Y81" i="36"/>
  <c r="Z81" i="36"/>
  <c r="AA81" i="36"/>
  <c r="W82" i="36"/>
  <c r="X82" i="36"/>
  <c r="Y82" i="36"/>
  <c r="Z82" i="36"/>
  <c r="AA82" i="36"/>
  <c r="W83" i="36"/>
  <c r="X83" i="36"/>
  <c r="Y83" i="36"/>
  <c r="Z83" i="36"/>
  <c r="AA83" i="36"/>
  <c r="W84" i="36"/>
  <c r="X84" i="36"/>
  <c r="Y84" i="36"/>
  <c r="Z84" i="36"/>
  <c r="AA84" i="36"/>
  <c r="W85" i="36"/>
  <c r="X85" i="36"/>
  <c r="Y85" i="36"/>
  <c r="Z85" i="36"/>
  <c r="AA85" i="36"/>
  <c r="W86" i="36"/>
  <c r="X86" i="36"/>
  <c r="Y86" i="36"/>
  <c r="Z86" i="36"/>
  <c r="AA86" i="36"/>
  <c r="W87" i="36"/>
  <c r="X87" i="36"/>
  <c r="Y87" i="36"/>
  <c r="Z87" i="36"/>
  <c r="AA87" i="36"/>
  <c r="W88" i="36"/>
  <c r="X88" i="36"/>
  <c r="Y88" i="36"/>
  <c r="Z88" i="36"/>
  <c r="AA88" i="36"/>
  <c r="W89" i="36"/>
  <c r="X89" i="36"/>
  <c r="Y89" i="36"/>
  <c r="Z89" i="36"/>
  <c r="AA89" i="36"/>
  <c r="W90" i="36"/>
  <c r="X90" i="36"/>
  <c r="Y90" i="36"/>
  <c r="Z90" i="36"/>
  <c r="AA90" i="36"/>
  <c r="W91" i="36"/>
  <c r="X91" i="36"/>
  <c r="Y91" i="36"/>
  <c r="Z91" i="36"/>
  <c r="AA91" i="36"/>
  <c r="W92" i="36"/>
  <c r="X92" i="36"/>
  <c r="Y92" i="36"/>
  <c r="Z92" i="36"/>
  <c r="AA92" i="36"/>
  <c r="W93" i="36"/>
  <c r="X93" i="36"/>
  <c r="Y93" i="36"/>
  <c r="Z93" i="36"/>
  <c r="AA93" i="36"/>
  <c r="W94" i="36"/>
  <c r="X94" i="36"/>
  <c r="Y94" i="36"/>
  <c r="Z94" i="36"/>
  <c r="AA94" i="36"/>
  <c r="W95" i="36"/>
  <c r="X95" i="36"/>
  <c r="Y95" i="36"/>
  <c r="Z95" i="36"/>
  <c r="AA95" i="36"/>
  <c r="W96" i="36"/>
  <c r="X96" i="36"/>
  <c r="Y96" i="36"/>
  <c r="Z96" i="36"/>
  <c r="AA96" i="36"/>
  <c r="W97" i="36"/>
  <c r="X97" i="36"/>
  <c r="Y97" i="36"/>
  <c r="Z97" i="36"/>
  <c r="AA97" i="36"/>
  <c r="X2" i="36" l="1"/>
  <c r="W2" i="36"/>
  <c r="Z2" i="36"/>
  <c r="Y2" i="36"/>
  <c r="AA2" i="36"/>
</calcChain>
</file>

<file path=xl/sharedStrings.xml><?xml version="1.0" encoding="utf-8"?>
<sst xmlns="http://schemas.openxmlformats.org/spreadsheetml/2006/main" count="1347" uniqueCount="102">
  <si>
    <t>日期</t>
  </si>
  <si>
    <t>总计</t>
  </si>
  <si>
    <t>(频道)</t>
  </si>
  <si>
    <t>代理媒体</t>
  </si>
  <si>
    <t>媒体</t>
  </si>
  <si>
    <t>广告位</t>
  </si>
  <si>
    <t>JD点击</t>
  </si>
  <si>
    <t>JD曝光</t>
    <phoneticPr fontId="1" type="noConversion"/>
  </si>
  <si>
    <t>第三方曝光</t>
    <phoneticPr fontId="1" type="noConversion"/>
  </si>
  <si>
    <t>JD-CPC</t>
    <phoneticPr fontId="1" type="noConversion"/>
  </si>
  <si>
    <t>JD-CPM</t>
    <phoneticPr fontId="1" type="noConversion"/>
  </si>
  <si>
    <t>媒体类型</t>
  </si>
  <si>
    <t xml:space="preserve"> JD点击</t>
  </si>
  <si>
    <t xml:space="preserve"> JD曝光</t>
  </si>
  <si>
    <t xml:space="preserve"> 第三方曝光</t>
  </si>
  <si>
    <t xml:space="preserve"> 媒体点击</t>
  </si>
  <si>
    <t xml:space="preserve"> 媒体曝光</t>
  </si>
  <si>
    <t>PV</t>
    <phoneticPr fontId="1" type="noConversion"/>
  </si>
  <si>
    <t>UV</t>
    <phoneticPr fontId="1" type="noConversion"/>
  </si>
  <si>
    <t>JD-CTR</t>
    <phoneticPr fontId="1" type="noConversion"/>
  </si>
  <si>
    <t>媒体点击</t>
    <phoneticPr fontId="1" type="noConversion"/>
  </si>
  <si>
    <t>媒体曝光</t>
    <phoneticPr fontId="1" type="noConversion"/>
  </si>
  <si>
    <t>订单金额</t>
  </si>
  <si>
    <t>订单量</t>
  </si>
  <si>
    <t xml:space="preserve"> ROI</t>
  </si>
  <si>
    <t xml:space="preserve">PV </t>
  </si>
  <si>
    <t xml:space="preserve">UV </t>
  </si>
  <si>
    <t>ROI</t>
    <phoneticPr fontId="1" type="noConversion"/>
  </si>
  <si>
    <t xml:space="preserve"> 订单量</t>
  </si>
  <si>
    <t xml:space="preserve"> 订单金额</t>
  </si>
  <si>
    <t xml:space="preserve"> JD-CPC</t>
  </si>
  <si>
    <t xml:space="preserve"> JD-CPM</t>
  </si>
  <si>
    <t xml:space="preserve"> JD-CTR</t>
  </si>
  <si>
    <t>素材</t>
  </si>
  <si>
    <t>渠道</t>
  </si>
  <si>
    <t>设备类型</t>
    <phoneticPr fontId="1" type="noConversion"/>
  </si>
  <si>
    <t xml:space="preserve"> 转化率</t>
  </si>
  <si>
    <t xml:space="preserve"> 客单价</t>
  </si>
  <si>
    <t>有效首次购用户</t>
    <phoneticPr fontId="1" type="noConversion"/>
  </si>
  <si>
    <t xml:space="preserve"> 有效首次购用户</t>
  </si>
  <si>
    <t>设备类型</t>
  </si>
  <si>
    <t>PC</t>
  </si>
  <si>
    <t>有效下单用户</t>
  </si>
  <si>
    <t xml:space="preserve"> 有效下单用户</t>
  </si>
  <si>
    <t>华扬联众数字技术股份有限公司</t>
  </si>
  <si>
    <t>实际费用</t>
    <phoneticPr fontId="1" type="noConversion"/>
  </si>
  <si>
    <t xml:space="preserve"> 实际费用</t>
  </si>
  <si>
    <t>排期费用</t>
    <phoneticPr fontId="1" type="noConversion"/>
  </si>
  <si>
    <t xml:space="preserve"> 排期费用</t>
  </si>
  <si>
    <t>三人行传媒集团股份有限公司</t>
  </si>
  <si>
    <t>乐视</t>
  </si>
  <si>
    <t>超级电视TV端</t>
  </si>
  <si>
    <t>开机视频（15秒）（1轮）</t>
  </si>
  <si>
    <t>OTT</t>
  </si>
  <si>
    <t>在线视频类</t>
  </si>
  <si>
    <t>OTT促销</t>
  </si>
  <si>
    <t>北京万普世纪科技有限公司</t>
  </si>
  <si>
    <t>小米电视/小米盒子</t>
  </si>
  <si>
    <t>开机视频</t>
  </si>
  <si>
    <t>视频</t>
  </si>
  <si>
    <t>康佳</t>
  </si>
  <si>
    <t>开机广告</t>
  </si>
  <si>
    <t>电视厂商类</t>
  </si>
  <si>
    <t>开机视频-配送</t>
  </si>
  <si>
    <t>北京美通互动广告传媒股份有限公司</t>
  </si>
  <si>
    <t>创维</t>
  </si>
  <si>
    <t>15S开机视频</t>
  </si>
  <si>
    <t>蓝色光标（天津）移动互联科技有限公司</t>
  </si>
  <si>
    <t>海信</t>
  </si>
  <si>
    <t>电视端</t>
  </si>
  <si>
    <t>TCL</t>
  </si>
  <si>
    <t>长虹</t>
  </si>
  <si>
    <t>(空白)</t>
  </si>
  <si>
    <t>(空白) 汇总</t>
  </si>
  <si>
    <t>乐视 汇总</t>
  </si>
  <si>
    <t>TCL 汇总</t>
  </si>
  <si>
    <t>海信 汇总</t>
  </si>
  <si>
    <t>小米电视/小米盒子 汇总</t>
  </si>
  <si>
    <t>长虹 汇总</t>
  </si>
  <si>
    <t>康佳 汇总</t>
  </si>
  <si>
    <t>创维 汇总</t>
  </si>
  <si>
    <t>2017/9/28 汇总</t>
  </si>
  <si>
    <t>2017/9/29 汇总</t>
  </si>
  <si>
    <t>2017/9/30 汇总</t>
  </si>
  <si>
    <t>2017/10/1 汇总</t>
  </si>
  <si>
    <t>2017/10/2 汇总</t>
  </si>
  <si>
    <t>2017/10/3 汇总</t>
  </si>
  <si>
    <t>2017/10/4 汇总</t>
  </si>
  <si>
    <t>2017/10/5 汇总</t>
  </si>
  <si>
    <t>2017/10/6 汇总</t>
  </si>
  <si>
    <t>2017/10/7 汇总</t>
  </si>
  <si>
    <t>2017/10/8 汇总</t>
  </si>
  <si>
    <t>2017/10/9 汇总</t>
  </si>
  <si>
    <t>2017/10/10 汇总</t>
  </si>
  <si>
    <t>2017/10/11 汇总</t>
  </si>
  <si>
    <t>2017/10/12 汇总</t>
  </si>
  <si>
    <t>2017/10/13 汇总</t>
  </si>
  <si>
    <t>2017/10/14 汇总</t>
  </si>
  <si>
    <t>2017/10/15 汇总</t>
  </si>
  <si>
    <t>2017/10/16 汇总</t>
  </si>
  <si>
    <t>独立曝光</t>
    <phoneticPr fontId="1" type="noConversion"/>
  </si>
  <si>
    <t xml:space="preserve"> 独立曝光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</si>
</sst>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[Red]\(&quot;¥&quot;#,##0\)"/>
    <numFmt numFmtId="177" formatCode="&quot;¥&quot;#,##0_);\(&quot;¥&quot;#,##0\)"/>
    <numFmt numFmtId="178" formatCode="_(* #,##0_);_(* \(#,##0\);_(* &quot;-&quot;_);_(@_)"/>
    <numFmt numFmtId="179" formatCode="_(* #,##0.00_);_(* \(#,##0.00\);_(* &quot;-&quot;??_);_(@_)"/>
    <numFmt numFmtId="180" formatCode="#,##0_);[Red]\(#,##0\)"/>
    <numFmt numFmtId="181" formatCode="0.00_);[Red]\(0.00\)"/>
    <numFmt numFmtId="182" formatCode="#,##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1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宋体"/>
      <family val="2"/>
      <scheme val="minor"/>
    </font>
    <font>
      <b/>
      <sz val="9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宋体"/>
      <family val="2"/>
      <scheme val="minor"/>
    </font>
    <font>
      <b/>
      <sz val="9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9" fontId="6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</cellStyleXfs>
  <cellXfs count="156">
    <xf numFmtId="0" fontId="0" fillId="0" borderId="0" xfId="0"/>
    <xf numFmtId="10" fontId="5" fillId="0" borderId="0" xfId="3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81" fontId="5" fillId="0" borderId="0" xfId="3" applyNumberFormat="1" applyFont="1" applyAlignment="1">
      <alignment horizontal="right"/>
    </xf>
    <xf numFmtId="181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0" fillId="0" borderId="0" xfId="0" applyFont="1" applyAlignment="1">
      <alignment horizontal="center"/>
    </xf>
    <xf numFmtId="176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81" fontId="0" fillId="0" borderId="0" xfId="0" applyNumberFormat="1" applyBorder="1" applyAlignment="1">
      <alignment horizontal="right"/>
    </xf>
    <xf numFmtId="10" fontId="0" fillId="0" borderId="0" xfId="3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81" fontId="10" fillId="0" borderId="0" xfId="0" applyNumberFormat="1" applyFont="1" applyBorder="1" applyAlignment="1">
      <alignment horizontal="right"/>
    </xf>
    <xf numFmtId="10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pivotButton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81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3" fontId="0" fillId="0" borderId="0" xfId="0" applyNumberFormat="1"/>
    <xf numFmtId="3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181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9" fontId="14" fillId="2" borderId="0" xfId="2" applyNumberFormat="1" applyFont="1" applyFill="1" applyBorder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pivotButton="1" applyFont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6" fontId="4" fillId="3" borderId="0" xfId="7" applyNumberFormat="1" applyFont="1" applyFill="1" applyBorder="1" applyAlignment="1">
      <alignment horizontal="center" vertical="center" wrapText="1"/>
    </xf>
    <xf numFmtId="3" fontId="4" fillId="3" borderId="0" xfId="7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181" fontId="15" fillId="0" borderId="0" xfId="0" applyNumberFormat="1" applyFont="1" applyBorder="1" applyAlignment="1">
      <alignment horizontal="right"/>
    </xf>
    <xf numFmtId="10" fontId="15" fillId="0" borderId="0" xfId="3" applyNumberFormat="1" applyFont="1" applyBorder="1" applyAlignment="1">
      <alignment horizontal="right"/>
    </xf>
    <xf numFmtId="0" fontId="15" fillId="0" borderId="0" xfId="0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4" fillId="0" borderId="0" xfId="0" pivotButton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0" applyNumberFormat="1" applyFont="1" applyBorder="1" applyAlignment="1">
      <alignment horizontal="center"/>
    </xf>
    <xf numFmtId="10" fontId="15" fillId="0" borderId="0" xfId="3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/>
    <xf numFmtId="176" fontId="15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10" fontId="15" fillId="0" borderId="0" xfId="3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0" fontId="15" fillId="0" borderId="0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76" fontId="15" fillId="0" borderId="0" xfId="0" applyNumberFormat="1" applyFont="1" applyBorder="1" applyAlignment="1">
      <alignment horizontal="right" vertical="center"/>
    </xf>
    <xf numFmtId="3" fontId="15" fillId="0" borderId="0" xfId="0" applyNumberFormat="1" applyFont="1" applyBorder="1" applyAlignment="1">
      <alignment horizontal="right" vertical="center"/>
    </xf>
    <xf numFmtId="181" fontId="15" fillId="0" borderId="0" xfId="0" applyNumberFormat="1" applyFont="1" applyBorder="1" applyAlignment="1">
      <alignment horizontal="right" vertical="center"/>
    </xf>
    <xf numFmtId="10" fontId="15" fillId="0" borderId="0" xfId="3" applyNumberFormat="1" applyFont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Alignment="1">
      <alignment horizontal="right" vertical="center"/>
    </xf>
    <xf numFmtId="182" fontId="10" fillId="0" borderId="0" xfId="0" applyNumberFormat="1" applyFont="1" applyAlignment="1">
      <alignment horizontal="right" vertical="center"/>
    </xf>
    <xf numFmtId="3" fontId="4" fillId="4" borderId="0" xfId="7" applyNumberFormat="1" applyFont="1" applyFill="1" applyBorder="1" applyAlignment="1">
      <alignment horizontal="center" vertical="center" wrapText="1"/>
    </xf>
    <xf numFmtId="182" fontId="1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182" fontId="10" fillId="0" borderId="0" xfId="0" applyNumberFormat="1" applyFont="1" applyBorder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181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181" fontId="5" fillId="0" borderId="0" xfId="0" applyNumberFormat="1" applyFont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77" fontId="5" fillId="0" borderId="0" xfId="0" applyNumberFormat="1" applyFont="1" applyAlignment="1">
      <alignment horizontal="right"/>
    </xf>
    <xf numFmtId="177" fontId="10" fillId="0" borderId="0" xfId="0" applyNumberFormat="1" applyFont="1" applyAlignment="1">
      <alignment horizontal="right"/>
    </xf>
    <xf numFmtId="177" fontId="5" fillId="0" borderId="0" xfId="0" applyNumberFormat="1" applyFont="1" applyAlignment="1">
      <alignment horizontal="right" vertical="center"/>
    </xf>
    <xf numFmtId="177" fontId="10" fillId="0" borderId="0" xfId="0" applyNumberFormat="1" applyFont="1" applyAlignment="1">
      <alignment horizontal="right" vertical="center"/>
    </xf>
    <xf numFmtId="177" fontId="5" fillId="0" borderId="0" xfId="0" applyNumberFormat="1" applyFont="1" applyBorder="1" applyAlignment="1">
      <alignment horizontal="right"/>
    </xf>
    <xf numFmtId="177" fontId="10" fillId="0" borderId="0" xfId="0" applyNumberFormat="1" applyFont="1" applyBorder="1" applyAlignment="1">
      <alignment horizontal="right"/>
    </xf>
    <xf numFmtId="177" fontId="10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181" fontId="4" fillId="4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left" vertical="center"/>
    </xf>
    <xf numFmtId="38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82" fontId="5" fillId="0" borderId="0" xfId="0" applyNumberFormat="1" applyFont="1" applyAlignment="1">
      <alignment horizontal="right"/>
    </xf>
    <xf numFmtId="177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right" vertical="center"/>
    </xf>
    <xf numFmtId="181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 vertical="center"/>
    </xf>
    <xf numFmtId="176" fontId="7" fillId="0" borderId="0" xfId="0" applyNumberFormat="1" applyFont="1" applyFill="1" applyBorder="1" applyAlignment="1">
      <alignment horizontal="right" vertical="center"/>
    </xf>
    <xf numFmtId="176" fontId="13" fillId="0" borderId="0" xfId="0" applyNumberFormat="1" applyFont="1" applyFill="1" applyBorder="1" applyAlignment="1">
      <alignment vertical="center"/>
    </xf>
  </cellXfs>
  <cellStyles count="8">
    <cellStyle name="Normal" xfId="1"/>
    <cellStyle name="百分比" xfId="3" builtinId="5"/>
    <cellStyle name="常规" xfId="0" builtinId="0"/>
    <cellStyle name="常规 14" xfId="5"/>
    <cellStyle name="千位分隔" xfId="2" builtinId="3"/>
    <cellStyle name="千位分隔 13" xfId="4"/>
    <cellStyle name="千位分隔 13 2" xfId="6"/>
    <cellStyle name="千位分隔[0]" xfId="7" builtinId="6"/>
  </cellStyles>
  <dxfs count="655">
    <dxf>
      <alignment horizontal="center" readingOrder="0"/>
    </dxf>
    <dxf>
      <alignment horizontal="center" readingOrder="0"/>
    </dxf>
    <dxf>
      <alignment vertical="center" readingOrder="0"/>
    </dxf>
    <dxf>
      <numFmt numFmtId="177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77" formatCode="&quot;¥&quot;#,##0_);\(&quot;¥&quot;#,##0\)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1" formatCode="0.00_);[Red]\(0.00\)"/>
      <alignment vertical="center" readingOrder="0"/>
    </dxf>
    <dxf>
      <font>
        <b/>
        <color theme="0"/>
      </font>
      <numFmt numFmtId="181" formatCode="0.00_);[Red]\(0.00\)"/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77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7" formatCode="&quot;¥&quot;#,##0_);\(&quot;¥&quot;#,##0\)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177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77" formatCode="&quot;¥&quot;#,##0_);\(&quot;¥&quot;#,##0\)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1" formatCode="0.00_);[Red]\(0.00\)"/>
      <alignment vertical="center" readingOrder="0"/>
    </dxf>
    <dxf>
      <font>
        <b/>
        <color theme="0"/>
      </font>
      <numFmt numFmtId="181" formatCode="0.00_);[Red]\(0.00\)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77" formatCode="&quot;¥&quot;#,##0_);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77" formatCode="&quot;¥&quot;#,##0_);\(&quot;¥&quot;#,##0\)"/>
    </dxf>
    <dxf>
      <alignment horizontal="center" readingOrder="0"/>
    </dxf>
    <dxf>
      <alignment vertical="center" readingOrder="0"/>
    </dxf>
    <dxf>
      <font>
        <b/>
        <color theme="0"/>
      </font>
      <numFmt numFmtId="181" formatCode="0.00_);[Red]\(0.00\)"/>
      <alignment horizontal="center" vertical="center" readingOrder="0"/>
    </dxf>
    <dxf>
      <font>
        <b/>
        <color theme="0"/>
      </font>
      <numFmt numFmtId="181" formatCode="0.00_);[Red]\(0.00\)"/>
      <alignment horizontal="center" vertical="center" readingOrder="0"/>
    </dxf>
    <dxf>
      <numFmt numFmtId="14" formatCode="0.0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182" formatCode="#,##0_ "/>
    </dxf>
    <dxf>
      <alignment vertical="center" readingOrder="0"/>
    </dxf>
    <dxf>
      <numFmt numFmtId="177" formatCode="&quot;¥&quot;#,##0_);\(&quot;¥&quot;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77" formatCode="&quot;¥&quot;#,##0_);\(&quot;¥&quot;#,##0\)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numFmt numFmtId="14" formatCode="0.00%"/>
    </dxf>
    <dxf>
      <numFmt numFmtId="182" formatCode="#,##0_ "/>
    </dxf>
    <dxf>
      <font>
        <b/>
        <sz val="10"/>
        <color theme="0"/>
      </font>
      <numFmt numFmtId="3" formatCode="#,##0"/>
      <alignment vertical="center" readingOrder="0"/>
    </dxf>
    <dxf>
      <font>
        <b/>
        <sz val="10"/>
        <color theme="0"/>
      </font>
      <numFmt numFmtId="3" formatCode="#,##0"/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182" formatCode="#,##0_ "/>
    </dxf>
    <dxf>
      <alignment vertical="center" readingOrder="0"/>
    </dxf>
    <dxf>
      <numFmt numFmtId="177" formatCode="&quot;¥&quot;#,##0_);\(&quot;¥&quot;#,##0\)"/>
    </dxf>
    <dxf>
      <alignment vertical="center" readingOrder="0"/>
    </dxf>
    <dxf>
      <numFmt numFmtId="177" formatCode="&quot;¥&quot;#,##0_);\(&quot;¥&quot;#,##0\)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numFmt numFmtId="182" formatCode="#,##0_ "/>
    </dxf>
    <dxf>
      <numFmt numFmtId="14" formatCode="0.00%"/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182" formatCode="#,##0_ "/>
    </dxf>
    <dxf>
      <alignment vertical="center" readingOrder="0"/>
    </dxf>
    <dxf>
      <numFmt numFmtId="177" formatCode="&quot;¥&quot;#,##0_);\(&quot;¥&quot;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color theme="0"/>
      </font>
    </dxf>
    <dxf>
      <alignment vertical="center" readingOrder="0"/>
    </dxf>
    <dxf>
      <numFmt numFmtId="177" formatCode="&quot;¥&quot;#,##0_);\(&quot;¥&quot;#,##0\)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font>
        <b/>
      </font>
    </dxf>
    <dxf>
      <font>
        <b/>
      </font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numFmt numFmtId="14" formatCode="0.00%"/>
    </dxf>
    <dxf>
      <numFmt numFmtId="182" formatCode="#,##0_ "/>
    </dxf>
    <dxf>
      <fill>
        <patternFill patternType="solid">
          <bgColor theme="9"/>
        </patternFill>
      </fill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182" formatCode="#,##0_ "/>
    </dxf>
    <dxf>
      <numFmt numFmtId="177" formatCode="&quot;¥&quot;#,##0_);\(&quot;¥&quot;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color theme="0"/>
      </font>
    </dxf>
    <dxf>
      <numFmt numFmtId="177" formatCode="&quot;¥&quot;#,##0_);\(&quot;¥&quot;#,##0\)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</font>
    </dxf>
    <dxf>
      <font>
        <b/>
      </font>
    </dxf>
    <dxf>
      <alignment horizontal="center" readingOrder="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numFmt numFmtId="14" formatCode="0.00%"/>
    </dxf>
    <dxf>
      <numFmt numFmtId="182" formatCode="#,##0_ "/>
    </dxf>
    <dxf>
      <font>
        <b/>
        <color theme="0"/>
      </font>
      <numFmt numFmtId="3" formatCode="#,##0"/>
    </dxf>
    <dxf>
      <font>
        <b/>
        <color theme="0"/>
      </font>
      <numFmt numFmtId="3" formatCode="#,##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182" formatCode="#,##0_ "/>
    </dxf>
    <dxf>
      <numFmt numFmtId="177" formatCode="&quot;¥&quot;#,##0_);\(&quot;¥&quot;#,##0\)"/>
    </dxf>
    <dxf>
      <numFmt numFmtId="182" formatCode="#,##0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numFmt numFmtId="177" formatCode="&quot;¥&quot;#,##0_);\(&quot;¥&quot;#,##0\)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82" formatCode="#,##0_ "/>
    </dxf>
    <dxf>
      <font>
        <b/>
        <color theme="0"/>
      </font>
      <numFmt numFmtId="3" formatCode="#,##0"/>
    </dxf>
    <dxf>
      <font>
        <b/>
        <color theme="0"/>
      </font>
      <numFmt numFmtId="181" formatCode="0.00_);[Red]\(0.00\)"/>
    </dxf>
    <dxf>
      <numFmt numFmtId="14" formatCode="0.00%"/>
    </dxf>
    <dxf>
      <numFmt numFmtId="182" formatCode="#,##0_ "/>
    </dxf>
    <dxf>
      <alignment vertical="center" readingOrder="0"/>
    </dxf>
    <dxf>
      <font>
        <sz val="9"/>
      </font>
    </dxf>
    <dxf>
      <alignment horizontal="center" readingOrder="0"/>
    </dxf>
    <dxf>
      <font>
        <sz val="10"/>
      </font>
    </dxf>
    <dxf>
      <alignment vertical="center" readingOrder="0"/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1" formatCode="0.00_);[Red]\(0.00\)"/>
    </dxf>
    <dxf>
      <numFmt numFmtId="181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 tint="0.79998168889431442"/>
        </vertical>
        <horizontal style="thin">
          <color theme="8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fill>
        <patternFill patternType="none">
          <bgColor auto="1"/>
        </patternFill>
      </fill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rgb="FFCC0000"/>
        </left>
        <right style="medium">
          <color rgb="FFCC0000"/>
        </right>
        <top style="medium">
          <color rgb="FFCC0000"/>
        </top>
        <bottom style="medium">
          <color rgb="FFCC0000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2" table="0" count="12">
      <tableStyleElement type="wholeTable" dxfId="654"/>
      <tableStyleElement type="headerRow" dxfId="653"/>
      <tableStyleElement type="totalRow" dxfId="652"/>
      <tableStyleElement type="firstRowStripe" dxfId="651"/>
      <tableStyleElement type="firstColumnStripe" dxfId="650"/>
      <tableStyleElement type="firstSubtotalColumn" dxfId="649"/>
      <tableStyleElement type="firstSubtotalRow" dxfId="648"/>
      <tableStyleElement type="secondSubtotalRow" dxfId="647"/>
      <tableStyleElement type="firstRowSubheading" dxfId="646"/>
      <tableStyleElement type="secondRowSubheading" dxfId="645"/>
      <tableStyleElement type="pageFieldLabels" dxfId="644"/>
      <tableStyleElement type="pageFieldValues" dxfId="643"/>
    </tableStyle>
    <tableStyle name="PivotStyleMedium11 2" table="0" count="12">
      <tableStyleElement type="wholeTable" dxfId="642"/>
      <tableStyleElement type="headerRow" dxfId="641"/>
      <tableStyleElement type="totalRow" dxfId="640"/>
      <tableStyleElement type="firstRowStripe" dxfId="639"/>
      <tableStyleElement type="firstColumnStripe" dxfId="638"/>
      <tableStyleElement type="firstSubtotalColumn" dxfId="637"/>
      <tableStyleElement type="firstSubtotalRow" dxfId="636"/>
      <tableStyleElement type="secondSubtotalRow" dxfId="635"/>
      <tableStyleElement type="firstRowSubheading" dxfId="634"/>
      <tableStyleElement type="secondRowSubheading" dxfId="633"/>
      <tableStyleElement type="pageFieldLabels" dxfId="632"/>
      <tableStyleElement type="pageFieldValues" dxfId="631"/>
    </tableStyle>
    <tableStyle name="PivotStyleMedium12 2" table="0" count="12">
      <tableStyleElement type="wholeTable" dxfId="630"/>
      <tableStyleElement type="headerRow" dxfId="629"/>
      <tableStyleElement type="totalRow" dxfId="628"/>
      <tableStyleElement type="firstRowStripe" dxfId="627"/>
      <tableStyleElement type="firstColumnStripe" dxfId="626"/>
      <tableStyleElement type="firstSubtotalColumn" dxfId="625"/>
      <tableStyleElement type="firstSubtotalRow" dxfId="624"/>
      <tableStyleElement type="secondSubtotalRow" dxfId="623"/>
      <tableStyleElement type="firstRowSubheading" dxfId="622"/>
      <tableStyleElement type="secondRowSubheading" dxfId="621"/>
      <tableStyleElement type="pageFieldLabels" dxfId="620"/>
      <tableStyleElement type="pageFieldValues" dxfId="619"/>
    </tableStyle>
    <tableStyle name="PivotStyleMedium13 2" table="0" count="12">
      <tableStyleElement type="wholeTable" dxfId="618"/>
      <tableStyleElement type="headerRow" dxfId="617"/>
      <tableStyleElement type="totalRow" dxfId="616"/>
      <tableStyleElement type="firstRowStripe" dxfId="615"/>
      <tableStyleElement type="firstColumnStripe" dxfId="614"/>
      <tableStyleElement type="firstSubtotalColumn" dxfId="613"/>
      <tableStyleElement type="firstSubtotalRow" dxfId="612"/>
      <tableStyleElement type="secondSubtotalRow" dxfId="611"/>
      <tableStyleElement type="firstRowSubheading" dxfId="610"/>
      <tableStyleElement type="secondRowSubheading" dxfId="609"/>
      <tableStyleElement type="pageFieldLabels" dxfId="608"/>
      <tableStyleElement type="pageFieldValues" dxfId="607"/>
    </tableStyle>
    <tableStyle name="PivotStyleMedium14 2" table="0" count="12">
      <tableStyleElement type="wholeTable" dxfId="606"/>
      <tableStyleElement type="headerRow" dxfId="605"/>
      <tableStyleElement type="totalRow" dxfId="604"/>
      <tableStyleElement type="firstRowStripe" dxfId="603"/>
      <tableStyleElement type="firstColumnStripe" dxfId="602"/>
      <tableStyleElement type="firstSubtotalColumn" dxfId="601"/>
      <tableStyleElement type="firstSubtotalRow" dxfId="600"/>
      <tableStyleElement type="secondSubtotalRow" dxfId="599"/>
      <tableStyleElement type="firstRowSubheading" dxfId="598"/>
      <tableStyleElement type="secondRowSubheading" dxfId="597"/>
      <tableStyleElement type="pageFieldLabels" dxfId="596"/>
      <tableStyleElement type="pageFieldValues" dxfId="595"/>
    </tableStyle>
  </tableStyles>
  <colors>
    <mruColors>
      <color rgb="FFCC0000"/>
      <color rgb="FFE10000"/>
      <color rgb="FFFFD1D1"/>
      <color rgb="FFE4E4E4"/>
      <color rgb="FFEAEAEA"/>
      <color rgb="FFFF7575"/>
      <color rgb="FFFF7C80"/>
      <color rgb="FFFFFF69"/>
      <color rgb="FFFFFF4F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025.656607175923" missingItemsLimit="0" createdVersion="5" refreshedVersion="5" minRefreshableVersion="3" recordCount="97">
  <cacheSource type="worksheet">
    <worksheetSource ref="A1:AA1048576" sheet="基础数据"/>
  </cacheSource>
  <cacheFields count="39">
    <cacheField name="日期" numFmtId="0">
      <sharedItems containsNonDate="0" containsDate="1" containsString="0" containsBlank="1" minDate="2017-09-28T00:00:00" maxDate="2017-10-17T00:00:00" count="20"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m/>
      </sharedItems>
    </cacheField>
    <cacheField name="代理媒体" numFmtId="0">
      <sharedItems containsBlank="1"/>
    </cacheField>
    <cacheField name="媒体" numFmtId="0">
      <sharedItems containsBlank="1" count="8">
        <s v="乐视"/>
        <s v="小米电视/小米盒子"/>
        <s v="康佳"/>
        <s v="创维"/>
        <s v="海信"/>
        <s v="TCL"/>
        <s v="长虹"/>
        <m/>
      </sharedItems>
    </cacheField>
    <cacheField name="(频道)" numFmtId="0">
      <sharedItems containsBlank="1"/>
    </cacheField>
    <cacheField name="广告位" numFmtId="0">
      <sharedItems containsBlank="1"/>
    </cacheField>
    <cacheField name="素材" numFmtId="0">
      <sharedItems containsBlank="1"/>
    </cacheField>
    <cacheField name="媒体类型" numFmtId="0">
      <sharedItems containsBlank="1" count="3">
        <s v="在线视频类"/>
        <s v="电视厂商类"/>
        <m/>
      </sharedItems>
    </cacheField>
    <cacheField name="排期费用" numFmtId="0">
      <sharedItems containsString="0" containsBlank="1" containsNumber="1" minValue="0" maxValue="270000"/>
    </cacheField>
    <cacheField name="实际费用" numFmtId="0">
      <sharedItems containsString="0" containsBlank="1" containsNumber="1" minValue="0" maxValue="180084.90566037735"/>
    </cacheField>
    <cacheField name="渠道" numFmtId="0">
      <sharedItems containsBlank="1" count="2">
        <s v="OTT促销"/>
        <m/>
      </sharedItems>
    </cacheField>
    <cacheField name="第三方曝光" numFmtId="0">
      <sharedItems containsString="0" containsBlank="1" containsNumber="1" containsInteger="1" minValue="0" maxValue="6006651"/>
    </cacheField>
    <cacheField name="独立曝光" numFmtId="0">
      <sharedItems containsString="0" containsBlank="1" containsNumber="1" containsInteger="1" minValue="0" maxValue="4433763"/>
    </cacheField>
    <cacheField name="媒体曝光" numFmtId="0">
      <sharedItems containsString="0" containsBlank="1" containsNumber="1" containsInteger="1" minValue="0" maxValue="5378281"/>
    </cacheField>
    <cacheField name="媒体点击" numFmtId="0">
      <sharedItems containsString="0" containsBlank="1" containsNumber="1" containsInteger="1" minValue="0" maxValue="0"/>
    </cacheField>
    <cacheField name="JD曝光" numFmtId="0">
      <sharedItems containsString="0" containsBlank="1" containsNumber="1" containsInteger="1" minValue="0" maxValue="5389094"/>
    </cacheField>
    <cacheField name="JD点击" numFmtId="0">
      <sharedItems containsString="0" containsBlank="1" containsNumber="1" containsInteger="1" minValue="0" maxValue="1"/>
    </cacheField>
    <cacheField name="PV" numFmtId="0">
      <sharedItems containsString="0" containsBlank="1" containsNumber="1" containsInteger="1" minValue="0" maxValue="3"/>
    </cacheField>
    <cacheField name="UV" numFmtId="0">
      <sharedItems containsString="0" containsBlank="1" containsNumber="1" containsInteger="1" minValue="0" maxValue="1"/>
    </cacheField>
    <cacheField name="有效下单用户" numFmtId="0">
      <sharedItems containsString="0" containsBlank="1" containsNumber="1" containsInteger="1" minValue="0" maxValue="0"/>
    </cacheField>
    <cacheField name="有效首次购用户" numFmtId="0">
      <sharedItems containsString="0" containsBlank="1" containsNumber="1" containsInteger="1" minValue="0" maxValue="0"/>
    </cacheField>
    <cacheField name="订单量" numFmtId="0">
      <sharedItems containsString="0" containsBlank="1" containsNumber="1" containsInteger="1" minValue="0" maxValue="0"/>
    </cacheField>
    <cacheField name="订单金额" numFmtId="0">
      <sharedItems containsString="0" containsBlank="1" containsNumber="1" containsInteger="1" minValue="0" maxValue="0"/>
    </cacheField>
    <cacheField name="JD-CPC" numFmtId="181">
      <sharedItems containsString="0" containsBlank="1" containsNumber="1" minValue="0" maxValue="36297.16981132076"/>
    </cacheField>
    <cacheField name="JD-CPM" numFmtId="181">
      <sharedItems containsString="0" containsBlank="1" containsNumber="1" minValue="0" maxValue="162.76554834295098"/>
    </cacheField>
    <cacheField name="JD-CTR" numFmtId="0">
      <sharedItems containsString="0" containsBlank="1" containsNumber="1" minValue="0" maxValue="2.9843058340493178E-7"/>
    </cacheField>
    <cacheField name="ROI" numFmtId="0">
      <sharedItems containsString="0" containsBlank="1" containsNumber="1" containsInteger="1" minValue="0" maxValue="0"/>
    </cacheField>
    <cacheField name="设备类型" numFmtId="0">
      <sharedItems containsBlank="1" count="2">
        <s v="PC"/>
        <m/>
      </sharedItems>
    </cacheField>
    <cacheField name="JD-CPC-" numFmtId="0" formula="实际费用/JD点击" databaseField="0"/>
    <cacheField name="JD-CPM-" numFmtId="0" formula="实际费用/JD曝光*1000" databaseField="0"/>
    <cacheField name="JD-CTR-" numFmtId="0" formula="JD点击/JD曝光" databaseField="0"/>
    <cacheField name="第三方CPC-" numFmtId="0" formula="实际费用/#NAME?" databaseField="0"/>
    <cacheField name="第三方CPM-" numFmtId="0" formula="实际费用/第三方曝光*1000" databaseField="0"/>
    <cacheField name="第三方CTR-" numFmtId="0" formula="#NAME?/第三方曝光" databaseField="0"/>
    <cacheField name="分层-ROI" numFmtId="0" formula="订单金额/实际费用" databaseField="0"/>
    <cacheField name="媒体CPC-" numFmtId="0" formula="实际费用/媒体点击" databaseField="0"/>
    <cacheField name="媒体CPM-" numFmtId="0" formula="实际费用/媒体曝光*1000" databaseField="0"/>
    <cacheField name="媒体CTR-" numFmtId="0" formula="媒体点击/媒体曝光" databaseField="0"/>
    <cacheField name="客单价" numFmtId="0" formula="订单金额/订单量" databaseField="0"/>
    <cacheField name="转化率" numFmtId="0" formula="订单量/UV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6"/>
    <n v="0"/>
    <n v="0"/>
    <n v="0"/>
    <n v="0"/>
    <n v="0"/>
    <n v="0"/>
    <n v="0"/>
    <n v="0"/>
    <n v="0"/>
    <n v="0"/>
    <n v="0"/>
    <x v="0"/>
  </r>
  <r>
    <x v="1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23"/>
    <n v="0"/>
    <n v="0"/>
    <n v="0"/>
    <n v="0"/>
    <n v="0"/>
    <n v="0"/>
    <n v="0"/>
    <n v="0"/>
    <n v="0"/>
    <n v="0"/>
    <n v="0"/>
    <x v="0"/>
  </r>
  <r>
    <x v="2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52"/>
    <n v="0"/>
    <n v="0"/>
    <n v="0"/>
    <n v="0"/>
    <n v="0"/>
    <n v="0"/>
    <n v="0"/>
    <n v="0"/>
    <n v="0"/>
    <n v="0"/>
    <n v="0"/>
    <x v="0"/>
  </r>
  <r>
    <x v="3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474"/>
    <n v="0"/>
    <n v="0"/>
    <n v="0"/>
    <n v="0"/>
    <n v="0"/>
    <n v="0"/>
    <n v="0"/>
    <n v="0"/>
    <n v="0"/>
    <n v="0"/>
    <n v="0"/>
    <x v="0"/>
  </r>
  <r>
    <x v="4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1745"/>
    <n v="0"/>
    <n v="0"/>
    <n v="0"/>
    <n v="0"/>
    <n v="0"/>
    <n v="0"/>
    <n v="0"/>
    <n v="0"/>
    <n v="0"/>
    <n v="0"/>
    <n v="0"/>
    <x v="0"/>
  </r>
  <r>
    <x v="5"/>
    <s v="北京万普世纪科技有限公司"/>
    <x v="1"/>
    <s v="开机视频"/>
    <s v="视频"/>
    <s v="OTT"/>
    <x v="0"/>
    <n v="0"/>
    <n v="0"/>
    <x v="0"/>
    <n v="88"/>
    <n v="88"/>
    <n v="0"/>
    <n v="0"/>
    <n v="88"/>
    <n v="0"/>
    <n v="0"/>
    <n v="0"/>
    <n v="0"/>
    <n v="0"/>
    <n v="0"/>
    <n v="0"/>
    <n v="0"/>
    <n v="0"/>
    <n v="0"/>
    <n v="0"/>
    <x v="0"/>
  </r>
  <r>
    <x v="5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2631"/>
    <n v="0"/>
    <n v="0"/>
    <n v="0"/>
    <n v="0"/>
    <n v="0"/>
    <n v="0"/>
    <n v="0"/>
    <n v="0"/>
    <n v="0"/>
    <n v="0"/>
    <n v="0"/>
    <x v="0"/>
  </r>
  <r>
    <x v="6"/>
    <s v="北京万普世纪科技有限公司"/>
    <x v="1"/>
    <s v="开机视频"/>
    <s v="视频"/>
    <s v="OTT"/>
    <x v="0"/>
    <n v="0"/>
    <n v="0"/>
    <x v="0"/>
    <n v="51645"/>
    <n v="51645"/>
    <n v="0"/>
    <n v="0"/>
    <n v="51598"/>
    <n v="0"/>
    <n v="0"/>
    <n v="0"/>
    <n v="0"/>
    <n v="0"/>
    <n v="0"/>
    <n v="0"/>
    <n v="0"/>
    <n v="0"/>
    <n v="0"/>
    <n v="0"/>
    <x v="0"/>
  </r>
  <r>
    <x v="6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28551"/>
    <n v="0"/>
    <n v="0"/>
    <n v="0"/>
    <n v="0"/>
    <n v="0"/>
    <n v="0"/>
    <n v="0"/>
    <n v="0"/>
    <n v="0"/>
    <n v="0"/>
    <n v="0"/>
    <x v="0"/>
  </r>
  <r>
    <x v="7"/>
    <s v="北京万普世纪科技有限公司"/>
    <x v="1"/>
    <s v="开机视频"/>
    <s v="视频"/>
    <s v="OTT"/>
    <x v="0"/>
    <n v="91304.35"/>
    <n v="86136.179245283027"/>
    <x v="0"/>
    <n v="1110897"/>
    <n v="1110888"/>
    <n v="1000000"/>
    <n v="0"/>
    <n v="1106256"/>
    <n v="0"/>
    <n v="0"/>
    <n v="0"/>
    <n v="0"/>
    <n v="0"/>
    <n v="0"/>
    <n v="0"/>
    <n v="0"/>
    <n v="77.862790570431287"/>
    <n v="0"/>
    <n v="0"/>
    <x v="0"/>
  </r>
  <r>
    <x v="7"/>
    <s v="华扬联众数字技术股份有限公司"/>
    <x v="2"/>
    <s v="开机广告"/>
    <s v="开机视频"/>
    <s v="OTT"/>
    <x v="1"/>
    <n v="112500"/>
    <n v="60495.283018867929"/>
    <x v="0"/>
    <n v="5094609"/>
    <n v="2907897"/>
    <n v="5081394"/>
    <n v="0"/>
    <n v="5085297"/>
    <n v="0"/>
    <n v="0"/>
    <n v="0"/>
    <n v="0"/>
    <n v="0"/>
    <n v="0"/>
    <n v="0"/>
    <n v="0"/>
    <n v="11.896116002441534"/>
    <n v="0"/>
    <n v="0"/>
    <x v="0"/>
  </r>
  <r>
    <x v="7"/>
    <s v="三人行传媒集团股份有限公司"/>
    <x v="0"/>
    <s v="超级电视TV端"/>
    <s v="开机视频（15秒）（1轮）"/>
    <s v="OTT"/>
    <x v="0"/>
    <n v="270000"/>
    <n v="180084.90566037735"/>
    <x v="0"/>
    <n v="2130056"/>
    <n v="1689085"/>
    <n v="0"/>
    <n v="0"/>
    <n v="2101564"/>
    <n v="0"/>
    <n v="0"/>
    <n v="0"/>
    <n v="0"/>
    <n v="0"/>
    <n v="0"/>
    <n v="0"/>
    <n v="0"/>
    <n v="85.690897664966343"/>
    <n v="0"/>
    <n v="0"/>
    <x v="0"/>
  </r>
  <r>
    <x v="8"/>
    <s v="北京万普世纪科技有限公司"/>
    <x v="1"/>
    <s v="开机视频"/>
    <s v="视频"/>
    <s v="OTT"/>
    <x v="0"/>
    <n v="91304.35"/>
    <n v="86136.179245283027"/>
    <x v="0"/>
    <n v="1376197"/>
    <n v="1376183"/>
    <n v="1000000"/>
    <n v="0"/>
    <n v="1359618"/>
    <n v="0"/>
    <n v="0"/>
    <n v="0"/>
    <n v="0"/>
    <n v="0"/>
    <n v="0"/>
    <n v="0"/>
    <n v="0"/>
    <n v="63.35322071735078"/>
    <n v="0"/>
    <n v="0"/>
    <x v="0"/>
  </r>
  <r>
    <x v="8"/>
    <s v="华扬联众数字技术股份有限公司"/>
    <x v="2"/>
    <s v="开机广告"/>
    <s v="开机视频"/>
    <s v="OTT"/>
    <x v="1"/>
    <n v="45000"/>
    <n v="24198.113207547172"/>
    <x v="0"/>
    <n v="2060050"/>
    <n v="817341"/>
    <n v="2048463"/>
    <n v="0"/>
    <n v="2059927"/>
    <n v="0"/>
    <n v="0"/>
    <n v="0"/>
    <n v="0"/>
    <n v="0"/>
    <n v="0"/>
    <n v="0"/>
    <n v="0"/>
    <n v="11.747073176645177"/>
    <n v="0"/>
    <n v="0"/>
    <x v="0"/>
  </r>
  <r>
    <x v="8"/>
    <s v="三人行传媒集团股份有限公司"/>
    <x v="0"/>
    <s v="超级电视TV端"/>
    <s v="开机视频（15秒）（1轮）"/>
    <s v="OTT"/>
    <x v="0"/>
    <n v="270000"/>
    <n v="180084.90566037735"/>
    <x v="0"/>
    <n v="2225320"/>
    <n v="1759107"/>
    <n v="0"/>
    <n v="0"/>
    <n v="2193915"/>
    <n v="0"/>
    <n v="0"/>
    <n v="0"/>
    <n v="0"/>
    <n v="0"/>
    <n v="0"/>
    <n v="0"/>
    <n v="0"/>
    <n v="82.083811661061318"/>
    <n v="0"/>
    <n v="0"/>
    <x v="0"/>
  </r>
  <r>
    <x v="9"/>
    <s v="北京万普世纪科技有限公司"/>
    <x v="1"/>
    <s v="开机视频"/>
    <s v="视频"/>
    <s v="OTT"/>
    <x v="0"/>
    <n v="182608.69"/>
    <n v="172272.34905660377"/>
    <x v="0"/>
    <n v="1589154"/>
    <n v="1358095"/>
    <n v="0"/>
    <n v="0"/>
    <n v="1581973"/>
    <n v="0"/>
    <n v="0"/>
    <n v="0"/>
    <n v="0"/>
    <n v="0"/>
    <n v="0"/>
    <n v="0"/>
    <n v="0"/>
    <n v="108.89714872289461"/>
    <n v="0"/>
    <n v="0"/>
    <x v="0"/>
  </r>
  <r>
    <x v="9"/>
    <s v="华扬联众数字技术股份有限公司"/>
    <x v="2"/>
    <s v="开机广告"/>
    <s v="开机视频"/>
    <s v="OTT"/>
    <x v="1"/>
    <n v="67500"/>
    <n v="36297.16981132076"/>
    <x v="0"/>
    <n v="3128290"/>
    <n v="1411549"/>
    <n v="3115949"/>
    <n v="0"/>
    <n v="3123785"/>
    <n v="0"/>
    <n v="0"/>
    <n v="0"/>
    <n v="0"/>
    <n v="0"/>
    <n v="0"/>
    <n v="0"/>
    <n v="0"/>
    <n v="11.619612044785656"/>
    <n v="0"/>
    <n v="0"/>
    <x v="0"/>
  </r>
  <r>
    <x v="9"/>
    <s v="华扬联众数字技术股份有限公司"/>
    <x v="2"/>
    <s v="开机广告"/>
    <s v="开机视频-配送"/>
    <s v="OTT"/>
    <x v="1"/>
    <n v="0"/>
    <n v="0"/>
    <x v="0"/>
    <n v="1167422"/>
    <n v="610835"/>
    <n v="1148655"/>
    <n v="0"/>
    <n v="1167422"/>
    <n v="0"/>
    <n v="0"/>
    <n v="0"/>
    <n v="0"/>
    <n v="0"/>
    <n v="0"/>
    <n v="0"/>
    <n v="0"/>
    <n v="0"/>
    <n v="0"/>
    <n v="0"/>
    <x v="0"/>
  </r>
  <r>
    <x v="9"/>
    <s v="三人行传媒集团股份有限公司"/>
    <x v="0"/>
    <s v="超级电视TV端"/>
    <s v="开机视频（15秒）（1轮）"/>
    <s v="OTT"/>
    <x v="0"/>
    <n v="0"/>
    <n v="0"/>
    <x v="0"/>
    <n v="257143"/>
    <n v="250188"/>
    <n v="0"/>
    <n v="0"/>
    <n v="251953"/>
    <n v="0"/>
    <n v="0"/>
    <n v="0"/>
    <n v="0"/>
    <n v="0"/>
    <n v="0"/>
    <n v="0"/>
    <n v="0"/>
    <n v="0"/>
    <n v="0"/>
    <n v="0"/>
    <x v="0"/>
  </r>
  <r>
    <x v="10"/>
    <s v="北京万普世纪科技有限公司"/>
    <x v="1"/>
    <s v="开机视频"/>
    <s v="视频"/>
    <s v="OTT"/>
    <x v="0"/>
    <n v="0"/>
    <n v="0"/>
    <x v="0"/>
    <n v="409125"/>
    <n v="405547"/>
    <n v="0"/>
    <n v="0"/>
    <n v="407216"/>
    <n v="0"/>
    <n v="0"/>
    <n v="0"/>
    <n v="0"/>
    <n v="0"/>
    <n v="0"/>
    <n v="0"/>
    <n v="0"/>
    <n v="0"/>
    <n v="0"/>
    <n v="0"/>
    <x v="0"/>
  </r>
  <r>
    <x v="10"/>
    <s v="华扬联众数字技术股份有限公司"/>
    <x v="2"/>
    <s v="开机广告"/>
    <s v="开机视频"/>
    <s v="OTT"/>
    <x v="1"/>
    <n v="112500"/>
    <n v="60495.283018867929"/>
    <x v="0"/>
    <n v="5154208"/>
    <n v="2606307"/>
    <n v="5143957"/>
    <n v="0"/>
    <n v="5138400"/>
    <n v="0"/>
    <n v="0"/>
    <n v="0"/>
    <n v="0"/>
    <n v="0"/>
    <n v="0"/>
    <n v="0"/>
    <n v="0"/>
    <n v="11.77317511654755"/>
    <n v="0"/>
    <n v="0"/>
    <x v="0"/>
  </r>
  <r>
    <x v="10"/>
    <s v="三人行传媒集团股份有限公司"/>
    <x v="0"/>
    <s v="超级电视TV端"/>
    <s v="开机视频（15秒）（1轮）"/>
    <s v="OTT"/>
    <x v="0"/>
    <n v="270000"/>
    <n v="180084.90566037735"/>
    <x v="0"/>
    <n v="2128712"/>
    <n v="1719879"/>
    <n v="0"/>
    <n v="0"/>
    <n v="2101621"/>
    <n v="0"/>
    <n v="0"/>
    <n v="0"/>
    <n v="0"/>
    <n v="0"/>
    <n v="0"/>
    <n v="0"/>
    <n v="0"/>
    <n v="85.688573563157846"/>
    <n v="0"/>
    <n v="0"/>
    <x v="0"/>
  </r>
  <r>
    <x v="11"/>
    <s v="北京万普世纪科技有限公司"/>
    <x v="1"/>
    <s v="开机视频"/>
    <s v="视频"/>
    <s v="OTT"/>
    <x v="0"/>
    <n v="0"/>
    <n v="0"/>
    <x v="0"/>
    <n v="81875"/>
    <n v="78151"/>
    <n v="0"/>
    <n v="0"/>
    <n v="81486"/>
    <n v="0"/>
    <n v="0"/>
    <n v="0"/>
    <n v="0"/>
    <n v="0"/>
    <n v="0"/>
    <n v="0"/>
    <n v="0"/>
    <n v="0"/>
    <n v="0"/>
    <n v="0"/>
    <x v="0"/>
  </r>
  <r>
    <x v="11"/>
    <s v="华扬联众数字技术股份有限公司"/>
    <x v="2"/>
    <s v="开机广告"/>
    <s v="开机视频"/>
    <s v="OTT"/>
    <x v="1"/>
    <n v="67500"/>
    <n v="36297.16981132076"/>
    <x v="0"/>
    <n v="3224506"/>
    <n v="2068941"/>
    <n v="3201847"/>
    <n v="0"/>
    <n v="3202309"/>
    <n v="0"/>
    <n v="0"/>
    <n v="0"/>
    <n v="0"/>
    <n v="0"/>
    <n v="0"/>
    <n v="0"/>
    <n v="0"/>
    <n v="11.334686881035141"/>
    <n v="0"/>
    <n v="0"/>
    <x v="0"/>
  </r>
  <r>
    <x v="11"/>
    <s v="三人行传媒集团股份有限公司"/>
    <x v="0"/>
    <s v="超级电视TV端"/>
    <s v="开机视频（15秒）（1轮）"/>
    <s v="OTT"/>
    <x v="0"/>
    <n v="0"/>
    <n v="0"/>
    <x v="0"/>
    <n v="262685"/>
    <n v="252798"/>
    <n v="0"/>
    <n v="0"/>
    <n v="257288"/>
    <n v="0"/>
    <n v="0"/>
    <n v="0"/>
    <n v="0"/>
    <n v="0"/>
    <n v="0"/>
    <n v="0"/>
    <n v="0"/>
    <n v="0"/>
    <n v="0"/>
    <n v="0"/>
    <x v="0"/>
  </r>
  <r>
    <x v="7"/>
    <s v="北京美通互动广告传媒股份有限公司"/>
    <x v="3"/>
    <s v="15S开机视频"/>
    <s v="开机视频"/>
    <s v="OTT"/>
    <x v="1"/>
    <n v="26754"/>
    <n v="25441.539622641507"/>
    <x v="0"/>
    <n v="1911865"/>
    <n v="0"/>
    <n v="0"/>
    <n v="0"/>
    <n v="0"/>
    <n v="0"/>
    <n v="0"/>
    <n v="0"/>
    <n v="0"/>
    <n v="0"/>
    <n v="0"/>
    <n v="0"/>
    <n v="0"/>
    <n v="0"/>
    <n v="0"/>
    <n v="0"/>
    <x v="0"/>
  </r>
  <r>
    <x v="8"/>
    <s v="北京美通互动广告传媒股份有限公司"/>
    <x v="3"/>
    <s v="15S开机视频"/>
    <s v="开机视频"/>
    <s v="OTT"/>
    <x v="1"/>
    <n v="49000"/>
    <n v="46596.226415094337"/>
    <x v="0"/>
    <n v="2009800"/>
    <n v="0"/>
    <n v="0"/>
    <n v="0"/>
    <n v="0"/>
    <n v="0"/>
    <n v="0"/>
    <n v="0"/>
    <n v="0"/>
    <n v="0"/>
    <n v="0"/>
    <n v="0"/>
    <n v="0"/>
    <n v="0"/>
    <n v="0"/>
    <n v="0"/>
    <x v="0"/>
  </r>
  <r>
    <x v="9"/>
    <s v="北京美通互动广告传媒股份有限公司"/>
    <x v="3"/>
    <s v="15S开机视频"/>
    <s v="开机视频"/>
    <s v="OTT"/>
    <x v="1"/>
    <n v="24500"/>
    <n v="23298.113207547169"/>
    <x v="0"/>
    <n v="1007247"/>
    <n v="0"/>
    <n v="0"/>
    <n v="0"/>
    <n v="0"/>
    <n v="0"/>
    <n v="0"/>
    <n v="0"/>
    <n v="0"/>
    <n v="0"/>
    <n v="0"/>
    <n v="0"/>
    <n v="0"/>
    <n v="0"/>
    <n v="0"/>
    <n v="0"/>
    <x v="0"/>
  </r>
  <r>
    <x v="10"/>
    <s v="北京美通互动广告传媒股份有限公司"/>
    <x v="3"/>
    <s v="15S开机视频"/>
    <s v="开机视频"/>
    <s v="OTT"/>
    <x v="1"/>
    <n v="147000"/>
    <n v="139788.67924528301"/>
    <x v="0"/>
    <n v="6006651"/>
    <n v="0"/>
    <n v="0"/>
    <n v="0"/>
    <n v="0"/>
    <n v="0"/>
    <n v="0"/>
    <n v="0"/>
    <n v="0"/>
    <n v="0"/>
    <n v="0"/>
    <n v="0"/>
    <n v="0"/>
    <n v="0"/>
    <n v="0"/>
    <n v="0"/>
    <x v="0"/>
  </r>
  <r>
    <x v="11"/>
    <s v="北京美通互动广告传媒股份有限公司"/>
    <x v="3"/>
    <s v="15S开机视频"/>
    <s v="开机视频"/>
    <s v="OTT"/>
    <x v="1"/>
    <n v="73500"/>
    <n v="69894.339622641506"/>
    <x v="0"/>
    <n v="3011229"/>
    <n v="2451105"/>
    <n v="0"/>
    <n v="0"/>
    <n v="0"/>
    <n v="0"/>
    <n v="0"/>
    <n v="0"/>
    <n v="0"/>
    <n v="0"/>
    <n v="0"/>
    <n v="0"/>
    <n v="0"/>
    <n v="0"/>
    <n v="0"/>
    <n v="0"/>
    <x v="0"/>
  </r>
  <r>
    <x v="7"/>
    <s v="蓝色光标（天津）移动互联科技有限公司"/>
    <x v="4"/>
    <s v="电视端"/>
    <s v="开机广告"/>
    <s v="OTT"/>
    <x v="1"/>
    <n v="82500"/>
    <n v="74483.490566037726"/>
    <x v="0"/>
    <n v="2088002"/>
    <n v="0"/>
    <n v="0"/>
    <n v="0"/>
    <n v="0"/>
    <n v="0"/>
    <n v="0"/>
    <n v="0"/>
    <n v="0"/>
    <n v="0"/>
    <n v="0"/>
    <n v="0"/>
    <n v="0"/>
    <n v="0"/>
    <n v="0"/>
    <n v="0"/>
    <x v="0"/>
  </r>
  <r>
    <x v="7"/>
    <s v="蓝色光标（天津）移动互联科技有限公司"/>
    <x v="5"/>
    <s v="电视端"/>
    <s v="开机广告"/>
    <s v="OTT"/>
    <x v="1"/>
    <n v="49000"/>
    <n v="41927.358490566039"/>
    <x v="0"/>
    <n v="2029873"/>
    <n v="0"/>
    <n v="0"/>
    <n v="0"/>
    <n v="0"/>
    <n v="0"/>
    <n v="0"/>
    <n v="0"/>
    <n v="0"/>
    <n v="0"/>
    <n v="0"/>
    <n v="0"/>
    <n v="0"/>
    <n v="0"/>
    <n v="0"/>
    <n v="0"/>
    <x v="0"/>
  </r>
  <r>
    <x v="7"/>
    <s v="蓝色光标（天津）移动互联科技有限公司"/>
    <x v="6"/>
    <s v="电视端"/>
    <s v="开机广告"/>
    <s v="OTT"/>
    <x v="1"/>
    <n v="50600"/>
    <n v="43296.415094339623"/>
    <x v="0"/>
    <n v="1463988"/>
    <n v="0"/>
    <n v="0"/>
    <n v="0"/>
    <n v="0"/>
    <n v="0"/>
    <n v="0"/>
    <n v="0"/>
    <n v="0"/>
    <n v="0"/>
    <n v="0"/>
    <n v="0"/>
    <n v="0"/>
    <n v="0"/>
    <n v="0"/>
    <n v="0"/>
    <x v="0"/>
  </r>
  <r>
    <x v="8"/>
    <s v="蓝色光标（天津）移动互联科技有限公司"/>
    <x v="4"/>
    <s v="电视端"/>
    <s v="开机广告"/>
    <s v="OTT"/>
    <x v="1"/>
    <n v="82500"/>
    <n v="74483.490566037726"/>
    <x v="0"/>
    <n v="3493052"/>
    <n v="0"/>
    <n v="0"/>
    <n v="0"/>
    <n v="0"/>
    <n v="0"/>
    <n v="0"/>
    <n v="0"/>
    <n v="0"/>
    <n v="0"/>
    <n v="0"/>
    <n v="0"/>
    <n v="0"/>
    <n v="0"/>
    <n v="0"/>
    <n v="0"/>
    <x v="0"/>
  </r>
  <r>
    <x v="8"/>
    <s v="蓝色光标（天津）移动互联科技有限公司"/>
    <x v="5"/>
    <s v="电视端"/>
    <s v="开机广告"/>
    <s v="OTT"/>
    <x v="1"/>
    <n v="49000"/>
    <n v="41927.358490566039"/>
    <x v="0"/>
    <n v="2500815"/>
    <n v="0"/>
    <n v="0"/>
    <n v="0"/>
    <n v="0"/>
    <n v="0"/>
    <n v="0"/>
    <n v="0"/>
    <n v="0"/>
    <n v="0"/>
    <n v="0"/>
    <n v="0"/>
    <n v="0"/>
    <n v="0"/>
    <n v="0"/>
    <n v="0"/>
    <x v="0"/>
  </r>
  <r>
    <x v="8"/>
    <s v="蓝色光标（天津）移动互联科技有限公司"/>
    <x v="6"/>
    <s v="电视端"/>
    <s v="开机广告"/>
    <s v="OTT"/>
    <x v="1"/>
    <n v="50600"/>
    <n v="43296.415094339623"/>
    <x v="0"/>
    <n v="2286171"/>
    <n v="0"/>
    <n v="0"/>
    <n v="0"/>
    <n v="0"/>
    <n v="0"/>
    <n v="0"/>
    <n v="0"/>
    <n v="0"/>
    <n v="0"/>
    <n v="0"/>
    <n v="0"/>
    <n v="0"/>
    <n v="0"/>
    <n v="0"/>
    <n v="0"/>
    <x v="0"/>
  </r>
  <r>
    <x v="9"/>
    <s v="蓝色光标（天津）移动互联科技有限公司"/>
    <x v="4"/>
    <s v="电视端"/>
    <s v="开机广告"/>
    <s v="OTT"/>
    <x v="1"/>
    <n v="82500"/>
    <n v="74483.490566037726"/>
    <x v="0"/>
    <n v="3792651"/>
    <n v="0"/>
    <n v="0"/>
    <n v="0"/>
    <n v="0"/>
    <n v="0"/>
    <n v="0"/>
    <n v="0"/>
    <n v="0"/>
    <n v="0"/>
    <n v="0"/>
    <n v="0"/>
    <n v="0"/>
    <n v="0"/>
    <n v="0"/>
    <n v="0"/>
    <x v="0"/>
  </r>
  <r>
    <x v="9"/>
    <s v="蓝色光标（天津）移动互联科技有限公司"/>
    <x v="5"/>
    <s v="电视端"/>
    <s v="开机广告"/>
    <s v="OTT"/>
    <x v="1"/>
    <n v="49000"/>
    <n v="41927.358490566039"/>
    <x v="0"/>
    <n v="3662172"/>
    <n v="0"/>
    <n v="0"/>
    <n v="0"/>
    <n v="0"/>
    <n v="0"/>
    <n v="0"/>
    <n v="0"/>
    <n v="0"/>
    <n v="0"/>
    <n v="0"/>
    <n v="0"/>
    <n v="0"/>
    <n v="0"/>
    <n v="0"/>
    <n v="0"/>
    <x v="0"/>
  </r>
  <r>
    <x v="9"/>
    <s v="蓝色光标（天津）移动互联科技有限公司"/>
    <x v="6"/>
    <s v="电视端"/>
    <s v="开机广告"/>
    <s v="OTT"/>
    <x v="1"/>
    <n v="50600"/>
    <n v="43296.415094339623"/>
    <x v="0"/>
    <n v="2740057"/>
    <n v="0"/>
    <n v="0"/>
    <n v="0"/>
    <n v="0"/>
    <n v="0"/>
    <n v="0"/>
    <n v="0"/>
    <n v="0"/>
    <n v="0"/>
    <n v="0"/>
    <n v="0"/>
    <n v="0"/>
    <n v="0"/>
    <n v="0"/>
    <n v="0"/>
    <x v="0"/>
  </r>
  <r>
    <x v="10"/>
    <s v="蓝色光标（天津）移动互联科技有限公司"/>
    <x v="4"/>
    <s v="电视端"/>
    <s v="开机广告"/>
    <s v="OTT"/>
    <x v="1"/>
    <n v="55000"/>
    <n v="49655.660377358487"/>
    <x v="0"/>
    <n v="3831334"/>
    <n v="0"/>
    <n v="0"/>
    <n v="0"/>
    <n v="0"/>
    <n v="0"/>
    <n v="0"/>
    <n v="0"/>
    <n v="0"/>
    <n v="0"/>
    <n v="0"/>
    <n v="0"/>
    <n v="0"/>
    <n v="0"/>
    <n v="0"/>
    <n v="0"/>
    <x v="0"/>
  </r>
  <r>
    <x v="10"/>
    <s v="蓝色光标（天津）移动互联科技有限公司"/>
    <x v="5"/>
    <s v="电视端"/>
    <s v="开机广告"/>
    <s v="OTT"/>
    <x v="1"/>
    <n v="73500"/>
    <n v="62891.037735849051"/>
    <x v="0"/>
    <n v="3541637"/>
    <n v="0"/>
    <n v="0"/>
    <n v="0"/>
    <n v="0"/>
    <n v="0"/>
    <n v="0"/>
    <n v="0"/>
    <n v="0"/>
    <n v="0"/>
    <n v="0"/>
    <n v="0"/>
    <n v="0"/>
    <n v="0"/>
    <n v="0"/>
    <n v="0"/>
    <x v="0"/>
  </r>
  <r>
    <x v="10"/>
    <s v="蓝色光标（天津）移动互联科技有限公司"/>
    <x v="6"/>
    <s v="电视端"/>
    <s v="开机广告"/>
    <s v="OTT"/>
    <x v="1"/>
    <n v="75900"/>
    <n v="64944.622641509435"/>
    <x v="0"/>
    <n v="2836895"/>
    <n v="0"/>
    <n v="0"/>
    <n v="0"/>
    <n v="0"/>
    <n v="0"/>
    <n v="0"/>
    <n v="0"/>
    <n v="0"/>
    <n v="0"/>
    <n v="0"/>
    <n v="0"/>
    <n v="0"/>
    <n v="0"/>
    <n v="0"/>
    <n v="0"/>
    <x v="0"/>
  </r>
  <r>
    <x v="11"/>
    <s v="蓝色光标（天津）移动互联科技有限公司"/>
    <x v="4"/>
    <s v="电视端"/>
    <s v="开机广告"/>
    <s v="OTT"/>
    <x v="1"/>
    <n v="55000"/>
    <n v="49655.660377358487"/>
    <x v="0"/>
    <n v="1868398"/>
    <n v="985404"/>
    <n v="0"/>
    <n v="0"/>
    <n v="0"/>
    <n v="0"/>
    <n v="0"/>
    <n v="0"/>
    <n v="0"/>
    <n v="0"/>
    <n v="0"/>
    <n v="0"/>
    <n v="0"/>
    <n v="0"/>
    <n v="0"/>
    <n v="0"/>
    <x v="0"/>
  </r>
  <r>
    <x v="11"/>
    <s v="蓝色光标（天津）移动互联科技有限公司"/>
    <x v="5"/>
    <s v="电视端"/>
    <s v="开机广告"/>
    <s v="OTT"/>
    <x v="1"/>
    <n v="24500"/>
    <n v="20963.67924528302"/>
    <x v="0"/>
    <n v="2721742"/>
    <n v="1459280"/>
    <n v="0"/>
    <n v="0"/>
    <n v="0"/>
    <n v="0"/>
    <n v="0"/>
    <n v="0"/>
    <n v="0"/>
    <n v="0"/>
    <n v="0"/>
    <n v="0"/>
    <n v="0"/>
    <n v="0"/>
    <n v="0"/>
    <n v="0"/>
    <x v="0"/>
  </r>
  <r>
    <x v="11"/>
    <s v="蓝色光标（天津）移动互联科技有限公司"/>
    <x v="6"/>
    <s v="电视端"/>
    <s v="开机广告"/>
    <s v="OTT"/>
    <x v="1"/>
    <n v="25300"/>
    <n v="21648.207547169812"/>
    <x v="0"/>
    <n v="3145115"/>
    <n v="2317011"/>
    <n v="0"/>
    <n v="0"/>
    <n v="0"/>
    <n v="0"/>
    <n v="0"/>
    <n v="0"/>
    <n v="0"/>
    <n v="0"/>
    <n v="0"/>
    <n v="0"/>
    <n v="0"/>
    <n v="0"/>
    <n v="0"/>
    <n v="0"/>
    <x v="0"/>
  </r>
  <r>
    <x v="12"/>
    <s v="北京万普世纪科技有限公司"/>
    <x v="1"/>
    <s v="开机视频"/>
    <s v="视频"/>
    <s v="OTT"/>
    <x v="0"/>
    <n v="91304.35"/>
    <n v="86136.179245283027"/>
    <x v="0"/>
    <n v="1279417"/>
    <n v="1167367"/>
    <n v="0"/>
    <n v="0"/>
    <n v="1261861"/>
    <n v="0"/>
    <n v="0"/>
    <n v="0"/>
    <n v="0"/>
    <n v="0"/>
    <n v="0"/>
    <n v="0"/>
    <n v="0"/>
    <n v="68.261226272373136"/>
    <n v="0"/>
    <n v="0"/>
    <x v="0"/>
  </r>
  <r>
    <x v="12"/>
    <s v="华扬联众数字技术股份有限公司"/>
    <x v="2"/>
    <s v="开机广告"/>
    <s v="开机视频"/>
    <s v="OTT"/>
    <x v="1"/>
    <n v="67500"/>
    <n v="36297.16981132076"/>
    <x v="0"/>
    <n v="3729326"/>
    <n v="2309346"/>
    <n v="3748710"/>
    <n v="0"/>
    <n v="3655436"/>
    <n v="0"/>
    <n v="0"/>
    <n v="0"/>
    <n v="0"/>
    <n v="0"/>
    <n v="0"/>
    <n v="0"/>
    <n v="0"/>
    <n v="9.9296417202546454"/>
    <n v="0"/>
    <n v="0"/>
    <x v="0"/>
  </r>
  <r>
    <x v="12"/>
    <s v="三人行传媒集团股份有限公司"/>
    <x v="0"/>
    <s v="超级电视TV端"/>
    <s v="开机视频（15秒）（1轮）"/>
    <s v="OTT"/>
    <x v="0"/>
    <n v="270000"/>
    <n v="180084.90566037735"/>
    <x v="0"/>
    <n v="1900831"/>
    <n v="1540169"/>
    <n v="0"/>
    <n v="0"/>
    <n v="1869643"/>
    <n v="0"/>
    <n v="0"/>
    <n v="0"/>
    <n v="0"/>
    <n v="0"/>
    <n v="0"/>
    <n v="0"/>
    <n v="0"/>
    <n v="96.320477043145317"/>
    <n v="0"/>
    <n v="0"/>
    <x v="0"/>
  </r>
  <r>
    <x v="12"/>
    <s v="北京美通互动广告传媒股份有限公司"/>
    <x v="3"/>
    <s v="15S开机视频"/>
    <s v="开机视频"/>
    <s v="OTT"/>
    <x v="1"/>
    <n v="98000"/>
    <n v="93192.452830188675"/>
    <x v="0"/>
    <n v="4013143"/>
    <n v="3146431"/>
    <n v="0"/>
    <n v="0"/>
    <n v="0"/>
    <n v="0"/>
    <n v="0"/>
    <n v="0"/>
    <n v="0"/>
    <n v="0"/>
    <n v="0"/>
    <n v="0"/>
    <n v="0"/>
    <n v="0"/>
    <n v="0"/>
    <n v="0"/>
    <x v="0"/>
  </r>
  <r>
    <x v="12"/>
    <s v="蓝色光标（天津）移动互联科技有限公司"/>
    <x v="4"/>
    <s v="电视端"/>
    <s v="开机广告"/>
    <s v="OTT"/>
    <x v="1"/>
    <n v="55000"/>
    <n v="49655.660377358487"/>
    <x v="0"/>
    <n v="1664161"/>
    <n v="768412"/>
    <n v="0"/>
    <n v="0"/>
    <n v="0"/>
    <n v="0"/>
    <n v="0"/>
    <n v="0"/>
    <n v="0"/>
    <n v="0"/>
    <n v="0"/>
    <n v="0"/>
    <n v="0"/>
    <n v="0"/>
    <n v="0"/>
    <n v="0"/>
    <x v="0"/>
  </r>
  <r>
    <x v="12"/>
    <s v="蓝色光标（天津）移动互联科技有限公司"/>
    <x v="5"/>
    <s v="电视端"/>
    <s v="开机广告"/>
    <s v="OTT"/>
    <x v="1"/>
    <n v="49000"/>
    <n v="41927.358490566039"/>
    <x v="0"/>
    <n v="2257246"/>
    <n v="1149156"/>
    <n v="0"/>
    <n v="0"/>
    <n v="0"/>
    <n v="0"/>
    <n v="0"/>
    <n v="0"/>
    <n v="0"/>
    <n v="0"/>
    <n v="0"/>
    <n v="0"/>
    <n v="0"/>
    <n v="0"/>
    <n v="0"/>
    <n v="0"/>
    <x v="0"/>
  </r>
  <r>
    <x v="12"/>
    <s v="蓝色光标（天津）移动互联科技有限公司"/>
    <x v="6"/>
    <s v="电视端"/>
    <s v="开机广告"/>
    <s v="OTT"/>
    <x v="1"/>
    <n v="50600"/>
    <n v="43296.415094339623"/>
    <x v="0"/>
    <n v="3087676"/>
    <n v="2387718"/>
    <n v="0"/>
    <n v="0"/>
    <n v="0"/>
    <n v="0"/>
    <n v="0"/>
    <n v="0"/>
    <n v="0"/>
    <n v="0"/>
    <n v="0"/>
    <n v="0"/>
    <n v="0"/>
    <n v="0"/>
    <n v="0"/>
    <n v="0"/>
    <x v="0"/>
  </r>
  <r>
    <x v="13"/>
    <s v="北京万普世纪科技有限公司"/>
    <x v="1"/>
    <s v="开机视频"/>
    <s v="视频"/>
    <s v="OTT"/>
    <x v="0"/>
    <n v="91304.35"/>
    <n v="86136.179245283027"/>
    <x v="0"/>
    <n v="1336622"/>
    <n v="1214600"/>
    <n v="0"/>
    <n v="0"/>
    <n v="1328395"/>
    <n v="0"/>
    <n v="0"/>
    <n v="0"/>
    <n v="0"/>
    <n v="0"/>
    <n v="0"/>
    <n v="0"/>
    <n v="0"/>
    <n v="64.842294080663521"/>
    <n v="0"/>
    <n v="0"/>
    <x v="0"/>
  </r>
  <r>
    <x v="13"/>
    <s v="华扬联众数字技术股份有限公司"/>
    <x v="2"/>
    <s v="开机广告"/>
    <s v="开机视频"/>
    <s v="OTT"/>
    <x v="1"/>
    <n v="112500"/>
    <n v="60495.283018867929"/>
    <x v="0"/>
    <n v="5258065"/>
    <n v="3180511"/>
    <n v="5247685"/>
    <n v="0"/>
    <n v="5248327"/>
    <n v="0"/>
    <n v="0"/>
    <n v="0"/>
    <n v="0"/>
    <n v="0"/>
    <n v="0"/>
    <n v="0"/>
    <n v="0"/>
    <n v="11.526584189374619"/>
    <n v="0"/>
    <n v="0"/>
    <x v="0"/>
  </r>
  <r>
    <x v="13"/>
    <s v="三人行传媒集团股份有限公司"/>
    <x v="0"/>
    <s v="超级电视TV端"/>
    <s v="开机视频（15秒）（1轮）"/>
    <s v="OTT"/>
    <x v="0"/>
    <n v="270000"/>
    <n v="180084.90566037735"/>
    <x v="0"/>
    <n v="2088929"/>
    <n v="1683124"/>
    <n v="0"/>
    <n v="0"/>
    <n v="2060692"/>
    <n v="0"/>
    <n v="0"/>
    <n v="0"/>
    <n v="0"/>
    <n v="0"/>
    <n v="0"/>
    <n v="0"/>
    <n v="0"/>
    <n v="87.390500696065857"/>
    <n v="0"/>
    <n v="0"/>
    <x v="0"/>
  </r>
  <r>
    <x v="13"/>
    <s v="北京美通互动广告传媒股份有限公司"/>
    <x v="3"/>
    <s v="15S开机视频"/>
    <s v="开机视频"/>
    <s v="OTT"/>
    <x v="1"/>
    <n v="147000"/>
    <n v="139788.67924528301"/>
    <x v="0"/>
    <n v="5999671"/>
    <n v="4433763"/>
    <n v="0"/>
    <n v="0"/>
    <n v="0"/>
    <n v="0"/>
    <n v="0"/>
    <n v="0"/>
    <n v="0"/>
    <n v="0"/>
    <n v="0"/>
    <n v="0"/>
    <n v="0"/>
    <n v="0"/>
    <n v="0"/>
    <n v="0"/>
    <x v="0"/>
  </r>
  <r>
    <x v="13"/>
    <s v="蓝色光标（天津）移动互联科技有限公司"/>
    <x v="4"/>
    <s v="电视端"/>
    <s v="开机广告"/>
    <s v="OTT"/>
    <x v="1"/>
    <n v="55000"/>
    <n v="49655.660377358487"/>
    <x v="0"/>
    <n v="1352335"/>
    <n v="722238"/>
    <n v="0"/>
    <n v="0"/>
    <n v="0"/>
    <n v="0"/>
    <n v="0"/>
    <n v="0"/>
    <n v="0"/>
    <n v="0"/>
    <n v="0"/>
    <n v="0"/>
    <n v="0"/>
    <n v="0"/>
    <n v="0"/>
    <n v="0"/>
    <x v="0"/>
  </r>
  <r>
    <x v="13"/>
    <s v="蓝色光标（天津）移动互联科技有限公司"/>
    <x v="5"/>
    <s v="电视端"/>
    <s v="开机广告"/>
    <s v="OTT"/>
    <x v="1"/>
    <n v="73500"/>
    <n v="62891.037735849051"/>
    <x v="0"/>
    <n v="1938714"/>
    <n v="940492"/>
    <n v="0"/>
    <n v="0"/>
    <n v="0"/>
    <n v="0"/>
    <n v="0"/>
    <n v="0"/>
    <n v="0"/>
    <n v="0"/>
    <n v="0"/>
    <n v="0"/>
    <n v="0"/>
    <n v="0"/>
    <n v="0"/>
    <n v="0"/>
    <x v="0"/>
  </r>
  <r>
    <x v="13"/>
    <s v="蓝色光标（天津）移动互联科技有限公司"/>
    <x v="6"/>
    <s v="电视端"/>
    <s v="开机广告"/>
    <s v="OTT"/>
    <x v="1"/>
    <n v="75900"/>
    <n v="64944.622641509435"/>
    <x v="0"/>
    <n v="2927768"/>
    <n v="2383365"/>
    <n v="0"/>
    <n v="0"/>
    <n v="0"/>
    <n v="0"/>
    <n v="0"/>
    <n v="0"/>
    <n v="0"/>
    <n v="0"/>
    <n v="0"/>
    <n v="0"/>
    <n v="0"/>
    <n v="0"/>
    <n v="0"/>
    <n v="0"/>
    <x v="0"/>
  </r>
  <r>
    <x v="14"/>
    <s v="北京万普世纪科技有限公司"/>
    <x v="1"/>
    <s v="开机视频"/>
    <s v="视频"/>
    <s v="OTT"/>
    <x v="0"/>
    <n v="0"/>
    <n v="0"/>
    <x v="0"/>
    <n v="0"/>
    <n v="0"/>
    <n v="0"/>
    <n v="0"/>
    <n v="124231"/>
    <n v="0"/>
    <n v="0"/>
    <n v="0"/>
    <n v="0"/>
    <n v="0"/>
    <n v="0"/>
    <n v="0"/>
    <n v="0"/>
    <n v="0"/>
    <n v="0"/>
    <n v="0"/>
    <x v="0"/>
  </r>
  <r>
    <x v="14"/>
    <s v="华扬联众数字技术股份有限公司"/>
    <x v="2"/>
    <s v="开机广告"/>
    <s v="开机视频"/>
    <s v="OTT"/>
    <x v="1"/>
    <n v="67500"/>
    <n v="36297.16981132076"/>
    <x v="0"/>
    <n v="3186192"/>
    <n v="1795486"/>
    <n v="3183655"/>
    <n v="0"/>
    <n v="3183034"/>
    <n v="0"/>
    <n v="0"/>
    <n v="0"/>
    <n v="0"/>
    <n v="0"/>
    <n v="0"/>
    <n v="0"/>
    <n v="0"/>
    <n v="11.40332456747894"/>
    <n v="0"/>
    <n v="0"/>
    <x v="0"/>
  </r>
  <r>
    <x v="14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320140"/>
    <n v="0"/>
    <n v="0"/>
    <n v="0"/>
    <n v="0"/>
    <n v="0"/>
    <n v="0"/>
    <n v="0"/>
    <n v="0"/>
    <n v="0"/>
    <n v="0"/>
    <n v="0"/>
    <x v="0"/>
  </r>
  <r>
    <x v="14"/>
    <s v="北京美通互动广告传媒股份有限公司"/>
    <x v="3"/>
    <s v="15S开机视频"/>
    <s v="开机视频"/>
    <s v="OTT"/>
    <x v="1"/>
    <n v="73500"/>
    <n v="69894.339622641506"/>
    <x v="0"/>
    <n v="3005307"/>
    <n v="2278204"/>
    <n v="0"/>
    <n v="0"/>
    <n v="0"/>
    <n v="0"/>
    <n v="0"/>
    <n v="0"/>
    <n v="0"/>
    <n v="0"/>
    <n v="0"/>
    <n v="0"/>
    <n v="0"/>
    <n v="0"/>
    <n v="0"/>
    <n v="0"/>
    <x v="0"/>
  </r>
  <r>
    <x v="14"/>
    <s v="蓝色光标（天津）移动互联科技有限公司"/>
    <x v="4"/>
    <s v="电视端"/>
    <s v="开机广告"/>
    <s v="OTT"/>
    <x v="1"/>
    <n v="55000"/>
    <n v="49655.660377358487"/>
    <x v="0"/>
    <n v="1693752"/>
    <n v="817194"/>
    <n v="0"/>
    <n v="0"/>
    <n v="0"/>
    <n v="0"/>
    <n v="0"/>
    <n v="0"/>
    <n v="0"/>
    <n v="0"/>
    <n v="0"/>
    <n v="0"/>
    <n v="0"/>
    <n v="0"/>
    <n v="0"/>
    <n v="0"/>
    <x v="0"/>
  </r>
  <r>
    <x v="14"/>
    <s v="蓝色光标（天津）移动互联科技有限公司"/>
    <x v="5"/>
    <s v="电视端"/>
    <s v="开机广告"/>
    <s v="OTT"/>
    <x v="1"/>
    <n v="24500"/>
    <n v="20963.67924528302"/>
    <x v="0"/>
    <n v="1780090"/>
    <n v="867508"/>
    <n v="0"/>
    <n v="0"/>
    <n v="0"/>
    <n v="0"/>
    <n v="0"/>
    <n v="0"/>
    <n v="0"/>
    <n v="0"/>
    <n v="0"/>
    <n v="0"/>
    <n v="0"/>
    <n v="0"/>
    <n v="0"/>
    <n v="0"/>
    <x v="0"/>
  </r>
  <r>
    <x v="14"/>
    <s v="蓝色光标（天津）移动互联科技有限公司"/>
    <x v="6"/>
    <s v="电视端"/>
    <s v="开机广告"/>
    <s v="OTT"/>
    <x v="1"/>
    <n v="25300"/>
    <n v="21648.207547169812"/>
    <x v="0"/>
    <n v="2937729"/>
    <n v="2395495"/>
    <n v="0"/>
    <n v="0"/>
    <n v="0"/>
    <n v="0"/>
    <n v="0"/>
    <n v="0"/>
    <n v="0"/>
    <n v="0"/>
    <n v="0"/>
    <n v="0"/>
    <n v="0"/>
    <n v="0"/>
    <n v="0"/>
    <n v="0"/>
    <x v="0"/>
  </r>
  <r>
    <x v="15"/>
    <s v="北京万普世纪科技有限公司"/>
    <x v="1"/>
    <s v="开机视频"/>
    <s v="视频"/>
    <s v="OTT"/>
    <x v="0"/>
    <n v="91304.35"/>
    <n v="86136.179245283027"/>
    <x v="0"/>
    <n v="532584"/>
    <n v="507780"/>
    <n v="0"/>
    <n v="0"/>
    <n v="529204"/>
    <n v="0"/>
    <n v="0"/>
    <n v="0"/>
    <n v="0"/>
    <n v="0"/>
    <n v="0"/>
    <n v="0"/>
    <n v="0"/>
    <n v="162.76554834295098"/>
    <n v="0"/>
    <n v="0"/>
    <x v="0"/>
  </r>
  <r>
    <x v="15"/>
    <s v="华扬联众数字技术股份有限公司"/>
    <x v="2"/>
    <s v="开机广告"/>
    <s v="开机视频"/>
    <s v="OTT"/>
    <x v="1"/>
    <n v="67500"/>
    <n v="36297.16981132076"/>
    <x v="0"/>
    <n v="3352280"/>
    <n v="1889526"/>
    <n v="3328272"/>
    <n v="0"/>
    <n v="3350863"/>
    <n v="1"/>
    <n v="1"/>
    <n v="1"/>
    <n v="0"/>
    <n v="0"/>
    <n v="0"/>
    <n v="0"/>
    <n v="36297.16981132076"/>
    <n v="10.832185562740333"/>
    <n v="2.9843058340493178E-7"/>
    <n v="0"/>
    <x v="0"/>
  </r>
  <r>
    <x v="15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72885"/>
    <n v="0"/>
    <n v="0"/>
    <n v="0"/>
    <n v="0"/>
    <n v="0"/>
    <n v="0"/>
    <n v="0"/>
    <n v="0"/>
    <n v="0"/>
    <n v="0"/>
    <n v="0"/>
    <x v="0"/>
  </r>
  <r>
    <x v="15"/>
    <s v="北京美通互动广告传媒股份有限公司"/>
    <x v="3"/>
    <s v="15S开机视频"/>
    <s v="开机视频"/>
    <s v="OTT"/>
    <x v="1"/>
    <n v="73500"/>
    <n v="69894.339622641506"/>
    <x v="0"/>
    <n v="3002352"/>
    <n v="2331179"/>
    <n v="0"/>
    <n v="0"/>
    <n v="0"/>
    <n v="0"/>
    <n v="0"/>
    <n v="0"/>
    <n v="0"/>
    <n v="0"/>
    <n v="0"/>
    <n v="0"/>
    <n v="0"/>
    <n v="0"/>
    <n v="0"/>
    <n v="0"/>
    <x v="0"/>
  </r>
  <r>
    <x v="15"/>
    <s v="蓝色光标（天津）移动互联科技有限公司"/>
    <x v="4"/>
    <s v="电视端"/>
    <s v="开机广告"/>
    <s v="OTT"/>
    <x v="1"/>
    <n v="55000"/>
    <n v="49655.660377358487"/>
    <x v="0"/>
    <n v="1987422"/>
    <n v="1123398"/>
    <n v="0"/>
    <n v="0"/>
    <n v="0"/>
    <n v="0"/>
    <n v="0"/>
    <n v="0"/>
    <n v="0"/>
    <n v="0"/>
    <n v="0"/>
    <n v="0"/>
    <n v="0"/>
    <n v="0"/>
    <n v="0"/>
    <n v="0"/>
    <x v="0"/>
  </r>
  <r>
    <x v="15"/>
    <s v="蓝色光标（天津）移动互联科技有限公司"/>
    <x v="5"/>
    <s v="电视端"/>
    <s v="开机广告"/>
    <s v="OTT"/>
    <x v="1"/>
    <n v="24500"/>
    <n v="20963.67924528302"/>
    <x v="0"/>
    <n v="1670828"/>
    <n v="797756"/>
    <n v="0"/>
    <n v="0"/>
    <n v="0"/>
    <n v="0"/>
    <n v="0"/>
    <n v="0"/>
    <n v="0"/>
    <n v="0"/>
    <n v="0"/>
    <n v="0"/>
    <n v="0"/>
    <n v="0"/>
    <n v="0"/>
    <n v="0"/>
    <x v="0"/>
  </r>
  <r>
    <x v="15"/>
    <s v="蓝色光标（天津）移动互联科技有限公司"/>
    <x v="6"/>
    <s v="电视端"/>
    <s v="开机广告"/>
    <s v="OTT"/>
    <x v="1"/>
    <n v="25300"/>
    <n v="21648.207547169812"/>
    <x v="0"/>
    <n v="2991704"/>
    <n v="2423037"/>
    <n v="0"/>
    <n v="0"/>
    <n v="0"/>
    <n v="0"/>
    <n v="0"/>
    <n v="0"/>
    <n v="0"/>
    <n v="0"/>
    <n v="0"/>
    <n v="0"/>
    <n v="0"/>
    <n v="0"/>
    <n v="0"/>
    <n v="0"/>
    <x v="0"/>
  </r>
  <r>
    <x v="16"/>
    <s v="北京万普世纪科技有限公司"/>
    <x v="1"/>
    <s v="开机视频"/>
    <s v="视频"/>
    <s v="OTT"/>
    <x v="0"/>
    <n v="136956.51999999999"/>
    <n v="129204.26415094337"/>
    <x v="0"/>
    <n v="1771200"/>
    <n v="1705343"/>
    <n v="0"/>
    <n v="0"/>
    <n v="1763331"/>
    <n v="0"/>
    <n v="0"/>
    <n v="0"/>
    <n v="0"/>
    <n v="0"/>
    <n v="0"/>
    <n v="0"/>
    <n v="0"/>
    <n v="73.272836552492635"/>
    <n v="0"/>
    <n v="0"/>
    <x v="0"/>
  </r>
  <r>
    <x v="16"/>
    <s v="华扬联众数字技术股份有限公司"/>
    <x v="2"/>
    <s v="开机广告"/>
    <s v="开机视频"/>
    <s v="OTT"/>
    <x v="1"/>
    <n v="112500"/>
    <n v="60495.283018867929"/>
    <x v="0"/>
    <n v="5248430"/>
    <n v="3204639"/>
    <n v="5219047"/>
    <n v="0"/>
    <n v="5198372"/>
    <n v="0"/>
    <n v="0"/>
    <n v="0"/>
    <n v="0"/>
    <n v="0"/>
    <n v="0"/>
    <n v="0"/>
    <n v="0"/>
    <n v="11.637351659109415"/>
    <n v="0"/>
    <n v="0"/>
    <x v="0"/>
  </r>
  <r>
    <x v="16"/>
    <s v="华扬联众数字技术股份有限公司"/>
    <x v="2"/>
    <s v="开机广告"/>
    <s v="开机视频-配送"/>
    <s v="OTT"/>
    <x v="1"/>
    <n v="0"/>
    <n v="0"/>
    <x v="0"/>
    <n v="1863675"/>
    <n v="1400254"/>
    <n v="1835298"/>
    <n v="0"/>
    <n v="1841776"/>
    <n v="0"/>
    <n v="0"/>
    <n v="0"/>
    <n v="0"/>
    <n v="0"/>
    <n v="0"/>
    <n v="0"/>
    <n v="0"/>
    <n v="0"/>
    <n v="0"/>
    <n v="0"/>
    <x v="0"/>
  </r>
  <r>
    <x v="16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41892"/>
    <n v="0"/>
    <n v="0"/>
    <n v="0"/>
    <n v="0"/>
    <n v="0"/>
    <n v="0"/>
    <n v="0"/>
    <n v="0"/>
    <n v="0"/>
    <n v="0"/>
    <n v="0"/>
    <x v="0"/>
  </r>
  <r>
    <x v="16"/>
    <s v="北京美通互动广告传媒股份有限公司"/>
    <x v="3"/>
    <s v="15S开机视频"/>
    <s v="开机视频"/>
    <s v="OTT"/>
    <x v="1"/>
    <n v="122500"/>
    <n v="116490.56603773584"/>
    <x v="0"/>
    <n v="5003223"/>
    <n v="3403537"/>
    <n v="0"/>
    <n v="0"/>
    <n v="0"/>
    <n v="0"/>
    <n v="0"/>
    <n v="0"/>
    <n v="0"/>
    <n v="0"/>
    <n v="0"/>
    <n v="0"/>
    <n v="0"/>
    <n v="0"/>
    <n v="0"/>
    <n v="0"/>
    <x v="0"/>
  </r>
  <r>
    <x v="16"/>
    <s v="蓝色光标（天津）移动互联科技有限公司"/>
    <x v="4"/>
    <s v="电视端"/>
    <s v="开机广告"/>
    <s v="OTT"/>
    <x v="1"/>
    <n v="55000"/>
    <n v="49655.660377358487"/>
    <x v="0"/>
    <n v="2302259"/>
    <n v="1202588"/>
    <n v="0"/>
    <n v="0"/>
    <n v="0"/>
    <n v="0"/>
    <n v="0"/>
    <n v="0"/>
    <n v="0"/>
    <n v="0"/>
    <n v="0"/>
    <n v="0"/>
    <n v="0"/>
    <n v="0"/>
    <n v="0"/>
    <n v="0"/>
    <x v="0"/>
  </r>
  <r>
    <x v="16"/>
    <s v="蓝色光标（天津）移动互联科技有限公司"/>
    <x v="5"/>
    <s v="电视端"/>
    <s v="开机广告"/>
    <s v="OTT"/>
    <x v="1"/>
    <n v="49000"/>
    <n v="41927.358490566039"/>
    <x v="0"/>
    <n v="1867717"/>
    <n v="826976"/>
    <n v="0"/>
    <n v="0"/>
    <n v="0"/>
    <n v="0"/>
    <n v="0"/>
    <n v="0"/>
    <n v="0"/>
    <n v="0"/>
    <n v="0"/>
    <n v="0"/>
    <n v="0"/>
    <n v="0"/>
    <n v="0"/>
    <n v="0"/>
    <x v="0"/>
  </r>
  <r>
    <x v="16"/>
    <s v="蓝色光标（天津）移动互联科技有限公司"/>
    <x v="6"/>
    <s v="电视端"/>
    <s v="开机广告"/>
    <s v="OTT"/>
    <x v="1"/>
    <n v="50600"/>
    <n v="43296.415094339623"/>
    <x v="0"/>
    <n v="2827865"/>
    <n v="2360861"/>
    <n v="0"/>
    <n v="0"/>
    <n v="0"/>
    <n v="0"/>
    <n v="0"/>
    <n v="0"/>
    <n v="0"/>
    <n v="0"/>
    <n v="0"/>
    <n v="0"/>
    <n v="0"/>
    <n v="0"/>
    <n v="0"/>
    <n v="0"/>
    <x v="0"/>
  </r>
  <r>
    <x v="17"/>
    <s v="北京万普世纪科技有限公司"/>
    <x v="1"/>
    <s v="开机视频"/>
    <s v="视频"/>
    <s v="OTT"/>
    <x v="0"/>
    <n v="136956.51999999999"/>
    <n v="129204.26415094337"/>
    <x v="0"/>
    <n v="1514598"/>
    <n v="1424241"/>
    <n v="0"/>
    <n v="0"/>
    <n v="1507467"/>
    <n v="0"/>
    <n v="0"/>
    <n v="0"/>
    <n v="0"/>
    <n v="0"/>
    <n v="0"/>
    <n v="0"/>
    <n v="0"/>
    <n v="85.709514139243751"/>
    <n v="0"/>
    <n v="0"/>
    <x v="0"/>
  </r>
  <r>
    <x v="17"/>
    <s v="华扬联众数字技术股份有限公司"/>
    <x v="2"/>
    <s v="开机广告"/>
    <s v="开机视频"/>
    <s v="OTT"/>
    <x v="1"/>
    <n v="112500"/>
    <n v="60495.283018867929"/>
    <x v="0"/>
    <n v="5407367"/>
    <n v="3287066"/>
    <n v="5378281"/>
    <n v="0"/>
    <n v="5389094"/>
    <n v="0"/>
    <n v="0"/>
    <n v="0"/>
    <n v="0"/>
    <n v="0"/>
    <n v="0"/>
    <n v="0"/>
    <n v="0"/>
    <n v="11.225501544205375"/>
    <n v="0"/>
    <n v="0"/>
    <x v="0"/>
  </r>
  <r>
    <x v="17"/>
    <s v="华扬联众数字技术股份有限公司"/>
    <x v="2"/>
    <s v="开机广告"/>
    <s v="开机视频-配送"/>
    <s v="OTT"/>
    <x v="1"/>
    <n v="0"/>
    <n v="0"/>
    <x v="0"/>
    <n v="2131598"/>
    <n v="1664657"/>
    <n v="2102629"/>
    <n v="0"/>
    <n v="2123196"/>
    <n v="0"/>
    <n v="0"/>
    <n v="0"/>
    <n v="0"/>
    <n v="0"/>
    <n v="0"/>
    <n v="0"/>
    <n v="0"/>
    <n v="0"/>
    <n v="0"/>
    <n v="0"/>
    <x v="0"/>
  </r>
  <r>
    <x v="17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21847"/>
    <n v="0"/>
    <n v="0"/>
    <n v="0"/>
    <n v="0"/>
    <n v="0"/>
    <n v="0"/>
    <n v="0"/>
    <n v="0"/>
    <n v="0"/>
    <n v="0"/>
    <n v="0"/>
    <x v="0"/>
  </r>
  <r>
    <x v="17"/>
    <s v="北京美通互动广告传媒股份有限公司"/>
    <x v="3"/>
    <s v="15S开机视频"/>
    <s v="开机视频"/>
    <s v="OTT"/>
    <x v="1"/>
    <n v="122500"/>
    <n v="116490.56603773584"/>
    <x v="0"/>
    <n v="5000945"/>
    <n v="3425924"/>
    <n v="0"/>
    <n v="0"/>
    <n v="0"/>
    <n v="0"/>
    <n v="0"/>
    <n v="0"/>
    <n v="0"/>
    <n v="0"/>
    <n v="0"/>
    <n v="0"/>
    <n v="0"/>
    <n v="0"/>
    <n v="0"/>
    <n v="0"/>
    <x v="0"/>
  </r>
  <r>
    <x v="17"/>
    <s v="蓝色光标（天津）移动互联科技有限公司"/>
    <x v="4"/>
    <s v="电视端"/>
    <s v="开机广告"/>
    <s v="OTT"/>
    <x v="1"/>
    <n v="55000"/>
    <n v="49655.660377358487"/>
    <x v="0"/>
    <n v="3432562"/>
    <n v="2114961"/>
    <n v="0"/>
    <n v="0"/>
    <n v="0"/>
    <n v="0"/>
    <n v="0"/>
    <n v="0"/>
    <n v="0"/>
    <n v="0"/>
    <n v="0"/>
    <n v="0"/>
    <n v="0"/>
    <n v="0"/>
    <n v="0"/>
    <n v="0"/>
    <x v="0"/>
  </r>
  <r>
    <x v="17"/>
    <s v="蓝色光标（天津）移动互联科技有限公司"/>
    <x v="5"/>
    <s v="电视端"/>
    <s v="开机广告"/>
    <s v="OTT"/>
    <x v="1"/>
    <n v="49000"/>
    <n v="41927.358490566039"/>
    <x v="0"/>
    <n v="1485494"/>
    <n v="718257"/>
    <n v="0"/>
    <n v="0"/>
    <n v="0"/>
    <n v="0"/>
    <n v="0"/>
    <n v="0"/>
    <n v="0"/>
    <n v="0"/>
    <n v="0"/>
    <n v="0"/>
    <n v="0"/>
    <n v="0"/>
    <n v="0"/>
    <n v="0"/>
    <x v="0"/>
  </r>
  <r>
    <x v="17"/>
    <s v="蓝色光标（天津）移动互联科技有限公司"/>
    <x v="6"/>
    <s v="电视端"/>
    <s v="开机广告"/>
    <s v="OTT"/>
    <x v="1"/>
    <n v="50600"/>
    <n v="43296.415094339623"/>
    <x v="0"/>
    <n v="2529679"/>
    <n v="2198348"/>
    <n v="0"/>
    <n v="0"/>
    <n v="0"/>
    <n v="0"/>
    <n v="0"/>
    <n v="0"/>
    <n v="0"/>
    <n v="0"/>
    <n v="0"/>
    <n v="0"/>
    <n v="0"/>
    <n v="0"/>
    <n v="0"/>
    <n v="0"/>
    <x v="0"/>
  </r>
  <r>
    <x v="18"/>
    <s v="北京万普世纪科技有限公司"/>
    <x v="1"/>
    <s v="开机视频"/>
    <s v="视频"/>
    <s v="OTT"/>
    <x v="0"/>
    <n v="91304.35"/>
    <n v="86136.179245283027"/>
    <x v="0"/>
    <n v="1467583"/>
    <n v="1376126"/>
    <n v="0"/>
    <n v="0"/>
    <n v="1458855"/>
    <n v="0"/>
    <n v="0"/>
    <n v="0"/>
    <n v="0"/>
    <n v="0"/>
    <n v="0"/>
    <n v="0"/>
    <n v="0"/>
    <n v="59.043687854710051"/>
    <n v="0"/>
    <n v="0"/>
    <x v="0"/>
  </r>
  <r>
    <x v="18"/>
    <s v="华扬联众数字技术股份有限公司"/>
    <x v="2"/>
    <s v="开机广告"/>
    <s v="开机视频"/>
    <s v="OTT"/>
    <x v="1"/>
    <n v="45000"/>
    <n v="24198.113207547172"/>
    <x v="0"/>
    <n v="2280229"/>
    <n v="1228515"/>
    <n v="2253943"/>
    <n v="0"/>
    <n v="2280186"/>
    <n v="0"/>
    <n v="3"/>
    <n v="1"/>
    <n v="0"/>
    <n v="0"/>
    <n v="0"/>
    <n v="0"/>
    <n v="0"/>
    <n v="10.612341803496369"/>
    <n v="0"/>
    <n v="0"/>
    <x v="0"/>
  </r>
  <r>
    <x v="18"/>
    <s v="三人行传媒集团股份有限公司"/>
    <x v="0"/>
    <s v="超级电视TV端"/>
    <s v="开机视频（15秒）（1轮）"/>
    <s v="OTT"/>
    <x v="0"/>
    <n v="0"/>
    <n v="0"/>
    <x v="0"/>
    <n v="0"/>
    <n v="0"/>
    <n v="0"/>
    <n v="0"/>
    <n v="11466"/>
    <n v="0"/>
    <n v="0"/>
    <n v="0"/>
    <n v="0"/>
    <n v="0"/>
    <n v="0"/>
    <n v="0"/>
    <n v="0"/>
    <n v="0"/>
    <n v="0"/>
    <n v="0"/>
    <x v="0"/>
  </r>
  <r>
    <x v="18"/>
    <s v="北京美通互动广告传媒股份有限公司"/>
    <x v="3"/>
    <s v="15S开机视频"/>
    <s v="开机视频"/>
    <s v="OTT"/>
    <x v="1"/>
    <n v="73500"/>
    <n v="69894.339622641506"/>
    <x v="0"/>
    <n v="3001294"/>
    <n v="2274585"/>
    <n v="0"/>
    <n v="0"/>
    <n v="0"/>
    <n v="0"/>
    <n v="0"/>
    <n v="0"/>
    <n v="0"/>
    <n v="0"/>
    <n v="0"/>
    <n v="0"/>
    <n v="0"/>
    <n v="0"/>
    <n v="0"/>
    <n v="0"/>
    <x v="0"/>
  </r>
  <r>
    <x v="18"/>
    <s v="蓝色光标（天津）移动互联科技有限公司"/>
    <x v="4"/>
    <s v="电视端"/>
    <s v="开机广告"/>
    <s v="OTT"/>
    <x v="1"/>
    <n v="55000"/>
    <n v="49655.660377358487"/>
    <x v="0"/>
    <n v="4338502"/>
    <n v="3006845"/>
    <n v="0"/>
    <n v="0"/>
    <n v="0"/>
    <n v="0"/>
    <n v="0"/>
    <n v="0"/>
    <n v="0"/>
    <n v="0"/>
    <n v="0"/>
    <n v="0"/>
    <n v="0"/>
    <n v="0"/>
    <n v="0"/>
    <n v="0"/>
    <x v="0"/>
  </r>
  <r>
    <x v="18"/>
    <s v="蓝色光标（天津）移动互联科技有限公司"/>
    <x v="5"/>
    <s v="电视端"/>
    <s v="开机广告"/>
    <s v="OTT"/>
    <x v="1"/>
    <n v="24500"/>
    <n v="20963.67924528302"/>
    <x v="0"/>
    <n v="1281432"/>
    <n v="642227"/>
    <n v="0"/>
    <n v="0"/>
    <n v="0"/>
    <n v="0"/>
    <n v="0"/>
    <n v="0"/>
    <n v="0"/>
    <n v="0"/>
    <n v="0"/>
    <n v="0"/>
    <n v="0"/>
    <n v="0"/>
    <n v="0"/>
    <n v="0"/>
    <x v="0"/>
  </r>
  <r>
    <x v="18"/>
    <s v="蓝色光标（天津）移动互联科技有限公司"/>
    <x v="6"/>
    <s v="电视端"/>
    <s v="开机广告"/>
    <s v="OTT"/>
    <x v="1"/>
    <n v="25300"/>
    <n v="21648.207547169812"/>
    <x v="0"/>
    <n v="3059218"/>
    <n v="2533621"/>
    <n v="0"/>
    <n v="0"/>
    <n v="0"/>
    <n v="0"/>
    <n v="0"/>
    <n v="0"/>
    <n v="0"/>
    <n v="0"/>
    <n v="0"/>
    <n v="0"/>
    <n v="0"/>
    <n v="0"/>
    <n v="0"/>
    <n v="0"/>
    <x v="0"/>
  </r>
  <r>
    <x v="19"/>
    <m/>
    <x v="7"/>
    <m/>
    <m/>
    <m/>
    <x v="2"/>
    <m/>
    <m/>
    <x v="1"/>
    <m/>
    <m/>
    <m/>
    <m/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U23" firstHeaderRow="0" firstDataRow="1" firstDataCol="1" rowPageCount="1" colPageCount="1"/>
  <pivotFields count="39">
    <pivotField axis="axisRow" compact="0" numFmtId="14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9">
        <item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9" hier="-1"/>
  </pageFields>
  <dataFields count="20">
    <dataField name=" 排期费用" fld="7" baseField="0" baseItem="0" numFmtId="177"/>
    <dataField name=" 实际费用" fld="8" baseField="0" baseItem="108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0"/>
    <dataField name=" 有效首次购用户" fld="19" baseField="0" baseItem="0"/>
    <dataField name=" 订单量" fld="20" baseField="0" baseItem="108" numFmtId="182"/>
    <dataField name=" 订单金额" fld="21" baseField="0" baseItem="0" numFmtId="182"/>
    <dataField name=" 客单价" fld="37" baseField="0" baseItem="0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0" numFmtId="10"/>
    <dataField name=" 第三方曝光" fld="10" baseField="2" baseItem="2" numFmtId="3"/>
    <dataField name=" 独立曝光" fld="11" baseField="0" baseItem="0" numFmtId="182"/>
    <dataField name=" 媒体点击" fld="13" baseField="2" baseItem="2" numFmtId="3"/>
    <dataField name=" 媒体曝光" fld="12" baseField="2" baseItem="2" numFmtId="3"/>
  </dataFields>
  <formats count="60">
    <format dxfId="594">
      <pivotArea type="all" dataOnly="0" outline="0" fieldPosition="0"/>
    </format>
    <format dxfId="593">
      <pivotArea type="all" dataOnly="0" outline="0" fieldPosition="0"/>
    </format>
    <format dxfId="592">
      <pivotArea type="all" dataOnly="0" outline="0" fieldPosition="0"/>
    </format>
    <format dxfId="591">
      <pivotArea field="2" type="button" dataOnly="0" labelOnly="1" outline="0"/>
    </format>
    <format dxfId="590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89">
      <pivotArea field="2" type="button" dataOnly="0" labelOnly="1" outline="0"/>
    </format>
    <format dxfId="588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87">
      <pivotArea grandRow="1" outline="0" collapsedLevelsAreSubtotals="1" fieldPosition="0"/>
    </format>
    <format dxfId="586">
      <pivotArea dataOnly="0" labelOnly="1" grandRow="1" outline="0" fieldPosition="0"/>
    </format>
    <format dxfId="585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84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83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82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8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79">
      <pivotArea field="2" type="button" dataOnly="0" labelOnly="1" outline="0"/>
    </format>
    <format dxfId="578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77">
      <pivotArea grandRow="1" outline="0" collapsedLevelsAreSubtotals="1" fieldPosition="0"/>
    </format>
    <format dxfId="576">
      <pivotArea dataOnly="0" labelOnly="1" grandRow="1" outline="0" fieldPosition="0"/>
    </format>
    <format dxfId="575">
      <pivotArea field="2" type="button" dataOnly="0" labelOnly="1" outline="0"/>
    </format>
    <format dxfId="574">
      <pivotArea dataOnly="0" labelOnly="1" grandRow="1" outline="0" fieldPosition="0"/>
    </format>
    <format dxfId="573">
      <pivotArea field="2" type="button" dataOnly="0" labelOnly="1" outline="0"/>
    </format>
    <format dxfId="572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71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70">
      <pivotArea outline="0" collapsedLevelsAreSubtotals="1" fieldPosition="0"/>
    </format>
    <format dxfId="569">
      <pivotArea field="2" type="button" dataOnly="0" labelOnly="1" outline="0"/>
    </format>
    <format dxfId="568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567">
      <pivotArea type="all" dataOnly="0" outline="0" fieldPosition="0"/>
    </format>
    <format dxfId="566">
      <pivotArea outline="0" collapsedLevelsAreSubtotals="1" fieldPosition="0"/>
    </format>
    <format dxfId="565">
      <pivotArea dataOnly="0" labelOnly="1" grandRow="1" outline="0" fieldPosition="0"/>
    </format>
    <format dxfId="564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563">
      <pivotArea type="all" dataOnly="0" outline="0" fieldPosition="0"/>
    </format>
    <format dxfId="562">
      <pivotArea outline="0" collapsedLevelsAreSubtotals="1" fieldPosition="0"/>
    </format>
    <format dxfId="561">
      <pivotArea dataOnly="0" labelOnly="1" grandRow="1" outline="0" fieldPosition="0"/>
    </format>
    <format dxfId="560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559">
      <pivotArea field="9" type="button" dataOnly="0" labelOnly="1" outline="0" axis="axisPage" fieldPosition="0"/>
    </format>
    <format dxfId="558">
      <pivotArea dataOnly="0" labelOnly="1" outline="0" fieldPosition="0">
        <references count="1">
          <reference field="9" count="0"/>
        </references>
      </pivotArea>
    </format>
    <format dxfId="557">
      <pivotArea field="0" type="button" dataOnly="0" labelOnly="1" outline="0" axis="axisRow" fieldPosition="0"/>
    </format>
    <format dxfId="556">
      <pivotArea field="0" type="button" dataOnly="0" labelOnly="1" outline="0" axis="axisRow" fieldPosition="0"/>
    </format>
    <format dxfId="555">
      <pivotArea field="0" type="button" dataOnly="0" labelOnly="1" outline="0" axis="axisRow" fieldPosition="0"/>
    </format>
    <format dxfId="554">
      <pivotArea field="0" type="button" dataOnly="0" labelOnly="1" outline="0" axis="axisRow" fieldPosition="0"/>
    </format>
    <format dxfId="553">
      <pivotArea field="0" type="button" dataOnly="0" labelOnly="1" outline="0" axis="axisRow" fieldPosition="0"/>
    </format>
    <format dxfId="552">
      <pivotArea field="0" type="button" dataOnly="0" labelOnly="1" outline="0" axis="axisRow" fieldPosition="0"/>
    </format>
    <format dxfId="551">
      <pivotArea field="0" type="button" dataOnly="0" labelOnly="1" outline="0" axis="axisRow" fieldPosition="0"/>
    </format>
    <format dxfId="550">
      <pivotArea outline="0" fieldPosition="0">
        <references count="1">
          <reference field="4294967294" count="1">
            <x v="9"/>
          </reference>
        </references>
      </pivotArea>
    </format>
    <format dxfId="549">
      <pivotArea outline="0" fieldPosition="0">
        <references count="1">
          <reference field="4294967294" count="1">
            <x v="15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6">
      <pivotArea outline="0" fieldPosition="0">
        <references count="1">
          <reference field="4294967294" count="1">
            <x v="10"/>
          </reference>
        </references>
      </pivotArea>
    </format>
    <format dxfId="54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41">
      <pivotArea outline="0" fieldPosition="0">
        <references count="1">
          <reference field="4294967294" count="1">
            <x v="1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38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537">
      <pivotArea outline="0" fieldPosition="0">
        <references count="1">
          <reference field="4294967294" count="1">
            <x v="8"/>
          </reference>
        </references>
      </pivotArea>
    </format>
    <format dxfId="536">
      <pivotArea outline="0" fieldPosition="0">
        <references count="1">
          <reference field="4294967294" count="1">
            <x v="0"/>
          </reference>
        </references>
      </pivotArea>
    </format>
    <format dxfId="535">
      <pivotArea outline="0" fieldPosition="0">
        <references count="1">
          <reference field="4294967294" count="1">
            <x v="17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05" firstHeaderRow="0" firstDataRow="1" firstDataCol="2" rowPageCount="2" colPageCount="1"/>
  <pivotFields count="39">
    <pivotField axis="axisRow" compact="0" numFmtId="14" outline="0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9">
        <item x="7"/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10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"/>
    </i>
    <i>
      <x v="6"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6"/>
    </i>
    <i>
      <x v="5"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5"/>
    </i>
    <i>
      <x v="2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"/>
    </i>
    <i>
      <x v="7"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7"/>
    </i>
    <i>
      <x v="3"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3"/>
    </i>
    <i>
      <x v="4"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4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1" numFmtId="177"/>
    <dataField name=" 实际费用" fld="8" baseField="0" baseItem="109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  <dataField name=" 第三方曝光" fld="10" baseField="2" baseItem="2" numFmtId="3"/>
    <dataField name=" 独立曝光" fld="11" baseField="0" baseItem="1" numFmtId="182"/>
    <dataField name=" 媒体点击" fld="13" baseField="2" baseItem="2" numFmtId="3"/>
    <dataField name=" 媒体曝光" fld="12" baseField="2" baseItem="2" numFmtId="3"/>
  </dataFields>
  <formats count="76">
    <format dxfId="534">
      <pivotArea type="all" dataOnly="0" outline="0" fieldPosition="0"/>
    </format>
    <format dxfId="533">
      <pivotArea type="all" dataOnly="0" outline="0" fieldPosition="0"/>
    </format>
    <format dxfId="532">
      <pivotArea type="all" dataOnly="0" outline="0" fieldPosition="0"/>
    </format>
    <format dxfId="531">
      <pivotArea field="2" type="button" dataOnly="0" labelOnly="1" outline="0" axis="axisRow" fieldPosition="0"/>
    </format>
    <format dxfId="530">
      <pivotArea field="0" type="button" dataOnly="0" labelOnly="1" outline="0" axis="axisRow" fieldPosition="1"/>
    </format>
    <format dxfId="529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28">
      <pivotArea field="2" type="button" dataOnly="0" labelOnly="1" outline="0" axis="axisRow" fieldPosition="0"/>
    </format>
    <format dxfId="527">
      <pivotArea field="0" type="button" dataOnly="0" labelOnly="1" outline="0" axis="axisRow" fieldPosition="1"/>
    </format>
    <format dxfId="526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25">
      <pivotArea grandRow="1" outline="0" collapsedLevelsAreSubtotals="1" fieldPosition="0"/>
    </format>
    <format dxfId="524">
      <pivotArea dataOnly="0" labelOnly="1" grandRow="1" outline="0" fieldPosition="0"/>
    </format>
    <format dxfId="52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22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21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20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1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1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17">
      <pivotArea type="all" dataOnly="0" outline="0" fieldPosition="0"/>
    </format>
    <format dxfId="516">
      <pivotArea field="2" type="button" dataOnly="0" labelOnly="1" outline="0" axis="axisRow" fieldPosition="0"/>
    </format>
    <format dxfId="515">
      <pivotArea field="0" type="button" dataOnly="0" labelOnly="1" outline="0" axis="axisRow" fieldPosition="1"/>
    </format>
    <format dxfId="514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13">
      <pivotArea grandRow="1" outline="0" collapsedLevelsAreSubtotals="1" fieldPosition="0"/>
    </format>
    <format dxfId="512">
      <pivotArea dataOnly="0" labelOnly="1" grandRow="1" outline="0" fieldPosition="0"/>
    </format>
    <format dxfId="511">
      <pivotArea type="all" dataOnly="0" outline="0" fieldPosition="0"/>
    </format>
    <format dxfId="510">
      <pivotArea type="all" dataOnly="0" outline="0" fieldPosition="0"/>
    </format>
    <format dxfId="509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08">
      <pivotArea field="2" type="button" dataOnly="0" labelOnly="1" outline="0" axis="axisRow" fieldPosition="0"/>
    </format>
    <format dxfId="507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505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04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503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02">
      <pivotArea field="0" type="button" dataOnly="0" labelOnly="1" outline="0" axis="axisRow" fieldPosition="1"/>
    </format>
    <format dxfId="501">
      <pivotArea dataOnly="0" labelOnly="1" grandRow="1" outline="0" fieldPosition="0"/>
    </format>
    <format dxfId="500">
      <pivotArea field="6" type="button" dataOnly="0" labelOnly="1" outline="0"/>
    </format>
    <format dxfId="499">
      <pivotArea field="9" type="button" dataOnly="0" labelOnly="1" outline="0" axis="axisPage" fieldPosition="1"/>
    </format>
    <format dxfId="498">
      <pivotArea dataOnly="0" labelOnly="1" outline="0" fieldPosition="0">
        <references count="1">
          <reference field="9" count="0"/>
        </references>
      </pivotArea>
    </format>
    <format dxfId="497">
      <pivotArea field="9" type="button" dataOnly="0" labelOnly="1" outline="0" axis="axisPage" fieldPosition="1"/>
    </format>
    <format dxfId="496">
      <pivotArea dataOnly="0" labelOnly="1" outline="0" fieldPosition="0">
        <references count="1">
          <reference field="9" count="0"/>
        </references>
      </pivotArea>
    </format>
    <format dxfId="495">
      <pivotArea field="9" type="button" dataOnly="0" labelOnly="1" outline="0" axis="axisPage" fieldPosition="1"/>
    </format>
    <format dxfId="494">
      <pivotArea dataOnly="0" labelOnly="1" outline="0" fieldPosition="0">
        <references count="1">
          <reference field="9" count="0"/>
        </references>
      </pivotArea>
    </format>
    <format dxfId="493">
      <pivotArea type="all" dataOnly="0" outline="0" fieldPosition="0"/>
    </format>
    <format dxfId="492">
      <pivotArea outline="0" collapsedLevelsAreSubtotals="1" fieldPosition="0"/>
    </format>
    <format dxfId="491">
      <pivotArea dataOnly="0" labelOnly="1" grandRow="1" outline="0" fieldPosition="0"/>
    </format>
    <format dxfId="490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489">
      <pivotArea type="all" dataOnly="0" outline="0" fieldPosition="0"/>
    </format>
    <format dxfId="488">
      <pivotArea type="all" dataOnly="0" outline="0" fieldPosition="0"/>
    </format>
    <format dxfId="487">
      <pivotArea outline="0" collapsedLevelsAreSubtotals="1" fieldPosition="0"/>
    </format>
    <format dxfId="486">
      <pivotArea dataOnly="0" labelOnly="1" grandRow="1" outline="0" fieldPosition="0"/>
    </format>
    <format dxfId="485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484">
      <pivotArea outline="0" collapsedLevelsAreSubtotals="1" fieldPosition="0"/>
    </format>
    <format dxfId="483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48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80">
      <pivotArea outline="0" fieldPosition="0">
        <references count="1">
          <reference field="4294967294" count="1">
            <x v="10"/>
          </reference>
        </references>
      </pivotArea>
    </format>
    <format dxfId="479">
      <pivotArea outline="0" fieldPosition="0">
        <references count="1">
          <reference field="4294967294" count="1">
            <x v="15"/>
          </reference>
        </references>
      </pivotArea>
    </format>
    <format dxfId="478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47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75">
      <pivotArea field="26" type="button" dataOnly="0" labelOnly="1" outline="0" axis="axisPage" fieldPosition="0"/>
    </format>
    <format dxfId="474">
      <pivotArea dataOnly="0" labelOnly="1" outline="0" fieldPosition="0">
        <references count="1">
          <reference field="26" count="0"/>
        </references>
      </pivotArea>
    </format>
    <format dxfId="4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2">
      <pivotArea outline="0" fieldPosition="0">
        <references count="1">
          <reference field="4294967294" count="1">
            <x v="1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68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64">
      <pivotArea field="2" type="button" dataOnly="0" labelOnly="1" outline="0" axis="axisRow" fieldPosition="0"/>
    </format>
    <format dxfId="463">
      <pivotArea dataOnly="0" labelOnly="1" outline="0" fieldPosition="0">
        <references count="1">
          <reference field="2" count="1">
            <x v="0"/>
          </reference>
        </references>
      </pivotArea>
    </format>
    <format dxfId="46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61">
      <pivotArea dataOnly="0" labelOnly="1" grandRow="1" outline="0" fieldPosition="0"/>
    </format>
    <format dxfId="460">
      <pivotArea outline="0" fieldPosition="0">
        <references count="1">
          <reference field="4294967294" count="1">
            <x v="0"/>
          </reference>
        </references>
      </pivotArea>
    </format>
    <format dxfId="459">
      <pivotArea outline="0" fieldPosition="0">
        <references count="1">
          <reference field="4294967294" count="1">
            <x v="17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17" firstHeaderRow="0" firstDataRow="1" firstDataCol="2" rowPageCount="2" colPageCount="1"/>
  <pivotFields count="39">
    <pivotField axis="axisRow" compact="0" numFmtId="14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13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r="1">
      <x v="2"/>
    </i>
    <i t="default">
      <x v="5"/>
    </i>
    <i>
      <x v="6"/>
      <x v="1"/>
    </i>
    <i r="1">
      <x v="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5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8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2" numFmtId="177"/>
    <dataField name=" 实际费用" fld="8" baseField="2" baseItem="2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10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2" baseItem="10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2" baseItem="10" numFmtId="10"/>
    <dataField name=" 第三方曝光" fld="10" baseField="2" baseItem="2" numFmtId="3"/>
    <dataField name=" 独立曝光" fld="11" baseField="2" baseItem="1" numFmtId="182"/>
    <dataField name=" 媒体点击" fld="13" baseField="2" baseItem="2" numFmtId="3"/>
    <dataField name=" 媒体曝光" fld="12" baseField="2" baseItem="2" numFmtId="3"/>
  </dataFields>
  <formats count="66">
    <format dxfId="458">
      <pivotArea type="all" dataOnly="0" outline="0" fieldPosition="0"/>
    </format>
    <format dxfId="457">
      <pivotArea type="all" dataOnly="0" outline="0" fieldPosition="0"/>
    </format>
    <format dxfId="456">
      <pivotArea type="all" dataOnly="0" outline="0" fieldPosition="0"/>
    </format>
    <format dxfId="455">
      <pivotArea field="2" type="button" dataOnly="0" labelOnly="1" outline="0" axis="axisRow" fieldPosition="1"/>
    </format>
    <format dxfId="454">
      <pivotArea field="0" type="button" dataOnly="0" labelOnly="1" outline="0" axis="axisRow" fieldPosition="0"/>
    </format>
    <format dxfId="453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452">
      <pivotArea field="2" type="button" dataOnly="0" labelOnly="1" outline="0" axis="axisRow" fieldPosition="1"/>
    </format>
    <format dxfId="451">
      <pivotArea field="0" type="button" dataOnly="0" labelOnly="1" outline="0" axis="axisRow" fieldPosition="0"/>
    </format>
    <format dxfId="450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449">
      <pivotArea grandRow="1" outline="0" collapsedLevelsAreSubtotals="1" fieldPosition="0"/>
    </format>
    <format dxfId="448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446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44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44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44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41">
      <pivotArea field="0" type="button" dataOnly="0" labelOnly="1" outline="0" axis="axisRow" fieldPosition="0"/>
    </format>
    <format dxfId="440">
      <pivotArea field="2" type="button" dataOnly="0" labelOnly="1" outline="0" axis="axisRow" fieldPosition="1"/>
    </format>
    <format dxfId="439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438">
      <pivotArea grandRow="1" outline="0" collapsedLevelsAreSubtotals="1" fieldPosition="0"/>
    </format>
    <format dxfId="437">
      <pivotArea dataOnly="0" labelOnly="1" grandRow="1" outline="0" fieldPosition="0"/>
    </format>
    <format dxfId="436">
      <pivotArea field="2" type="button" dataOnly="0" labelOnly="1" outline="0" axis="axisRow" fieldPosition="1"/>
    </format>
    <format dxfId="435">
      <pivotArea field="0" type="button" dataOnly="0" labelOnly="1" outline="0" axis="axisRow" fieldPosition="0"/>
    </format>
    <format dxfId="434">
      <pivotArea field="2" type="button" dataOnly="0" labelOnly="1" outline="0" axis="axisRow" fieldPosition="1"/>
    </format>
    <format dxfId="433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43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31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430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29">
      <pivotArea outline="0" collapsedLevelsAreSubtotals="1" fieldPosition="0"/>
    </format>
    <format dxfId="428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427">
      <pivotArea field="2" type="button" dataOnly="0" labelOnly="1" outline="0" axis="axisRow" fieldPosition="1"/>
    </format>
    <format dxfId="426">
      <pivotArea dataOnly="0" labelOnly="1" grandRow="1" outline="0" fieldPosition="0"/>
    </format>
    <format dxfId="425">
      <pivotArea field="9" type="button" dataOnly="0" labelOnly="1" outline="0" axis="axisPage" fieldPosition="1"/>
    </format>
    <format dxfId="424">
      <pivotArea dataOnly="0" labelOnly="1" outline="0" fieldPosition="0">
        <references count="1">
          <reference field="9" count="0"/>
        </references>
      </pivotArea>
    </format>
    <format dxfId="423">
      <pivotArea field="9" type="button" dataOnly="0" labelOnly="1" outline="0" axis="axisPage" fieldPosition="1"/>
    </format>
    <format dxfId="422">
      <pivotArea dataOnly="0" labelOnly="1" outline="0" fieldPosition="0">
        <references count="1">
          <reference field="9" count="0"/>
        </references>
      </pivotArea>
    </format>
    <format dxfId="421">
      <pivotArea type="all" dataOnly="0" outline="0" fieldPosition="0"/>
    </format>
    <format dxfId="420">
      <pivotArea outline="0" collapsedLevelsAreSubtotals="1" fieldPosition="0"/>
    </format>
    <format dxfId="419">
      <pivotArea dataOnly="0" labelOnly="1" grandRow="1" outline="0" fieldPosition="0"/>
    </format>
    <format dxfId="418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15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414">
      <pivotArea outline="0" fieldPosition="0">
        <references count="1">
          <reference field="4294967294" count="1">
            <x v="10"/>
          </reference>
        </references>
      </pivotArea>
    </format>
    <format dxfId="413">
      <pivotArea outline="0" fieldPosition="0">
        <references count="1">
          <reference field="4294967294" count="1">
            <x v="15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1">
      <pivotArea field="26" type="button" dataOnly="0" labelOnly="1" outline="0" axis="axisPage" fieldPosition="0"/>
    </format>
    <format dxfId="410">
      <pivotArea dataOnly="0" labelOnly="1" outline="0" fieldPosition="0">
        <references count="1">
          <reference field="26" count="0"/>
        </references>
      </pivotArea>
    </format>
    <format dxfId="40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8">
      <pivotArea outline="0" fieldPosition="0">
        <references count="1">
          <reference field="4294967294" count="1">
            <x v="1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4">
      <pivotArea field="0" type="button" dataOnly="0" labelOnly="1" outline="0" axis="axisRow" fieldPosition="0"/>
    </format>
    <format dxfId="403">
      <pivotArea dataOnly="0" labelOnly="1" outline="0" fieldPosition="0">
        <references count="1">
          <reference field="0" count="1">
            <x v="19"/>
          </reference>
        </references>
      </pivotArea>
    </format>
    <format dxfId="402">
      <pivotArea dataOnly="0" labelOnly="1" outline="0" fieldPosition="0">
        <references count="1">
          <reference field="0" count="1" defaultSubtotal="1">
            <x v="19"/>
          </reference>
        </references>
      </pivotArea>
    </format>
    <format dxfId="401">
      <pivotArea dataOnly="0" labelOnly="1" grandRow="1" outline="0" fieldPosition="0"/>
    </format>
    <format dxfId="400">
      <pivotArea field="0" type="button" dataOnly="0" labelOnly="1" outline="0" axis="axisRow" fieldPosition="0"/>
    </format>
    <format dxfId="399">
      <pivotArea dataOnly="0" labelOnly="1" outline="0" fieldPosition="0">
        <references count="1">
          <reference field="0" count="1">
            <x v="19"/>
          </reference>
        </references>
      </pivotArea>
    </format>
    <format dxfId="398">
      <pivotArea dataOnly="0" labelOnly="1" outline="0" fieldPosition="0">
        <references count="1">
          <reference field="0" count="1" defaultSubtotal="1">
            <x v="19"/>
          </reference>
        </references>
      </pivotArea>
    </format>
    <format dxfId="397">
      <pivotArea dataOnly="0" labelOnly="1" grandRow="1" outline="0" fieldPosition="0"/>
    </format>
    <format dxfId="396">
      <pivotArea outline="0" fieldPosition="0">
        <references count="1">
          <reference field="4294967294" count="1">
            <x v="0"/>
          </reference>
        </references>
      </pivotArea>
    </format>
    <format dxfId="3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4">
      <pivotArea outline="0" fieldPosition="0">
        <references count="1">
          <reference field="4294967294" count="1">
            <x v="17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7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05" firstHeaderRow="0" firstDataRow="1" firstDataCol="2" rowPageCount="2" colPageCount="1"/>
  <pivotFields count="39">
    <pivotField axis="axisRow" compact="0" numFmtId="14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9">
        <item x="7"/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101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6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6"/>
    </i>
    <i>
      <x v="5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5"/>
    </i>
    <i>
      <x v="2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2"/>
    </i>
    <i>
      <x v="7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7"/>
    </i>
    <i>
      <x v="3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3"/>
    </i>
    <i>
      <x v="4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4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0" numFmtId="177"/>
    <dataField name=" 实际费用" fld="8" baseField="0" baseItem="108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2" numFmtId="3"/>
    <dataField name=" 订单金额" fld="21" baseField="0" baseItem="12" numFmtId="3"/>
    <dataField name=" 客单价" fld="37" baseField="0" baseItem="1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  <dataField name=" 第三方曝光" fld="10" baseField="2" baseItem="2" numFmtId="3"/>
    <dataField name=" 独立曝光" fld="11" baseField="0" baseItem="0" numFmtId="182"/>
    <dataField name=" 媒体点击" fld="13" baseField="2" baseItem="2" numFmtId="3"/>
    <dataField name=" 媒体曝光" fld="12" baseField="2" baseItem="2" numFmtId="3"/>
  </dataFields>
  <formats count="54">
    <format dxfId="392">
      <pivotArea type="all" dataOnly="0" outline="0" fieldPosition="0"/>
    </format>
    <format dxfId="391">
      <pivotArea type="all" dataOnly="0" outline="0" fieldPosition="0"/>
    </format>
    <format dxfId="390">
      <pivotArea type="all" dataOnly="0" outline="0" fieldPosition="0"/>
    </format>
    <format dxfId="389">
      <pivotArea field="2" type="button" dataOnly="0" labelOnly="1" outline="0" axis="axisRow" fieldPosition="0"/>
    </format>
    <format dxfId="388">
      <pivotArea field="0" type="button" dataOnly="0" labelOnly="1" outline="0" axis="axisRow" fieldPosition="1"/>
    </format>
    <format dxfId="387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86">
      <pivotArea field="2" type="button" dataOnly="0" labelOnly="1" outline="0" axis="axisRow" fieldPosition="0"/>
    </format>
    <format dxfId="385">
      <pivotArea field="0" type="button" dataOnly="0" labelOnly="1" outline="0" axis="axisRow" fieldPosition="1"/>
    </format>
    <format dxfId="384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83">
      <pivotArea grandRow="1" outline="0" collapsedLevelsAreSubtotals="1" fieldPosition="0"/>
    </format>
    <format dxfId="382">
      <pivotArea dataOnly="0" labelOnly="1" grandRow="1" outline="0" fieldPosition="0"/>
    </format>
    <format dxfId="381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80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79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378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37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75">
      <pivotArea field="2" type="button" dataOnly="0" labelOnly="1" outline="0" axis="axisRow" fieldPosition="0"/>
    </format>
    <format dxfId="374">
      <pivotArea field="0" type="button" dataOnly="0" labelOnly="1" outline="0" axis="axisRow" fieldPosition="1"/>
    </format>
    <format dxfId="373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72">
      <pivotArea dataOnly="0" grandRow="1" outline="0" fieldPosition="0"/>
    </format>
    <format dxfId="371">
      <pivotArea field="0" type="button" dataOnly="0" labelOnly="1" outline="0" axis="axisRow" fieldPosition="1"/>
    </format>
    <format dxfId="370">
      <pivotArea field="2" type="button" dataOnly="0" labelOnly="1" outline="0" axis="axisRow" fieldPosition="0"/>
    </format>
    <format dxfId="369">
      <pivotArea field="0" type="button" dataOnly="0" labelOnly="1" outline="0" axis="axisRow" fieldPosition="1"/>
    </format>
    <format dxfId="368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67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66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365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64">
      <pivotArea outline="0" collapsedLevelsAreSubtotals="1" fieldPosition="0"/>
    </format>
    <format dxfId="363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362">
      <pivotArea field="2" type="button" dataOnly="0" labelOnly="1" outline="0" axis="axisRow" fieldPosition="0"/>
    </format>
    <format dxfId="361">
      <pivotArea field="0" type="button" dataOnly="0" labelOnly="1" outline="0" axis="axisRow" fieldPosition="1"/>
    </format>
    <format dxfId="360">
      <pivotArea dataOnly="0" labelOnly="1" grandRow="1" outline="0" fieldPosition="0"/>
    </format>
    <format dxfId="359">
      <pivotArea field="9" type="button" dataOnly="0" labelOnly="1" outline="0" axis="axisPage" fieldPosition="1"/>
    </format>
    <format dxfId="358">
      <pivotArea dataOnly="0" labelOnly="1" outline="0" fieldPosition="0">
        <references count="1">
          <reference field="9" count="0"/>
        </references>
      </pivotArea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dataOnly="0" labelOnly="1" grandRow="1" outline="0" fieldPosition="0"/>
    </format>
    <format dxfId="354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51">
      <pivotArea outline="0" fieldPosition="0">
        <references count="1">
          <reference field="4294967294" count="1">
            <x v="15"/>
          </reference>
        </references>
      </pivotArea>
    </format>
    <format dxfId="350">
      <pivotArea outline="0" fieldPosition="0">
        <references count="1">
          <reference field="4294967294" count="1">
            <x v="10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7">
      <pivotArea field="26" type="button" dataOnly="0" labelOnly="1" outline="0" axis="axisPage" fieldPosition="0"/>
    </format>
    <format dxfId="346">
      <pivotArea dataOnly="0" labelOnly="1" outline="0" fieldPosition="0">
        <references count="1">
          <reference field="26" count="0"/>
        </references>
      </pivotArea>
    </format>
    <format dxfId="3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44">
      <pivotArea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outline="0" fieldPosition="0">
        <references count="1">
          <reference field="4294967294" count="1">
            <x v="0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0">
      <pivotArea outline="0" fieldPosition="0">
        <references count="1">
          <reference field="4294967294" count="1">
            <x v="17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17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17" firstHeaderRow="0" firstDataRow="1" firstDataCol="2" rowPageCount="2" colPageCount="1"/>
  <pivotFields count="39">
    <pivotField axis="axisRow" compact="0" numFmtId="14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13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r="1">
      <x v="2"/>
    </i>
    <i t="default">
      <x v="5"/>
    </i>
    <i>
      <x v="6"/>
      <x v="1"/>
    </i>
    <i r="1">
      <x v="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5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8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1" numFmtId="177"/>
    <dataField name=" 实际费用" fld="8" baseField="2" baseItem="3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3"/>
    <dataField name=" 有效首次购用户" fld="19" baseField="2" baseItem="10"/>
    <dataField name=" 订单量" fld="20" baseField="2" baseItem="15"/>
    <dataField name=" 订单金额" fld="21" baseField="2" baseItem="15"/>
    <dataField name=" 客单价" fld="37" baseField="2" baseItem="10" numFmtId="182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2" baseItem="10" numFmtId="10"/>
    <dataField name=" 第三方曝光" fld="10" baseField="2" baseItem="2" numFmtId="3"/>
    <dataField name=" 独立曝光" fld="11" baseField="2" baseItem="1" numFmtId="182"/>
    <dataField name=" 媒体点击" fld="13" baseField="2" baseItem="2" numFmtId="3"/>
    <dataField name=" 媒体曝光" fld="12" baseField="2" baseItem="2" numFmtId="3"/>
  </dataFields>
  <formats count="61">
    <format dxfId="338">
      <pivotArea type="all" dataOnly="0" outline="0" fieldPosition="0"/>
    </format>
    <format dxfId="337">
      <pivotArea type="all" dataOnly="0" outline="0" fieldPosition="0"/>
    </format>
    <format dxfId="336">
      <pivotArea type="all" dataOnly="0" outline="0" fieldPosition="0"/>
    </format>
    <format dxfId="335">
      <pivotArea field="2" type="button" dataOnly="0" labelOnly="1" outline="0" axis="axisRow" fieldPosition="1"/>
    </format>
    <format dxfId="334">
      <pivotArea field="0" type="button" dataOnly="0" labelOnly="1" outline="0" axis="axisRow" fieldPosition="0"/>
    </format>
    <format dxfId="333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32">
      <pivotArea field="2" type="button" dataOnly="0" labelOnly="1" outline="0" axis="axisRow" fieldPosition="1"/>
    </format>
    <format dxfId="331">
      <pivotArea field="0" type="button" dataOnly="0" labelOnly="1" outline="0" axis="axisRow" fieldPosition="0"/>
    </format>
    <format dxfId="330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29">
      <pivotArea grandRow="1" outline="0" collapsedLevelsAreSubtotals="1" fieldPosition="0"/>
    </format>
    <format dxfId="328">
      <pivotArea dataOnly="0" labelOnly="1" grandRow="1" outline="0" fieldPosition="0"/>
    </format>
    <format dxfId="327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26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2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32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32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21">
      <pivotArea field="0" type="button" dataOnly="0" labelOnly="1" outline="0" axis="axisRow" fieldPosition="0"/>
    </format>
    <format dxfId="320">
      <pivotArea field="2" type="button" dataOnly="0" labelOnly="1" outline="0" axis="axisRow" fieldPosition="1"/>
    </format>
    <format dxfId="319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18">
      <pivotArea grandRow="1" outline="0" collapsedLevelsAreSubtotals="1" fieldPosition="0"/>
    </format>
    <format dxfId="317">
      <pivotArea dataOnly="0" labelOnly="1" grandRow="1" outline="0" fieldPosition="0"/>
    </format>
    <format dxfId="316">
      <pivotArea field="2" type="button" dataOnly="0" labelOnly="1" outline="0" axis="axisRow" fieldPosition="1"/>
    </format>
    <format dxfId="315">
      <pivotArea field="0" type="button" dataOnly="0" labelOnly="1" outline="0" axis="axisRow" fieldPosition="0"/>
    </format>
    <format dxfId="314">
      <pivotArea field="2" type="button" dataOnly="0" labelOnly="1" outline="0" axis="axisRow" fieldPosition="1"/>
    </format>
    <format dxfId="313">
      <pivotArea dataOnly="0" labelOnly="1" outline="0" fieldPosition="0">
        <references count="1">
          <reference field="4294967294" count="11">
            <x v="2"/>
            <x v="3"/>
            <x v="4"/>
            <x v="5"/>
            <x v="11"/>
            <x v="12"/>
            <x v="13"/>
            <x v="14"/>
            <x v="16"/>
            <x v="18"/>
            <x v="19"/>
          </reference>
        </references>
      </pivotArea>
    </format>
    <format dxfId="31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11">
      <pivotArea outline="0" collapsedLevelsAreSubtotals="1" fieldPosition="0"/>
    </format>
    <format dxfId="310">
      <pivotArea dataOnly="0" labelOnly="1" outline="0" fieldPosition="0">
        <references count="1">
          <reference field="4294967294" count="13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8"/>
            <x v="19"/>
          </reference>
        </references>
      </pivotArea>
    </format>
    <format dxfId="309">
      <pivotArea field="6" type="button" dataOnly="0" labelOnly="1" outline="0"/>
    </format>
    <format dxfId="308">
      <pivotArea field="9" type="button" dataOnly="0" labelOnly="1" outline="0" axis="axisPage" fieldPosition="1"/>
    </format>
    <format dxfId="307">
      <pivotArea dataOnly="0" labelOnly="1" outline="0" fieldPosition="0">
        <references count="1">
          <reference field="9" count="0"/>
        </references>
      </pivotArea>
    </format>
    <format dxfId="306">
      <pivotArea field="9" type="button" dataOnly="0" labelOnly="1" outline="0" axis="axisPage" fieldPosition="1"/>
    </format>
    <format dxfId="305">
      <pivotArea dataOnly="0" labelOnly="1" outline="0" fieldPosition="0">
        <references count="1">
          <reference field="9" count="0"/>
        </references>
      </pivotArea>
    </format>
    <format dxfId="30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02">
      <pivotArea outline="0" fieldPosition="0">
        <references count="1">
          <reference field="4294967294" count="1">
            <x v="10"/>
          </reference>
        </references>
      </pivotArea>
    </format>
    <format dxfId="301">
      <pivotArea outline="0" fieldPosition="0">
        <references count="1">
          <reference field="4294967294" count="1">
            <x v="15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9">
      <pivotArea field="26" type="button" dataOnly="0" labelOnly="1" outline="0" axis="axisPage" fieldPosition="0"/>
    </format>
    <format dxfId="298">
      <pivotArea dataOnly="0" labelOnly="1" outline="0" fieldPosition="0">
        <references count="1">
          <reference field="26" count="0"/>
        </references>
      </pivotArea>
    </format>
    <format dxfId="2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5">
      <pivotArea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field="0" type="button" dataOnly="0" labelOnly="1" outline="0" axis="axisRow" fieldPosition="0"/>
    </format>
    <format dxfId="292">
      <pivotArea field="2" type="button" dataOnly="0" labelOnly="1" outline="0" axis="axisRow" fieldPosition="1"/>
    </format>
    <format dxfId="291">
      <pivotArea dataOnly="0" labelOnly="1" outline="0" fieldPosition="0">
        <references count="1">
          <reference field="0" count="0"/>
        </references>
      </pivotArea>
    </format>
    <format dxfId="290">
      <pivotArea dataOnly="0" labelOnly="1" outline="0" fieldPosition="0">
        <references count="1">
          <reference field="0" count="0" defaultSubtotal="1"/>
        </references>
      </pivotArea>
    </format>
    <format dxfId="289">
      <pivotArea dataOnly="0" labelOnly="1" grandRow="1" outline="0" fieldPosition="0"/>
    </format>
    <format dxfId="288">
      <pivotArea dataOnly="0" labelOnly="1" outline="0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287">
      <pivotArea field="0" type="button" dataOnly="0" labelOnly="1" outline="0" axis="axisRow" fieldPosition="0"/>
    </format>
    <format dxfId="286">
      <pivotArea field="2" type="button" dataOnly="0" labelOnly="1" outline="0" axis="axisRow" fieldPosition="1"/>
    </format>
    <format dxfId="285">
      <pivotArea dataOnly="0" labelOnly="1" outline="0" fieldPosition="0">
        <references count="1">
          <reference field="0" count="0"/>
        </references>
      </pivotArea>
    </format>
    <format dxfId="284">
      <pivotArea dataOnly="0" labelOnly="1" outline="0" fieldPosition="0">
        <references count="1">
          <reference field="0" count="0" defaultSubtotal="1"/>
        </references>
      </pivotArea>
    </format>
    <format dxfId="283">
      <pivotArea dataOnly="0" labelOnly="1" grandRow="1" outline="0" fieldPosition="0"/>
    </format>
    <format dxfId="282">
      <pivotArea dataOnly="0" labelOnly="1" outline="0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281">
      <pivotArea outline="0" fieldPosition="0">
        <references count="1">
          <reference field="4294967294" count="1">
            <x v="0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9">
      <pivotArea outline="0" fieldPosition="0">
        <references count="1">
          <reference field="4294967294" count="1">
            <x v="17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17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/>
    <pivotField axis="axisRow" compact="0" outline="0" showAll="0" sortType="descending">
      <items count="9">
        <item x="7"/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3">
        <item x="2"/>
        <item x="0"/>
        <item x="1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/>
      <x/>
    </i>
    <i t="default">
      <x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2" numFmtId="177"/>
    <dataField name=" 实际费用" fld="8" baseField="0" baseItem="109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</dataFields>
  <formats count="69">
    <format dxfId="277">
      <pivotArea type="all" dataOnly="0" outline="0" fieldPosition="0"/>
    </format>
    <format dxfId="276">
      <pivotArea type="all" dataOnly="0" outline="0" fieldPosition="0"/>
    </format>
    <format dxfId="275">
      <pivotArea type="all" dataOnly="0" outline="0" fieldPosition="0"/>
    </format>
    <format dxfId="274">
      <pivotArea field="2" type="button" dataOnly="0" labelOnly="1" outline="0" axis="axisRow" fieldPosition="0"/>
    </format>
    <format dxfId="273">
      <pivotArea field="0" type="button" dataOnly="0" labelOnly="1" outline="0" axis="axisRow" fieldPosition="1"/>
    </format>
    <format dxfId="27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71">
      <pivotArea field="2" type="button" dataOnly="0" labelOnly="1" outline="0" axis="axisRow" fieldPosition="0"/>
    </format>
    <format dxfId="270">
      <pivotArea field="0" type="button" dataOnly="0" labelOnly="1" outline="0" axis="axisRow" fieldPosition="1"/>
    </format>
    <format dxfId="26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68">
      <pivotArea grandRow="1" outline="0" collapsedLevelsAreSubtotals="1" fieldPosition="0"/>
    </format>
    <format dxfId="267">
      <pivotArea dataOnly="0" labelOnly="1" grandRow="1" outline="0" fieldPosition="0"/>
    </format>
    <format dxfId="266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6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64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263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262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0">
      <pivotArea type="all" dataOnly="0" outline="0" fieldPosition="0"/>
    </format>
    <format dxfId="259">
      <pivotArea field="2" type="button" dataOnly="0" labelOnly="1" outline="0" axis="axisRow" fieldPosition="0"/>
    </format>
    <format dxfId="258">
      <pivotArea field="0" type="button" dataOnly="0" labelOnly="1" outline="0" axis="axisRow" fieldPosition="1"/>
    </format>
    <format dxfId="25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56">
      <pivotArea grandRow="1" outline="0" collapsedLevelsAreSubtotals="1" fieldPosition="0"/>
    </format>
    <format dxfId="255">
      <pivotArea dataOnly="0" labelOnly="1" grandRow="1" outline="0" fieldPosition="0"/>
    </format>
    <format dxfId="254">
      <pivotArea type="all" dataOnly="0" outline="0" fieldPosition="0"/>
    </format>
    <format dxfId="253">
      <pivotArea type="all" dataOnly="0" outline="0" fieldPosition="0"/>
    </format>
    <format dxfId="25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5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250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49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248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47">
      <pivotArea field="6" type="button" dataOnly="0" labelOnly="1" outline="0"/>
    </format>
    <format dxfId="246">
      <pivotArea field="6" type="button" dataOnly="0" labelOnly="1" outline="0"/>
    </format>
    <format dxfId="245">
      <pivotArea field="6" type="button" dataOnly="0" labelOnly="1" outline="0"/>
    </format>
    <format dxfId="244">
      <pivotArea field="9" type="button" dataOnly="0" labelOnly="1" outline="0" axis="axisPage" fieldPosition="0"/>
    </format>
    <format dxfId="243">
      <pivotArea dataOnly="0" labelOnly="1" outline="0" fieldPosition="0">
        <references count="1">
          <reference field="9" count="0"/>
        </references>
      </pivotArea>
    </format>
    <format dxfId="242">
      <pivotArea field="9" type="button" dataOnly="0" labelOnly="1" outline="0" axis="axisPage" fieldPosition="0"/>
    </format>
    <format dxfId="241">
      <pivotArea dataOnly="0" labelOnly="1" outline="0" fieldPosition="0">
        <references count="1">
          <reference field="9" count="0"/>
        </references>
      </pivotArea>
    </format>
    <format dxfId="240">
      <pivotArea field="9" type="button" dataOnly="0" labelOnly="1" outline="0" axis="axisPage" fieldPosition="0"/>
    </format>
    <format dxfId="239">
      <pivotArea dataOnly="0" labelOnly="1" outline="0" fieldPosition="0">
        <references count="1">
          <reference field="9" count="0"/>
        </references>
      </pivotArea>
    </format>
    <format dxfId="238">
      <pivotArea dataOnly="0" labelOnly="1" grandRow="1" outline="0" fieldPosition="0"/>
    </format>
    <format dxfId="237">
      <pivotArea type="all" dataOnly="0" outline="0" fieldPosition="0"/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dataOnly="0" labelOnly="1" outline="0" fieldPosition="0">
        <references count="1">
          <reference field="9" count="0"/>
        </references>
      </pivotArea>
    </format>
    <format dxfId="233">
      <pivotArea dataOnly="0" labelOnly="1" grandRow="1" outline="0" fieldPosition="0"/>
    </format>
    <format dxfId="232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31">
      <pivotArea outline="0" fieldPosition="0">
        <references count="1">
          <reference field="4294967294" count="1">
            <x v="14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6">
      <pivotArea outline="0" fieldPosition="0">
        <references count="1">
          <reference field="4294967294" count="1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field="2" type="button" dataOnly="0" labelOnly="1" outline="0" axis="axisRow" fieldPosition="0"/>
    </format>
    <format dxfId="222">
      <pivotArea field="0" type="button" dataOnly="0" labelOnly="1" outline="0" axis="axisRow" fieldPosition="1"/>
    </format>
    <format dxfId="221">
      <pivotArea dataOnly="0" labelOnly="1" outline="0" fieldPosition="0">
        <references count="1">
          <reference field="2" count="0"/>
        </references>
      </pivotArea>
    </format>
    <format dxfId="220">
      <pivotArea dataOnly="0" labelOnly="1" outline="0" fieldPosition="0">
        <references count="1">
          <reference field="2" count="0" defaultSubtotal="1"/>
        </references>
      </pivotArea>
    </format>
    <format dxfId="219">
      <pivotArea dataOnly="0" labelOnly="1" grandRow="1" outline="0" fieldPosition="0"/>
    </format>
    <format dxfId="218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17">
      <pivotArea field="2" type="button" dataOnly="0" labelOnly="1" outline="0" axis="axisRow" fieldPosition="0"/>
    </format>
    <format dxfId="216">
      <pivotArea field="0" type="button" dataOnly="0" labelOnly="1" outline="0" axis="axisRow" fieldPosition="1"/>
    </format>
    <format dxfId="215">
      <pivotArea dataOnly="0" labelOnly="1" outline="0" fieldPosition="0">
        <references count="1">
          <reference field="2" count="0"/>
        </references>
      </pivotArea>
    </format>
    <format dxfId="214">
      <pivotArea dataOnly="0" labelOnly="1" outline="0" fieldPosition="0">
        <references count="1">
          <reference field="2" count="0" defaultSubtotal="1"/>
        </references>
      </pivotArea>
    </format>
    <format dxfId="213">
      <pivotArea dataOnly="0" labelOnly="1" grandRow="1" outline="0" fieldPosition="0"/>
    </format>
    <format dxfId="212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11">
      <pivotArea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axis="axisRow" compact="0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3">
        <item x="2"/>
        <item x="0"/>
        <item x="1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19"/>
      <x/>
    </i>
    <i t="default">
      <x v="1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6" numFmtId="177"/>
    <dataField name=" 实际费用" fld="8" baseField="2" baseItem="35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客单价" fld="37" baseField="2" baseItem="10" numFmtId="3"/>
    <dataField name=" 转化率" fld="38" baseField="2" baseItem="10" numFmtId="10"/>
  </dataFields>
  <formats count="68">
    <format dxfId="208">
      <pivotArea type="all" dataOnly="0" outline="0" fieldPosition="0"/>
    </format>
    <format dxfId="207">
      <pivotArea type="all" dataOnly="0" outline="0" fieldPosition="0"/>
    </format>
    <format dxfId="206">
      <pivotArea type="all" dataOnly="0" outline="0" fieldPosition="0"/>
    </format>
    <format dxfId="205">
      <pivotArea field="2" type="button" dataOnly="0" labelOnly="1" outline="0" axis="axisRow" fieldPosition="1"/>
    </format>
    <format dxfId="204">
      <pivotArea field="0" type="button" dataOnly="0" labelOnly="1" outline="0" axis="axisRow" fieldPosition="0"/>
    </format>
    <format dxfId="203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02">
      <pivotArea field="2" type="button" dataOnly="0" labelOnly="1" outline="0" axis="axisRow" fieldPosition="1"/>
    </format>
    <format dxfId="201">
      <pivotArea field="0" type="button" dataOnly="0" labelOnly="1" outline="0" axis="axisRow" fieldPosition="0"/>
    </format>
    <format dxfId="200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99">
      <pivotArea grandRow="1" outline="0" collapsedLevelsAreSubtotals="1" fieldPosition="0"/>
    </format>
    <format dxfId="198">
      <pivotArea dataOnly="0" labelOnly="1" grandRow="1" outline="0" fieldPosition="0"/>
    </format>
    <format dxfId="197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96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95">
      <pivotArea outline="0" collapsedLevelsAreSubtotals="1" fieldPosition="0">
        <references count="1">
          <reference field="4294967294" count="4" selected="0">
            <x v="9"/>
            <x v="10"/>
            <x v="11"/>
            <x v="12"/>
          </reference>
        </references>
      </pivotArea>
    </format>
    <format dxfId="194">
      <pivotArea dataOnly="0" labelOnly="1" outline="0" fieldPosition="0">
        <references count="1">
          <reference field="4294967294" count="4">
            <x v="9"/>
            <x v="10"/>
            <x v="11"/>
            <x v="12"/>
          </reference>
        </references>
      </pivotArea>
    </format>
    <format dxfId="19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91">
      <pivotArea field="0" type="button" dataOnly="0" labelOnly="1" outline="0" axis="axisRow" fieldPosition="0"/>
    </format>
    <format dxfId="190">
      <pivotArea field="2" type="button" dataOnly="0" labelOnly="1" outline="0" axis="axisRow" fieldPosition="1"/>
    </format>
    <format dxfId="189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field="2" type="button" dataOnly="0" labelOnly="1" outline="0" axis="axisRow" fieldPosition="1"/>
    </format>
    <format dxfId="185">
      <pivotArea field="0" type="button" dataOnly="0" labelOnly="1" outline="0" axis="axisRow" fieldPosition="0"/>
    </format>
    <format dxfId="184">
      <pivotArea field="2" type="button" dataOnly="0" labelOnly="1" outline="0" axis="axisRow" fieldPosition="1"/>
    </format>
    <format dxfId="183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182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81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80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79">
      <pivotArea outline="0" collapsedLevelsAreSubtotals="1" fieldPosition="0"/>
    </format>
    <format dxfId="178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177">
      <pivotArea field="6" type="button" dataOnly="0" labelOnly="1" outline="0"/>
    </format>
    <format dxfId="176">
      <pivotArea field="6" type="button" dataOnly="0" labelOnly="1" outline="0"/>
    </format>
    <format dxfId="175">
      <pivotArea field="9" type="button" dataOnly="0" labelOnly="1" outline="0" axis="axisPage" fieldPosition="0"/>
    </format>
    <format dxfId="174">
      <pivotArea dataOnly="0" labelOnly="1" outline="0" fieldPosition="0">
        <references count="1">
          <reference field="9" count="0"/>
        </references>
      </pivotArea>
    </format>
    <format dxfId="173">
      <pivotArea dataOnly="0" labelOnly="1" outline="0" fieldPosition="0">
        <references count="1">
          <reference field="9" count="0"/>
        </references>
      </pivotArea>
    </format>
    <format dxfId="172">
      <pivotArea dataOnly="0" labelOnly="1" grandRow="1" outline="0" fieldPosition="0"/>
    </format>
    <format dxfId="171">
      <pivotArea dataOnly="0" labelOnly="1" grandRow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dataOnly="0" labelOnly="1" outline="0" fieldPosition="0">
        <references count="1">
          <reference field="9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63">
      <pivotArea outline="0" fieldPosition="0">
        <references count="1">
          <reference field="4294967294" count="1">
            <x v="14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0">
      <pivotArea field="9" type="button" dataOnly="0" labelOnly="1" outline="0" axis="axisPage" fieldPosition="0"/>
    </format>
    <format dxfId="159">
      <pivotArea dataOnly="0" labelOnly="1" outline="0" fieldPosition="0">
        <references count="1">
          <reference field="9" count="0"/>
        </references>
      </pivotArea>
    </format>
    <format dxfId="158">
      <pivotArea field="9" type="button" dataOnly="0" labelOnly="1" outline="0" axis="axisPage" fieldPosition="0"/>
    </format>
    <format dxfId="157">
      <pivotArea dataOnly="0" labelOnly="1" outline="0" fieldPosition="0">
        <references count="1">
          <reference field="9" count="0"/>
        </references>
      </pivotArea>
    </format>
    <format dxfId="156">
      <pivotArea outline="0" fieldPosition="0">
        <references count="1">
          <reference field="4294967294" count="1">
            <x v="1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4">
      <pivotArea field="0" type="button" dataOnly="0" labelOnly="1" outline="0" axis="axisRow" fieldPosition="0"/>
    </format>
    <format dxfId="153">
      <pivotArea field="2" type="button" dataOnly="0" labelOnly="1" outline="0" axis="axisRow" fieldPosition="1"/>
    </format>
    <format dxfId="152">
      <pivotArea dataOnly="0" labelOnly="1" outline="0" fieldPosition="0">
        <references count="1">
          <reference field="0" count="0"/>
        </references>
      </pivotArea>
    </format>
    <format dxfId="151">
      <pivotArea dataOnly="0" labelOnly="1" outline="0" fieldPosition="0">
        <references count="1">
          <reference field="0" count="0" defaultSubtotal="1"/>
        </references>
      </pivotArea>
    </format>
    <format dxfId="150">
      <pivotArea dataOnly="0" labelOnly="1" grandRow="1" outline="0" fieldPosition="0"/>
    </format>
    <format dxfId="149">
      <pivotArea dataOnly="0" labelOnly="1" outline="0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148">
      <pivotArea field="0" type="button" dataOnly="0" labelOnly="1" outline="0" axis="axisRow" fieldPosition="0"/>
    </format>
    <format dxfId="147">
      <pivotArea field="2" type="button" dataOnly="0" labelOnly="1" outline="0" axis="axisRow" fieldPosition="1"/>
    </format>
    <format dxfId="146">
      <pivotArea dataOnly="0" labelOnly="1" outline="0" fieldPosition="0">
        <references count="1">
          <reference field="0" count="0"/>
        </references>
      </pivotArea>
    </format>
    <format dxfId="145">
      <pivotArea dataOnly="0" labelOnly="1" outline="0" fieldPosition="0">
        <references count="1">
          <reference field="0" count="0" defaultSubtotal="1"/>
        </references>
      </pivotArea>
    </format>
    <format dxfId="144">
      <pivotArea dataOnly="0" labelOnly="1" grandRow="1" outline="0" fieldPosition="0"/>
    </format>
    <format dxfId="143">
      <pivotArea dataOnly="0" labelOnly="1" outline="0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/>
    <pivotField axis="axisRow" compact="0" outline="0" showAll="0" sortType="descending">
      <items count="9">
        <item x="7"/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3">
        <item x="2"/>
        <item x="0"/>
        <item x="1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/>
      <x/>
    </i>
    <i t="default">
      <x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3" numFmtId="177"/>
    <dataField name=" 实际费用" fld="8" baseField="0" baseItem="3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0" baseItem="1" numFmtId="10"/>
  </dataFields>
  <formats count="71">
    <format dxfId="140">
      <pivotArea type="all" dataOnly="0" outline="0" fieldPosition="0"/>
    </format>
    <format dxfId="139">
      <pivotArea type="all" dataOnly="0" outline="0" fieldPosition="0"/>
    </format>
    <format dxfId="138">
      <pivotArea type="all" dataOnly="0" outline="0" fieldPosition="0"/>
    </format>
    <format dxfId="137">
      <pivotArea field="2" type="button" dataOnly="0" labelOnly="1" outline="0" axis="axisRow" fieldPosition="0"/>
    </format>
    <format dxfId="136">
      <pivotArea field="0" type="button" dataOnly="0" labelOnly="1" outline="0" axis="axisRow" fieldPosition="1"/>
    </format>
    <format dxfId="13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34">
      <pivotArea field="2" type="button" dataOnly="0" labelOnly="1" outline="0" axis="axisRow" fieldPosition="0"/>
    </format>
    <format dxfId="133">
      <pivotArea field="0" type="button" dataOnly="0" labelOnly="1" outline="0" axis="axisRow" fieldPosition="1"/>
    </format>
    <format dxfId="13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129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2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27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126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3">
      <pivotArea type="all" dataOnly="0" outline="0" fieldPosition="0"/>
    </format>
    <format dxfId="122">
      <pivotArea field="2" type="button" dataOnly="0" labelOnly="1" outline="0" axis="axisRow" fieldPosition="0"/>
    </format>
    <format dxfId="121">
      <pivotArea field="0" type="button" dataOnly="0" labelOnly="1" outline="0" axis="axisRow" fieldPosition="1"/>
    </format>
    <format dxfId="12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type="all" dataOnly="0" outline="0" fieldPosition="0"/>
    </format>
    <format dxfId="11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1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1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1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1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10">
      <pivotArea field="6" type="button" dataOnly="0" labelOnly="1" outline="0"/>
    </format>
    <format dxfId="109">
      <pivotArea field="6" type="button" dataOnly="0" labelOnly="1" outline="0"/>
    </format>
    <format dxfId="108">
      <pivotArea field="6" type="button" dataOnly="0" labelOnly="1" outline="0"/>
    </format>
    <format dxfId="107">
      <pivotArea field="9" type="button" dataOnly="0" labelOnly="1" outline="0" axis="axisPage" fieldPosition="0"/>
    </format>
    <format dxfId="106">
      <pivotArea dataOnly="0" labelOnly="1" outline="0" fieldPosition="0">
        <references count="1">
          <reference field="9" count="0"/>
        </references>
      </pivotArea>
    </format>
    <format dxfId="105">
      <pivotArea field="9" type="button" dataOnly="0" labelOnly="1" outline="0" axis="axisPage" fieldPosition="0"/>
    </format>
    <format dxfId="104">
      <pivotArea dataOnly="0" labelOnly="1" outline="0" fieldPosition="0">
        <references count="1">
          <reference field="9" count="0"/>
        </references>
      </pivotArea>
    </format>
    <format dxfId="103">
      <pivotArea field="9" type="button" dataOnly="0" labelOnly="1" outline="0" axis="axisPage" fieldPosition="0"/>
    </format>
    <format dxfId="102">
      <pivotArea dataOnly="0" labelOnly="1" outline="0" fieldPosition="0">
        <references count="1">
          <reference field="9" count="0"/>
        </references>
      </pivotArea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dataOnly="0" labelOnly="1" outline="0" fieldPosition="0">
        <references count="1">
          <reference field="9" count="0"/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94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92">
      <pivotArea outline="0" fieldPosition="0">
        <references count="1">
          <reference field="4294967294" count="1">
            <x v="14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9">
      <pivotArea field="9" type="button" dataOnly="0" labelOnly="1" outline="0" axis="axisPage" fieldPosition="0"/>
    </format>
    <format dxfId="88">
      <pivotArea dataOnly="0" labelOnly="1" outline="0" fieldPosition="0">
        <references count="1">
          <reference field="9" count="0"/>
        </references>
      </pivotArea>
    </format>
    <format dxfId="87">
      <pivotArea outline="0" fieldPosition="0">
        <references count="1">
          <reference field="4294967294" count="1">
            <x v="1"/>
          </reference>
        </references>
      </pivotArea>
    </format>
    <format dxfId="86">
      <pivotArea field="2" type="button" dataOnly="0" labelOnly="1" outline="0" axis="axisRow" fieldPosition="0"/>
    </format>
    <format dxfId="85">
      <pivotArea field="0" type="button" dataOnly="0" labelOnly="1" outline="0" axis="axisRow" fieldPosition="1"/>
    </format>
    <format dxfId="84">
      <pivotArea dataOnly="0" labelOnly="1" outline="0" fieldPosition="0">
        <references count="1">
          <reference field="2" count="0"/>
        </references>
      </pivotArea>
    </format>
    <format dxfId="83">
      <pivotArea dataOnly="0" labelOnly="1" outline="0" fieldPosition="0">
        <references count="1">
          <reference field="2" count="0" defaultSubtotal="1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80">
      <pivotArea field="2" type="button" dataOnly="0" labelOnly="1" outline="0" axis="axisRow" fieldPosition="0"/>
    </format>
    <format dxfId="79">
      <pivotArea field="0" type="button" dataOnly="0" labelOnly="1" outline="0" axis="axisRow" fieldPosition="1"/>
    </format>
    <format dxfId="78">
      <pivotArea dataOnly="0" labelOnly="1" outline="0" fieldPosition="0">
        <references count="1">
          <reference field="2" count="0"/>
        </references>
      </pivotArea>
    </format>
    <format dxfId="77">
      <pivotArea dataOnly="0" labelOnly="1" outline="0" fieldPosition="0">
        <references count="1">
          <reference field="2" count="0" defaultSubtotal="1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axis="axisRow" compact="0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3">
        <item x="2"/>
        <item x="0"/>
        <item x="1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dataField="1" compact="0" numFmtId="18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19"/>
      <x/>
    </i>
    <i t="default">
      <x v="1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14" numFmtId="177"/>
    <dataField name=" 实际费用" fld="8" baseField="2" baseItem="108" numFmtId="177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0" baseItem="0" numFmtId="3"/>
    <dataField name=" JD-CPC" fld="27" baseField="0" baseItem="0" numFmtId="181"/>
    <dataField name=" JD-CPM" fld="28" baseField="0" baseItem="0" numFmtId="181"/>
    <dataField name=" JD-CTR" fld="29" baseField="0" baseItem="0" numFmtId="10"/>
    <dataField name=" ROI" fld="33" baseField="0" baseItem="0" numFmtId="181"/>
    <dataField name=" 转化率" fld="38" baseField="2" baseItem="10" numFmtId="10"/>
  </dataFields>
  <formats count="70">
    <format dxfId="69">
      <pivotArea type="all" dataOnly="0" outline="0" fieldPosition="0"/>
    </format>
    <format dxfId="68">
      <pivotArea type="all" dataOnly="0" outline="0" fieldPosition="0"/>
    </format>
    <format dxfId="67">
      <pivotArea type="all" dataOnly="0" outline="0" fieldPosition="0"/>
    </format>
    <format dxfId="66">
      <pivotArea field="2" type="button" dataOnly="0" labelOnly="1" outline="0" axis="axisRow" fieldPosition="1"/>
    </format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63">
      <pivotArea field="2" type="button" dataOnly="0" labelOnly="1" outline="0" axis="axisRow" fieldPosition="1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6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55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2">
      <pivotArea field="0" type="button" dataOnly="0" labelOnly="1" outline="0" axis="axisRow" fieldPosition="0"/>
    </format>
    <format dxfId="51">
      <pivotArea field="2" type="button" dataOnly="0" labelOnly="1" outline="0" axis="axisRow" fieldPosition="1"/>
    </format>
    <format dxfId="5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field="2" type="button" dataOnly="0" labelOnly="1" outline="0" axis="axisRow" fieldPosition="1"/>
    </format>
    <format dxfId="46">
      <pivotArea field="0" type="button" dataOnly="0" labelOnly="1" outline="0" axis="axisRow" fieldPosition="0"/>
    </format>
    <format dxfId="45">
      <pivotArea field="2" type="button" dataOnly="0" labelOnly="1" outline="0" axis="axisRow" fieldPosition="1"/>
    </format>
    <format dxfId="4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4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41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8">
      <pivotArea field="6" type="button" dataOnly="0" labelOnly="1" outline="0"/>
    </format>
    <format dxfId="37">
      <pivotArea field="6" type="button" dataOnly="0" labelOnly="1" outline="0"/>
    </format>
    <format dxfId="36">
      <pivotArea field="9" type="button" dataOnly="0" labelOnly="1" outline="0" axis="axisPage" fieldPosition="0"/>
    </format>
    <format dxfId="35">
      <pivotArea dataOnly="0" labelOnly="1" outline="0" fieldPosition="0">
        <references count="1">
          <reference field="9" count="0"/>
        </references>
      </pivotArea>
    </format>
    <format dxfId="34">
      <pivotArea dataOnly="0" labelOnly="1" outline="0" fieldPosition="0">
        <references count="1">
          <reference field="9" count="0"/>
        </references>
      </pivotArea>
    </format>
    <format dxfId="33">
      <pivotArea dataOnly="0" labelOnly="1" grandRow="1" outline="0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9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6">
      <pivotArea field="9" type="button" dataOnly="0" labelOnly="1" outline="0" axis="axisPage" fieldPosition="0"/>
    </format>
    <format dxfId="25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4">
      <pivotArea field="9" type="button" dataOnly="0" labelOnly="1" outline="0" axis="axisPage" fieldPosition="0"/>
    </format>
    <format dxfId="23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0">
      <pivotArea outline="0" fieldPosition="0">
        <references count="1">
          <reference field="4294967294" count="1">
            <x v="14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field="0" type="button" dataOnly="0" labelOnly="1" outline="0" axis="axisRow" fieldPosition="0"/>
    </format>
    <format dxfId="14">
      <pivotArea field="2" type="button" dataOnly="0" labelOnly="1" outline="0" axis="axisRow" fieldPosition="1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fieldPosition="0">
        <references count="1">
          <reference field="0" count="0" defaultSubtotal="1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9">
      <pivotArea field="0" type="button" dataOnly="0" labelOnly="1" outline="0" axis="axisRow" fieldPosition="0"/>
    </format>
    <format dxfId="8">
      <pivotArea field="2" type="button" dataOnly="0" labelOnly="1" outline="0" axis="axisRow" fieldPosition="1"/>
    </format>
    <format dxfId="7">
      <pivotArea dataOnly="0" labelOnly="1" outline="0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0" count="0" defaultSubtotal="1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7"/>
  <sheetViews>
    <sheetView workbookViewId="0">
      <pane ySplit="1" topLeftCell="A64" activePane="bottomLeft" state="frozen"/>
      <selection pane="bottomLeft" activeCell="A97" sqref="A97"/>
    </sheetView>
  </sheetViews>
  <sheetFormatPr defaultRowHeight="17.100000000000001" customHeight="1" x14ac:dyDescent="0.15"/>
  <cols>
    <col min="1" max="1" width="9.125" bestFit="1" customWidth="1"/>
    <col min="8" max="8" width="9.625" bestFit="1" customWidth="1"/>
    <col min="9" max="9" width="9.625" customWidth="1"/>
    <col min="10" max="10" width="9.625" style="6" customWidth="1"/>
    <col min="11" max="11" width="9.75" style="23" bestFit="1" customWidth="1"/>
    <col min="12" max="12" width="9.125" style="23" bestFit="1" customWidth="1"/>
    <col min="13" max="13" width="9.75" style="23" bestFit="1" customWidth="1"/>
    <col min="14" max="14" width="9.125" style="23" bestFit="1" customWidth="1"/>
    <col min="15" max="15" width="10.75" style="23" bestFit="1" customWidth="1"/>
    <col min="16" max="18" width="9.625" style="23" bestFit="1" customWidth="1"/>
    <col min="19" max="20" width="10.625" style="23" customWidth="1"/>
    <col min="21" max="21" width="9.125" style="23" bestFit="1" customWidth="1"/>
    <col min="22" max="22" width="10.375" style="23" customWidth="1"/>
    <col min="23" max="24" width="8.875" style="4" customWidth="1"/>
    <col min="25" max="26" width="8.875" customWidth="1"/>
    <col min="27" max="27" width="8.875" style="6" customWidth="1"/>
  </cols>
  <sheetData>
    <row r="1" spans="1:27" ht="17.100000000000001" customHeight="1" x14ac:dyDescent="0.15">
      <c r="A1" s="52" t="s">
        <v>0</v>
      </c>
      <c r="B1" s="52" t="s">
        <v>3</v>
      </c>
      <c r="C1" s="53" t="s">
        <v>4</v>
      </c>
      <c r="D1" s="53" t="s">
        <v>2</v>
      </c>
      <c r="E1" s="53" t="s">
        <v>5</v>
      </c>
      <c r="F1" s="53" t="s">
        <v>33</v>
      </c>
      <c r="G1" s="54" t="s">
        <v>11</v>
      </c>
      <c r="H1" s="54" t="s">
        <v>47</v>
      </c>
      <c r="I1" s="54" t="s">
        <v>45</v>
      </c>
      <c r="J1" s="54" t="s">
        <v>34</v>
      </c>
      <c r="K1" s="111" t="s">
        <v>8</v>
      </c>
      <c r="L1" s="111" t="s">
        <v>100</v>
      </c>
      <c r="M1" s="111" t="s">
        <v>21</v>
      </c>
      <c r="N1" s="111" t="s">
        <v>20</v>
      </c>
      <c r="O1" s="55" t="s">
        <v>7</v>
      </c>
      <c r="P1" s="55" t="s">
        <v>6</v>
      </c>
      <c r="Q1" s="56" t="s">
        <v>17</v>
      </c>
      <c r="R1" s="56" t="s">
        <v>18</v>
      </c>
      <c r="S1" s="56" t="s">
        <v>42</v>
      </c>
      <c r="T1" s="143" t="s">
        <v>38</v>
      </c>
      <c r="U1" s="56" t="s">
        <v>23</v>
      </c>
      <c r="V1" s="56" t="s">
        <v>22</v>
      </c>
      <c r="W1" s="38" t="s">
        <v>9</v>
      </c>
      <c r="X1" s="38" t="s">
        <v>10</v>
      </c>
      <c r="Y1" s="39" t="s">
        <v>19</v>
      </c>
      <c r="Z1" s="40" t="s">
        <v>27</v>
      </c>
      <c r="AA1" s="37" t="s">
        <v>35</v>
      </c>
    </row>
    <row r="2" spans="1:27" ht="17.100000000000001" customHeight="1" x14ac:dyDescent="0.3">
      <c r="A2" s="120">
        <v>43006</v>
      </c>
      <c r="B2" s="121" t="s">
        <v>49</v>
      </c>
      <c r="C2" s="121" t="s">
        <v>50</v>
      </c>
      <c r="D2" s="121" t="s">
        <v>51</v>
      </c>
      <c r="E2" s="121" t="s">
        <v>52</v>
      </c>
      <c r="F2" s="121" t="s">
        <v>53</v>
      </c>
      <c r="G2" s="121" t="s">
        <v>54</v>
      </c>
      <c r="H2" s="154">
        <v>0</v>
      </c>
      <c r="I2" s="155">
        <v>0</v>
      </c>
      <c r="J2" s="122" t="s">
        <v>55</v>
      </c>
      <c r="K2" s="144">
        <v>0</v>
      </c>
      <c r="L2" s="144">
        <v>0</v>
      </c>
      <c r="M2" s="144">
        <v>0</v>
      </c>
      <c r="N2" s="144">
        <v>0</v>
      </c>
      <c r="O2" s="144">
        <v>6</v>
      </c>
      <c r="P2" s="144">
        <v>0</v>
      </c>
      <c r="Q2" s="123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3">
        <f>IFERROR(I2/P2,0)</f>
        <v>0</v>
      </c>
      <c r="X2" s="3">
        <f>IFERROR(I2/O2*1000,0)</f>
        <v>0</v>
      </c>
      <c r="Y2" s="1">
        <f>IFERROR(P2/O2,0)</f>
        <v>0</v>
      </c>
      <c r="Z2" s="2">
        <f t="shared" ref="Z2" si="0">IFERROR(V2/I2,0)</f>
        <v>0</v>
      </c>
      <c r="AA2" s="5" t="str">
        <f>IF(G2="无线端","M","PC")</f>
        <v>PC</v>
      </c>
    </row>
    <row r="3" spans="1:27" ht="17.100000000000001" customHeight="1" x14ac:dyDescent="0.3">
      <c r="A3" s="120">
        <v>43007</v>
      </c>
      <c r="B3" s="121" t="s">
        <v>49</v>
      </c>
      <c r="C3" s="121" t="s">
        <v>50</v>
      </c>
      <c r="D3" s="121" t="s">
        <v>51</v>
      </c>
      <c r="E3" s="121" t="s">
        <v>52</v>
      </c>
      <c r="F3" s="121" t="s">
        <v>53</v>
      </c>
      <c r="G3" s="121" t="s">
        <v>54</v>
      </c>
      <c r="H3" s="154">
        <v>0</v>
      </c>
      <c r="I3" s="155">
        <v>0</v>
      </c>
      <c r="J3" s="122" t="s">
        <v>55</v>
      </c>
      <c r="K3" s="144">
        <v>0</v>
      </c>
      <c r="L3" s="144">
        <v>0</v>
      </c>
      <c r="M3" s="144">
        <v>0</v>
      </c>
      <c r="N3" s="144">
        <v>0</v>
      </c>
      <c r="O3" s="144">
        <v>23</v>
      </c>
      <c r="P3" s="144">
        <v>0</v>
      </c>
      <c r="Q3" s="123">
        <v>0</v>
      </c>
      <c r="R3" s="124">
        <v>0</v>
      </c>
      <c r="S3" s="124">
        <v>0</v>
      </c>
      <c r="T3" s="124">
        <v>0</v>
      </c>
      <c r="U3" s="124">
        <v>0</v>
      </c>
      <c r="V3" s="124">
        <v>0</v>
      </c>
      <c r="W3" s="3">
        <f t="shared" ref="W3:W66" si="1">IFERROR(I3/P3,0)</f>
        <v>0</v>
      </c>
      <c r="X3" s="3">
        <f t="shared" ref="X3:X66" si="2">IFERROR(I3/O3*1000,0)</f>
        <v>0</v>
      </c>
      <c r="Y3" s="1">
        <f t="shared" ref="Y3:Y66" si="3">IFERROR(P3/O3,0)</f>
        <v>0</v>
      </c>
      <c r="Z3" s="2">
        <f t="shared" ref="Z3:Z66" si="4">IFERROR(V3/I3,0)</f>
        <v>0</v>
      </c>
      <c r="AA3" s="5" t="str">
        <f t="shared" ref="AA3:AA66" si="5">IF(G3="无线端","M","PC")</f>
        <v>PC</v>
      </c>
    </row>
    <row r="4" spans="1:27" ht="17.100000000000001" customHeight="1" x14ac:dyDescent="0.3">
      <c r="A4" s="120">
        <v>43008</v>
      </c>
      <c r="B4" s="121" t="s">
        <v>49</v>
      </c>
      <c r="C4" s="121" t="s">
        <v>50</v>
      </c>
      <c r="D4" s="121" t="s">
        <v>51</v>
      </c>
      <c r="E4" s="121" t="s">
        <v>52</v>
      </c>
      <c r="F4" s="121" t="s">
        <v>53</v>
      </c>
      <c r="G4" s="121" t="s">
        <v>54</v>
      </c>
      <c r="H4" s="154">
        <v>0</v>
      </c>
      <c r="I4" s="155">
        <v>0</v>
      </c>
      <c r="J4" s="122" t="s">
        <v>55</v>
      </c>
      <c r="K4" s="144">
        <v>0</v>
      </c>
      <c r="L4" s="144">
        <v>0</v>
      </c>
      <c r="M4" s="144">
        <v>0</v>
      </c>
      <c r="N4" s="144">
        <v>0</v>
      </c>
      <c r="O4" s="144">
        <v>52</v>
      </c>
      <c r="P4" s="144">
        <v>0</v>
      </c>
      <c r="Q4" s="123">
        <v>0</v>
      </c>
      <c r="R4" s="124">
        <v>0</v>
      </c>
      <c r="S4" s="124">
        <v>0</v>
      </c>
      <c r="T4" s="124">
        <v>0</v>
      </c>
      <c r="U4" s="124">
        <v>0</v>
      </c>
      <c r="V4" s="124">
        <v>0</v>
      </c>
      <c r="W4" s="3">
        <f t="shared" si="1"/>
        <v>0</v>
      </c>
      <c r="X4" s="3">
        <f t="shared" si="2"/>
        <v>0</v>
      </c>
      <c r="Y4" s="1">
        <f t="shared" si="3"/>
        <v>0</v>
      </c>
      <c r="Z4" s="2">
        <f t="shared" si="4"/>
        <v>0</v>
      </c>
      <c r="AA4" s="5" t="str">
        <f t="shared" si="5"/>
        <v>PC</v>
      </c>
    </row>
    <row r="5" spans="1:27" ht="17.100000000000001" customHeight="1" x14ac:dyDescent="0.3">
      <c r="A5" s="120">
        <v>43009</v>
      </c>
      <c r="B5" s="121" t="s">
        <v>49</v>
      </c>
      <c r="C5" s="121" t="s">
        <v>50</v>
      </c>
      <c r="D5" s="121" t="s">
        <v>51</v>
      </c>
      <c r="E5" s="121" t="s">
        <v>52</v>
      </c>
      <c r="F5" s="121" t="s">
        <v>53</v>
      </c>
      <c r="G5" s="121" t="s">
        <v>54</v>
      </c>
      <c r="H5" s="154">
        <v>0</v>
      </c>
      <c r="I5" s="155">
        <v>0</v>
      </c>
      <c r="J5" s="122" t="s">
        <v>55</v>
      </c>
      <c r="K5" s="144">
        <v>0</v>
      </c>
      <c r="L5" s="144">
        <v>0</v>
      </c>
      <c r="M5" s="144">
        <v>0</v>
      </c>
      <c r="N5" s="144">
        <v>0</v>
      </c>
      <c r="O5" s="144">
        <v>474</v>
      </c>
      <c r="P5" s="144">
        <v>0</v>
      </c>
      <c r="Q5" s="123">
        <v>0</v>
      </c>
      <c r="R5" s="124">
        <v>0</v>
      </c>
      <c r="S5" s="124">
        <v>0</v>
      </c>
      <c r="T5" s="124">
        <v>0</v>
      </c>
      <c r="U5" s="124">
        <v>0</v>
      </c>
      <c r="V5" s="124">
        <v>0</v>
      </c>
      <c r="W5" s="3">
        <f t="shared" si="1"/>
        <v>0</v>
      </c>
      <c r="X5" s="3">
        <f t="shared" si="2"/>
        <v>0</v>
      </c>
      <c r="Y5" s="1">
        <f t="shared" si="3"/>
        <v>0</v>
      </c>
      <c r="Z5" s="2">
        <f t="shared" si="4"/>
        <v>0</v>
      </c>
      <c r="AA5" s="5" t="str">
        <f t="shared" si="5"/>
        <v>PC</v>
      </c>
    </row>
    <row r="6" spans="1:27" ht="17.100000000000001" customHeight="1" x14ac:dyDescent="0.3">
      <c r="A6" s="120">
        <v>43010</v>
      </c>
      <c r="B6" s="121" t="s">
        <v>49</v>
      </c>
      <c r="C6" s="121" t="s">
        <v>50</v>
      </c>
      <c r="D6" s="121" t="s">
        <v>51</v>
      </c>
      <c r="E6" s="121" t="s">
        <v>52</v>
      </c>
      <c r="F6" s="121" t="s">
        <v>53</v>
      </c>
      <c r="G6" s="121" t="s">
        <v>54</v>
      </c>
      <c r="H6" s="154">
        <v>0</v>
      </c>
      <c r="I6" s="155">
        <v>0</v>
      </c>
      <c r="J6" s="122" t="s">
        <v>55</v>
      </c>
      <c r="K6" s="144">
        <v>0</v>
      </c>
      <c r="L6" s="144">
        <v>0</v>
      </c>
      <c r="M6" s="144">
        <v>0</v>
      </c>
      <c r="N6" s="144">
        <v>0</v>
      </c>
      <c r="O6" s="144">
        <v>1745</v>
      </c>
      <c r="P6" s="144">
        <v>0</v>
      </c>
      <c r="Q6" s="123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3">
        <f t="shared" si="1"/>
        <v>0</v>
      </c>
      <c r="X6" s="3">
        <f t="shared" si="2"/>
        <v>0</v>
      </c>
      <c r="Y6" s="1">
        <f t="shared" si="3"/>
        <v>0</v>
      </c>
      <c r="Z6" s="2">
        <f t="shared" si="4"/>
        <v>0</v>
      </c>
      <c r="AA6" s="5" t="str">
        <f t="shared" si="5"/>
        <v>PC</v>
      </c>
    </row>
    <row r="7" spans="1:27" ht="17.100000000000001" customHeight="1" x14ac:dyDescent="0.3">
      <c r="A7" s="120">
        <v>43011</v>
      </c>
      <c r="B7" s="121" t="s">
        <v>56</v>
      </c>
      <c r="C7" s="121" t="s">
        <v>57</v>
      </c>
      <c r="D7" s="121" t="s">
        <v>58</v>
      </c>
      <c r="E7" s="121" t="s">
        <v>59</v>
      </c>
      <c r="F7" s="121" t="s">
        <v>53</v>
      </c>
      <c r="G7" s="121" t="s">
        <v>54</v>
      </c>
      <c r="H7" s="154">
        <v>0</v>
      </c>
      <c r="I7" s="155">
        <v>0</v>
      </c>
      <c r="J7" s="122" t="s">
        <v>55</v>
      </c>
      <c r="K7" s="144">
        <v>88</v>
      </c>
      <c r="L7" s="144">
        <v>88</v>
      </c>
      <c r="M7" s="144">
        <v>0</v>
      </c>
      <c r="N7" s="144">
        <v>0</v>
      </c>
      <c r="O7" s="144">
        <v>88</v>
      </c>
      <c r="P7" s="144">
        <v>0</v>
      </c>
      <c r="Q7" s="123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3">
        <f t="shared" si="1"/>
        <v>0</v>
      </c>
      <c r="X7" s="3">
        <f t="shared" si="2"/>
        <v>0</v>
      </c>
      <c r="Y7" s="1">
        <f t="shared" si="3"/>
        <v>0</v>
      </c>
      <c r="Z7" s="2">
        <f t="shared" si="4"/>
        <v>0</v>
      </c>
      <c r="AA7" s="5" t="str">
        <f t="shared" si="5"/>
        <v>PC</v>
      </c>
    </row>
    <row r="8" spans="1:27" ht="17.100000000000001" customHeight="1" x14ac:dyDescent="0.3">
      <c r="A8" s="120">
        <v>43011</v>
      </c>
      <c r="B8" s="121" t="s">
        <v>49</v>
      </c>
      <c r="C8" s="121" t="s">
        <v>50</v>
      </c>
      <c r="D8" s="121" t="s">
        <v>51</v>
      </c>
      <c r="E8" s="121" t="s">
        <v>52</v>
      </c>
      <c r="F8" s="121" t="s">
        <v>53</v>
      </c>
      <c r="G8" s="121" t="s">
        <v>54</v>
      </c>
      <c r="H8" s="154">
        <v>0</v>
      </c>
      <c r="I8" s="155">
        <v>0</v>
      </c>
      <c r="J8" s="122" t="s">
        <v>55</v>
      </c>
      <c r="K8" s="144">
        <v>0</v>
      </c>
      <c r="L8" s="144">
        <v>0</v>
      </c>
      <c r="M8" s="144">
        <v>0</v>
      </c>
      <c r="N8" s="144">
        <v>0</v>
      </c>
      <c r="O8" s="144">
        <v>2631</v>
      </c>
      <c r="P8" s="144">
        <v>0</v>
      </c>
      <c r="Q8" s="123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3">
        <f t="shared" si="1"/>
        <v>0</v>
      </c>
      <c r="X8" s="3">
        <f t="shared" si="2"/>
        <v>0</v>
      </c>
      <c r="Y8" s="1">
        <f t="shared" si="3"/>
        <v>0</v>
      </c>
      <c r="Z8" s="2">
        <f t="shared" si="4"/>
        <v>0</v>
      </c>
      <c r="AA8" s="5" t="str">
        <f t="shared" si="5"/>
        <v>PC</v>
      </c>
    </row>
    <row r="9" spans="1:27" ht="17.100000000000001" customHeight="1" x14ac:dyDescent="0.3">
      <c r="A9" s="120">
        <v>43012</v>
      </c>
      <c r="B9" s="121" t="s">
        <v>56</v>
      </c>
      <c r="C9" s="121" t="s">
        <v>57</v>
      </c>
      <c r="D9" s="121" t="s">
        <v>58</v>
      </c>
      <c r="E9" s="121" t="s">
        <v>59</v>
      </c>
      <c r="F9" s="121" t="s">
        <v>53</v>
      </c>
      <c r="G9" s="121" t="s">
        <v>54</v>
      </c>
      <c r="H9" s="154">
        <v>0</v>
      </c>
      <c r="I9" s="155">
        <v>0</v>
      </c>
      <c r="J9" s="122" t="s">
        <v>55</v>
      </c>
      <c r="K9" s="144">
        <v>51645</v>
      </c>
      <c r="L9" s="144">
        <v>51645</v>
      </c>
      <c r="M9" s="144">
        <v>0</v>
      </c>
      <c r="N9" s="144">
        <v>0</v>
      </c>
      <c r="O9" s="144">
        <v>51598</v>
      </c>
      <c r="P9" s="144">
        <v>0</v>
      </c>
      <c r="Q9" s="123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3">
        <f t="shared" si="1"/>
        <v>0</v>
      </c>
      <c r="X9" s="3">
        <f t="shared" si="2"/>
        <v>0</v>
      </c>
      <c r="Y9" s="1">
        <f t="shared" si="3"/>
        <v>0</v>
      </c>
      <c r="Z9" s="2">
        <f t="shared" si="4"/>
        <v>0</v>
      </c>
      <c r="AA9" s="5" t="str">
        <f t="shared" si="5"/>
        <v>PC</v>
      </c>
    </row>
    <row r="10" spans="1:27" ht="17.100000000000001" customHeight="1" x14ac:dyDescent="0.3">
      <c r="A10" s="120">
        <v>43012</v>
      </c>
      <c r="B10" s="121" t="s">
        <v>49</v>
      </c>
      <c r="C10" s="121" t="s">
        <v>50</v>
      </c>
      <c r="D10" s="121" t="s">
        <v>51</v>
      </c>
      <c r="E10" s="121" t="s">
        <v>52</v>
      </c>
      <c r="F10" s="121" t="s">
        <v>53</v>
      </c>
      <c r="G10" s="121" t="s">
        <v>54</v>
      </c>
      <c r="H10" s="154">
        <v>0</v>
      </c>
      <c r="I10" s="155">
        <v>0</v>
      </c>
      <c r="J10" s="122" t="s">
        <v>55</v>
      </c>
      <c r="K10" s="144">
        <v>0</v>
      </c>
      <c r="L10" s="144">
        <v>0</v>
      </c>
      <c r="M10" s="144">
        <v>0</v>
      </c>
      <c r="N10" s="144">
        <v>0</v>
      </c>
      <c r="O10" s="144">
        <v>28551</v>
      </c>
      <c r="P10" s="144">
        <v>0</v>
      </c>
      <c r="Q10" s="123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3">
        <f t="shared" si="1"/>
        <v>0</v>
      </c>
      <c r="X10" s="3">
        <f t="shared" si="2"/>
        <v>0</v>
      </c>
      <c r="Y10" s="1">
        <f t="shared" si="3"/>
        <v>0</v>
      </c>
      <c r="Z10" s="2">
        <f t="shared" si="4"/>
        <v>0</v>
      </c>
      <c r="AA10" s="5" t="str">
        <f t="shared" si="5"/>
        <v>PC</v>
      </c>
    </row>
    <row r="11" spans="1:27" ht="17.100000000000001" customHeight="1" x14ac:dyDescent="0.3">
      <c r="A11" s="120">
        <v>43013</v>
      </c>
      <c r="B11" s="121" t="s">
        <v>56</v>
      </c>
      <c r="C11" s="121" t="s">
        <v>57</v>
      </c>
      <c r="D11" s="121" t="s">
        <v>58</v>
      </c>
      <c r="E11" s="121" t="s">
        <v>59</v>
      </c>
      <c r="F11" s="121" t="s">
        <v>53</v>
      </c>
      <c r="G11" s="121" t="s">
        <v>54</v>
      </c>
      <c r="H11" s="154">
        <v>91304.35</v>
      </c>
      <c r="I11" s="155">
        <v>86136.179245283027</v>
      </c>
      <c r="J11" s="122" t="s">
        <v>55</v>
      </c>
      <c r="K11" s="144">
        <v>1110897</v>
      </c>
      <c r="L11" s="144">
        <v>1110888</v>
      </c>
      <c r="M11" s="144">
        <v>1000000</v>
      </c>
      <c r="N11" s="144">
        <v>0</v>
      </c>
      <c r="O11" s="144">
        <v>1106256</v>
      </c>
      <c r="P11" s="144">
        <v>0</v>
      </c>
      <c r="Q11" s="123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3">
        <f t="shared" si="1"/>
        <v>0</v>
      </c>
      <c r="X11" s="3">
        <f t="shared" si="2"/>
        <v>77.862790570431287</v>
      </c>
      <c r="Y11" s="1">
        <f t="shared" si="3"/>
        <v>0</v>
      </c>
      <c r="Z11" s="2">
        <f t="shared" si="4"/>
        <v>0</v>
      </c>
      <c r="AA11" s="5" t="str">
        <f t="shared" si="5"/>
        <v>PC</v>
      </c>
    </row>
    <row r="12" spans="1:27" ht="17.100000000000001" customHeight="1" x14ac:dyDescent="0.3">
      <c r="A12" s="120">
        <v>43013</v>
      </c>
      <c r="B12" s="121" t="s">
        <v>44</v>
      </c>
      <c r="C12" s="121" t="s">
        <v>60</v>
      </c>
      <c r="D12" s="121" t="s">
        <v>61</v>
      </c>
      <c r="E12" s="121" t="s">
        <v>58</v>
      </c>
      <c r="F12" s="121" t="s">
        <v>53</v>
      </c>
      <c r="G12" s="121" t="s">
        <v>62</v>
      </c>
      <c r="H12" s="154">
        <v>112500</v>
      </c>
      <c r="I12" s="155">
        <v>60495.283018867929</v>
      </c>
      <c r="J12" s="122" t="s">
        <v>55</v>
      </c>
      <c r="K12" s="144">
        <v>5094609</v>
      </c>
      <c r="L12" s="144">
        <v>2907897</v>
      </c>
      <c r="M12" s="144">
        <v>5081394</v>
      </c>
      <c r="N12" s="144">
        <v>0</v>
      </c>
      <c r="O12" s="144">
        <v>5085297</v>
      </c>
      <c r="P12" s="144">
        <v>0</v>
      </c>
      <c r="Q12" s="123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3">
        <f t="shared" si="1"/>
        <v>0</v>
      </c>
      <c r="X12" s="3">
        <f t="shared" si="2"/>
        <v>11.896116002441534</v>
      </c>
      <c r="Y12" s="1">
        <f t="shared" si="3"/>
        <v>0</v>
      </c>
      <c r="Z12" s="2">
        <f t="shared" si="4"/>
        <v>0</v>
      </c>
      <c r="AA12" s="5" t="str">
        <f t="shared" si="5"/>
        <v>PC</v>
      </c>
    </row>
    <row r="13" spans="1:27" ht="17.100000000000001" customHeight="1" x14ac:dyDescent="0.3">
      <c r="A13" s="120">
        <v>43013</v>
      </c>
      <c r="B13" s="121" t="s">
        <v>49</v>
      </c>
      <c r="C13" s="121" t="s">
        <v>50</v>
      </c>
      <c r="D13" s="121" t="s">
        <v>51</v>
      </c>
      <c r="E13" s="121" t="s">
        <v>52</v>
      </c>
      <c r="F13" s="121" t="s">
        <v>53</v>
      </c>
      <c r="G13" s="121" t="s">
        <v>54</v>
      </c>
      <c r="H13" s="154">
        <v>270000</v>
      </c>
      <c r="I13" s="155">
        <v>180084.90566037735</v>
      </c>
      <c r="J13" s="122" t="s">
        <v>55</v>
      </c>
      <c r="K13" s="144">
        <v>2130056</v>
      </c>
      <c r="L13" s="144">
        <v>1689085</v>
      </c>
      <c r="M13" s="144">
        <v>0</v>
      </c>
      <c r="N13" s="144">
        <v>0</v>
      </c>
      <c r="O13" s="144">
        <v>2101564</v>
      </c>
      <c r="P13" s="144">
        <v>0</v>
      </c>
      <c r="Q13" s="123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3">
        <f t="shared" si="1"/>
        <v>0</v>
      </c>
      <c r="X13" s="3">
        <f t="shared" si="2"/>
        <v>85.690897664966343</v>
      </c>
      <c r="Y13" s="1">
        <f t="shared" si="3"/>
        <v>0</v>
      </c>
      <c r="Z13" s="2">
        <f t="shared" si="4"/>
        <v>0</v>
      </c>
      <c r="AA13" s="5" t="str">
        <f t="shared" si="5"/>
        <v>PC</v>
      </c>
    </row>
    <row r="14" spans="1:27" ht="17.100000000000001" customHeight="1" x14ac:dyDescent="0.3">
      <c r="A14" s="120">
        <v>43014</v>
      </c>
      <c r="B14" s="121" t="s">
        <v>56</v>
      </c>
      <c r="C14" s="121" t="s">
        <v>57</v>
      </c>
      <c r="D14" s="121" t="s">
        <v>58</v>
      </c>
      <c r="E14" s="121" t="s">
        <v>59</v>
      </c>
      <c r="F14" s="121" t="s">
        <v>53</v>
      </c>
      <c r="G14" s="121" t="s">
        <v>54</v>
      </c>
      <c r="H14" s="154">
        <v>91304.35</v>
      </c>
      <c r="I14" s="155">
        <v>86136.179245283027</v>
      </c>
      <c r="J14" s="122" t="s">
        <v>55</v>
      </c>
      <c r="K14" s="144">
        <v>1376197</v>
      </c>
      <c r="L14" s="144">
        <v>1376183</v>
      </c>
      <c r="M14" s="144">
        <v>1000000</v>
      </c>
      <c r="N14" s="144">
        <v>0</v>
      </c>
      <c r="O14" s="144">
        <v>1359618</v>
      </c>
      <c r="P14" s="144">
        <v>0</v>
      </c>
      <c r="Q14" s="123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3">
        <f t="shared" si="1"/>
        <v>0</v>
      </c>
      <c r="X14" s="3">
        <f t="shared" si="2"/>
        <v>63.35322071735078</v>
      </c>
      <c r="Y14" s="1">
        <f t="shared" si="3"/>
        <v>0</v>
      </c>
      <c r="Z14" s="2">
        <f t="shared" si="4"/>
        <v>0</v>
      </c>
      <c r="AA14" s="5" t="str">
        <f t="shared" si="5"/>
        <v>PC</v>
      </c>
    </row>
    <row r="15" spans="1:27" ht="17.100000000000001" customHeight="1" x14ac:dyDescent="0.3">
      <c r="A15" s="120">
        <v>43014</v>
      </c>
      <c r="B15" s="121" t="s">
        <v>44</v>
      </c>
      <c r="C15" s="121" t="s">
        <v>60</v>
      </c>
      <c r="D15" s="121" t="s">
        <v>61</v>
      </c>
      <c r="E15" s="121" t="s">
        <v>58</v>
      </c>
      <c r="F15" s="121" t="s">
        <v>53</v>
      </c>
      <c r="G15" s="121" t="s">
        <v>62</v>
      </c>
      <c r="H15" s="154">
        <v>45000</v>
      </c>
      <c r="I15" s="155">
        <v>24198.113207547172</v>
      </c>
      <c r="J15" s="122" t="s">
        <v>55</v>
      </c>
      <c r="K15" s="144">
        <v>2060050</v>
      </c>
      <c r="L15" s="144">
        <v>817341</v>
      </c>
      <c r="M15" s="144">
        <v>2048463</v>
      </c>
      <c r="N15" s="144">
        <v>0</v>
      </c>
      <c r="O15" s="144">
        <v>2059927</v>
      </c>
      <c r="P15" s="144">
        <v>0</v>
      </c>
      <c r="Q15" s="123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3">
        <f t="shared" si="1"/>
        <v>0</v>
      </c>
      <c r="X15" s="3">
        <f t="shared" si="2"/>
        <v>11.747073176645177</v>
      </c>
      <c r="Y15" s="1">
        <f t="shared" si="3"/>
        <v>0</v>
      </c>
      <c r="Z15" s="2">
        <f t="shared" si="4"/>
        <v>0</v>
      </c>
      <c r="AA15" s="5" t="str">
        <f t="shared" si="5"/>
        <v>PC</v>
      </c>
    </row>
    <row r="16" spans="1:27" ht="17.100000000000001" customHeight="1" x14ac:dyDescent="0.3">
      <c r="A16" s="120">
        <v>43014</v>
      </c>
      <c r="B16" s="121" t="s">
        <v>49</v>
      </c>
      <c r="C16" s="121" t="s">
        <v>50</v>
      </c>
      <c r="D16" s="121" t="s">
        <v>51</v>
      </c>
      <c r="E16" s="121" t="s">
        <v>52</v>
      </c>
      <c r="F16" s="121" t="s">
        <v>53</v>
      </c>
      <c r="G16" s="121" t="s">
        <v>54</v>
      </c>
      <c r="H16" s="154">
        <v>270000</v>
      </c>
      <c r="I16" s="155">
        <v>180084.90566037735</v>
      </c>
      <c r="J16" s="122" t="s">
        <v>55</v>
      </c>
      <c r="K16" s="144">
        <v>2225320</v>
      </c>
      <c r="L16" s="144">
        <v>1759107</v>
      </c>
      <c r="M16" s="144">
        <v>0</v>
      </c>
      <c r="N16" s="144">
        <v>0</v>
      </c>
      <c r="O16" s="144">
        <v>2193915</v>
      </c>
      <c r="P16" s="144">
        <v>0</v>
      </c>
      <c r="Q16" s="123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3">
        <f t="shared" si="1"/>
        <v>0</v>
      </c>
      <c r="X16" s="3">
        <f t="shared" si="2"/>
        <v>82.083811661061318</v>
      </c>
      <c r="Y16" s="1">
        <f t="shared" si="3"/>
        <v>0</v>
      </c>
      <c r="Z16" s="2">
        <f t="shared" si="4"/>
        <v>0</v>
      </c>
      <c r="AA16" s="5" t="str">
        <f t="shared" si="5"/>
        <v>PC</v>
      </c>
    </row>
    <row r="17" spans="1:27" ht="17.100000000000001" customHeight="1" x14ac:dyDescent="0.3">
      <c r="A17" s="120">
        <v>43015</v>
      </c>
      <c r="B17" s="121" t="s">
        <v>56</v>
      </c>
      <c r="C17" s="121" t="s">
        <v>57</v>
      </c>
      <c r="D17" s="121" t="s">
        <v>58</v>
      </c>
      <c r="E17" s="121" t="s">
        <v>59</v>
      </c>
      <c r="F17" s="121" t="s">
        <v>53</v>
      </c>
      <c r="G17" s="121" t="s">
        <v>54</v>
      </c>
      <c r="H17" s="154">
        <v>182608.69</v>
      </c>
      <c r="I17" s="155">
        <v>172272.34905660377</v>
      </c>
      <c r="J17" s="122" t="s">
        <v>55</v>
      </c>
      <c r="K17" s="144">
        <v>1589154</v>
      </c>
      <c r="L17" s="144">
        <v>1358095</v>
      </c>
      <c r="M17" s="144">
        <v>0</v>
      </c>
      <c r="N17" s="144">
        <v>0</v>
      </c>
      <c r="O17" s="144">
        <v>1581973</v>
      </c>
      <c r="P17" s="144">
        <v>0</v>
      </c>
      <c r="Q17" s="123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3">
        <f t="shared" si="1"/>
        <v>0</v>
      </c>
      <c r="X17" s="3">
        <f t="shared" si="2"/>
        <v>108.89714872289461</v>
      </c>
      <c r="Y17" s="1">
        <f t="shared" si="3"/>
        <v>0</v>
      </c>
      <c r="Z17" s="2">
        <f t="shared" si="4"/>
        <v>0</v>
      </c>
      <c r="AA17" s="5" t="str">
        <f t="shared" si="5"/>
        <v>PC</v>
      </c>
    </row>
    <row r="18" spans="1:27" ht="17.100000000000001" customHeight="1" x14ac:dyDescent="0.3">
      <c r="A18" s="120">
        <v>43015</v>
      </c>
      <c r="B18" s="121" t="s">
        <v>44</v>
      </c>
      <c r="C18" s="121" t="s">
        <v>60</v>
      </c>
      <c r="D18" s="121" t="s">
        <v>61</v>
      </c>
      <c r="E18" s="121" t="s">
        <v>58</v>
      </c>
      <c r="F18" s="121" t="s">
        <v>53</v>
      </c>
      <c r="G18" s="121" t="s">
        <v>62</v>
      </c>
      <c r="H18" s="154">
        <v>67500</v>
      </c>
      <c r="I18" s="155">
        <v>36297.16981132076</v>
      </c>
      <c r="J18" s="122" t="s">
        <v>55</v>
      </c>
      <c r="K18" s="144">
        <v>3128290</v>
      </c>
      <c r="L18" s="144">
        <v>1411549</v>
      </c>
      <c r="M18" s="144">
        <v>3115949</v>
      </c>
      <c r="N18" s="144">
        <v>0</v>
      </c>
      <c r="O18" s="144">
        <v>3123785</v>
      </c>
      <c r="P18" s="144">
        <v>0</v>
      </c>
      <c r="Q18" s="123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3">
        <f t="shared" si="1"/>
        <v>0</v>
      </c>
      <c r="X18" s="3">
        <f t="shared" si="2"/>
        <v>11.619612044785656</v>
      </c>
      <c r="Y18" s="1">
        <f t="shared" si="3"/>
        <v>0</v>
      </c>
      <c r="Z18" s="2">
        <f t="shared" si="4"/>
        <v>0</v>
      </c>
      <c r="AA18" s="5" t="str">
        <f t="shared" si="5"/>
        <v>PC</v>
      </c>
    </row>
    <row r="19" spans="1:27" ht="17.100000000000001" customHeight="1" x14ac:dyDescent="0.3">
      <c r="A19" s="120">
        <v>43015</v>
      </c>
      <c r="B19" s="121" t="s">
        <v>44</v>
      </c>
      <c r="C19" s="121" t="s">
        <v>60</v>
      </c>
      <c r="D19" s="121" t="s">
        <v>61</v>
      </c>
      <c r="E19" s="121" t="s">
        <v>63</v>
      </c>
      <c r="F19" s="121" t="s">
        <v>53</v>
      </c>
      <c r="G19" s="121" t="s">
        <v>62</v>
      </c>
      <c r="H19" s="154">
        <v>0</v>
      </c>
      <c r="I19" s="155">
        <v>0</v>
      </c>
      <c r="J19" s="122" t="s">
        <v>55</v>
      </c>
      <c r="K19" s="144">
        <v>1167422</v>
      </c>
      <c r="L19" s="144">
        <v>610835</v>
      </c>
      <c r="M19" s="144">
        <v>1148655</v>
      </c>
      <c r="N19" s="144">
        <v>0</v>
      </c>
      <c r="O19" s="144">
        <v>1167422</v>
      </c>
      <c r="P19" s="144">
        <v>0</v>
      </c>
      <c r="Q19" s="123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3">
        <f t="shared" si="1"/>
        <v>0</v>
      </c>
      <c r="X19" s="3">
        <f t="shared" si="2"/>
        <v>0</v>
      </c>
      <c r="Y19" s="1">
        <f t="shared" si="3"/>
        <v>0</v>
      </c>
      <c r="Z19" s="2">
        <f t="shared" si="4"/>
        <v>0</v>
      </c>
      <c r="AA19" s="5" t="str">
        <f t="shared" si="5"/>
        <v>PC</v>
      </c>
    </row>
    <row r="20" spans="1:27" ht="17.100000000000001" customHeight="1" x14ac:dyDescent="0.3">
      <c r="A20" s="120">
        <v>43015</v>
      </c>
      <c r="B20" s="121" t="s">
        <v>49</v>
      </c>
      <c r="C20" s="121" t="s">
        <v>50</v>
      </c>
      <c r="D20" s="121" t="s">
        <v>51</v>
      </c>
      <c r="E20" s="121" t="s">
        <v>52</v>
      </c>
      <c r="F20" s="121" t="s">
        <v>53</v>
      </c>
      <c r="G20" s="121" t="s">
        <v>54</v>
      </c>
      <c r="H20" s="154">
        <v>0</v>
      </c>
      <c r="I20" s="155">
        <v>0</v>
      </c>
      <c r="J20" s="122" t="s">
        <v>55</v>
      </c>
      <c r="K20" s="144">
        <v>257143</v>
      </c>
      <c r="L20" s="144">
        <v>250188</v>
      </c>
      <c r="M20" s="144">
        <v>0</v>
      </c>
      <c r="N20" s="144">
        <v>0</v>
      </c>
      <c r="O20" s="144">
        <v>251953</v>
      </c>
      <c r="P20" s="144">
        <v>0</v>
      </c>
      <c r="Q20" s="123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3">
        <f t="shared" si="1"/>
        <v>0</v>
      </c>
      <c r="X20" s="3">
        <f t="shared" si="2"/>
        <v>0</v>
      </c>
      <c r="Y20" s="1">
        <f t="shared" si="3"/>
        <v>0</v>
      </c>
      <c r="Z20" s="2">
        <f t="shared" si="4"/>
        <v>0</v>
      </c>
      <c r="AA20" s="5" t="str">
        <f t="shared" si="5"/>
        <v>PC</v>
      </c>
    </row>
    <row r="21" spans="1:27" ht="17.100000000000001" customHeight="1" x14ac:dyDescent="0.3">
      <c r="A21" s="120">
        <v>43016</v>
      </c>
      <c r="B21" s="121" t="s">
        <v>56</v>
      </c>
      <c r="C21" s="121" t="s">
        <v>57</v>
      </c>
      <c r="D21" s="121" t="s">
        <v>58</v>
      </c>
      <c r="E21" s="121" t="s">
        <v>59</v>
      </c>
      <c r="F21" s="121" t="s">
        <v>53</v>
      </c>
      <c r="G21" s="121" t="s">
        <v>54</v>
      </c>
      <c r="H21" s="154">
        <v>0</v>
      </c>
      <c r="I21" s="155">
        <v>0</v>
      </c>
      <c r="J21" s="122" t="s">
        <v>55</v>
      </c>
      <c r="K21" s="144">
        <v>409125</v>
      </c>
      <c r="L21" s="144">
        <v>405547</v>
      </c>
      <c r="M21" s="144">
        <v>0</v>
      </c>
      <c r="N21" s="144">
        <v>0</v>
      </c>
      <c r="O21" s="144">
        <v>407216</v>
      </c>
      <c r="P21" s="144">
        <v>0</v>
      </c>
      <c r="Q21" s="123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3">
        <f t="shared" si="1"/>
        <v>0</v>
      </c>
      <c r="X21" s="3">
        <f t="shared" si="2"/>
        <v>0</v>
      </c>
      <c r="Y21" s="1">
        <f t="shared" si="3"/>
        <v>0</v>
      </c>
      <c r="Z21" s="2">
        <f t="shared" si="4"/>
        <v>0</v>
      </c>
      <c r="AA21" s="5" t="str">
        <f t="shared" si="5"/>
        <v>PC</v>
      </c>
    </row>
    <row r="22" spans="1:27" ht="17.100000000000001" customHeight="1" x14ac:dyDescent="0.3">
      <c r="A22" s="120">
        <v>43016</v>
      </c>
      <c r="B22" s="121" t="s">
        <v>44</v>
      </c>
      <c r="C22" s="121" t="s">
        <v>60</v>
      </c>
      <c r="D22" s="121" t="s">
        <v>61</v>
      </c>
      <c r="E22" s="121" t="s">
        <v>58</v>
      </c>
      <c r="F22" s="121" t="s">
        <v>53</v>
      </c>
      <c r="G22" s="121" t="s">
        <v>62</v>
      </c>
      <c r="H22" s="154">
        <v>112500</v>
      </c>
      <c r="I22" s="155">
        <v>60495.283018867929</v>
      </c>
      <c r="J22" s="122" t="s">
        <v>55</v>
      </c>
      <c r="K22" s="144">
        <v>5154208</v>
      </c>
      <c r="L22" s="144">
        <v>2606307</v>
      </c>
      <c r="M22" s="144">
        <v>5143957</v>
      </c>
      <c r="N22" s="144">
        <v>0</v>
      </c>
      <c r="O22" s="144">
        <v>5138400</v>
      </c>
      <c r="P22" s="144">
        <v>0</v>
      </c>
      <c r="Q22" s="123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3">
        <f t="shared" si="1"/>
        <v>0</v>
      </c>
      <c r="X22" s="3">
        <f t="shared" si="2"/>
        <v>11.77317511654755</v>
      </c>
      <c r="Y22" s="1">
        <f t="shared" si="3"/>
        <v>0</v>
      </c>
      <c r="Z22" s="2">
        <f t="shared" si="4"/>
        <v>0</v>
      </c>
      <c r="AA22" s="5" t="str">
        <f t="shared" si="5"/>
        <v>PC</v>
      </c>
    </row>
    <row r="23" spans="1:27" ht="17.100000000000001" customHeight="1" x14ac:dyDescent="0.3">
      <c r="A23" s="120">
        <v>43016</v>
      </c>
      <c r="B23" s="121" t="s">
        <v>49</v>
      </c>
      <c r="C23" s="121" t="s">
        <v>50</v>
      </c>
      <c r="D23" s="121" t="s">
        <v>51</v>
      </c>
      <c r="E23" s="121" t="s">
        <v>52</v>
      </c>
      <c r="F23" s="121" t="s">
        <v>53</v>
      </c>
      <c r="G23" s="121" t="s">
        <v>54</v>
      </c>
      <c r="H23" s="154">
        <v>270000</v>
      </c>
      <c r="I23" s="155">
        <v>180084.90566037735</v>
      </c>
      <c r="J23" s="122" t="s">
        <v>55</v>
      </c>
      <c r="K23" s="144">
        <v>2128712</v>
      </c>
      <c r="L23" s="144">
        <v>1719879</v>
      </c>
      <c r="M23" s="144">
        <v>0</v>
      </c>
      <c r="N23" s="144">
        <v>0</v>
      </c>
      <c r="O23" s="144">
        <v>2101621</v>
      </c>
      <c r="P23" s="144">
        <v>0</v>
      </c>
      <c r="Q23" s="123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3">
        <f t="shared" si="1"/>
        <v>0</v>
      </c>
      <c r="X23" s="3">
        <f t="shared" si="2"/>
        <v>85.688573563157846</v>
      </c>
      <c r="Y23" s="1">
        <f t="shared" si="3"/>
        <v>0</v>
      </c>
      <c r="Z23" s="2">
        <f t="shared" si="4"/>
        <v>0</v>
      </c>
      <c r="AA23" s="5" t="str">
        <f t="shared" si="5"/>
        <v>PC</v>
      </c>
    </row>
    <row r="24" spans="1:27" ht="17.100000000000001" customHeight="1" x14ac:dyDescent="0.3">
      <c r="A24" s="120">
        <v>43017</v>
      </c>
      <c r="B24" s="121" t="s">
        <v>56</v>
      </c>
      <c r="C24" s="121" t="s">
        <v>57</v>
      </c>
      <c r="D24" s="121" t="s">
        <v>58</v>
      </c>
      <c r="E24" s="121" t="s">
        <v>59</v>
      </c>
      <c r="F24" s="121" t="s">
        <v>53</v>
      </c>
      <c r="G24" s="121" t="s">
        <v>54</v>
      </c>
      <c r="H24" s="154">
        <v>0</v>
      </c>
      <c r="I24" s="155">
        <v>0</v>
      </c>
      <c r="J24" s="122" t="s">
        <v>55</v>
      </c>
      <c r="K24" s="144">
        <v>81875</v>
      </c>
      <c r="L24" s="144">
        <v>78151</v>
      </c>
      <c r="M24" s="144">
        <v>0</v>
      </c>
      <c r="N24" s="144">
        <v>0</v>
      </c>
      <c r="O24" s="144">
        <v>81486</v>
      </c>
      <c r="P24" s="144">
        <v>0</v>
      </c>
      <c r="Q24" s="123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3">
        <f t="shared" si="1"/>
        <v>0</v>
      </c>
      <c r="X24" s="3">
        <f t="shared" si="2"/>
        <v>0</v>
      </c>
      <c r="Y24" s="1">
        <f t="shared" si="3"/>
        <v>0</v>
      </c>
      <c r="Z24" s="2">
        <f t="shared" si="4"/>
        <v>0</v>
      </c>
      <c r="AA24" s="5" t="str">
        <f t="shared" si="5"/>
        <v>PC</v>
      </c>
    </row>
    <row r="25" spans="1:27" ht="17.100000000000001" customHeight="1" x14ac:dyDescent="0.3">
      <c r="A25" s="120">
        <v>43017</v>
      </c>
      <c r="B25" s="121" t="s">
        <v>44</v>
      </c>
      <c r="C25" s="121" t="s">
        <v>60</v>
      </c>
      <c r="D25" s="121" t="s">
        <v>61</v>
      </c>
      <c r="E25" s="121" t="s">
        <v>58</v>
      </c>
      <c r="F25" s="121" t="s">
        <v>53</v>
      </c>
      <c r="G25" s="121" t="s">
        <v>62</v>
      </c>
      <c r="H25" s="154">
        <v>67500</v>
      </c>
      <c r="I25" s="155">
        <v>36297.16981132076</v>
      </c>
      <c r="J25" s="122" t="s">
        <v>55</v>
      </c>
      <c r="K25" s="144">
        <v>3224506</v>
      </c>
      <c r="L25" s="144">
        <v>2068941</v>
      </c>
      <c r="M25" s="144">
        <v>3201847</v>
      </c>
      <c r="N25" s="144">
        <v>0</v>
      </c>
      <c r="O25" s="144">
        <v>3202309</v>
      </c>
      <c r="P25" s="144">
        <v>0</v>
      </c>
      <c r="Q25" s="123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3">
        <f t="shared" si="1"/>
        <v>0</v>
      </c>
      <c r="X25" s="3">
        <f t="shared" si="2"/>
        <v>11.334686881035141</v>
      </c>
      <c r="Y25" s="1">
        <f t="shared" si="3"/>
        <v>0</v>
      </c>
      <c r="Z25" s="2">
        <f t="shared" si="4"/>
        <v>0</v>
      </c>
      <c r="AA25" s="5" t="str">
        <f t="shared" si="5"/>
        <v>PC</v>
      </c>
    </row>
    <row r="26" spans="1:27" ht="17.100000000000001" customHeight="1" x14ac:dyDescent="0.3">
      <c r="A26" s="120">
        <v>43017</v>
      </c>
      <c r="B26" s="121" t="s">
        <v>49</v>
      </c>
      <c r="C26" s="121" t="s">
        <v>50</v>
      </c>
      <c r="D26" s="121" t="s">
        <v>51</v>
      </c>
      <c r="E26" s="121" t="s">
        <v>52</v>
      </c>
      <c r="F26" s="121" t="s">
        <v>53</v>
      </c>
      <c r="G26" s="121" t="s">
        <v>54</v>
      </c>
      <c r="H26" s="154">
        <v>0</v>
      </c>
      <c r="I26" s="155">
        <v>0</v>
      </c>
      <c r="J26" s="122" t="s">
        <v>55</v>
      </c>
      <c r="K26" s="144">
        <v>262685</v>
      </c>
      <c r="L26" s="144">
        <v>252798</v>
      </c>
      <c r="M26" s="144">
        <v>0</v>
      </c>
      <c r="N26" s="144">
        <v>0</v>
      </c>
      <c r="O26" s="144">
        <v>257288</v>
      </c>
      <c r="P26" s="144">
        <v>0</v>
      </c>
      <c r="Q26" s="123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3">
        <f t="shared" si="1"/>
        <v>0</v>
      </c>
      <c r="X26" s="3">
        <f t="shared" si="2"/>
        <v>0</v>
      </c>
      <c r="Y26" s="1">
        <f t="shared" si="3"/>
        <v>0</v>
      </c>
      <c r="Z26" s="2">
        <f t="shared" si="4"/>
        <v>0</v>
      </c>
      <c r="AA26" s="5" t="str">
        <f t="shared" si="5"/>
        <v>PC</v>
      </c>
    </row>
    <row r="27" spans="1:27" ht="17.100000000000001" customHeight="1" x14ac:dyDescent="0.3">
      <c r="A27" s="120">
        <v>43013</v>
      </c>
      <c r="B27" s="121" t="s">
        <v>64</v>
      </c>
      <c r="C27" s="121" t="s">
        <v>65</v>
      </c>
      <c r="D27" s="121" t="s">
        <v>66</v>
      </c>
      <c r="E27" s="121" t="s">
        <v>58</v>
      </c>
      <c r="F27" s="121" t="s">
        <v>53</v>
      </c>
      <c r="G27" s="121" t="s">
        <v>62</v>
      </c>
      <c r="H27" s="154">
        <v>26754</v>
      </c>
      <c r="I27" s="155">
        <v>25441.539622641507</v>
      </c>
      <c r="J27" s="122" t="s">
        <v>55</v>
      </c>
      <c r="K27" s="144">
        <v>1911865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23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3">
        <f t="shared" si="1"/>
        <v>0</v>
      </c>
      <c r="X27" s="3">
        <f t="shared" si="2"/>
        <v>0</v>
      </c>
      <c r="Y27" s="1">
        <f t="shared" si="3"/>
        <v>0</v>
      </c>
      <c r="Z27" s="2">
        <f t="shared" si="4"/>
        <v>0</v>
      </c>
      <c r="AA27" s="5" t="str">
        <f t="shared" si="5"/>
        <v>PC</v>
      </c>
    </row>
    <row r="28" spans="1:27" ht="17.100000000000001" customHeight="1" x14ac:dyDescent="0.3">
      <c r="A28" s="120">
        <v>43014</v>
      </c>
      <c r="B28" s="121" t="s">
        <v>64</v>
      </c>
      <c r="C28" s="121" t="s">
        <v>65</v>
      </c>
      <c r="D28" s="121" t="s">
        <v>66</v>
      </c>
      <c r="E28" s="121" t="s">
        <v>58</v>
      </c>
      <c r="F28" s="121" t="s">
        <v>53</v>
      </c>
      <c r="G28" s="121" t="s">
        <v>62</v>
      </c>
      <c r="H28" s="154">
        <v>49000</v>
      </c>
      <c r="I28" s="155">
        <v>46596.226415094337</v>
      </c>
      <c r="J28" s="122" t="s">
        <v>55</v>
      </c>
      <c r="K28" s="144">
        <v>2009800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23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3">
        <f t="shared" si="1"/>
        <v>0</v>
      </c>
      <c r="X28" s="3">
        <f t="shared" si="2"/>
        <v>0</v>
      </c>
      <c r="Y28" s="1">
        <f t="shared" si="3"/>
        <v>0</v>
      </c>
      <c r="Z28" s="2">
        <f t="shared" si="4"/>
        <v>0</v>
      </c>
      <c r="AA28" s="5" t="str">
        <f t="shared" si="5"/>
        <v>PC</v>
      </c>
    </row>
    <row r="29" spans="1:27" ht="17.100000000000001" customHeight="1" x14ac:dyDescent="0.3">
      <c r="A29" s="120">
        <v>43015</v>
      </c>
      <c r="B29" s="121" t="s">
        <v>64</v>
      </c>
      <c r="C29" s="121" t="s">
        <v>65</v>
      </c>
      <c r="D29" s="121" t="s">
        <v>66</v>
      </c>
      <c r="E29" s="121" t="s">
        <v>58</v>
      </c>
      <c r="F29" s="121" t="s">
        <v>53</v>
      </c>
      <c r="G29" s="121" t="s">
        <v>62</v>
      </c>
      <c r="H29" s="154">
        <v>24500</v>
      </c>
      <c r="I29" s="155">
        <v>23298.113207547169</v>
      </c>
      <c r="J29" s="122" t="s">
        <v>55</v>
      </c>
      <c r="K29" s="144">
        <v>1007247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23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3">
        <f t="shared" si="1"/>
        <v>0</v>
      </c>
      <c r="X29" s="3">
        <f t="shared" si="2"/>
        <v>0</v>
      </c>
      <c r="Y29" s="1">
        <f t="shared" si="3"/>
        <v>0</v>
      </c>
      <c r="Z29" s="2">
        <f t="shared" si="4"/>
        <v>0</v>
      </c>
      <c r="AA29" s="5" t="str">
        <f t="shared" si="5"/>
        <v>PC</v>
      </c>
    </row>
    <row r="30" spans="1:27" ht="17.100000000000001" customHeight="1" x14ac:dyDescent="0.3">
      <c r="A30" s="120">
        <v>43016</v>
      </c>
      <c r="B30" s="121" t="s">
        <v>64</v>
      </c>
      <c r="C30" s="121" t="s">
        <v>65</v>
      </c>
      <c r="D30" s="121" t="s">
        <v>66</v>
      </c>
      <c r="E30" s="121" t="s">
        <v>58</v>
      </c>
      <c r="F30" s="121" t="s">
        <v>53</v>
      </c>
      <c r="G30" s="121" t="s">
        <v>62</v>
      </c>
      <c r="H30" s="154">
        <v>147000</v>
      </c>
      <c r="I30" s="155">
        <v>139788.67924528301</v>
      </c>
      <c r="J30" s="122" t="s">
        <v>55</v>
      </c>
      <c r="K30" s="144">
        <v>6006651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23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3">
        <f t="shared" si="1"/>
        <v>0</v>
      </c>
      <c r="X30" s="3">
        <f t="shared" si="2"/>
        <v>0</v>
      </c>
      <c r="Y30" s="1">
        <f t="shared" si="3"/>
        <v>0</v>
      </c>
      <c r="Z30" s="2">
        <f t="shared" si="4"/>
        <v>0</v>
      </c>
      <c r="AA30" s="5" t="str">
        <f t="shared" si="5"/>
        <v>PC</v>
      </c>
    </row>
    <row r="31" spans="1:27" ht="17.100000000000001" customHeight="1" x14ac:dyDescent="0.3">
      <c r="A31" s="120">
        <v>43017</v>
      </c>
      <c r="B31" s="121" t="s">
        <v>64</v>
      </c>
      <c r="C31" s="121" t="s">
        <v>65</v>
      </c>
      <c r="D31" s="121" t="s">
        <v>66</v>
      </c>
      <c r="E31" s="121" t="s">
        <v>58</v>
      </c>
      <c r="F31" s="121" t="s">
        <v>53</v>
      </c>
      <c r="G31" s="121" t="s">
        <v>62</v>
      </c>
      <c r="H31" s="154">
        <v>73500</v>
      </c>
      <c r="I31" s="155">
        <v>69894.339622641506</v>
      </c>
      <c r="J31" s="122" t="s">
        <v>55</v>
      </c>
      <c r="K31" s="144">
        <v>3011229</v>
      </c>
      <c r="L31" s="144">
        <v>2451105</v>
      </c>
      <c r="M31" s="144">
        <v>0</v>
      </c>
      <c r="N31" s="144">
        <v>0</v>
      </c>
      <c r="O31" s="144">
        <v>0</v>
      </c>
      <c r="P31" s="144">
        <v>0</v>
      </c>
      <c r="Q31" s="123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3">
        <f t="shared" si="1"/>
        <v>0</v>
      </c>
      <c r="X31" s="3">
        <f t="shared" si="2"/>
        <v>0</v>
      </c>
      <c r="Y31" s="1">
        <f t="shared" si="3"/>
        <v>0</v>
      </c>
      <c r="Z31" s="2">
        <f t="shared" si="4"/>
        <v>0</v>
      </c>
      <c r="AA31" s="5" t="str">
        <f t="shared" si="5"/>
        <v>PC</v>
      </c>
    </row>
    <row r="32" spans="1:27" ht="17.100000000000001" customHeight="1" x14ac:dyDescent="0.3">
      <c r="A32" s="120">
        <v>43013</v>
      </c>
      <c r="B32" s="121" t="s">
        <v>67</v>
      </c>
      <c r="C32" s="121" t="s">
        <v>68</v>
      </c>
      <c r="D32" s="121" t="s">
        <v>69</v>
      </c>
      <c r="E32" s="121" t="s">
        <v>61</v>
      </c>
      <c r="F32" s="121" t="s">
        <v>53</v>
      </c>
      <c r="G32" s="121" t="s">
        <v>62</v>
      </c>
      <c r="H32" s="154">
        <v>82500</v>
      </c>
      <c r="I32" s="155">
        <v>74483.490566037726</v>
      </c>
      <c r="J32" s="122" t="s">
        <v>55</v>
      </c>
      <c r="K32" s="144">
        <v>2088002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23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3">
        <f t="shared" si="1"/>
        <v>0</v>
      </c>
      <c r="X32" s="3">
        <f t="shared" si="2"/>
        <v>0</v>
      </c>
      <c r="Y32" s="1">
        <f t="shared" si="3"/>
        <v>0</v>
      </c>
      <c r="Z32" s="2">
        <f t="shared" si="4"/>
        <v>0</v>
      </c>
      <c r="AA32" s="5" t="str">
        <f t="shared" si="5"/>
        <v>PC</v>
      </c>
    </row>
    <row r="33" spans="1:27" ht="17.100000000000001" customHeight="1" x14ac:dyDescent="0.3">
      <c r="A33" s="120">
        <v>43013</v>
      </c>
      <c r="B33" s="121" t="s">
        <v>67</v>
      </c>
      <c r="C33" s="121" t="s">
        <v>70</v>
      </c>
      <c r="D33" s="121" t="s">
        <v>69</v>
      </c>
      <c r="E33" s="121" t="s">
        <v>61</v>
      </c>
      <c r="F33" s="121" t="s">
        <v>53</v>
      </c>
      <c r="G33" s="121" t="s">
        <v>62</v>
      </c>
      <c r="H33" s="154">
        <v>49000</v>
      </c>
      <c r="I33" s="155">
        <v>41927.358490566039</v>
      </c>
      <c r="J33" s="122" t="s">
        <v>55</v>
      </c>
      <c r="K33" s="144">
        <v>2029873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23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3">
        <f t="shared" si="1"/>
        <v>0</v>
      </c>
      <c r="X33" s="3">
        <f t="shared" si="2"/>
        <v>0</v>
      </c>
      <c r="Y33" s="1">
        <f t="shared" si="3"/>
        <v>0</v>
      </c>
      <c r="Z33" s="2">
        <f t="shared" si="4"/>
        <v>0</v>
      </c>
      <c r="AA33" s="5" t="str">
        <f t="shared" si="5"/>
        <v>PC</v>
      </c>
    </row>
    <row r="34" spans="1:27" ht="17.100000000000001" customHeight="1" x14ac:dyDescent="0.3">
      <c r="A34" s="120">
        <v>43013</v>
      </c>
      <c r="B34" s="121" t="s">
        <v>67</v>
      </c>
      <c r="C34" s="121" t="s">
        <v>71</v>
      </c>
      <c r="D34" s="121" t="s">
        <v>69</v>
      </c>
      <c r="E34" s="121" t="s">
        <v>61</v>
      </c>
      <c r="F34" s="121" t="s">
        <v>53</v>
      </c>
      <c r="G34" s="121" t="s">
        <v>62</v>
      </c>
      <c r="H34" s="154">
        <v>50600</v>
      </c>
      <c r="I34" s="155">
        <v>43296.415094339623</v>
      </c>
      <c r="J34" s="122" t="s">
        <v>55</v>
      </c>
      <c r="K34" s="144">
        <v>1463988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23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3">
        <f t="shared" si="1"/>
        <v>0</v>
      </c>
      <c r="X34" s="3">
        <f t="shared" si="2"/>
        <v>0</v>
      </c>
      <c r="Y34" s="1">
        <f t="shared" si="3"/>
        <v>0</v>
      </c>
      <c r="Z34" s="2">
        <f t="shared" si="4"/>
        <v>0</v>
      </c>
      <c r="AA34" s="5" t="str">
        <f t="shared" si="5"/>
        <v>PC</v>
      </c>
    </row>
    <row r="35" spans="1:27" ht="17.100000000000001" customHeight="1" x14ac:dyDescent="0.3">
      <c r="A35" s="120">
        <v>43014</v>
      </c>
      <c r="B35" s="121" t="s">
        <v>67</v>
      </c>
      <c r="C35" s="121" t="s">
        <v>68</v>
      </c>
      <c r="D35" s="121" t="s">
        <v>69</v>
      </c>
      <c r="E35" s="121" t="s">
        <v>61</v>
      </c>
      <c r="F35" s="121" t="s">
        <v>53</v>
      </c>
      <c r="G35" s="121" t="s">
        <v>62</v>
      </c>
      <c r="H35" s="154">
        <v>82500</v>
      </c>
      <c r="I35" s="155">
        <v>74483.490566037726</v>
      </c>
      <c r="J35" s="122" t="s">
        <v>55</v>
      </c>
      <c r="K35" s="144">
        <v>3493052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23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3">
        <f t="shared" si="1"/>
        <v>0</v>
      </c>
      <c r="X35" s="3">
        <f t="shared" si="2"/>
        <v>0</v>
      </c>
      <c r="Y35" s="1">
        <f t="shared" si="3"/>
        <v>0</v>
      </c>
      <c r="Z35" s="2">
        <f t="shared" si="4"/>
        <v>0</v>
      </c>
      <c r="AA35" s="5" t="str">
        <f t="shared" si="5"/>
        <v>PC</v>
      </c>
    </row>
    <row r="36" spans="1:27" ht="17.100000000000001" customHeight="1" x14ac:dyDescent="0.3">
      <c r="A36" s="120">
        <v>43014</v>
      </c>
      <c r="B36" s="121" t="s">
        <v>67</v>
      </c>
      <c r="C36" s="121" t="s">
        <v>70</v>
      </c>
      <c r="D36" s="121" t="s">
        <v>69</v>
      </c>
      <c r="E36" s="121" t="s">
        <v>61</v>
      </c>
      <c r="F36" s="121" t="s">
        <v>53</v>
      </c>
      <c r="G36" s="121" t="s">
        <v>62</v>
      </c>
      <c r="H36" s="154">
        <v>49000</v>
      </c>
      <c r="I36" s="155">
        <v>41927.358490566039</v>
      </c>
      <c r="J36" s="122" t="s">
        <v>55</v>
      </c>
      <c r="K36" s="144">
        <v>2500815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23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3">
        <f t="shared" si="1"/>
        <v>0</v>
      </c>
      <c r="X36" s="3">
        <f t="shared" si="2"/>
        <v>0</v>
      </c>
      <c r="Y36" s="1">
        <f t="shared" si="3"/>
        <v>0</v>
      </c>
      <c r="Z36" s="2">
        <f t="shared" si="4"/>
        <v>0</v>
      </c>
      <c r="AA36" s="5" t="str">
        <f t="shared" si="5"/>
        <v>PC</v>
      </c>
    </row>
    <row r="37" spans="1:27" ht="17.100000000000001" customHeight="1" x14ac:dyDescent="0.3">
      <c r="A37" s="120">
        <v>43014</v>
      </c>
      <c r="B37" s="121" t="s">
        <v>67</v>
      </c>
      <c r="C37" s="121" t="s">
        <v>71</v>
      </c>
      <c r="D37" s="121" t="s">
        <v>69</v>
      </c>
      <c r="E37" s="121" t="s">
        <v>61</v>
      </c>
      <c r="F37" s="121" t="s">
        <v>53</v>
      </c>
      <c r="G37" s="121" t="s">
        <v>62</v>
      </c>
      <c r="H37" s="154">
        <v>50600</v>
      </c>
      <c r="I37" s="155">
        <v>43296.415094339623</v>
      </c>
      <c r="J37" s="122" t="s">
        <v>55</v>
      </c>
      <c r="K37" s="144">
        <v>2286171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23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3">
        <f t="shared" si="1"/>
        <v>0</v>
      </c>
      <c r="X37" s="3">
        <f t="shared" si="2"/>
        <v>0</v>
      </c>
      <c r="Y37" s="1">
        <f t="shared" si="3"/>
        <v>0</v>
      </c>
      <c r="Z37" s="2">
        <f t="shared" si="4"/>
        <v>0</v>
      </c>
      <c r="AA37" s="5" t="str">
        <f t="shared" si="5"/>
        <v>PC</v>
      </c>
    </row>
    <row r="38" spans="1:27" ht="17.100000000000001" customHeight="1" x14ac:dyDescent="0.3">
      <c r="A38" s="120">
        <v>43015</v>
      </c>
      <c r="B38" s="121" t="s">
        <v>67</v>
      </c>
      <c r="C38" s="121" t="s">
        <v>68</v>
      </c>
      <c r="D38" s="121" t="s">
        <v>69</v>
      </c>
      <c r="E38" s="121" t="s">
        <v>61</v>
      </c>
      <c r="F38" s="121" t="s">
        <v>53</v>
      </c>
      <c r="G38" s="121" t="s">
        <v>62</v>
      </c>
      <c r="H38" s="154">
        <v>82500</v>
      </c>
      <c r="I38" s="155">
        <v>74483.490566037726</v>
      </c>
      <c r="J38" s="122" t="s">
        <v>55</v>
      </c>
      <c r="K38" s="144">
        <v>3792651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23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3">
        <f t="shared" si="1"/>
        <v>0</v>
      </c>
      <c r="X38" s="3">
        <f t="shared" si="2"/>
        <v>0</v>
      </c>
      <c r="Y38" s="1">
        <f t="shared" si="3"/>
        <v>0</v>
      </c>
      <c r="Z38" s="2">
        <f t="shared" si="4"/>
        <v>0</v>
      </c>
      <c r="AA38" s="5" t="str">
        <f t="shared" si="5"/>
        <v>PC</v>
      </c>
    </row>
    <row r="39" spans="1:27" ht="17.100000000000001" customHeight="1" x14ac:dyDescent="0.3">
      <c r="A39" s="120">
        <v>43015</v>
      </c>
      <c r="B39" s="121" t="s">
        <v>67</v>
      </c>
      <c r="C39" s="121" t="s">
        <v>70</v>
      </c>
      <c r="D39" s="121" t="s">
        <v>69</v>
      </c>
      <c r="E39" s="121" t="s">
        <v>61</v>
      </c>
      <c r="F39" s="121" t="s">
        <v>53</v>
      </c>
      <c r="G39" s="121" t="s">
        <v>62</v>
      </c>
      <c r="H39" s="154">
        <v>49000</v>
      </c>
      <c r="I39" s="155">
        <v>41927.358490566039</v>
      </c>
      <c r="J39" s="122" t="s">
        <v>55</v>
      </c>
      <c r="K39" s="144">
        <v>3662172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23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3">
        <f t="shared" si="1"/>
        <v>0</v>
      </c>
      <c r="X39" s="3">
        <f t="shared" si="2"/>
        <v>0</v>
      </c>
      <c r="Y39" s="1">
        <f t="shared" si="3"/>
        <v>0</v>
      </c>
      <c r="Z39" s="2">
        <f t="shared" si="4"/>
        <v>0</v>
      </c>
      <c r="AA39" s="5" t="str">
        <f t="shared" si="5"/>
        <v>PC</v>
      </c>
    </row>
    <row r="40" spans="1:27" ht="17.100000000000001" customHeight="1" x14ac:dyDescent="0.3">
      <c r="A40" s="120">
        <v>43015</v>
      </c>
      <c r="B40" s="121" t="s">
        <v>67</v>
      </c>
      <c r="C40" s="121" t="s">
        <v>71</v>
      </c>
      <c r="D40" s="121" t="s">
        <v>69</v>
      </c>
      <c r="E40" s="121" t="s">
        <v>61</v>
      </c>
      <c r="F40" s="121" t="s">
        <v>53</v>
      </c>
      <c r="G40" s="121" t="s">
        <v>62</v>
      </c>
      <c r="H40" s="154">
        <v>50600</v>
      </c>
      <c r="I40" s="155">
        <v>43296.415094339623</v>
      </c>
      <c r="J40" s="122" t="s">
        <v>55</v>
      </c>
      <c r="K40" s="144">
        <v>2740057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23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3">
        <f t="shared" si="1"/>
        <v>0</v>
      </c>
      <c r="X40" s="3">
        <f t="shared" si="2"/>
        <v>0</v>
      </c>
      <c r="Y40" s="1">
        <f t="shared" si="3"/>
        <v>0</v>
      </c>
      <c r="Z40" s="2">
        <f t="shared" si="4"/>
        <v>0</v>
      </c>
      <c r="AA40" s="5" t="str">
        <f t="shared" si="5"/>
        <v>PC</v>
      </c>
    </row>
    <row r="41" spans="1:27" ht="17.100000000000001" customHeight="1" x14ac:dyDescent="0.3">
      <c r="A41" s="120">
        <v>43016</v>
      </c>
      <c r="B41" s="121" t="s">
        <v>67</v>
      </c>
      <c r="C41" s="121" t="s">
        <v>68</v>
      </c>
      <c r="D41" s="121" t="s">
        <v>69</v>
      </c>
      <c r="E41" s="121" t="s">
        <v>61</v>
      </c>
      <c r="F41" s="121" t="s">
        <v>53</v>
      </c>
      <c r="G41" s="121" t="s">
        <v>62</v>
      </c>
      <c r="H41" s="154">
        <v>55000</v>
      </c>
      <c r="I41" s="155">
        <v>49655.660377358487</v>
      </c>
      <c r="J41" s="122" t="s">
        <v>55</v>
      </c>
      <c r="K41" s="144">
        <v>3831334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23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3">
        <f t="shared" si="1"/>
        <v>0</v>
      </c>
      <c r="X41" s="3">
        <f t="shared" si="2"/>
        <v>0</v>
      </c>
      <c r="Y41" s="1">
        <f t="shared" si="3"/>
        <v>0</v>
      </c>
      <c r="Z41" s="2">
        <f t="shared" si="4"/>
        <v>0</v>
      </c>
      <c r="AA41" s="5" t="str">
        <f t="shared" si="5"/>
        <v>PC</v>
      </c>
    </row>
    <row r="42" spans="1:27" ht="17.100000000000001" customHeight="1" x14ac:dyDescent="0.3">
      <c r="A42" s="120">
        <v>43016</v>
      </c>
      <c r="B42" s="121" t="s">
        <v>67</v>
      </c>
      <c r="C42" s="121" t="s">
        <v>70</v>
      </c>
      <c r="D42" s="121" t="s">
        <v>69</v>
      </c>
      <c r="E42" s="121" t="s">
        <v>61</v>
      </c>
      <c r="F42" s="121" t="s">
        <v>53</v>
      </c>
      <c r="G42" s="121" t="s">
        <v>62</v>
      </c>
      <c r="H42" s="154">
        <v>73500</v>
      </c>
      <c r="I42" s="155">
        <v>62891.037735849051</v>
      </c>
      <c r="J42" s="122" t="s">
        <v>55</v>
      </c>
      <c r="K42" s="144">
        <v>3541637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23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3">
        <f t="shared" si="1"/>
        <v>0</v>
      </c>
      <c r="X42" s="3">
        <f t="shared" si="2"/>
        <v>0</v>
      </c>
      <c r="Y42" s="1">
        <f t="shared" si="3"/>
        <v>0</v>
      </c>
      <c r="Z42" s="2">
        <f t="shared" si="4"/>
        <v>0</v>
      </c>
      <c r="AA42" s="5" t="str">
        <f t="shared" si="5"/>
        <v>PC</v>
      </c>
    </row>
    <row r="43" spans="1:27" ht="17.100000000000001" customHeight="1" x14ac:dyDescent="0.3">
      <c r="A43" s="120">
        <v>43016</v>
      </c>
      <c r="B43" s="121" t="s">
        <v>67</v>
      </c>
      <c r="C43" s="121" t="s">
        <v>71</v>
      </c>
      <c r="D43" s="121" t="s">
        <v>69</v>
      </c>
      <c r="E43" s="121" t="s">
        <v>61</v>
      </c>
      <c r="F43" s="121" t="s">
        <v>53</v>
      </c>
      <c r="G43" s="121" t="s">
        <v>62</v>
      </c>
      <c r="H43" s="154">
        <v>75900</v>
      </c>
      <c r="I43" s="155">
        <v>64944.622641509435</v>
      </c>
      <c r="J43" s="122" t="s">
        <v>55</v>
      </c>
      <c r="K43" s="144">
        <v>2836895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23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3">
        <f t="shared" si="1"/>
        <v>0</v>
      </c>
      <c r="X43" s="3">
        <f t="shared" si="2"/>
        <v>0</v>
      </c>
      <c r="Y43" s="1">
        <f t="shared" si="3"/>
        <v>0</v>
      </c>
      <c r="Z43" s="2">
        <f t="shared" si="4"/>
        <v>0</v>
      </c>
      <c r="AA43" s="5" t="str">
        <f t="shared" si="5"/>
        <v>PC</v>
      </c>
    </row>
    <row r="44" spans="1:27" ht="17.100000000000001" customHeight="1" x14ac:dyDescent="0.3">
      <c r="A44" s="120">
        <v>43017</v>
      </c>
      <c r="B44" s="121" t="s">
        <v>67</v>
      </c>
      <c r="C44" s="121" t="s">
        <v>68</v>
      </c>
      <c r="D44" s="121" t="s">
        <v>69</v>
      </c>
      <c r="E44" s="121" t="s">
        <v>61</v>
      </c>
      <c r="F44" s="121" t="s">
        <v>53</v>
      </c>
      <c r="G44" s="121" t="s">
        <v>62</v>
      </c>
      <c r="H44" s="154">
        <v>55000</v>
      </c>
      <c r="I44" s="155">
        <v>49655.660377358487</v>
      </c>
      <c r="J44" s="122" t="s">
        <v>55</v>
      </c>
      <c r="K44" s="144">
        <v>1868398</v>
      </c>
      <c r="L44" s="144">
        <v>985404</v>
      </c>
      <c r="M44" s="144">
        <v>0</v>
      </c>
      <c r="N44" s="144">
        <v>0</v>
      </c>
      <c r="O44" s="144">
        <v>0</v>
      </c>
      <c r="P44" s="144">
        <v>0</v>
      </c>
      <c r="Q44" s="123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3">
        <f t="shared" si="1"/>
        <v>0</v>
      </c>
      <c r="X44" s="3">
        <f t="shared" si="2"/>
        <v>0</v>
      </c>
      <c r="Y44" s="1">
        <f t="shared" si="3"/>
        <v>0</v>
      </c>
      <c r="Z44" s="2">
        <f t="shared" si="4"/>
        <v>0</v>
      </c>
      <c r="AA44" s="5" t="str">
        <f t="shared" si="5"/>
        <v>PC</v>
      </c>
    </row>
    <row r="45" spans="1:27" ht="17.100000000000001" customHeight="1" x14ac:dyDescent="0.3">
      <c r="A45" s="120">
        <v>43017</v>
      </c>
      <c r="B45" s="121" t="s">
        <v>67</v>
      </c>
      <c r="C45" s="121" t="s">
        <v>70</v>
      </c>
      <c r="D45" s="121" t="s">
        <v>69</v>
      </c>
      <c r="E45" s="121" t="s">
        <v>61</v>
      </c>
      <c r="F45" s="121" t="s">
        <v>53</v>
      </c>
      <c r="G45" s="121" t="s">
        <v>62</v>
      </c>
      <c r="H45" s="154">
        <v>24500</v>
      </c>
      <c r="I45" s="155">
        <v>20963.67924528302</v>
      </c>
      <c r="J45" s="122" t="s">
        <v>55</v>
      </c>
      <c r="K45" s="144">
        <v>2721742</v>
      </c>
      <c r="L45" s="144">
        <v>1459280</v>
      </c>
      <c r="M45" s="144">
        <v>0</v>
      </c>
      <c r="N45" s="144">
        <v>0</v>
      </c>
      <c r="O45" s="144">
        <v>0</v>
      </c>
      <c r="P45" s="144">
        <v>0</v>
      </c>
      <c r="Q45" s="123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3">
        <f t="shared" si="1"/>
        <v>0</v>
      </c>
      <c r="X45" s="3">
        <f t="shared" si="2"/>
        <v>0</v>
      </c>
      <c r="Y45" s="1">
        <f t="shared" si="3"/>
        <v>0</v>
      </c>
      <c r="Z45" s="2">
        <f t="shared" si="4"/>
        <v>0</v>
      </c>
      <c r="AA45" s="5" t="str">
        <f t="shared" si="5"/>
        <v>PC</v>
      </c>
    </row>
    <row r="46" spans="1:27" ht="17.100000000000001" customHeight="1" x14ac:dyDescent="0.3">
      <c r="A46" s="120">
        <v>43017</v>
      </c>
      <c r="B46" s="121" t="s">
        <v>67</v>
      </c>
      <c r="C46" s="121" t="s">
        <v>71</v>
      </c>
      <c r="D46" s="121" t="s">
        <v>69</v>
      </c>
      <c r="E46" s="121" t="s">
        <v>61</v>
      </c>
      <c r="F46" s="121" t="s">
        <v>53</v>
      </c>
      <c r="G46" s="121" t="s">
        <v>62</v>
      </c>
      <c r="H46" s="154">
        <v>25300</v>
      </c>
      <c r="I46" s="155">
        <v>21648.207547169812</v>
      </c>
      <c r="J46" s="122" t="s">
        <v>55</v>
      </c>
      <c r="K46" s="144">
        <v>3145115</v>
      </c>
      <c r="L46" s="144">
        <v>2317011</v>
      </c>
      <c r="M46" s="144">
        <v>0</v>
      </c>
      <c r="N46" s="144">
        <v>0</v>
      </c>
      <c r="O46" s="144">
        <v>0</v>
      </c>
      <c r="P46" s="144">
        <v>0</v>
      </c>
      <c r="Q46" s="123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3">
        <f t="shared" si="1"/>
        <v>0</v>
      </c>
      <c r="X46" s="3">
        <f t="shared" si="2"/>
        <v>0</v>
      </c>
      <c r="Y46" s="1">
        <f t="shared" si="3"/>
        <v>0</v>
      </c>
      <c r="Z46" s="2">
        <f t="shared" si="4"/>
        <v>0</v>
      </c>
      <c r="AA46" s="5" t="str">
        <f t="shared" si="5"/>
        <v>PC</v>
      </c>
    </row>
    <row r="47" spans="1:27" ht="17.100000000000001" customHeight="1" x14ac:dyDescent="0.3">
      <c r="A47" s="120">
        <v>43018</v>
      </c>
      <c r="B47" s="121" t="s">
        <v>56</v>
      </c>
      <c r="C47" s="121" t="s">
        <v>57</v>
      </c>
      <c r="D47" s="121" t="s">
        <v>58</v>
      </c>
      <c r="E47" s="121" t="s">
        <v>59</v>
      </c>
      <c r="F47" s="121" t="s">
        <v>53</v>
      </c>
      <c r="G47" s="121" t="s">
        <v>54</v>
      </c>
      <c r="H47" s="154">
        <v>91304.35</v>
      </c>
      <c r="I47" s="155">
        <v>86136.179245283027</v>
      </c>
      <c r="J47" s="122" t="s">
        <v>55</v>
      </c>
      <c r="K47" s="144">
        <v>1279417</v>
      </c>
      <c r="L47" s="144">
        <v>1167367</v>
      </c>
      <c r="M47" s="144">
        <v>0</v>
      </c>
      <c r="N47" s="144">
        <v>0</v>
      </c>
      <c r="O47" s="144">
        <v>1261861</v>
      </c>
      <c r="P47" s="144">
        <v>0</v>
      </c>
      <c r="Q47" s="123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3">
        <f t="shared" si="1"/>
        <v>0</v>
      </c>
      <c r="X47" s="3">
        <f t="shared" si="2"/>
        <v>68.261226272373136</v>
      </c>
      <c r="Y47" s="1">
        <f t="shared" si="3"/>
        <v>0</v>
      </c>
      <c r="Z47" s="2">
        <f t="shared" si="4"/>
        <v>0</v>
      </c>
      <c r="AA47" s="5" t="str">
        <f t="shared" si="5"/>
        <v>PC</v>
      </c>
    </row>
    <row r="48" spans="1:27" ht="17.100000000000001" customHeight="1" x14ac:dyDescent="0.3">
      <c r="A48" s="120">
        <v>43018</v>
      </c>
      <c r="B48" s="121" t="s">
        <v>44</v>
      </c>
      <c r="C48" s="121" t="s">
        <v>60</v>
      </c>
      <c r="D48" s="121" t="s">
        <v>61</v>
      </c>
      <c r="E48" s="121" t="s">
        <v>58</v>
      </c>
      <c r="F48" s="121" t="s">
        <v>53</v>
      </c>
      <c r="G48" s="121" t="s">
        <v>62</v>
      </c>
      <c r="H48" s="154">
        <v>67500</v>
      </c>
      <c r="I48" s="155">
        <v>36297.16981132076</v>
      </c>
      <c r="J48" s="122" t="s">
        <v>55</v>
      </c>
      <c r="K48" s="144">
        <v>3729326</v>
      </c>
      <c r="L48" s="144">
        <v>2309346</v>
      </c>
      <c r="M48" s="144">
        <v>3748710</v>
      </c>
      <c r="N48" s="144">
        <v>0</v>
      </c>
      <c r="O48" s="144">
        <v>3655436</v>
      </c>
      <c r="P48" s="144">
        <v>0</v>
      </c>
      <c r="Q48" s="123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3">
        <f t="shared" si="1"/>
        <v>0</v>
      </c>
      <c r="X48" s="3">
        <f t="shared" si="2"/>
        <v>9.9296417202546454</v>
      </c>
      <c r="Y48" s="1">
        <f t="shared" si="3"/>
        <v>0</v>
      </c>
      <c r="Z48" s="2">
        <f t="shared" si="4"/>
        <v>0</v>
      </c>
      <c r="AA48" s="5" t="str">
        <f t="shared" si="5"/>
        <v>PC</v>
      </c>
    </row>
    <row r="49" spans="1:27" ht="17.100000000000001" customHeight="1" x14ac:dyDescent="0.3">
      <c r="A49" s="120">
        <v>43018</v>
      </c>
      <c r="B49" s="121" t="s">
        <v>49</v>
      </c>
      <c r="C49" s="121" t="s">
        <v>50</v>
      </c>
      <c r="D49" s="121" t="s">
        <v>51</v>
      </c>
      <c r="E49" s="121" t="s">
        <v>52</v>
      </c>
      <c r="F49" s="121" t="s">
        <v>53</v>
      </c>
      <c r="G49" s="121" t="s">
        <v>54</v>
      </c>
      <c r="H49" s="154">
        <v>270000</v>
      </c>
      <c r="I49" s="155">
        <v>180084.90566037735</v>
      </c>
      <c r="J49" s="122" t="s">
        <v>55</v>
      </c>
      <c r="K49" s="144">
        <v>1900831</v>
      </c>
      <c r="L49" s="144">
        <v>1540169</v>
      </c>
      <c r="M49" s="144">
        <v>0</v>
      </c>
      <c r="N49" s="144">
        <v>0</v>
      </c>
      <c r="O49" s="144">
        <v>1869643</v>
      </c>
      <c r="P49" s="144">
        <v>0</v>
      </c>
      <c r="Q49" s="123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3">
        <f t="shared" si="1"/>
        <v>0</v>
      </c>
      <c r="X49" s="3">
        <f t="shared" si="2"/>
        <v>96.320477043145317</v>
      </c>
      <c r="Y49" s="1">
        <f t="shared" si="3"/>
        <v>0</v>
      </c>
      <c r="Z49" s="2">
        <f t="shared" si="4"/>
        <v>0</v>
      </c>
      <c r="AA49" s="5" t="str">
        <f t="shared" si="5"/>
        <v>PC</v>
      </c>
    </row>
    <row r="50" spans="1:27" ht="17.100000000000001" customHeight="1" x14ac:dyDescent="0.3">
      <c r="A50" s="120">
        <v>43018</v>
      </c>
      <c r="B50" s="121" t="s">
        <v>64</v>
      </c>
      <c r="C50" s="121" t="s">
        <v>65</v>
      </c>
      <c r="D50" s="121" t="s">
        <v>66</v>
      </c>
      <c r="E50" s="121" t="s">
        <v>58</v>
      </c>
      <c r="F50" s="121" t="s">
        <v>53</v>
      </c>
      <c r="G50" s="121" t="s">
        <v>62</v>
      </c>
      <c r="H50" s="154">
        <v>98000</v>
      </c>
      <c r="I50" s="155">
        <v>93192.452830188675</v>
      </c>
      <c r="J50" s="122" t="s">
        <v>55</v>
      </c>
      <c r="K50" s="144">
        <v>4013143</v>
      </c>
      <c r="L50" s="144">
        <v>3146431</v>
      </c>
      <c r="M50" s="144">
        <v>0</v>
      </c>
      <c r="N50" s="144">
        <v>0</v>
      </c>
      <c r="O50" s="144">
        <v>0</v>
      </c>
      <c r="P50" s="144">
        <v>0</v>
      </c>
      <c r="Q50" s="123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3">
        <f t="shared" si="1"/>
        <v>0</v>
      </c>
      <c r="X50" s="3">
        <f t="shared" si="2"/>
        <v>0</v>
      </c>
      <c r="Y50" s="1">
        <f t="shared" si="3"/>
        <v>0</v>
      </c>
      <c r="Z50" s="2">
        <f t="shared" si="4"/>
        <v>0</v>
      </c>
      <c r="AA50" s="5" t="str">
        <f t="shared" si="5"/>
        <v>PC</v>
      </c>
    </row>
    <row r="51" spans="1:27" ht="17.100000000000001" customHeight="1" x14ac:dyDescent="0.3">
      <c r="A51" s="120">
        <v>43018</v>
      </c>
      <c r="B51" s="121" t="s">
        <v>67</v>
      </c>
      <c r="C51" s="121" t="s">
        <v>68</v>
      </c>
      <c r="D51" s="121" t="s">
        <v>69</v>
      </c>
      <c r="E51" s="121" t="s">
        <v>61</v>
      </c>
      <c r="F51" s="121" t="s">
        <v>53</v>
      </c>
      <c r="G51" s="121" t="s">
        <v>62</v>
      </c>
      <c r="H51" s="154">
        <v>55000</v>
      </c>
      <c r="I51" s="155">
        <v>49655.660377358487</v>
      </c>
      <c r="J51" s="122" t="s">
        <v>55</v>
      </c>
      <c r="K51" s="144">
        <v>1664161</v>
      </c>
      <c r="L51" s="144">
        <v>768412</v>
      </c>
      <c r="M51" s="144">
        <v>0</v>
      </c>
      <c r="N51" s="144">
        <v>0</v>
      </c>
      <c r="O51" s="144">
        <v>0</v>
      </c>
      <c r="P51" s="144">
        <v>0</v>
      </c>
      <c r="Q51" s="123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3">
        <f t="shared" si="1"/>
        <v>0</v>
      </c>
      <c r="X51" s="3">
        <f t="shared" si="2"/>
        <v>0</v>
      </c>
      <c r="Y51" s="1">
        <f t="shared" si="3"/>
        <v>0</v>
      </c>
      <c r="Z51" s="2">
        <f t="shared" si="4"/>
        <v>0</v>
      </c>
      <c r="AA51" s="5" t="str">
        <f t="shared" si="5"/>
        <v>PC</v>
      </c>
    </row>
    <row r="52" spans="1:27" ht="17.100000000000001" customHeight="1" x14ac:dyDescent="0.3">
      <c r="A52" s="120">
        <v>43018</v>
      </c>
      <c r="B52" s="121" t="s">
        <v>67</v>
      </c>
      <c r="C52" s="121" t="s">
        <v>70</v>
      </c>
      <c r="D52" s="121" t="s">
        <v>69</v>
      </c>
      <c r="E52" s="121" t="s">
        <v>61</v>
      </c>
      <c r="F52" s="121" t="s">
        <v>53</v>
      </c>
      <c r="G52" s="121" t="s">
        <v>62</v>
      </c>
      <c r="H52" s="154">
        <v>49000</v>
      </c>
      <c r="I52" s="155">
        <v>41927.358490566039</v>
      </c>
      <c r="J52" s="122" t="s">
        <v>55</v>
      </c>
      <c r="K52" s="144">
        <v>2257246</v>
      </c>
      <c r="L52" s="144">
        <v>1149156</v>
      </c>
      <c r="M52" s="144">
        <v>0</v>
      </c>
      <c r="N52" s="144">
        <v>0</v>
      </c>
      <c r="O52" s="144">
        <v>0</v>
      </c>
      <c r="P52" s="144">
        <v>0</v>
      </c>
      <c r="Q52" s="123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3">
        <f t="shared" si="1"/>
        <v>0</v>
      </c>
      <c r="X52" s="3">
        <f t="shared" si="2"/>
        <v>0</v>
      </c>
      <c r="Y52" s="1">
        <f t="shared" si="3"/>
        <v>0</v>
      </c>
      <c r="Z52" s="2">
        <f t="shared" si="4"/>
        <v>0</v>
      </c>
      <c r="AA52" s="5" t="str">
        <f t="shared" si="5"/>
        <v>PC</v>
      </c>
    </row>
    <row r="53" spans="1:27" ht="17.100000000000001" customHeight="1" x14ac:dyDescent="0.3">
      <c r="A53" s="120">
        <v>43018</v>
      </c>
      <c r="B53" s="121" t="s">
        <v>67</v>
      </c>
      <c r="C53" s="121" t="s">
        <v>71</v>
      </c>
      <c r="D53" s="121" t="s">
        <v>69</v>
      </c>
      <c r="E53" s="121" t="s">
        <v>61</v>
      </c>
      <c r="F53" s="121" t="s">
        <v>53</v>
      </c>
      <c r="G53" s="121" t="s">
        <v>62</v>
      </c>
      <c r="H53" s="154">
        <v>50600</v>
      </c>
      <c r="I53" s="155">
        <v>43296.415094339623</v>
      </c>
      <c r="J53" s="122" t="s">
        <v>55</v>
      </c>
      <c r="K53" s="144">
        <v>3087676</v>
      </c>
      <c r="L53" s="144">
        <v>2387718</v>
      </c>
      <c r="M53" s="144">
        <v>0</v>
      </c>
      <c r="N53" s="144">
        <v>0</v>
      </c>
      <c r="O53" s="144">
        <v>0</v>
      </c>
      <c r="P53" s="144">
        <v>0</v>
      </c>
      <c r="Q53" s="123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3">
        <f t="shared" si="1"/>
        <v>0</v>
      </c>
      <c r="X53" s="3">
        <f t="shared" si="2"/>
        <v>0</v>
      </c>
      <c r="Y53" s="1">
        <f t="shared" si="3"/>
        <v>0</v>
      </c>
      <c r="Z53" s="2">
        <f t="shared" si="4"/>
        <v>0</v>
      </c>
      <c r="AA53" s="5" t="str">
        <f t="shared" si="5"/>
        <v>PC</v>
      </c>
    </row>
    <row r="54" spans="1:27" ht="17.100000000000001" customHeight="1" x14ac:dyDescent="0.3">
      <c r="A54" s="120">
        <v>43019</v>
      </c>
      <c r="B54" s="121" t="s">
        <v>56</v>
      </c>
      <c r="C54" s="121" t="s">
        <v>57</v>
      </c>
      <c r="D54" s="121" t="s">
        <v>58</v>
      </c>
      <c r="E54" s="121" t="s">
        <v>59</v>
      </c>
      <c r="F54" s="121" t="s">
        <v>53</v>
      </c>
      <c r="G54" s="121" t="s">
        <v>54</v>
      </c>
      <c r="H54" s="154">
        <v>91304.35</v>
      </c>
      <c r="I54" s="155">
        <v>86136.179245283027</v>
      </c>
      <c r="J54" s="122" t="s">
        <v>55</v>
      </c>
      <c r="K54" s="144">
        <v>1336622</v>
      </c>
      <c r="L54" s="144">
        <v>1214600</v>
      </c>
      <c r="M54" s="144">
        <v>0</v>
      </c>
      <c r="N54" s="144">
        <v>0</v>
      </c>
      <c r="O54" s="144">
        <v>1328395</v>
      </c>
      <c r="P54" s="144">
        <v>0</v>
      </c>
      <c r="Q54" s="123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3">
        <f t="shared" si="1"/>
        <v>0</v>
      </c>
      <c r="X54" s="3">
        <f t="shared" si="2"/>
        <v>64.842294080663521</v>
      </c>
      <c r="Y54" s="1">
        <f t="shared" si="3"/>
        <v>0</v>
      </c>
      <c r="Z54" s="2">
        <f t="shared" si="4"/>
        <v>0</v>
      </c>
      <c r="AA54" s="5" t="str">
        <f t="shared" si="5"/>
        <v>PC</v>
      </c>
    </row>
    <row r="55" spans="1:27" ht="17.100000000000001" customHeight="1" x14ac:dyDescent="0.3">
      <c r="A55" s="120">
        <v>43019</v>
      </c>
      <c r="B55" s="121" t="s">
        <v>44</v>
      </c>
      <c r="C55" s="121" t="s">
        <v>60</v>
      </c>
      <c r="D55" s="121" t="s">
        <v>61</v>
      </c>
      <c r="E55" s="121" t="s">
        <v>58</v>
      </c>
      <c r="F55" s="121" t="s">
        <v>53</v>
      </c>
      <c r="G55" s="121" t="s">
        <v>62</v>
      </c>
      <c r="H55" s="154">
        <v>112500</v>
      </c>
      <c r="I55" s="155">
        <v>60495.283018867929</v>
      </c>
      <c r="J55" s="122" t="s">
        <v>55</v>
      </c>
      <c r="K55" s="144">
        <v>5258065</v>
      </c>
      <c r="L55" s="144">
        <v>3180511</v>
      </c>
      <c r="M55" s="144">
        <v>5247685</v>
      </c>
      <c r="N55" s="144">
        <v>0</v>
      </c>
      <c r="O55" s="144">
        <v>5248327</v>
      </c>
      <c r="P55" s="144">
        <v>0</v>
      </c>
      <c r="Q55" s="123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3">
        <f t="shared" si="1"/>
        <v>0</v>
      </c>
      <c r="X55" s="3">
        <f t="shared" si="2"/>
        <v>11.526584189374619</v>
      </c>
      <c r="Y55" s="1">
        <f t="shared" si="3"/>
        <v>0</v>
      </c>
      <c r="Z55" s="2">
        <f t="shared" si="4"/>
        <v>0</v>
      </c>
      <c r="AA55" s="5" t="str">
        <f t="shared" si="5"/>
        <v>PC</v>
      </c>
    </row>
    <row r="56" spans="1:27" ht="17.100000000000001" customHeight="1" x14ac:dyDescent="0.3">
      <c r="A56" s="120">
        <v>43019</v>
      </c>
      <c r="B56" s="121" t="s">
        <v>49</v>
      </c>
      <c r="C56" s="121" t="s">
        <v>50</v>
      </c>
      <c r="D56" s="121" t="s">
        <v>51</v>
      </c>
      <c r="E56" s="121" t="s">
        <v>52</v>
      </c>
      <c r="F56" s="121" t="s">
        <v>53</v>
      </c>
      <c r="G56" s="121" t="s">
        <v>54</v>
      </c>
      <c r="H56" s="154">
        <v>270000</v>
      </c>
      <c r="I56" s="155">
        <v>180084.90566037735</v>
      </c>
      <c r="J56" s="122" t="s">
        <v>55</v>
      </c>
      <c r="K56" s="144">
        <v>2088929</v>
      </c>
      <c r="L56" s="144">
        <v>1683124</v>
      </c>
      <c r="M56" s="144">
        <v>0</v>
      </c>
      <c r="N56" s="144">
        <v>0</v>
      </c>
      <c r="O56" s="144">
        <v>2060692</v>
      </c>
      <c r="P56" s="144">
        <v>0</v>
      </c>
      <c r="Q56" s="123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3">
        <f t="shared" si="1"/>
        <v>0</v>
      </c>
      <c r="X56" s="3">
        <f t="shared" si="2"/>
        <v>87.390500696065857</v>
      </c>
      <c r="Y56" s="1">
        <f t="shared" si="3"/>
        <v>0</v>
      </c>
      <c r="Z56" s="2">
        <f t="shared" si="4"/>
        <v>0</v>
      </c>
      <c r="AA56" s="5" t="str">
        <f t="shared" si="5"/>
        <v>PC</v>
      </c>
    </row>
    <row r="57" spans="1:27" ht="17.100000000000001" customHeight="1" x14ac:dyDescent="0.3">
      <c r="A57" s="120">
        <v>43019</v>
      </c>
      <c r="B57" s="121" t="s">
        <v>64</v>
      </c>
      <c r="C57" s="121" t="s">
        <v>65</v>
      </c>
      <c r="D57" s="121" t="s">
        <v>66</v>
      </c>
      <c r="E57" s="121" t="s">
        <v>58</v>
      </c>
      <c r="F57" s="121" t="s">
        <v>53</v>
      </c>
      <c r="G57" s="121" t="s">
        <v>62</v>
      </c>
      <c r="H57" s="154">
        <v>147000</v>
      </c>
      <c r="I57" s="155">
        <v>139788.67924528301</v>
      </c>
      <c r="J57" s="122" t="s">
        <v>55</v>
      </c>
      <c r="K57" s="144">
        <v>5999671</v>
      </c>
      <c r="L57" s="144">
        <v>4433763</v>
      </c>
      <c r="M57" s="144">
        <v>0</v>
      </c>
      <c r="N57" s="144">
        <v>0</v>
      </c>
      <c r="O57" s="144">
        <v>0</v>
      </c>
      <c r="P57" s="144">
        <v>0</v>
      </c>
      <c r="Q57" s="123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3">
        <f t="shared" si="1"/>
        <v>0</v>
      </c>
      <c r="X57" s="3">
        <f t="shared" si="2"/>
        <v>0</v>
      </c>
      <c r="Y57" s="1">
        <f t="shared" si="3"/>
        <v>0</v>
      </c>
      <c r="Z57" s="2">
        <f t="shared" si="4"/>
        <v>0</v>
      </c>
      <c r="AA57" s="5" t="str">
        <f t="shared" si="5"/>
        <v>PC</v>
      </c>
    </row>
    <row r="58" spans="1:27" ht="17.100000000000001" customHeight="1" x14ac:dyDescent="0.3">
      <c r="A58" s="120">
        <v>43019</v>
      </c>
      <c r="B58" s="121" t="s">
        <v>67</v>
      </c>
      <c r="C58" s="121" t="s">
        <v>68</v>
      </c>
      <c r="D58" s="121" t="s">
        <v>69</v>
      </c>
      <c r="E58" s="121" t="s">
        <v>61</v>
      </c>
      <c r="F58" s="121" t="s">
        <v>53</v>
      </c>
      <c r="G58" s="121" t="s">
        <v>62</v>
      </c>
      <c r="H58" s="154">
        <v>55000</v>
      </c>
      <c r="I58" s="155">
        <v>49655.660377358487</v>
      </c>
      <c r="J58" s="122" t="s">
        <v>55</v>
      </c>
      <c r="K58" s="144">
        <v>1352335</v>
      </c>
      <c r="L58" s="144">
        <v>722238</v>
      </c>
      <c r="M58" s="144">
        <v>0</v>
      </c>
      <c r="N58" s="144">
        <v>0</v>
      </c>
      <c r="O58" s="144">
        <v>0</v>
      </c>
      <c r="P58" s="144">
        <v>0</v>
      </c>
      <c r="Q58" s="123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3">
        <f t="shared" si="1"/>
        <v>0</v>
      </c>
      <c r="X58" s="3">
        <f t="shared" si="2"/>
        <v>0</v>
      </c>
      <c r="Y58" s="1">
        <f t="shared" si="3"/>
        <v>0</v>
      </c>
      <c r="Z58" s="2">
        <f t="shared" si="4"/>
        <v>0</v>
      </c>
      <c r="AA58" s="5" t="str">
        <f t="shared" si="5"/>
        <v>PC</v>
      </c>
    </row>
    <row r="59" spans="1:27" ht="17.100000000000001" customHeight="1" x14ac:dyDescent="0.3">
      <c r="A59" s="120">
        <v>43019</v>
      </c>
      <c r="B59" s="121" t="s">
        <v>67</v>
      </c>
      <c r="C59" s="121" t="s">
        <v>70</v>
      </c>
      <c r="D59" s="121" t="s">
        <v>69</v>
      </c>
      <c r="E59" s="121" t="s">
        <v>61</v>
      </c>
      <c r="F59" s="121" t="s">
        <v>53</v>
      </c>
      <c r="G59" s="121" t="s">
        <v>62</v>
      </c>
      <c r="H59" s="154">
        <v>73500</v>
      </c>
      <c r="I59" s="155">
        <v>62891.037735849051</v>
      </c>
      <c r="J59" s="122" t="s">
        <v>55</v>
      </c>
      <c r="K59" s="144">
        <v>1938714</v>
      </c>
      <c r="L59" s="144">
        <v>940492</v>
      </c>
      <c r="M59" s="144">
        <v>0</v>
      </c>
      <c r="N59" s="144">
        <v>0</v>
      </c>
      <c r="O59" s="144">
        <v>0</v>
      </c>
      <c r="P59" s="144">
        <v>0</v>
      </c>
      <c r="Q59" s="123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3">
        <f t="shared" si="1"/>
        <v>0</v>
      </c>
      <c r="X59" s="3">
        <f t="shared" si="2"/>
        <v>0</v>
      </c>
      <c r="Y59" s="1">
        <f t="shared" si="3"/>
        <v>0</v>
      </c>
      <c r="Z59" s="2">
        <f t="shared" si="4"/>
        <v>0</v>
      </c>
      <c r="AA59" s="5" t="str">
        <f t="shared" si="5"/>
        <v>PC</v>
      </c>
    </row>
    <row r="60" spans="1:27" ht="17.100000000000001" customHeight="1" x14ac:dyDescent="0.3">
      <c r="A60" s="120">
        <v>43019</v>
      </c>
      <c r="B60" s="121" t="s">
        <v>67</v>
      </c>
      <c r="C60" s="121" t="s">
        <v>71</v>
      </c>
      <c r="D60" s="121" t="s">
        <v>69</v>
      </c>
      <c r="E60" s="121" t="s">
        <v>61</v>
      </c>
      <c r="F60" s="121" t="s">
        <v>53</v>
      </c>
      <c r="G60" s="121" t="s">
        <v>62</v>
      </c>
      <c r="H60" s="154">
        <v>75900</v>
      </c>
      <c r="I60" s="155">
        <v>64944.622641509435</v>
      </c>
      <c r="J60" s="122" t="s">
        <v>55</v>
      </c>
      <c r="K60" s="144">
        <v>2927768</v>
      </c>
      <c r="L60" s="144">
        <v>2383365</v>
      </c>
      <c r="M60" s="144">
        <v>0</v>
      </c>
      <c r="N60" s="144">
        <v>0</v>
      </c>
      <c r="O60" s="144">
        <v>0</v>
      </c>
      <c r="P60" s="144">
        <v>0</v>
      </c>
      <c r="Q60" s="123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3">
        <f t="shared" si="1"/>
        <v>0</v>
      </c>
      <c r="X60" s="3">
        <f t="shared" si="2"/>
        <v>0</v>
      </c>
      <c r="Y60" s="1">
        <f t="shared" si="3"/>
        <v>0</v>
      </c>
      <c r="Z60" s="2">
        <f t="shared" si="4"/>
        <v>0</v>
      </c>
      <c r="AA60" s="5" t="str">
        <f t="shared" si="5"/>
        <v>PC</v>
      </c>
    </row>
    <row r="61" spans="1:27" ht="17.100000000000001" customHeight="1" x14ac:dyDescent="0.3">
      <c r="A61" s="120">
        <v>43020</v>
      </c>
      <c r="B61" s="121" t="s">
        <v>56</v>
      </c>
      <c r="C61" s="121" t="s">
        <v>57</v>
      </c>
      <c r="D61" s="121" t="s">
        <v>58</v>
      </c>
      <c r="E61" s="121" t="s">
        <v>59</v>
      </c>
      <c r="F61" s="121" t="s">
        <v>53</v>
      </c>
      <c r="G61" s="121" t="s">
        <v>54</v>
      </c>
      <c r="H61" s="154">
        <v>0</v>
      </c>
      <c r="I61" s="155">
        <v>0</v>
      </c>
      <c r="J61" s="122" t="s">
        <v>55</v>
      </c>
      <c r="K61" s="144">
        <v>0</v>
      </c>
      <c r="L61" s="144">
        <v>0</v>
      </c>
      <c r="M61" s="144">
        <v>0</v>
      </c>
      <c r="N61" s="144">
        <v>0</v>
      </c>
      <c r="O61" s="144">
        <v>124231</v>
      </c>
      <c r="P61" s="144">
        <v>0</v>
      </c>
      <c r="Q61" s="123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3">
        <f t="shared" si="1"/>
        <v>0</v>
      </c>
      <c r="X61" s="3">
        <f t="shared" si="2"/>
        <v>0</v>
      </c>
      <c r="Y61" s="1">
        <f t="shared" si="3"/>
        <v>0</v>
      </c>
      <c r="Z61" s="2">
        <f t="shared" si="4"/>
        <v>0</v>
      </c>
      <c r="AA61" s="5" t="str">
        <f t="shared" si="5"/>
        <v>PC</v>
      </c>
    </row>
    <row r="62" spans="1:27" ht="17.100000000000001" customHeight="1" x14ac:dyDescent="0.3">
      <c r="A62" s="120">
        <v>43020</v>
      </c>
      <c r="B62" s="121" t="s">
        <v>44</v>
      </c>
      <c r="C62" s="121" t="s">
        <v>60</v>
      </c>
      <c r="D62" s="121" t="s">
        <v>61</v>
      </c>
      <c r="E62" s="121" t="s">
        <v>58</v>
      </c>
      <c r="F62" s="121" t="s">
        <v>53</v>
      </c>
      <c r="G62" s="121" t="s">
        <v>62</v>
      </c>
      <c r="H62" s="154">
        <v>67500</v>
      </c>
      <c r="I62" s="155">
        <v>36297.16981132076</v>
      </c>
      <c r="J62" s="122" t="s">
        <v>55</v>
      </c>
      <c r="K62" s="144">
        <v>3186192</v>
      </c>
      <c r="L62" s="144">
        <v>1795486</v>
      </c>
      <c r="M62" s="144">
        <v>3183655</v>
      </c>
      <c r="N62" s="144">
        <v>0</v>
      </c>
      <c r="O62" s="144">
        <v>3183034</v>
      </c>
      <c r="P62" s="144">
        <v>0</v>
      </c>
      <c r="Q62" s="123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3">
        <f t="shared" si="1"/>
        <v>0</v>
      </c>
      <c r="X62" s="3">
        <f t="shared" si="2"/>
        <v>11.40332456747894</v>
      </c>
      <c r="Y62" s="1">
        <f t="shared" si="3"/>
        <v>0</v>
      </c>
      <c r="Z62" s="2">
        <f t="shared" si="4"/>
        <v>0</v>
      </c>
      <c r="AA62" s="5" t="str">
        <f t="shared" si="5"/>
        <v>PC</v>
      </c>
    </row>
    <row r="63" spans="1:27" ht="17.100000000000001" customHeight="1" x14ac:dyDescent="0.3">
      <c r="A63" s="120">
        <v>43020</v>
      </c>
      <c r="B63" s="121" t="s">
        <v>49</v>
      </c>
      <c r="C63" s="121" t="s">
        <v>50</v>
      </c>
      <c r="D63" s="121" t="s">
        <v>51</v>
      </c>
      <c r="E63" s="121" t="s">
        <v>52</v>
      </c>
      <c r="F63" s="121" t="s">
        <v>53</v>
      </c>
      <c r="G63" s="121" t="s">
        <v>54</v>
      </c>
      <c r="H63" s="154">
        <v>0</v>
      </c>
      <c r="I63" s="155">
        <v>0</v>
      </c>
      <c r="J63" s="122" t="s">
        <v>55</v>
      </c>
      <c r="K63" s="144">
        <v>0</v>
      </c>
      <c r="L63" s="144">
        <v>0</v>
      </c>
      <c r="M63" s="144">
        <v>0</v>
      </c>
      <c r="N63" s="144">
        <v>0</v>
      </c>
      <c r="O63" s="144">
        <v>320140</v>
      </c>
      <c r="P63" s="144">
        <v>0</v>
      </c>
      <c r="Q63" s="123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3">
        <f t="shared" si="1"/>
        <v>0</v>
      </c>
      <c r="X63" s="3">
        <f t="shared" si="2"/>
        <v>0</v>
      </c>
      <c r="Y63" s="1">
        <f t="shared" si="3"/>
        <v>0</v>
      </c>
      <c r="Z63" s="2">
        <f t="shared" si="4"/>
        <v>0</v>
      </c>
      <c r="AA63" s="5" t="str">
        <f t="shared" si="5"/>
        <v>PC</v>
      </c>
    </row>
    <row r="64" spans="1:27" ht="17.100000000000001" customHeight="1" x14ac:dyDescent="0.3">
      <c r="A64" s="120">
        <v>43020</v>
      </c>
      <c r="B64" s="121" t="s">
        <v>64</v>
      </c>
      <c r="C64" s="121" t="s">
        <v>65</v>
      </c>
      <c r="D64" s="121" t="s">
        <v>66</v>
      </c>
      <c r="E64" s="121" t="s">
        <v>58</v>
      </c>
      <c r="F64" s="121" t="s">
        <v>53</v>
      </c>
      <c r="G64" s="121" t="s">
        <v>62</v>
      </c>
      <c r="H64" s="154">
        <v>73500</v>
      </c>
      <c r="I64" s="155">
        <v>69894.339622641506</v>
      </c>
      <c r="J64" s="122" t="s">
        <v>55</v>
      </c>
      <c r="K64" s="144">
        <v>3005307</v>
      </c>
      <c r="L64" s="144">
        <v>2278204</v>
      </c>
      <c r="M64" s="144">
        <v>0</v>
      </c>
      <c r="N64" s="144">
        <v>0</v>
      </c>
      <c r="O64" s="144">
        <v>0</v>
      </c>
      <c r="P64" s="144">
        <v>0</v>
      </c>
      <c r="Q64" s="123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3">
        <f t="shared" si="1"/>
        <v>0</v>
      </c>
      <c r="X64" s="3">
        <f t="shared" si="2"/>
        <v>0</v>
      </c>
      <c r="Y64" s="1">
        <f t="shared" si="3"/>
        <v>0</v>
      </c>
      <c r="Z64" s="2">
        <f t="shared" si="4"/>
        <v>0</v>
      </c>
      <c r="AA64" s="5" t="str">
        <f t="shared" si="5"/>
        <v>PC</v>
      </c>
    </row>
    <row r="65" spans="1:27" ht="17.100000000000001" customHeight="1" x14ac:dyDescent="0.3">
      <c r="A65" s="120">
        <v>43020</v>
      </c>
      <c r="B65" s="121" t="s">
        <v>67</v>
      </c>
      <c r="C65" s="121" t="s">
        <v>68</v>
      </c>
      <c r="D65" s="121" t="s">
        <v>69</v>
      </c>
      <c r="E65" s="121" t="s">
        <v>61</v>
      </c>
      <c r="F65" s="121" t="s">
        <v>53</v>
      </c>
      <c r="G65" s="121" t="s">
        <v>62</v>
      </c>
      <c r="H65" s="154">
        <v>55000</v>
      </c>
      <c r="I65" s="155">
        <v>49655.660377358487</v>
      </c>
      <c r="J65" s="122" t="s">
        <v>55</v>
      </c>
      <c r="K65" s="144">
        <v>1693752</v>
      </c>
      <c r="L65" s="144">
        <v>817194</v>
      </c>
      <c r="M65" s="144">
        <v>0</v>
      </c>
      <c r="N65" s="144">
        <v>0</v>
      </c>
      <c r="O65" s="144">
        <v>0</v>
      </c>
      <c r="P65" s="144">
        <v>0</v>
      </c>
      <c r="Q65" s="123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3">
        <f t="shared" si="1"/>
        <v>0</v>
      </c>
      <c r="X65" s="3">
        <f t="shared" si="2"/>
        <v>0</v>
      </c>
      <c r="Y65" s="1">
        <f t="shared" si="3"/>
        <v>0</v>
      </c>
      <c r="Z65" s="2">
        <f t="shared" si="4"/>
        <v>0</v>
      </c>
      <c r="AA65" s="5" t="str">
        <f t="shared" si="5"/>
        <v>PC</v>
      </c>
    </row>
    <row r="66" spans="1:27" ht="17.100000000000001" customHeight="1" x14ac:dyDescent="0.3">
      <c r="A66" s="120">
        <v>43020</v>
      </c>
      <c r="B66" s="121" t="s">
        <v>67</v>
      </c>
      <c r="C66" s="121" t="s">
        <v>70</v>
      </c>
      <c r="D66" s="121" t="s">
        <v>69</v>
      </c>
      <c r="E66" s="121" t="s">
        <v>61</v>
      </c>
      <c r="F66" s="121" t="s">
        <v>53</v>
      </c>
      <c r="G66" s="121" t="s">
        <v>62</v>
      </c>
      <c r="H66" s="154">
        <v>24500</v>
      </c>
      <c r="I66" s="155">
        <v>20963.67924528302</v>
      </c>
      <c r="J66" s="122" t="s">
        <v>55</v>
      </c>
      <c r="K66" s="144">
        <v>1780090</v>
      </c>
      <c r="L66" s="144">
        <v>867508</v>
      </c>
      <c r="M66" s="144">
        <v>0</v>
      </c>
      <c r="N66" s="144">
        <v>0</v>
      </c>
      <c r="O66" s="144">
        <v>0</v>
      </c>
      <c r="P66" s="144">
        <v>0</v>
      </c>
      <c r="Q66" s="123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3">
        <f t="shared" si="1"/>
        <v>0</v>
      </c>
      <c r="X66" s="3">
        <f t="shared" si="2"/>
        <v>0</v>
      </c>
      <c r="Y66" s="1">
        <f t="shared" si="3"/>
        <v>0</v>
      </c>
      <c r="Z66" s="2">
        <f t="shared" si="4"/>
        <v>0</v>
      </c>
      <c r="AA66" s="5" t="str">
        <f t="shared" si="5"/>
        <v>PC</v>
      </c>
    </row>
    <row r="67" spans="1:27" ht="17.100000000000001" customHeight="1" x14ac:dyDescent="0.3">
      <c r="A67" s="120">
        <v>43020</v>
      </c>
      <c r="B67" s="121" t="s">
        <v>67</v>
      </c>
      <c r="C67" s="121" t="s">
        <v>71</v>
      </c>
      <c r="D67" s="121" t="s">
        <v>69</v>
      </c>
      <c r="E67" s="121" t="s">
        <v>61</v>
      </c>
      <c r="F67" s="121" t="s">
        <v>53</v>
      </c>
      <c r="G67" s="121" t="s">
        <v>62</v>
      </c>
      <c r="H67" s="154">
        <v>25300</v>
      </c>
      <c r="I67" s="155">
        <v>21648.207547169812</v>
      </c>
      <c r="J67" s="122" t="s">
        <v>55</v>
      </c>
      <c r="K67" s="144">
        <v>2937729</v>
      </c>
      <c r="L67" s="144">
        <v>2395495</v>
      </c>
      <c r="M67" s="144">
        <v>0</v>
      </c>
      <c r="N67" s="144">
        <v>0</v>
      </c>
      <c r="O67" s="144">
        <v>0</v>
      </c>
      <c r="P67" s="144">
        <v>0</v>
      </c>
      <c r="Q67" s="123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3">
        <f t="shared" ref="W67:W97" si="6">IFERROR(I67/P67,0)</f>
        <v>0</v>
      </c>
      <c r="X67" s="3">
        <f t="shared" ref="X67:X97" si="7">IFERROR(I67/O67*1000,0)</f>
        <v>0</v>
      </c>
      <c r="Y67" s="1">
        <f t="shared" ref="Y67:Y97" si="8">IFERROR(P67/O67,0)</f>
        <v>0</v>
      </c>
      <c r="Z67" s="2">
        <f t="shared" ref="Z67:Z97" si="9">IFERROR(V67/I67,0)</f>
        <v>0</v>
      </c>
      <c r="AA67" s="5" t="str">
        <f t="shared" ref="AA67:AA97" si="10">IF(G67="无线端","M","PC")</f>
        <v>PC</v>
      </c>
    </row>
    <row r="68" spans="1:27" ht="17.100000000000001" customHeight="1" x14ac:dyDescent="0.3">
      <c r="A68" s="120">
        <v>43021</v>
      </c>
      <c r="B68" s="121" t="s">
        <v>56</v>
      </c>
      <c r="C68" s="121" t="s">
        <v>57</v>
      </c>
      <c r="D68" s="121" t="s">
        <v>58</v>
      </c>
      <c r="E68" s="121" t="s">
        <v>59</v>
      </c>
      <c r="F68" s="121" t="s">
        <v>53</v>
      </c>
      <c r="G68" s="121" t="s">
        <v>54</v>
      </c>
      <c r="H68" s="154">
        <v>91304.35</v>
      </c>
      <c r="I68" s="155">
        <v>86136.179245283027</v>
      </c>
      <c r="J68" s="122" t="s">
        <v>55</v>
      </c>
      <c r="K68" s="144">
        <v>532584</v>
      </c>
      <c r="L68" s="144">
        <v>507780</v>
      </c>
      <c r="M68" s="144">
        <v>0</v>
      </c>
      <c r="N68" s="144">
        <v>0</v>
      </c>
      <c r="O68" s="144">
        <v>529204</v>
      </c>
      <c r="P68" s="144">
        <v>0</v>
      </c>
      <c r="Q68" s="123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3">
        <f t="shared" si="6"/>
        <v>0</v>
      </c>
      <c r="X68" s="3">
        <f t="shared" si="7"/>
        <v>162.76554834295098</v>
      </c>
      <c r="Y68" s="1">
        <f t="shared" si="8"/>
        <v>0</v>
      </c>
      <c r="Z68" s="2">
        <f t="shared" si="9"/>
        <v>0</v>
      </c>
      <c r="AA68" s="5" t="str">
        <f t="shared" si="10"/>
        <v>PC</v>
      </c>
    </row>
    <row r="69" spans="1:27" ht="17.100000000000001" customHeight="1" x14ac:dyDescent="0.3">
      <c r="A69" s="120">
        <v>43021</v>
      </c>
      <c r="B69" s="121" t="s">
        <v>44</v>
      </c>
      <c r="C69" s="121" t="s">
        <v>60</v>
      </c>
      <c r="D69" s="121" t="s">
        <v>61</v>
      </c>
      <c r="E69" s="121" t="s">
        <v>58</v>
      </c>
      <c r="F69" s="121" t="s">
        <v>53</v>
      </c>
      <c r="G69" s="121" t="s">
        <v>62</v>
      </c>
      <c r="H69" s="154">
        <v>67500</v>
      </c>
      <c r="I69" s="155">
        <v>36297.16981132076</v>
      </c>
      <c r="J69" s="122" t="s">
        <v>55</v>
      </c>
      <c r="K69" s="144">
        <v>3352280</v>
      </c>
      <c r="L69" s="144">
        <v>1889526</v>
      </c>
      <c r="M69" s="144">
        <v>3328272</v>
      </c>
      <c r="N69" s="144">
        <v>0</v>
      </c>
      <c r="O69" s="144">
        <v>3350863</v>
      </c>
      <c r="P69" s="144">
        <v>1</v>
      </c>
      <c r="Q69" s="123">
        <v>1</v>
      </c>
      <c r="R69" s="124">
        <v>1</v>
      </c>
      <c r="S69" s="124">
        <v>0</v>
      </c>
      <c r="T69" s="124">
        <v>0</v>
      </c>
      <c r="U69" s="124">
        <v>0</v>
      </c>
      <c r="V69" s="124">
        <v>0</v>
      </c>
      <c r="W69" s="3">
        <f t="shared" si="6"/>
        <v>36297.16981132076</v>
      </c>
      <c r="X69" s="3">
        <f t="shared" si="7"/>
        <v>10.832185562740333</v>
      </c>
      <c r="Y69" s="1">
        <f t="shared" si="8"/>
        <v>2.9843058340493178E-7</v>
      </c>
      <c r="Z69" s="2">
        <f t="shared" si="9"/>
        <v>0</v>
      </c>
      <c r="AA69" s="5" t="str">
        <f t="shared" si="10"/>
        <v>PC</v>
      </c>
    </row>
    <row r="70" spans="1:27" ht="17.100000000000001" customHeight="1" x14ac:dyDescent="0.3">
      <c r="A70" s="120">
        <v>43021</v>
      </c>
      <c r="B70" s="121" t="s">
        <v>49</v>
      </c>
      <c r="C70" s="121" t="s">
        <v>50</v>
      </c>
      <c r="D70" s="121" t="s">
        <v>51</v>
      </c>
      <c r="E70" s="121" t="s">
        <v>52</v>
      </c>
      <c r="F70" s="121" t="s">
        <v>53</v>
      </c>
      <c r="G70" s="121" t="s">
        <v>54</v>
      </c>
      <c r="H70" s="154">
        <v>0</v>
      </c>
      <c r="I70" s="155">
        <v>0</v>
      </c>
      <c r="J70" s="122" t="s">
        <v>55</v>
      </c>
      <c r="K70" s="144">
        <v>0</v>
      </c>
      <c r="L70" s="144">
        <v>0</v>
      </c>
      <c r="M70" s="144">
        <v>0</v>
      </c>
      <c r="N70" s="144">
        <v>0</v>
      </c>
      <c r="O70" s="144">
        <v>72885</v>
      </c>
      <c r="P70" s="144">
        <v>0</v>
      </c>
      <c r="Q70" s="123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3">
        <f t="shared" si="6"/>
        <v>0</v>
      </c>
      <c r="X70" s="3">
        <f t="shared" si="7"/>
        <v>0</v>
      </c>
      <c r="Y70" s="1">
        <f t="shared" si="8"/>
        <v>0</v>
      </c>
      <c r="Z70" s="2">
        <f t="shared" si="9"/>
        <v>0</v>
      </c>
      <c r="AA70" s="5" t="str">
        <f t="shared" si="10"/>
        <v>PC</v>
      </c>
    </row>
    <row r="71" spans="1:27" ht="17.100000000000001" customHeight="1" x14ac:dyDescent="0.3">
      <c r="A71" s="120">
        <v>43021</v>
      </c>
      <c r="B71" s="121" t="s">
        <v>64</v>
      </c>
      <c r="C71" s="121" t="s">
        <v>65</v>
      </c>
      <c r="D71" s="121" t="s">
        <v>66</v>
      </c>
      <c r="E71" s="121" t="s">
        <v>58</v>
      </c>
      <c r="F71" s="121" t="s">
        <v>53</v>
      </c>
      <c r="G71" s="121" t="s">
        <v>62</v>
      </c>
      <c r="H71" s="154">
        <v>73500</v>
      </c>
      <c r="I71" s="155">
        <v>69894.339622641506</v>
      </c>
      <c r="J71" s="122" t="s">
        <v>55</v>
      </c>
      <c r="K71" s="144">
        <v>3002352</v>
      </c>
      <c r="L71" s="144">
        <v>2331179</v>
      </c>
      <c r="M71" s="144">
        <v>0</v>
      </c>
      <c r="N71" s="144">
        <v>0</v>
      </c>
      <c r="O71" s="144">
        <v>0</v>
      </c>
      <c r="P71" s="144">
        <v>0</v>
      </c>
      <c r="Q71" s="123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3">
        <f t="shared" si="6"/>
        <v>0</v>
      </c>
      <c r="X71" s="3">
        <f t="shared" si="7"/>
        <v>0</v>
      </c>
      <c r="Y71" s="1">
        <f t="shared" si="8"/>
        <v>0</v>
      </c>
      <c r="Z71" s="2">
        <f t="shared" si="9"/>
        <v>0</v>
      </c>
      <c r="AA71" s="5" t="str">
        <f t="shared" si="10"/>
        <v>PC</v>
      </c>
    </row>
    <row r="72" spans="1:27" ht="17.100000000000001" customHeight="1" x14ac:dyDescent="0.3">
      <c r="A72" s="120">
        <v>43021</v>
      </c>
      <c r="B72" s="121" t="s">
        <v>67</v>
      </c>
      <c r="C72" s="121" t="s">
        <v>68</v>
      </c>
      <c r="D72" s="121" t="s">
        <v>69</v>
      </c>
      <c r="E72" s="121" t="s">
        <v>61</v>
      </c>
      <c r="F72" s="121" t="s">
        <v>53</v>
      </c>
      <c r="G72" s="121" t="s">
        <v>62</v>
      </c>
      <c r="H72" s="154">
        <v>55000</v>
      </c>
      <c r="I72" s="155">
        <v>49655.660377358487</v>
      </c>
      <c r="J72" s="122" t="s">
        <v>55</v>
      </c>
      <c r="K72" s="144">
        <v>1987422</v>
      </c>
      <c r="L72" s="144">
        <v>1123398</v>
      </c>
      <c r="M72" s="144">
        <v>0</v>
      </c>
      <c r="N72" s="144">
        <v>0</v>
      </c>
      <c r="O72" s="144">
        <v>0</v>
      </c>
      <c r="P72" s="144">
        <v>0</v>
      </c>
      <c r="Q72" s="123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3">
        <f t="shared" si="6"/>
        <v>0</v>
      </c>
      <c r="X72" s="3">
        <f t="shared" si="7"/>
        <v>0</v>
      </c>
      <c r="Y72" s="1">
        <f t="shared" si="8"/>
        <v>0</v>
      </c>
      <c r="Z72" s="2">
        <f t="shared" si="9"/>
        <v>0</v>
      </c>
      <c r="AA72" s="5" t="str">
        <f t="shared" si="10"/>
        <v>PC</v>
      </c>
    </row>
    <row r="73" spans="1:27" ht="17.100000000000001" customHeight="1" x14ac:dyDescent="0.3">
      <c r="A73" s="120">
        <v>43021</v>
      </c>
      <c r="B73" s="121" t="s">
        <v>67</v>
      </c>
      <c r="C73" s="121" t="s">
        <v>70</v>
      </c>
      <c r="D73" s="121" t="s">
        <v>69</v>
      </c>
      <c r="E73" s="121" t="s">
        <v>61</v>
      </c>
      <c r="F73" s="121" t="s">
        <v>53</v>
      </c>
      <c r="G73" s="121" t="s">
        <v>62</v>
      </c>
      <c r="H73" s="154">
        <v>24500</v>
      </c>
      <c r="I73" s="155">
        <v>20963.67924528302</v>
      </c>
      <c r="J73" s="122" t="s">
        <v>55</v>
      </c>
      <c r="K73" s="144">
        <v>1670828</v>
      </c>
      <c r="L73" s="144">
        <v>797756</v>
      </c>
      <c r="M73" s="144">
        <v>0</v>
      </c>
      <c r="N73" s="144">
        <v>0</v>
      </c>
      <c r="O73" s="144">
        <v>0</v>
      </c>
      <c r="P73" s="144">
        <v>0</v>
      </c>
      <c r="Q73" s="123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3">
        <f t="shared" si="6"/>
        <v>0</v>
      </c>
      <c r="X73" s="3">
        <f t="shared" si="7"/>
        <v>0</v>
      </c>
      <c r="Y73" s="1">
        <f t="shared" si="8"/>
        <v>0</v>
      </c>
      <c r="Z73" s="2">
        <f t="shared" si="9"/>
        <v>0</v>
      </c>
      <c r="AA73" s="5" t="str">
        <f t="shared" si="10"/>
        <v>PC</v>
      </c>
    </row>
    <row r="74" spans="1:27" ht="17.100000000000001" customHeight="1" x14ac:dyDescent="0.3">
      <c r="A74" s="120">
        <v>43021</v>
      </c>
      <c r="B74" s="121" t="s">
        <v>67</v>
      </c>
      <c r="C74" s="121" t="s">
        <v>71</v>
      </c>
      <c r="D74" s="121" t="s">
        <v>69</v>
      </c>
      <c r="E74" s="121" t="s">
        <v>61</v>
      </c>
      <c r="F74" s="121" t="s">
        <v>53</v>
      </c>
      <c r="G74" s="121" t="s">
        <v>62</v>
      </c>
      <c r="H74" s="154">
        <v>25300</v>
      </c>
      <c r="I74" s="155">
        <v>21648.207547169812</v>
      </c>
      <c r="J74" s="122" t="s">
        <v>55</v>
      </c>
      <c r="K74" s="144">
        <v>2991704</v>
      </c>
      <c r="L74" s="144">
        <v>2423037</v>
      </c>
      <c r="M74" s="144">
        <v>0</v>
      </c>
      <c r="N74" s="144">
        <v>0</v>
      </c>
      <c r="O74" s="144">
        <v>0</v>
      </c>
      <c r="P74" s="144">
        <v>0</v>
      </c>
      <c r="Q74" s="123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3">
        <f t="shared" si="6"/>
        <v>0</v>
      </c>
      <c r="X74" s="3">
        <f t="shared" si="7"/>
        <v>0</v>
      </c>
      <c r="Y74" s="1">
        <f t="shared" si="8"/>
        <v>0</v>
      </c>
      <c r="Z74" s="2">
        <f t="shared" si="9"/>
        <v>0</v>
      </c>
      <c r="AA74" s="5" t="str">
        <f t="shared" si="10"/>
        <v>PC</v>
      </c>
    </row>
    <row r="75" spans="1:27" ht="17.100000000000001" customHeight="1" x14ac:dyDescent="0.3">
      <c r="A75" s="120">
        <v>43022</v>
      </c>
      <c r="B75" s="121" t="s">
        <v>56</v>
      </c>
      <c r="C75" s="121" t="s">
        <v>57</v>
      </c>
      <c r="D75" s="121" t="s">
        <v>58</v>
      </c>
      <c r="E75" s="121" t="s">
        <v>59</v>
      </c>
      <c r="F75" s="121" t="s">
        <v>53</v>
      </c>
      <c r="G75" s="121" t="s">
        <v>54</v>
      </c>
      <c r="H75" s="154">
        <v>136956.51999999999</v>
      </c>
      <c r="I75" s="155">
        <v>129204.26415094337</v>
      </c>
      <c r="J75" s="122" t="s">
        <v>55</v>
      </c>
      <c r="K75" s="144">
        <v>1771200</v>
      </c>
      <c r="L75" s="144">
        <v>1705343</v>
      </c>
      <c r="M75" s="144">
        <v>0</v>
      </c>
      <c r="N75" s="144">
        <v>0</v>
      </c>
      <c r="O75" s="144">
        <v>1763331</v>
      </c>
      <c r="P75" s="144">
        <v>0</v>
      </c>
      <c r="Q75" s="123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3">
        <f t="shared" si="6"/>
        <v>0</v>
      </c>
      <c r="X75" s="3">
        <f t="shared" si="7"/>
        <v>73.272836552492635</v>
      </c>
      <c r="Y75" s="1">
        <f t="shared" si="8"/>
        <v>0</v>
      </c>
      <c r="Z75" s="2">
        <f t="shared" si="9"/>
        <v>0</v>
      </c>
      <c r="AA75" s="5" t="str">
        <f t="shared" si="10"/>
        <v>PC</v>
      </c>
    </row>
    <row r="76" spans="1:27" ht="17.100000000000001" customHeight="1" x14ac:dyDescent="0.3">
      <c r="A76" s="120">
        <v>43022</v>
      </c>
      <c r="B76" s="121" t="s">
        <v>44</v>
      </c>
      <c r="C76" s="121" t="s">
        <v>60</v>
      </c>
      <c r="D76" s="121" t="s">
        <v>61</v>
      </c>
      <c r="E76" s="121" t="s">
        <v>58</v>
      </c>
      <c r="F76" s="121" t="s">
        <v>53</v>
      </c>
      <c r="G76" s="121" t="s">
        <v>62</v>
      </c>
      <c r="H76" s="154">
        <v>112500</v>
      </c>
      <c r="I76" s="155">
        <v>60495.283018867929</v>
      </c>
      <c r="J76" s="122" t="s">
        <v>55</v>
      </c>
      <c r="K76" s="144">
        <v>5248430</v>
      </c>
      <c r="L76" s="144">
        <v>3204639</v>
      </c>
      <c r="M76" s="144">
        <v>5219047</v>
      </c>
      <c r="N76" s="144">
        <v>0</v>
      </c>
      <c r="O76" s="144">
        <v>5198372</v>
      </c>
      <c r="P76" s="144">
        <v>0</v>
      </c>
      <c r="Q76" s="123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3">
        <f t="shared" si="6"/>
        <v>0</v>
      </c>
      <c r="X76" s="3">
        <f t="shared" si="7"/>
        <v>11.637351659109415</v>
      </c>
      <c r="Y76" s="1">
        <f t="shared" si="8"/>
        <v>0</v>
      </c>
      <c r="Z76" s="2">
        <f t="shared" si="9"/>
        <v>0</v>
      </c>
      <c r="AA76" s="5" t="str">
        <f t="shared" si="10"/>
        <v>PC</v>
      </c>
    </row>
    <row r="77" spans="1:27" ht="17.100000000000001" customHeight="1" x14ac:dyDescent="0.3">
      <c r="A77" s="120">
        <v>43022</v>
      </c>
      <c r="B77" s="121" t="s">
        <v>44</v>
      </c>
      <c r="C77" s="121" t="s">
        <v>60</v>
      </c>
      <c r="D77" s="121" t="s">
        <v>61</v>
      </c>
      <c r="E77" s="121" t="s">
        <v>63</v>
      </c>
      <c r="F77" s="121" t="s">
        <v>53</v>
      </c>
      <c r="G77" s="121" t="s">
        <v>62</v>
      </c>
      <c r="H77" s="154">
        <v>0</v>
      </c>
      <c r="I77" s="155">
        <v>0</v>
      </c>
      <c r="J77" s="122" t="s">
        <v>55</v>
      </c>
      <c r="K77" s="144">
        <v>1863675</v>
      </c>
      <c r="L77" s="144">
        <v>1400254</v>
      </c>
      <c r="M77" s="144">
        <v>1835298</v>
      </c>
      <c r="N77" s="144">
        <v>0</v>
      </c>
      <c r="O77" s="144">
        <v>1841776</v>
      </c>
      <c r="P77" s="144">
        <v>0</v>
      </c>
      <c r="Q77" s="123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3">
        <f t="shared" si="6"/>
        <v>0</v>
      </c>
      <c r="X77" s="3">
        <f t="shared" si="7"/>
        <v>0</v>
      </c>
      <c r="Y77" s="1">
        <f t="shared" si="8"/>
        <v>0</v>
      </c>
      <c r="Z77" s="2">
        <f t="shared" si="9"/>
        <v>0</v>
      </c>
      <c r="AA77" s="5" t="str">
        <f t="shared" si="10"/>
        <v>PC</v>
      </c>
    </row>
    <row r="78" spans="1:27" ht="17.100000000000001" customHeight="1" x14ac:dyDescent="0.3">
      <c r="A78" s="120">
        <v>43022</v>
      </c>
      <c r="B78" s="121" t="s">
        <v>49</v>
      </c>
      <c r="C78" s="121" t="s">
        <v>50</v>
      </c>
      <c r="D78" s="121" t="s">
        <v>51</v>
      </c>
      <c r="E78" s="121" t="s">
        <v>52</v>
      </c>
      <c r="F78" s="121" t="s">
        <v>53</v>
      </c>
      <c r="G78" s="121" t="s">
        <v>54</v>
      </c>
      <c r="H78" s="154">
        <v>0</v>
      </c>
      <c r="I78" s="155">
        <v>0</v>
      </c>
      <c r="J78" s="122" t="s">
        <v>55</v>
      </c>
      <c r="K78" s="144">
        <v>0</v>
      </c>
      <c r="L78" s="144">
        <v>0</v>
      </c>
      <c r="M78" s="144">
        <v>0</v>
      </c>
      <c r="N78" s="144">
        <v>0</v>
      </c>
      <c r="O78" s="144">
        <v>41892</v>
      </c>
      <c r="P78" s="144">
        <v>0</v>
      </c>
      <c r="Q78" s="123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3">
        <f t="shared" si="6"/>
        <v>0</v>
      </c>
      <c r="X78" s="3">
        <f t="shared" si="7"/>
        <v>0</v>
      </c>
      <c r="Y78" s="1">
        <f t="shared" si="8"/>
        <v>0</v>
      </c>
      <c r="Z78" s="2">
        <f t="shared" si="9"/>
        <v>0</v>
      </c>
      <c r="AA78" s="5" t="str">
        <f t="shared" si="10"/>
        <v>PC</v>
      </c>
    </row>
    <row r="79" spans="1:27" ht="17.100000000000001" customHeight="1" x14ac:dyDescent="0.3">
      <c r="A79" s="120">
        <v>43022</v>
      </c>
      <c r="B79" s="121" t="s">
        <v>64</v>
      </c>
      <c r="C79" s="121" t="s">
        <v>65</v>
      </c>
      <c r="D79" s="121" t="s">
        <v>66</v>
      </c>
      <c r="E79" s="121" t="s">
        <v>58</v>
      </c>
      <c r="F79" s="121" t="s">
        <v>53</v>
      </c>
      <c r="G79" s="121" t="s">
        <v>62</v>
      </c>
      <c r="H79" s="154">
        <v>122500</v>
      </c>
      <c r="I79" s="155">
        <v>116490.56603773584</v>
      </c>
      <c r="J79" s="122" t="s">
        <v>55</v>
      </c>
      <c r="K79" s="144">
        <v>5003223</v>
      </c>
      <c r="L79" s="144">
        <v>3403537</v>
      </c>
      <c r="M79" s="144">
        <v>0</v>
      </c>
      <c r="N79" s="144">
        <v>0</v>
      </c>
      <c r="O79" s="144">
        <v>0</v>
      </c>
      <c r="P79" s="144">
        <v>0</v>
      </c>
      <c r="Q79" s="123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3">
        <f t="shared" si="6"/>
        <v>0</v>
      </c>
      <c r="X79" s="3">
        <f t="shared" si="7"/>
        <v>0</v>
      </c>
      <c r="Y79" s="1">
        <f t="shared" si="8"/>
        <v>0</v>
      </c>
      <c r="Z79" s="2">
        <f t="shared" si="9"/>
        <v>0</v>
      </c>
      <c r="AA79" s="5" t="str">
        <f t="shared" si="10"/>
        <v>PC</v>
      </c>
    </row>
    <row r="80" spans="1:27" ht="17.100000000000001" customHeight="1" x14ac:dyDescent="0.3">
      <c r="A80" s="120">
        <v>43022</v>
      </c>
      <c r="B80" s="121" t="s">
        <v>67</v>
      </c>
      <c r="C80" s="121" t="s">
        <v>68</v>
      </c>
      <c r="D80" s="121" t="s">
        <v>69</v>
      </c>
      <c r="E80" s="121" t="s">
        <v>61</v>
      </c>
      <c r="F80" s="121" t="s">
        <v>53</v>
      </c>
      <c r="G80" s="121" t="s">
        <v>62</v>
      </c>
      <c r="H80" s="154">
        <v>55000</v>
      </c>
      <c r="I80" s="155">
        <v>49655.660377358487</v>
      </c>
      <c r="J80" s="122" t="s">
        <v>55</v>
      </c>
      <c r="K80" s="144">
        <v>2302259</v>
      </c>
      <c r="L80" s="144">
        <v>1202588</v>
      </c>
      <c r="M80" s="144">
        <v>0</v>
      </c>
      <c r="N80" s="144">
        <v>0</v>
      </c>
      <c r="O80" s="144">
        <v>0</v>
      </c>
      <c r="P80" s="144">
        <v>0</v>
      </c>
      <c r="Q80" s="123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3">
        <f t="shared" si="6"/>
        <v>0</v>
      </c>
      <c r="X80" s="3">
        <f t="shared" si="7"/>
        <v>0</v>
      </c>
      <c r="Y80" s="1">
        <f t="shared" si="8"/>
        <v>0</v>
      </c>
      <c r="Z80" s="2">
        <f t="shared" si="9"/>
        <v>0</v>
      </c>
      <c r="AA80" s="5" t="str">
        <f t="shared" si="10"/>
        <v>PC</v>
      </c>
    </row>
    <row r="81" spans="1:27" ht="17.100000000000001" customHeight="1" x14ac:dyDescent="0.3">
      <c r="A81" s="120">
        <v>43022</v>
      </c>
      <c r="B81" s="121" t="s">
        <v>67</v>
      </c>
      <c r="C81" s="121" t="s">
        <v>70</v>
      </c>
      <c r="D81" s="121" t="s">
        <v>69</v>
      </c>
      <c r="E81" s="121" t="s">
        <v>61</v>
      </c>
      <c r="F81" s="121" t="s">
        <v>53</v>
      </c>
      <c r="G81" s="121" t="s">
        <v>62</v>
      </c>
      <c r="H81" s="154">
        <v>49000</v>
      </c>
      <c r="I81" s="155">
        <v>41927.358490566039</v>
      </c>
      <c r="J81" s="122" t="s">
        <v>55</v>
      </c>
      <c r="K81" s="144">
        <v>1867717</v>
      </c>
      <c r="L81" s="144">
        <v>826976</v>
      </c>
      <c r="M81" s="144">
        <v>0</v>
      </c>
      <c r="N81" s="144">
        <v>0</v>
      </c>
      <c r="O81" s="144">
        <v>0</v>
      </c>
      <c r="P81" s="144">
        <v>0</v>
      </c>
      <c r="Q81" s="123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3">
        <f t="shared" si="6"/>
        <v>0</v>
      </c>
      <c r="X81" s="3">
        <f t="shared" si="7"/>
        <v>0</v>
      </c>
      <c r="Y81" s="1">
        <f t="shared" si="8"/>
        <v>0</v>
      </c>
      <c r="Z81" s="2">
        <f t="shared" si="9"/>
        <v>0</v>
      </c>
      <c r="AA81" s="5" t="str">
        <f t="shared" si="10"/>
        <v>PC</v>
      </c>
    </row>
    <row r="82" spans="1:27" ht="17.100000000000001" customHeight="1" x14ac:dyDescent="0.3">
      <c r="A82" s="120">
        <v>43022</v>
      </c>
      <c r="B82" s="121" t="s">
        <v>67</v>
      </c>
      <c r="C82" s="121" t="s">
        <v>71</v>
      </c>
      <c r="D82" s="121" t="s">
        <v>69</v>
      </c>
      <c r="E82" s="121" t="s">
        <v>61</v>
      </c>
      <c r="F82" s="121" t="s">
        <v>53</v>
      </c>
      <c r="G82" s="121" t="s">
        <v>62</v>
      </c>
      <c r="H82" s="154">
        <v>50600</v>
      </c>
      <c r="I82" s="155">
        <v>43296.415094339623</v>
      </c>
      <c r="J82" s="122" t="s">
        <v>55</v>
      </c>
      <c r="K82" s="144">
        <v>2827865</v>
      </c>
      <c r="L82" s="144">
        <v>2360861</v>
      </c>
      <c r="M82" s="144">
        <v>0</v>
      </c>
      <c r="N82" s="144">
        <v>0</v>
      </c>
      <c r="O82" s="144">
        <v>0</v>
      </c>
      <c r="P82" s="144">
        <v>0</v>
      </c>
      <c r="Q82" s="123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3">
        <f t="shared" si="6"/>
        <v>0</v>
      </c>
      <c r="X82" s="3">
        <f t="shared" si="7"/>
        <v>0</v>
      </c>
      <c r="Y82" s="1">
        <f t="shared" si="8"/>
        <v>0</v>
      </c>
      <c r="Z82" s="2">
        <f t="shared" si="9"/>
        <v>0</v>
      </c>
      <c r="AA82" s="5" t="str">
        <f t="shared" si="10"/>
        <v>PC</v>
      </c>
    </row>
    <row r="83" spans="1:27" ht="17.100000000000001" customHeight="1" x14ac:dyDescent="0.3">
      <c r="A83" s="120">
        <v>43023</v>
      </c>
      <c r="B83" s="121" t="s">
        <v>56</v>
      </c>
      <c r="C83" s="121" t="s">
        <v>57</v>
      </c>
      <c r="D83" s="121" t="s">
        <v>58</v>
      </c>
      <c r="E83" s="121" t="s">
        <v>59</v>
      </c>
      <c r="F83" s="121" t="s">
        <v>53</v>
      </c>
      <c r="G83" s="121" t="s">
        <v>54</v>
      </c>
      <c r="H83" s="154">
        <v>136956.51999999999</v>
      </c>
      <c r="I83" s="155">
        <v>129204.26415094337</v>
      </c>
      <c r="J83" s="122" t="s">
        <v>55</v>
      </c>
      <c r="K83" s="144">
        <v>1514598</v>
      </c>
      <c r="L83" s="144">
        <v>1424241</v>
      </c>
      <c r="M83" s="144">
        <v>0</v>
      </c>
      <c r="N83" s="144">
        <v>0</v>
      </c>
      <c r="O83" s="144">
        <v>1507467</v>
      </c>
      <c r="P83" s="144">
        <v>0</v>
      </c>
      <c r="Q83" s="123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3">
        <f t="shared" si="6"/>
        <v>0</v>
      </c>
      <c r="X83" s="3">
        <f t="shared" si="7"/>
        <v>85.709514139243751</v>
      </c>
      <c r="Y83" s="1">
        <f t="shared" si="8"/>
        <v>0</v>
      </c>
      <c r="Z83" s="2">
        <f t="shared" si="9"/>
        <v>0</v>
      </c>
      <c r="AA83" s="5" t="str">
        <f t="shared" si="10"/>
        <v>PC</v>
      </c>
    </row>
    <row r="84" spans="1:27" ht="17.100000000000001" customHeight="1" x14ac:dyDescent="0.3">
      <c r="A84" s="120">
        <v>43023</v>
      </c>
      <c r="B84" s="121" t="s">
        <v>44</v>
      </c>
      <c r="C84" s="121" t="s">
        <v>60</v>
      </c>
      <c r="D84" s="121" t="s">
        <v>61</v>
      </c>
      <c r="E84" s="121" t="s">
        <v>58</v>
      </c>
      <c r="F84" s="121" t="s">
        <v>53</v>
      </c>
      <c r="G84" s="121" t="s">
        <v>62</v>
      </c>
      <c r="H84" s="154">
        <v>112500</v>
      </c>
      <c r="I84" s="155">
        <v>60495.283018867929</v>
      </c>
      <c r="J84" s="122" t="s">
        <v>55</v>
      </c>
      <c r="K84" s="144">
        <v>5407367</v>
      </c>
      <c r="L84" s="144">
        <v>3287066</v>
      </c>
      <c r="M84" s="144">
        <v>5378281</v>
      </c>
      <c r="N84" s="144">
        <v>0</v>
      </c>
      <c r="O84" s="144">
        <v>5389094</v>
      </c>
      <c r="P84" s="144">
        <v>0</v>
      </c>
      <c r="Q84" s="123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3">
        <f t="shared" si="6"/>
        <v>0</v>
      </c>
      <c r="X84" s="3">
        <f t="shared" si="7"/>
        <v>11.225501544205375</v>
      </c>
      <c r="Y84" s="1">
        <f t="shared" si="8"/>
        <v>0</v>
      </c>
      <c r="Z84" s="2">
        <f t="shared" si="9"/>
        <v>0</v>
      </c>
      <c r="AA84" s="5" t="str">
        <f t="shared" si="10"/>
        <v>PC</v>
      </c>
    </row>
    <row r="85" spans="1:27" ht="17.100000000000001" customHeight="1" x14ac:dyDescent="0.3">
      <c r="A85" s="120">
        <v>43023</v>
      </c>
      <c r="B85" s="121" t="s">
        <v>44</v>
      </c>
      <c r="C85" s="121" t="s">
        <v>60</v>
      </c>
      <c r="D85" s="121" t="s">
        <v>61</v>
      </c>
      <c r="E85" s="121" t="s">
        <v>63</v>
      </c>
      <c r="F85" s="121" t="s">
        <v>53</v>
      </c>
      <c r="G85" s="121" t="s">
        <v>62</v>
      </c>
      <c r="H85" s="154">
        <v>0</v>
      </c>
      <c r="I85" s="155">
        <v>0</v>
      </c>
      <c r="J85" s="122" t="s">
        <v>55</v>
      </c>
      <c r="K85" s="144">
        <v>2131598</v>
      </c>
      <c r="L85" s="144">
        <v>1664657</v>
      </c>
      <c r="M85" s="144">
        <v>2102629</v>
      </c>
      <c r="N85" s="144">
        <v>0</v>
      </c>
      <c r="O85" s="144">
        <v>2123196</v>
      </c>
      <c r="P85" s="144">
        <v>0</v>
      </c>
      <c r="Q85" s="123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3">
        <f t="shared" si="6"/>
        <v>0</v>
      </c>
      <c r="X85" s="3">
        <f t="shared" si="7"/>
        <v>0</v>
      </c>
      <c r="Y85" s="1">
        <f t="shared" si="8"/>
        <v>0</v>
      </c>
      <c r="Z85" s="2">
        <f t="shared" si="9"/>
        <v>0</v>
      </c>
      <c r="AA85" s="5" t="str">
        <f t="shared" si="10"/>
        <v>PC</v>
      </c>
    </row>
    <row r="86" spans="1:27" ht="17.100000000000001" customHeight="1" x14ac:dyDescent="0.3">
      <c r="A86" s="120">
        <v>43023</v>
      </c>
      <c r="B86" s="121" t="s">
        <v>49</v>
      </c>
      <c r="C86" s="121" t="s">
        <v>50</v>
      </c>
      <c r="D86" s="121" t="s">
        <v>51</v>
      </c>
      <c r="E86" s="121" t="s">
        <v>52</v>
      </c>
      <c r="F86" s="121" t="s">
        <v>53</v>
      </c>
      <c r="G86" s="121" t="s">
        <v>54</v>
      </c>
      <c r="H86" s="154">
        <v>0</v>
      </c>
      <c r="I86" s="155">
        <v>0</v>
      </c>
      <c r="J86" s="122" t="s">
        <v>55</v>
      </c>
      <c r="K86" s="144">
        <v>0</v>
      </c>
      <c r="L86" s="144">
        <v>0</v>
      </c>
      <c r="M86" s="144">
        <v>0</v>
      </c>
      <c r="N86" s="144">
        <v>0</v>
      </c>
      <c r="O86" s="144">
        <v>21847</v>
      </c>
      <c r="P86" s="144">
        <v>0</v>
      </c>
      <c r="Q86" s="123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3">
        <f t="shared" si="6"/>
        <v>0</v>
      </c>
      <c r="X86" s="3">
        <f t="shared" si="7"/>
        <v>0</v>
      </c>
      <c r="Y86" s="1">
        <f t="shared" si="8"/>
        <v>0</v>
      </c>
      <c r="Z86" s="2">
        <f t="shared" si="9"/>
        <v>0</v>
      </c>
      <c r="AA86" s="5" t="str">
        <f t="shared" si="10"/>
        <v>PC</v>
      </c>
    </row>
    <row r="87" spans="1:27" ht="17.100000000000001" customHeight="1" x14ac:dyDescent="0.3">
      <c r="A87" s="120">
        <v>43023</v>
      </c>
      <c r="B87" s="121" t="s">
        <v>64</v>
      </c>
      <c r="C87" s="121" t="s">
        <v>65</v>
      </c>
      <c r="D87" s="121" t="s">
        <v>66</v>
      </c>
      <c r="E87" s="121" t="s">
        <v>58</v>
      </c>
      <c r="F87" s="121" t="s">
        <v>53</v>
      </c>
      <c r="G87" s="121" t="s">
        <v>62</v>
      </c>
      <c r="H87" s="154">
        <v>122500</v>
      </c>
      <c r="I87" s="155">
        <v>116490.56603773584</v>
      </c>
      <c r="J87" s="122" t="s">
        <v>55</v>
      </c>
      <c r="K87" s="144">
        <v>5000945</v>
      </c>
      <c r="L87" s="144">
        <v>3425924</v>
      </c>
      <c r="M87" s="144">
        <v>0</v>
      </c>
      <c r="N87" s="144">
        <v>0</v>
      </c>
      <c r="O87" s="144">
        <v>0</v>
      </c>
      <c r="P87" s="144">
        <v>0</v>
      </c>
      <c r="Q87" s="123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3">
        <f t="shared" si="6"/>
        <v>0</v>
      </c>
      <c r="X87" s="3">
        <f t="shared" si="7"/>
        <v>0</v>
      </c>
      <c r="Y87" s="1">
        <f t="shared" si="8"/>
        <v>0</v>
      </c>
      <c r="Z87" s="2">
        <f t="shared" si="9"/>
        <v>0</v>
      </c>
      <c r="AA87" s="5" t="str">
        <f t="shared" si="10"/>
        <v>PC</v>
      </c>
    </row>
    <row r="88" spans="1:27" ht="17.100000000000001" customHeight="1" x14ac:dyDescent="0.3">
      <c r="A88" s="120">
        <v>43023</v>
      </c>
      <c r="B88" s="121" t="s">
        <v>67</v>
      </c>
      <c r="C88" s="121" t="s">
        <v>68</v>
      </c>
      <c r="D88" s="121" t="s">
        <v>69</v>
      </c>
      <c r="E88" s="121" t="s">
        <v>61</v>
      </c>
      <c r="F88" s="121" t="s">
        <v>53</v>
      </c>
      <c r="G88" s="121" t="s">
        <v>62</v>
      </c>
      <c r="H88" s="154">
        <v>55000</v>
      </c>
      <c r="I88" s="155">
        <v>49655.660377358487</v>
      </c>
      <c r="J88" s="122" t="s">
        <v>55</v>
      </c>
      <c r="K88" s="144">
        <v>3432562</v>
      </c>
      <c r="L88" s="144">
        <v>2114961</v>
      </c>
      <c r="M88" s="144">
        <v>0</v>
      </c>
      <c r="N88" s="144">
        <v>0</v>
      </c>
      <c r="O88" s="144">
        <v>0</v>
      </c>
      <c r="P88" s="144">
        <v>0</v>
      </c>
      <c r="Q88" s="123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3">
        <f t="shared" si="6"/>
        <v>0</v>
      </c>
      <c r="X88" s="3">
        <f t="shared" si="7"/>
        <v>0</v>
      </c>
      <c r="Y88" s="1">
        <f t="shared" si="8"/>
        <v>0</v>
      </c>
      <c r="Z88" s="2">
        <f t="shared" si="9"/>
        <v>0</v>
      </c>
      <c r="AA88" s="5" t="str">
        <f t="shared" si="10"/>
        <v>PC</v>
      </c>
    </row>
    <row r="89" spans="1:27" ht="17.100000000000001" customHeight="1" x14ac:dyDescent="0.3">
      <c r="A89" s="120">
        <v>43023</v>
      </c>
      <c r="B89" s="121" t="s">
        <v>67</v>
      </c>
      <c r="C89" s="121" t="s">
        <v>70</v>
      </c>
      <c r="D89" s="121" t="s">
        <v>69</v>
      </c>
      <c r="E89" s="121" t="s">
        <v>61</v>
      </c>
      <c r="F89" s="121" t="s">
        <v>53</v>
      </c>
      <c r="G89" s="121" t="s">
        <v>62</v>
      </c>
      <c r="H89" s="154">
        <v>49000</v>
      </c>
      <c r="I89" s="155">
        <v>41927.358490566039</v>
      </c>
      <c r="J89" s="122" t="s">
        <v>55</v>
      </c>
      <c r="K89" s="144">
        <v>1485494</v>
      </c>
      <c r="L89" s="144">
        <v>718257</v>
      </c>
      <c r="M89" s="144">
        <v>0</v>
      </c>
      <c r="N89" s="144">
        <v>0</v>
      </c>
      <c r="O89" s="144">
        <v>0</v>
      </c>
      <c r="P89" s="144">
        <v>0</v>
      </c>
      <c r="Q89" s="123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3">
        <f t="shared" si="6"/>
        <v>0</v>
      </c>
      <c r="X89" s="3">
        <f t="shared" si="7"/>
        <v>0</v>
      </c>
      <c r="Y89" s="1">
        <f t="shared" si="8"/>
        <v>0</v>
      </c>
      <c r="Z89" s="2">
        <f t="shared" si="9"/>
        <v>0</v>
      </c>
      <c r="AA89" s="5" t="str">
        <f t="shared" si="10"/>
        <v>PC</v>
      </c>
    </row>
    <row r="90" spans="1:27" ht="17.100000000000001" customHeight="1" x14ac:dyDescent="0.3">
      <c r="A90" s="120">
        <v>43023</v>
      </c>
      <c r="B90" s="121" t="s">
        <v>67</v>
      </c>
      <c r="C90" s="121" t="s">
        <v>71</v>
      </c>
      <c r="D90" s="121" t="s">
        <v>69</v>
      </c>
      <c r="E90" s="121" t="s">
        <v>61</v>
      </c>
      <c r="F90" s="121" t="s">
        <v>53</v>
      </c>
      <c r="G90" s="121" t="s">
        <v>62</v>
      </c>
      <c r="H90" s="154">
        <v>50600</v>
      </c>
      <c r="I90" s="155">
        <v>43296.415094339623</v>
      </c>
      <c r="J90" s="122" t="s">
        <v>55</v>
      </c>
      <c r="K90" s="144">
        <v>2529679</v>
      </c>
      <c r="L90" s="144">
        <v>2198348</v>
      </c>
      <c r="M90" s="144">
        <v>0</v>
      </c>
      <c r="N90" s="144">
        <v>0</v>
      </c>
      <c r="O90" s="144">
        <v>0</v>
      </c>
      <c r="P90" s="144">
        <v>0</v>
      </c>
      <c r="Q90" s="123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3">
        <f t="shared" si="6"/>
        <v>0</v>
      </c>
      <c r="X90" s="3">
        <f t="shared" si="7"/>
        <v>0</v>
      </c>
      <c r="Y90" s="1">
        <f t="shared" si="8"/>
        <v>0</v>
      </c>
      <c r="Z90" s="2">
        <f t="shared" si="9"/>
        <v>0</v>
      </c>
      <c r="AA90" s="5" t="str">
        <f t="shared" si="10"/>
        <v>PC</v>
      </c>
    </row>
    <row r="91" spans="1:27" ht="17.100000000000001" customHeight="1" x14ac:dyDescent="0.3">
      <c r="A91" s="120">
        <v>43024</v>
      </c>
      <c r="B91" s="121" t="s">
        <v>56</v>
      </c>
      <c r="C91" s="121" t="s">
        <v>57</v>
      </c>
      <c r="D91" s="121" t="s">
        <v>58</v>
      </c>
      <c r="E91" s="121" t="s">
        <v>59</v>
      </c>
      <c r="F91" s="121" t="s">
        <v>53</v>
      </c>
      <c r="G91" s="121" t="s">
        <v>54</v>
      </c>
      <c r="H91" s="154">
        <v>91304.35</v>
      </c>
      <c r="I91" s="155">
        <v>86136.179245283027</v>
      </c>
      <c r="J91" s="122" t="s">
        <v>55</v>
      </c>
      <c r="K91" s="144">
        <v>1467583</v>
      </c>
      <c r="L91" s="144">
        <v>1376126</v>
      </c>
      <c r="M91" s="144">
        <v>0</v>
      </c>
      <c r="N91" s="144">
        <v>0</v>
      </c>
      <c r="O91" s="144">
        <v>1458855</v>
      </c>
      <c r="P91" s="144">
        <v>0</v>
      </c>
      <c r="Q91" s="123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3">
        <f t="shared" si="6"/>
        <v>0</v>
      </c>
      <c r="X91" s="3">
        <f t="shared" si="7"/>
        <v>59.043687854710051</v>
      </c>
      <c r="Y91" s="1">
        <f t="shared" si="8"/>
        <v>0</v>
      </c>
      <c r="Z91" s="2">
        <f t="shared" si="9"/>
        <v>0</v>
      </c>
      <c r="AA91" s="5" t="str">
        <f t="shared" si="10"/>
        <v>PC</v>
      </c>
    </row>
    <row r="92" spans="1:27" ht="17.100000000000001" customHeight="1" x14ac:dyDescent="0.3">
      <c r="A92" s="120">
        <v>43024</v>
      </c>
      <c r="B92" s="121" t="s">
        <v>44</v>
      </c>
      <c r="C92" s="121" t="s">
        <v>60</v>
      </c>
      <c r="D92" s="121" t="s">
        <v>61</v>
      </c>
      <c r="E92" s="121" t="s">
        <v>58</v>
      </c>
      <c r="F92" s="121" t="s">
        <v>53</v>
      </c>
      <c r="G92" s="121" t="s">
        <v>62</v>
      </c>
      <c r="H92" s="154">
        <v>45000</v>
      </c>
      <c r="I92" s="155">
        <v>24198.113207547172</v>
      </c>
      <c r="J92" s="122" t="s">
        <v>55</v>
      </c>
      <c r="K92" s="144">
        <v>2280229</v>
      </c>
      <c r="L92" s="144">
        <v>1228515</v>
      </c>
      <c r="M92" s="144">
        <v>2253943</v>
      </c>
      <c r="N92" s="144">
        <v>0</v>
      </c>
      <c r="O92" s="144">
        <v>2280186</v>
      </c>
      <c r="P92" s="144">
        <v>0</v>
      </c>
      <c r="Q92" s="123">
        <v>3</v>
      </c>
      <c r="R92" s="124">
        <v>1</v>
      </c>
      <c r="S92" s="124">
        <v>0</v>
      </c>
      <c r="T92" s="124">
        <v>0</v>
      </c>
      <c r="U92" s="124">
        <v>0</v>
      </c>
      <c r="V92" s="124">
        <v>0</v>
      </c>
      <c r="W92" s="3">
        <f t="shared" si="6"/>
        <v>0</v>
      </c>
      <c r="X92" s="3">
        <f t="shared" si="7"/>
        <v>10.612341803496369</v>
      </c>
      <c r="Y92" s="1">
        <f t="shared" si="8"/>
        <v>0</v>
      </c>
      <c r="Z92" s="2">
        <f t="shared" si="9"/>
        <v>0</v>
      </c>
      <c r="AA92" s="5" t="str">
        <f t="shared" si="10"/>
        <v>PC</v>
      </c>
    </row>
    <row r="93" spans="1:27" ht="17.100000000000001" customHeight="1" x14ac:dyDescent="0.3">
      <c r="A93" s="120">
        <v>43024</v>
      </c>
      <c r="B93" s="121" t="s">
        <v>49</v>
      </c>
      <c r="C93" s="121" t="s">
        <v>50</v>
      </c>
      <c r="D93" s="121" t="s">
        <v>51</v>
      </c>
      <c r="E93" s="121" t="s">
        <v>52</v>
      </c>
      <c r="F93" s="121" t="s">
        <v>53</v>
      </c>
      <c r="G93" s="121" t="s">
        <v>54</v>
      </c>
      <c r="H93" s="154">
        <v>0</v>
      </c>
      <c r="I93" s="155">
        <v>0</v>
      </c>
      <c r="J93" s="122" t="s">
        <v>55</v>
      </c>
      <c r="K93" s="144">
        <v>0</v>
      </c>
      <c r="L93" s="144">
        <v>0</v>
      </c>
      <c r="M93" s="144">
        <v>0</v>
      </c>
      <c r="N93" s="144">
        <v>0</v>
      </c>
      <c r="O93" s="144">
        <v>11466</v>
      </c>
      <c r="P93" s="144">
        <v>0</v>
      </c>
      <c r="Q93" s="123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3">
        <f t="shared" si="6"/>
        <v>0</v>
      </c>
      <c r="X93" s="3">
        <f t="shared" si="7"/>
        <v>0</v>
      </c>
      <c r="Y93" s="1">
        <f t="shared" si="8"/>
        <v>0</v>
      </c>
      <c r="Z93" s="2">
        <f t="shared" si="9"/>
        <v>0</v>
      </c>
      <c r="AA93" s="5" t="str">
        <f t="shared" si="10"/>
        <v>PC</v>
      </c>
    </row>
    <row r="94" spans="1:27" ht="17.100000000000001" customHeight="1" x14ac:dyDescent="0.3">
      <c r="A94" s="120">
        <v>43024</v>
      </c>
      <c r="B94" s="121" t="s">
        <v>64</v>
      </c>
      <c r="C94" s="121" t="s">
        <v>65</v>
      </c>
      <c r="D94" s="121" t="s">
        <v>66</v>
      </c>
      <c r="E94" s="121" t="s">
        <v>58</v>
      </c>
      <c r="F94" s="121" t="s">
        <v>53</v>
      </c>
      <c r="G94" s="121" t="s">
        <v>62</v>
      </c>
      <c r="H94" s="154">
        <v>73500</v>
      </c>
      <c r="I94" s="155">
        <v>69894.339622641506</v>
      </c>
      <c r="J94" s="122" t="s">
        <v>55</v>
      </c>
      <c r="K94" s="144">
        <v>3001294</v>
      </c>
      <c r="L94" s="144">
        <v>2274585</v>
      </c>
      <c r="M94" s="144">
        <v>0</v>
      </c>
      <c r="N94" s="144">
        <v>0</v>
      </c>
      <c r="O94" s="144">
        <v>0</v>
      </c>
      <c r="P94" s="144">
        <v>0</v>
      </c>
      <c r="Q94" s="123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3">
        <f t="shared" si="6"/>
        <v>0</v>
      </c>
      <c r="X94" s="3">
        <f t="shared" si="7"/>
        <v>0</v>
      </c>
      <c r="Y94" s="1">
        <f t="shared" si="8"/>
        <v>0</v>
      </c>
      <c r="Z94" s="2">
        <f t="shared" si="9"/>
        <v>0</v>
      </c>
      <c r="AA94" s="5" t="str">
        <f t="shared" si="10"/>
        <v>PC</v>
      </c>
    </row>
    <row r="95" spans="1:27" ht="17.100000000000001" customHeight="1" x14ac:dyDescent="0.3">
      <c r="A95" s="120">
        <v>43024</v>
      </c>
      <c r="B95" s="121" t="s">
        <v>67</v>
      </c>
      <c r="C95" s="121" t="s">
        <v>68</v>
      </c>
      <c r="D95" s="121" t="s">
        <v>69</v>
      </c>
      <c r="E95" s="121" t="s">
        <v>61</v>
      </c>
      <c r="F95" s="121" t="s">
        <v>53</v>
      </c>
      <c r="G95" s="121" t="s">
        <v>62</v>
      </c>
      <c r="H95" s="154">
        <v>55000</v>
      </c>
      <c r="I95" s="155">
        <v>49655.660377358487</v>
      </c>
      <c r="J95" s="122" t="s">
        <v>55</v>
      </c>
      <c r="K95" s="144">
        <v>4338502</v>
      </c>
      <c r="L95" s="144">
        <v>3006845</v>
      </c>
      <c r="M95" s="144">
        <v>0</v>
      </c>
      <c r="N95" s="144">
        <v>0</v>
      </c>
      <c r="O95" s="144">
        <v>0</v>
      </c>
      <c r="P95" s="144">
        <v>0</v>
      </c>
      <c r="Q95" s="123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3">
        <f t="shared" si="6"/>
        <v>0</v>
      </c>
      <c r="X95" s="3">
        <f t="shared" si="7"/>
        <v>0</v>
      </c>
      <c r="Y95" s="1">
        <f t="shared" si="8"/>
        <v>0</v>
      </c>
      <c r="Z95" s="2">
        <f t="shared" si="9"/>
        <v>0</v>
      </c>
      <c r="AA95" s="5" t="str">
        <f t="shared" si="10"/>
        <v>PC</v>
      </c>
    </row>
    <row r="96" spans="1:27" ht="17.100000000000001" customHeight="1" x14ac:dyDescent="0.3">
      <c r="A96" s="120">
        <v>43024</v>
      </c>
      <c r="B96" s="121" t="s">
        <v>67</v>
      </c>
      <c r="C96" s="121" t="s">
        <v>70</v>
      </c>
      <c r="D96" s="121" t="s">
        <v>69</v>
      </c>
      <c r="E96" s="121" t="s">
        <v>61</v>
      </c>
      <c r="F96" s="121" t="s">
        <v>53</v>
      </c>
      <c r="G96" s="121" t="s">
        <v>62</v>
      </c>
      <c r="H96" s="154">
        <v>24500</v>
      </c>
      <c r="I96" s="155">
        <v>20963.67924528302</v>
      </c>
      <c r="J96" s="122" t="s">
        <v>55</v>
      </c>
      <c r="K96" s="144">
        <v>1281432</v>
      </c>
      <c r="L96" s="144">
        <v>642227</v>
      </c>
      <c r="M96" s="144">
        <v>0</v>
      </c>
      <c r="N96" s="144">
        <v>0</v>
      </c>
      <c r="O96" s="144">
        <v>0</v>
      </c>
      <c r="P96" s="144">
        <v>0</v>
      </c>
      <c r="Q96" s="123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3">
        <f t="shared" si="6"/>
        <v>0</v>
      </c>
      <c r="X96" s="3">
        <f t="shared" si="7"/>
        <v>0</v>
      </c>
      <c r="Y96" s="1">
        <f t="shared" si="8"/>
        <v>0</v>
      </c>
      <c r="Z96" s="2">
        <f t="shared" si="9"/>
        <v>0</v>
      </c>
      <c r="AA96" s="5" t="str">
        <f t="shared" si="10"/>
        <v>PC</v>
      </c>
    </row>
    <row r="97" spans="1:27" ht="17.100000000000001" customHeight="1" x14ac:dyDescent="0.3">
      <c r="A97" s="120">
        <v>43024</v>
      </c>
      <c r="B97" s="121" t="s">
        <v>67</v>
      </c>
      <c r="C97" s="121" t="s">
        <v>71</v>
      </c>
      <c r="D97" s="121" t="s">
        <v>69</v>
      </c>
      <c r="E97" s="121" t="s">
        <v>61</v>
      </c>
      <c r="F97" s="121" t="s">
        <v>53</v>
      </c>
      <c r="G97" s="121" t="s">
        <v>62</v>
      </c>
      <c r="H97" s="154">
        <v>25300</v>
      </c>
      <c r="I97" s="155">
        <v>21648.207547169812</v>
      </c>
      <c r="J97" s="122" t="s">
        <v>55</v>
      </c>
      <c r="K97" s="144">
        <v>3059218</v>
      </c>
      <c r="L97" s="144">
        <v>2533621</v>
      </c>
      <c r="M97" s="144">
        <v>0</v>
      </c>
      <c r="N97" s="144">
        <v>0</v>
      </c>
      <c r="O97" s="144">
        <v>0</v>
      </c>
      <c r="P97" s="144">
        <v>0</v>
      </c>
      <c r="Q97" s="123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3">
        <f t="shared" si="6"/>
        <v>0</v>
      </c>
      <c r="X97" s="3">
        <f t="shared" si="7"/>
        <v>0</v>
      </c>
      <c r="Y97" s="1">
        <f t="shared" si="8"/>
        <v>0</v>
      </c>
      <c r="Z97" s="2">
        <f t="shared" si="9"/>
        <v>0</v>
      </c>
      <c r="AA97" s="5" t="str">
        <f t="shared" si="10"/>
        <v>PC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/>
  </sheetPr>
  <dimension ref="A1:Q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2.875" style="73" bestFit="1" customWidth="1"/>
    <col min="2" max="2" width="13.875" style="73" customWidth="1"/>
    <col min="3" max="11" width="9.625" style="61" customWidth="1"/>
    <col min="12" max="14" width="8.25" style="61" customWidth="1"/>
    <col min="15" max="15" width="6.25" style="61" customWidth="1"/>
    <col min="16" max="16" width="6.75" style="61" bestFit="1" customWidth="1"/>
    <col min="17" max="16384" width="9" style="61"/>
  </cols>
  <sheetData>
    <row r="1" spans="1:17" ht="17.100000000000001" customHeight="1" x14ac:dyDescent="0.15">
      <c r="A1" s="51" t="s">
        <v>34</v>
      </c>
      <c r="B1" s="50" t="s">
        <v>72</v>
      </c>
      <c r="C1" s="64"/>
      <c r="D1" s="64"/>
      <c r="E1" s="64"/>
      <c r="F1" s="64"/>
      <c r="G1" s="64"/>
      <c r="H1" s="72"/>
      <c r="I1" s="72"/>
      <c r="J1" s="64"/>
      <c r="K1" s="64"/>
      <c r="L1" s="64"/>
      <c r="M1" s="64"/>
      <c r="N1" s="64"/>
      <c r="O1" s="64"/>
      <c r="P1" s="64"/>
    </row>
    <row r="3" spans="1:17" ht="17.100000000000001" customHeight="1" x14ac:dyDescent="0.15">
      <c r="A3" s="41" t="s">
        <v>0</v>
      </c>
      <c r="B3" s="41" t="s">
        <v>4</v>
      </c>
      <c r="C3" s="113" t="s">
        <v>48</v>
      </c>
      <c r="D3" s="113" t="s">
        <v>46</v>
      </c>
      <c r="E3" s="42" t="s">
        <v>12</v>
      </c>
      <c r="F3" s="42" t="s">
        <v>13</v>
      </c>
      <c r="G3" s="42" t="s">
        <v>25</v>
      </c>
      <c r="H3" s="42" t="s">
        <v>26</v>
      </c>
      <c r="I3" s="113" t="s">
        <v>39</v>
      </c>
      <c r="J3" s="42" t="s">
        <v>28</v>
      </c>
      <c r="K3" s="42" t="s">
        <v>29</v>
      </c>
      <c r="L3" s="43" t="s">
        <v>37</v>
      </c>
      <c r="M3" s="43" t="s">
        <v>30</v>
      </c>
      <c r="N3" s="43" t="s">
        <v>31</v>
      </c>
      <c r="O3" s="44" t="s">
        <v>32</v>
      </c>
      <c r="P3" s="43" t="s">
        <v>24</v>
      </c>
      <c r="Q3" s="43" t="s">
        <v>36</v>
      </c>
    </row>
    <row r="4" spans="1:17" ht="17.100000000000001" customHeight="1" x14ac:dyDescent="0.3">
      <c r="A4" s="69" t="s">
        <v>72</v>
      </c>
      <c r="B4" s="113" t="s">
        <v>72</v>
      </c>
      <c r="C4" s="130"/>
      <c r="D4" s="130"/>
      <c r="E4" s="24"/>
      <c r="F4" s="24"/>
      <c r="G4" s="24"/>
      <c r="H4" s="24"/>
      <c r="I4" s="35"/>
      <c r="J4" s="24"/>
      <c r="K4" s="24"/>
      <c r="L4" s="24">
        <v>0</v>
      </c>
      <c r="M4" s="25">
        <v>0</v>
      </c>
      <c r="N4" s="25">
        <v>0</v>
      </c>
      <c r="O4" s="26">
        <v>0</v>
      </c>
      <c r="P4" s="25">
        <v>0</v>
      </c>
      <c r="Q4" s="26">
        <v>0</v>
      </c>
    </row>
    <row r="5" spans="1:17" ht="17.100000000000001" customHeight="1" x14ac:dyDescent="0.3">
      <c r="A5" s="69" t="s">
        <v>73</v>
      </c>
      <c r="B5" s="113"/>
      <c r="C5" s="130"/>
      <c r="D5" s="130"/>
      <c r="E5" s="24"/>
      <c r="F5" s="24"/>
      <c r="G5" s="24"/>
      <c r="H5" s="24"/>
      <c r="I5" s="35"/>
      <c r="J5" s="24"/>
      <c r="K5" s="24"/>
      <c r="L5" s="24">
        <v>0</v>
      </c>
      <c r="M5" s="25">
        <v>0</v>
      </c>
      <c r="N5" s="25">
        <v>0</v>
      </c>
      <c r="O5" s="26">
        <v>0</v>
      </c>
      <c r="P5" s="25">
        <v>0</v>
      </c>
      <c r="Q5" s="26">
        <v>0</v>
      </c>
    </row>
    <row r="6" spans="1:17" ht="17.100000000000001" customHeight="1" x14ac:dyDescent="0.3">
      <c r="A6" s="70" t="s">
        <v>1</v>
      </c>
      <c r="B6" s="71"/>
      <c r="C6" s="131"/>
      <c r="D6" s="131"/>
      <c r="E6" s="27"/>
      <c r="F6" s="27"/>
      <c r="G6" s="27"/>
      <c r="H6" s="27"/>
      <c r="I6" s="36"/>
      <c r="J6" s="27"/>
      <c r="K6" s="27"/>
      <c r="L6" s="27">
        <v>0</v>
      </c>
      <c r="M6" s="28">
        <v>0</v>
      </c>
      <c r="N6" s="28">
        <v>0</v>
      </c>
      <c r="O6" s="29">
        <v>0</v>
      </c>
      <c r="P6" s="28">
        <v>0</v>
      </c>
      <c r="Q6" s="29">
        <v>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U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12.625" defaultRowHeight="17.100000000000001" customHeight="1" x14ac:dyDescent="0.15"/>
  <cols>
    <col min="1" max="1" width="12.625" style="86"/>
    <col min="2" max="2" width="11.25" style="86" customWidth="1"/>
    <col min="3" max="3" width="11.25" style="96" customWidth="1"/>
    <col min="4" max="7" width="11.25" style="97" customWidth="1"/>
    <col min="8" max="8" width="10.875" style="97" customWidth="1"/>
    <col min="9" max="9" width="12" style="97" customWidth="1"/>
    <col min="10" max="11" width="10" style="98" customWidth="1"/>
    <col min="12" max="12" width="10" style="99" customWidth="1"/>
    <col min="13" max="13" width="10" style="98" customWidth="1"/>
    <col min="14" max="15" width="10" style="97" customWidth="1"/>
    <col min="16" max="17" width="10" style="98" customWidth="1"/>
    <col min="18" max="18" width="12" style="99" customWidth="1"/>
    <col min="19" max="20" width="12" style="97" customWidth="1"/>
    <col min="21" max="21" width="12" style="91" customWidth="1"/>
    <col min="22" max="16384" width="12.625" style="91"/>
  </cols>
  <sheetData>
    <row r="1" spans="1:21" s="86" customFormat="1" ht="17.100000000000001" customHeight="1" x14ac:dyDescent="0.15">
      <c r="A1" s="51" t="s">
        <v>34</v>
      </c>
      <c r="B1" s="50" t="s">
        <v>55</v>
      </c>
      <c r="C1" s="82"/>
      <c r="D1" s="83"/>
      <c r="E1" s="83"/>
      <c r="F1" s="83"/>
      <c r="G1" s="83"/>
      <c r="H1" s="83"/>
      <c r="I1" s="83"/>
      <c r="J1" s="84"/>
      <c r="K1" s="84"/>
      <c r="L1" s="85"/>
      <c r="M1" s="84"/>
      <c r="N1" s="83"/>
      <c r="O1" s="83"/>
      <c r="P1" s="84"/>
      <c r="Q1" s="84"/>
      <c r="R1" s="85"/>
      <c r="S1" s="83"/>
      <c r="T1" s="83"/>
    </row>
    <row r="2" spans="1:21" s="80" customFormat="1" ht="17.100000000000001" customHeight="1" x14ac:dyDescent="0.1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1" s="86" customFormat="1" ht="17.100000000000001" customHeight="1" x14ac:dyDescent="0.15">
      <c r="A3" s="41" t="s">
        <v>0</v>
      </c>
      <c r="B3" s="113" t="s">
        <v>48</v>
      </c>
      <c r="C3" s="113" t="s">
        <v>46</v>
      </c>
      <c r="D3" s="42" t="s">
        <v>12</v>
      </c>
      <c r="E3" s="42" t="s">
        <v>13</v>
      </c>
      <c r="F3" s="42" t="s">
        <v>25</v>
      </c>
      <c r="G3" s="42" t="s">
        <v>26</v>
      </c>
      <c r="H3" s="140" t="s">
        <v>43</v>
      </c>
      <c r="I3" s="140" t="s">
        <v>39</v>
      </c>
      <c r="J3" s="42" t="s">
        <v>28</v>
      </c>
      <c r="K3" s="42" t="s">
        <v>29</v>
      </c>
      <c r="L3" s="115" t="s">
        <v>37</v>
      </c>
      <c r="M3" s="43" t="s">
        <v>30</v>
      </c>
      <c r="N3" s="43" t="s">
        <v>31</v>
      </c>
      <c r="O3" s="44" t="s">
        <v>32</v>
      </c>
      <c r="P3" s="116" t="s">
        <v>24</v>
      </c>
      <c r="Q3" s="139" t="s">
        <v>36</v>
      </c>
      <c r="R3" s="42" t="s">
        <v>14</v>
      </c>
      <c r="S3" s="113" t="s">
        <v>101</v>
      </c>
      <c r="T3" s="42" t="s">
        <v>15</v>
      </c>
      <c r="U3" s="42" t="s">
        <v>16</v>
      </c>
    </row>
    <row r="4" spans="1:21" ht="17.100000000000001" customHeight="1" x14ac:dyDescent="0.15">
      <c r="A4" s="69">
        <v>43006</v>
      </c>
      <c r="B4" s="132">
        <v>0</v>
      </c>
      <c r="C4" s="132">
        <v>0</v>
      </c>
      <c r="D4" s="87">
        <v>0</v>
      </c>
      <c r="E4" s="87">
        <v>6</v>
      </c>
      <c r="F4" s="87">
        <v>0</v>
      </c>
      <c r="G4" s="87">
        <v>0</v>
      </c>
      <c r="H4" s="88">
        <v>0</v>
      </c>
      <c r="I4" s="88">
        <v>0</v>
      </c>
      <c r="J4" s="109">
        <v>0</v>
      </c>
      <c r="K4" s="109">
        <v>0</v>
      </c>
      <c r="L4" s="109">
        <v>0</v>
      </c>
      <c r="M4" s="89">
        <v>0</v>
      </c>
      <c r="N4" s="89">
        <v>0</v>
      </c>
      <c r="O4" s="90">
        <v>0</v>
      </c>
      <c r="P4" s="89">
        <v>0</v>
      </c>
      <c r="Q4" s="90">
        <v>0</v>
      </c>
      <c r="R4" s="87">
        <v>0</v>
      </c>
      <c r="S4" s="109">
        <v>0</v>
      </c>
      <c r="T4" s="87">
        <v>0</v>
      </c>
      <c r="U4" s="87">
        <v>0</v>
      </c>
    </row>
    <row r="5" spans="1:21" ht="17.100000000000001" customHeight="1" x14ac:dyDescent="0.15">
      <c r="A5" s="69">
        <v>43007</v>
      </c>
      <c r="B5" s="132">
        <v>0</v>
      </c>
      <c r="C5" s="132">
        <v>0</v>
      </c>
      <c r="D5" s="87">
        <v>0</v>
      </c>
      <c r="E5" s="87">
        <v>23</v>
      </c>
      <c r="F5" s="87">
        <v>0</v>
      </c>
      <c r="G5" s="87">
        <v>0</v>
      </c>
      <c r="H5" s="88">
        <v>0</v>
      </c>
      <c r="I5" s="88">
        <v>0</v>
      </c>
      <c r="J5" s="109">
        <v>0</v>
      </c>
      <c r="K5" s="109">
        <v>0</v>
      </c>
      <c r="L5" s="109">
        <v>0</v>
      </c>
      <c r="M5" s="89">
        <v>0</v>
      </c>
      <c r="N5" s="89">
        <v>0</v>
      </c>
      <c r="O5" s="90">
        <v>0</v>
      </c>
      <c r="P5" s="89">
        <v>0</v>
      </c>
      <c r="Q5" s="90">
        <v>0</v>
      </c>
      <c r="R5" s="87">
        <v>0</v>
      </c>
      <c r="S5" s="109">
        <v>0</v>
      </c>
      <c r="T5" s="87">
        <v>0</v>
      </c>
      <c r="U5" s="87">
        <v>0</v>
      </c>
    </row>
    <row r="6" spans="1:21" ht="17.100000000000001" customHeight="1" x14ac:dyDescent="0.15">
      <c r="A6" s="69">
        <v>43008</v>
      </c>
      <c r="B6" s="132">
        <v>0</v>
      </c>
      <c r="C6" s="132">
        <v>0</v>
      </c>
      <c r="D6" s="87">
        <v>0</v>
      </c>
      <c r="E6" s="87">
        <v>52</v>
      </c>
      <c r="F6" s="87">
        <v>0</v>
      </c>
      <c r="G6" s="87">
        <v>0</v>
      </c>
      <c r="H6" s="88">
        <v>0</v>
      </c>
      <c r="I6" s="88">
        <v>0</v>
      </c>
      <c r="J6" s="109">
        <v>0</v>
      </c>
      <c r="K6" s="109">
        <v>0</v>
      </c>
      <c r="L6" s="109">
        <v>0</v>
      </c>
      <c r="M6" s="89">
        <v>0</v>
      </c>
      <c r="N6" s="89">
        <v>0</v>
      </c>
      <c r="O6" s="90">
        <v>0</v>
      </c>
      <c r="P6" s="89">
        <v>0</v>
      </c>
      <c r="Q6" s="90">
        <v>0</v>
      </c>
      <c r="R6" s="87">
        <v>0</v>
      </c>
      <c r="S6" s="109">
        <v>0</v>
      </c>
      <c r="T6" s="87">
        <v>0</v>
      </c>
      <c r="U6" s="87">
        <v>0</v>
      </c>
    </row>
    <row r="7" spans="1:21" ht="17.100000000000001" customHeight="1" x14ac:dyDescent="0.15">
      <c r="A7" s="69">
        <v>43009</v>
      </c>
      <c r="B7" s="132">
        <v>0</v>
      </c>
      <c r="C7" s="132">
        <v>0</v>
      </c>
      <c r="D7" s="87">
        <v>0</v>
      </c>
      <c r="E7" s="87">
        <v>474</v>
      </c>
      <c r="F7" s="87">
        <v>0</v>
      </c>
      <c r="G7" s="87">
        <v>0</v>
      </c>
      <c r="H7" s="88">
        <v>0</v>
      </c>
      <c r="I7" s="88">
        <v>0</v>
      </c>
      <c r="J7" s="109">
        <v>0</v>
      </c>
      <c r="K7" s="109">
        <v>0</v>
      </c>
      <c r="L7" s="109">
        <v>0</v>
      </c>
      <c r="M7" s="89">
        <v>0</v>
      </c>
      <c r="N7" s="89">
        <v>0</v>
      </c>
      <c r="O7" s="90">
        <v>0</v>
      </c>
      <c r="P7" s="89">
        <v>0</v>
      </c>
      <c r="Q7" s="90">
        <v>0</v>
      </c>
      <c r="R7" s="87">
        <v>0</v>
      </c>
      <c r="S7" s="109">
        <v>0</v>
      </c>
      <c r="T7" s="87">
        <v>0</v>
      </c>
      <c r="U7" s="87">
        <v>0</v>
      </c>
    </row>
    <row r="8" spans="1:21" ht="17.100000000000001" customHeight="1" x14ac:dyDescent="0.15">
      <c r="A8" s="69">
        <v>43010</v>
      </c>
      <c r="B8" s="132">
        <v>0</v>
      </c>
      <c r="C8" s="132">
        <v>0</v>
      </c>
      <c r="D8" s="87">
        <v>0</v>
      </c>
      <c r="E8" s="87">
        <v>1745</v>
      </c>
      <c r="F8" s="87">
        <v>0</v>
      </c>
      <c r="G8" s="87">
        <v>0</v>
      </c>
      <c r="H8" s="88">
        <v>0</v>
      </c>
      <c r="I8" s="88">
        <v>0</v>
      </c>
      <c r="J8" s="109">
        <v>0</v>
      </c>
      <c r="K8" s="109">
        <v>0</v>
      </c>
      <c r="L8" s="109">
        <v>0</v>
      </c>
      <c r="M8" s="89">
        <v>0</v>
      </c>
      <c r="N8" s="89">
        <v>0</v>
      </c>
      <c r="O8" s="90">
        <v>0</v>
      </c>
      <c r="P8" s="89">
        <v>0</v>
      </c>
      <c r="Q8" s="90">
        <v>0</v>
      </c>
      <c r="R8" s="87">
        <v>0</v>
      </c>
      <c r="S8" s="109">
        <v>0</v>
      </c>
      <c r="T8" s="87">
        <v>0</v>
      </c>
      <c r="U8" s="87">
        <v>0</v>
      </c>
    </row>
    <row r="9" spans="1:21" ht="17.100000000000001" customHeight="1" x14ac:dyDescent="0.15">
      <c r="A9" s="69">
        <v>43011</v>
      </c>
      <c r="B9" s="132">
        <v>0</v>
      </c>
      <c r="C9" s="132">
        <v>0</v>
      </c>
      <c r="D9" s="87">
        <v>0</v>
      </c>
      <c r="E9" s="87">
        <v>2719</v>
      </c>
      <c r="F9" s="87">
        <v>0</v>
      </c>
      <c r="G9" s="87">
        <v>0</v>
      </c>
      <c r="H9" s="88">
        <v>0</v>
      </c>
      <c r="I9" s="88">
        <v>0</v>
      </c>
      <c r="J9" s="109">
        <v>0</v>
      </c>
      <c r="K9" s="109">
        <v>0</v>
      </c>
      <c r="L9" s="109">
        <v>0</v>
      </c>
      <c r="M9" s="89">
        <v>0</v>
      </c>
      <c r="N9" s="89">
        <v>0</v>
      </c>
      <c r="O9" s="90">
        <v>0</v>
      </c>
      <c r="P9" s="89">
        <v>0</v>
      </c>
      <c r="Q9" s="90">
        <v>0</v>
      </c>
      <c r="R9" s="87">
        <v>88</v>
      </c>
      <c r="S9" s="109">
        <v>88</v>
      </c>
      <c r="T9" s="87">
        <v>0</v>
      </c>
      <c r="U9" s="87">
        <v>0</v>
      </c>
    </row>
    <row r="10" spans="1:21" ht="17.100000000000001" customHeight="1" x14ac:dyDescent="0.15">
      <c r="A10" s="69">
        <v>43012</v>
      </c>
      <c r="B10" s="132">
        <v>0</v>
      </c>
      <c r="C10" s="132">
        <v>0</v>
      </c>
      <c r="D10" s="87">
        <v>0</v>
      </c>
      <c r="E10" s="87">
        <v>80149</v>
      </c>
      <c r="F10" s="87">
        <v>0</v>
      </c>
      <c r="G10" s="87">
        <v>0</v>
      </c>
      <c r="H10" s="88">
        <v>0</v>
      </c>
      <c r="I10" s="88">
        <v>0</v>
      </c>
      <c r="J10" s="109">
        <v>0</v>
      </c>
      <c r="K10" s="109">
        <v>0</v>
      </c>
      <c r="L10" s="109">
        <v>0</v>
      </c>
      <c r="M10" s="89">
        <v>0</v>
      </c>
      <c r="N10" s="89">
        <v>0</v>
      </c>
      <c r="O10" s="90">
        <v>0</v>
      </c>
      <c r="P10" s="89">
        <v>0</v>
      </c>
      <c r="Q10" s="90">
        <v>0</v>
      </c>
      <c r="R10" s="87">
        <v>51645</v>
      </c>
      <c r="S10" s="109">
        <v>51645</v>
      </c>
      <c r="T10" s="87">
        <v>0</v>
      </c>
      <c r="U10" s="87">
        <v>0</v>
      </c>
    </row>
    <row r="11" spans="1:21" ht="17.100000000000001" customHeight="1" x14ac:dyDescent="0.15">
      <c r="A11" s="69">
        <v>43013</v>
      </c>
      <c r="B11" s="132">
        <v>682658.35</v>
      </c>
      <c r="C11" s="132">
        <v>511865.1716981132</v>
      </c>
      <c r="D11" s="87">
        <v>0</v>
      </c>
      <c r="E11" s="87">
        <v>8293117</v>
      </c>
      <c r="F11" s="87">
        <v>0</v>
      </c>
      <c r="G11" s="87">
        <v>0</v>
      </c>
      <c r="H11" s="88">
        <v>0</v>
      </c>
      <c r="I11" s="88">
        <v>0</v>
      </c>
      <c r="J11" s="109">
        <v>0</v>
      </c>
      <c r="K11" s="109">
        <v>0</v>
      </c>
      <c r="L11" s="109">
        <v>0</v>
      </c>
      <c r="M11" s="89">
        <v>0</v>
      </c>
      <c r="N11" s="89">
        <v>61.721686996350492</v>
      </c>
      <c r="O11" s="90">
        <v>0</v>
      </c>
      <c r="P11" s="89">
        <v>0</v>
      </c>
      <c r="Q11" s="90">
        <v>0</v>
      </c>
      <c r="R11" s="87">
        <v>15829290</v>
      </c>
      <c r="S11" s="109">
        <v>5707870</v>
      </c>
      <c r="T11" s="87">
        <v>0</v>
      </c>
      <c r="U11" s="87">
        <v>6081394</v>
      </c>
    </row>
    <row r="12" spans="1:21" ht="17.100000000000001" customHeight="1" x14ac:dyDescent="0.15">
      <c r="A12" s="69">
        <v>43014</v>
      </c>
      <c r="B12" s="132">
        <v>637404.35</v>
      </c>
      <c r="C12" s="132">
        <v>496722.68867924524</v>
      </c>
      <c r="D12" s="87">
        <v>0</v>
      </c>
      <c r="E12" s="87">
        <v>5613460</v>
      </c>
      <c r="F12" s="87">
        <v>0</v>
      </c>
      <c r="G12" s="87">
        <v>0</v>
      </c>
      <c r="H12" s="88">
        <v>0</v>
      </c>
      <c r="I12" s="88">
        <v>0</v>
      </c>
      <c r="J12" s="109">
        <v>0</v>
      </c>
      <c r="K12" s="109">
        <v>0</v>
      </c>
      <c r="L12" s="109">
        <v>0</v>
      </c>
      <c r="M12" s="89">
        <v>0</v>
      </c>
      <c r="N12" s="89">
        <v>88.487793389325873</v>
      </c>
      <c r="O12" s="90">
        <v>0</v>
      </c>
      <c r="P12" s="89">
        <v>0</v>
      </c>
      <c r="Q12" s="90">
        <v>0</v>
      </c>
      <c r="R12" s="87">
        <v>15951405</v>
      </c>
      <c r="S12" s="109">
        <v>3952631</v>
      </c>
      <c r="T12" s="87">
        <v>0</v>
      </c>
      <c r="U12" s="87">
        <v>3048463</v>
      </c>
    </row>
    <row r="13" spans="1:21" ht="17.100000000000001" customHeight="1" x14ac:dyDescent="0.15">
      <c r="A13" s="69">
        <v>43015</v>
      </c>
      <c r="B13" s="132">
        <v>456708.69</v>
      </c>
      <c r="C13" s="132">
        <v>391574.89622641506</v>
      </c>
      <c r="D13" s="87">
        <v>0</v>
      </c>
      <c r="E13" s="87">
        <v>6125133</v>
      </c>
      <c r="F13" s="87">
        <v>0</v>
      </c>
      <c r="G13" s="87">
        <v>0</v>
      </c>
      <c r="H13" s="88">
        <v>0</v>
      </c>
      <c r="I13" s="88">
        <v>0</v>
      </c>
      <c r="J13" s="109">
        <v>0</v>
      </c>
      <c r="K13" s="109">
        <v>0</v>
      </c>
      <c r="L13" s="109">
        <v>0</v>
      </c>
      <c r="M13" s="89">
        <v>0</v>
      </c>
      <c r="N13" s="89">
        <v>63.929207125202836</v>
      </c>
      <c r="O13" s="90">
        <v>0</v>
      </c>
      <c r="P13" s="89">
        <v>0</v>
      </c>
      <c r="Q13" s="90">
        <v>0</v>
      </c>
      <c r="R13" s="87">
        <v>17344136</v>
      </c>
      <c r="S13" s="109">
        <v>3630667</v>
      </c>
      <c r="T13" s="87">
        <v>0</v>
      </c>
      <c r="U13" s="87">
        <v>4264604</v>
      </c>
    </row>
    <row r="14" spans="1:21" ht="17.100000000000001" customHeight="1" x14ac:dyDescent="0.15">
      <c r="A14" s="69">
        <v>43016</v>
      </c>
      <c r="B14" s="132">
        <v>733900</v>
      </c>
      <c r="C14" s="132">
        <v>557860.1886792453</v>
      </c>
      <c r="D14" s="87">
        <v>0</v>
      </c>
      <c r="E14" s="87">
        <v>7647237</v>
      </c>
      <c r="F14" s="87">
        <v>0</v>
      </c>
      <c r="G14" s="87">
        <v>0</v>
      </c>
      <c r="H14" s="88">
        <v>0</v>
      </c>
      <c r="I14" s="88">
        <v>0</v>
      </c>
      <c r="J14" s="109">
        <v>0</v>
      </c>
      <c r="K14" s="109">
        <v>0</v>
      </c>
      <c r="L14" s="109">
        <v>0</v>
      </c>
      <c r="M14" s="89">
        <v>0</v>
      </c>
      <c r="N14" s="89">
        <v>72.949248032883673</v>
      </c>
      <c r="O14" s="90">
        <v>0</v>
      </c>
      <c r="P14" s="89">
        <v>0</v>
      </c>
      <c r="Q14" s="90">
        <v>0</v>
      </c>
      <c r="R14" s="87">
        <v>23908562</v>
      </c>
      <c r="S14" s="109">
        <v>4731733</v>
      </c>
      <c r="T14" s="87">
        <v>0</v>
      </c>
      <c r="U14" s="87">
        <v>5143957</v>
      </c>
    </row>
    <row r="15" spans="1:21" ht="17.100000000000001" customHeight="1" x14ac:dyDescent="0.15">
      <c r="A15" s="69">
        <v>43017</v>
      </c>
      <c r="B15" s="132">
        <v>245800</v>
      </c>
      <c r="C15" s="132">
        <v>198459.05660377358</v>
      </c>
      <c r="D15" s="87">
        <v>0</v>
      </c>
      <c r="E15" s="87">
        <v>3541083</v>
      </c>
      <c r="F15" s="87">
        <v>0</v>
      </c>
      <c r="G15" s="87">
        <v>0</v>
      </c>
      <c r="H15" s="88">
        <v>0</v>
      </c>
      <c r="I15" s="88">
        <v>0</v>
      </c>
      <c r="J15" s="109">
        <v>0</v>
      </c>
      <c r="K15" s="109">
        <v>0</v>
      </c>
      <c r="L15" s="109">
        <v>0</v>
      </c>
      <c r="M15" s="89">
        <v>0</v>
      </c>
      <c r="N15" s="89">
        <v>56.044734507429951</v>
      </c>
      <c r="O15" s="90">
        <v>0</v>
      </c>
      <c r="P15" s="89">
        <v>0</v>
      </c>
      <c r="Q15" s="90">
        <v>0</v>
      </c>
      <c r="R15" s="87">
        <v>14315550</v>
      </c>
      <c r="S15" s="109">
        <v>9612690</v>
      </c>
      <c r="T15" s="87">
        <v>0</v>
      </c>
      <c r="U15" s="87">
        <v>3201847</v>
      </c>
    </row>
    <row r="16" spans="1:21" ht="17.100000000000001" customHeight="1" x14ac:dyDescent="0.15">
      <c r="A16" s="69">
        <v>43018</v>
      </c>
      <c r="B16" s="132">
        <v>681404.35</v>
      </c>
      <c r="C16" s="132">
        <v>530590.14150943398</v>
      </c>
      <c r="D16" s="87">
        <v>0</v>
      </c>
      <c r="E16" s="87">
        <v>6786940</v>
      </c>
      <c r="F16" s="87">
        <v>0</v>
      </c>
      <c r="G16" s="87">
        <v>0</v>
      </c>
      <c r="H16" s="88">
        <v>0</v>
      </c>
      <c r="I16" s="88">
        <v>0</v>
      </c>
      <c r="J16" s="109">
        <v>0</v>
      </c>
      <c r="K16" s="109">
        <v>0</v>
      </c>
      <c r="L16" s="109">
        <v>0</v>
      </c>
      <c r="M16" s="89">
        <v>0</v>
      </c>
      <c r="N16" s="89">
        <v>78.178109944899163</v>
      </c>
      <c r="O16" s="90">
        <v>0</v>
      </c>
      <c r="P16" s="89">
        <v>0</v>
      </c>
      <c r="Q16" s="90">
        <v>0</v>
      </c>
      <c r="R16" s="87">
        <v>17931800</v>
      </c>
      <c r="S16" s="109">
        <v>12468599</v>
      </c>
      <c r="T16" s="87">
        <v>0</v>
      </c>
      <c r="U16" s="87">
        <v>3748710</v>
      </c>
    </row>
    <row r="17" spans="1:21" ht="17.100000000000001" customHeight="1" x14ac:dyDescent="0.15">
      <c r="A17" s="69">
        <v>43019</v>
      </c>
      <c r="B17" s="132">
        <v>825204.35</v>
      </c>
      <c r="C17" s="132">
        <v>643996.36792452831</v>
      </c>
      <c r="D17" s="87">
        <v>0</v>
      </c>
      <c r="E17" s="87">
        <v>8637414</v>
      </c>
      <c r="F17" s="87">
        <v>0</v>
      </c>
      <c r="G17" s="87">
        <v>0</v>
      </c>
      <c r="H17" s="88">
        <v>0</v>
      </c>
      <c r="I17" s="88">
        <v>0</v>
      </c>
      <c r="J17" s="109">
        <v>0</v>
      </c>
      <c r="K17" s="109">
        <v>0</v>
      </c>
      <c r="L17" s="109">
        <v>0</v>
      </c>
      <c r="M17" s="89">
        <v>0</v>
      </c>
      <c r="N17" s="89">
        <v>74.558932560663223</v>
      </c>
      <c r="O17" s="90">
        <v>0</v>
      </c>
      <c r="P17" s="89">
        <v>0</v>
      </c>
      <c r="Q17" s="90">
        <v>0</v>
      </c>
      <c r="R17" s="87">
        <v>20902104</v>
      </c>
      <c r="S17" s="109">
        <v>14558093</v>
      </c>
      <c r="T17" s="87">
        <v>0</v>
      </c>
      <c r="U17" s="87">
        <v>5247685</v>
      </c>
    </row>
    <row r="18" spans="1:21" ht="17.100000000000001" customHeight="1" x14ac:dyDescent="0.15">
      <c r="A18" s="69">
        <v>43020</v>
      </c>
      <c r="B18" s="132">
        <v>245800</v>
      </c>
      <c r="C18" s="132">
        <v>198459.05660377358</v>
      </c>
      <c r="D18" s="87">
        <v>0</v>
      </c>
      <c r="E18" s="87">
        <v>3627405</v>
      </c>
      <c r="F18" s="87">
        <v>0</v>
      </c>
      <c r="G18" s="87">
        <v>0</v>
      </c>
      <c r="H18" s="88">
        <v>0</v>
      </c>
      <c r="I18" s="88">
        <v>0</v>
      </c>
      <c r="J18" s="109">
        <v>0</v>
      </c>
      <c r="K18" s="109">
        <v>0</v>
      </c>
      <c r="L18" s="109">
        <v>0</v>
      </c>
      <c r="M18" s="89">
        <v>0</v>
      </c>
      <c r="N18" s="89">
        <v>54.711028022449547</v>
      </c>
      <c r="O18" s="90">
        <v>0</v>
      </c>
      <c r="P18" s="89">
        <v>0</v>
      </c>
      <c r="Q18" s="90">
        <v>0</v>
      </c>
      <c r="R18" s="87">
        <v>12603070</v>
      </c>
      <c r="S18" s="109">
        <v>8153887</v>
      </c>
      <c r="T18" s="87">
        <v>0</v>
      </c>
      <c r="U18" s="87">
        <v>3183655</v>
      </c>
    </row>
    <row r="19" spans="1:21" ht="17.100000000000001" customHeight="1" x14ac:dyDescent="0.15">
      <c r="A19" s="69">
        <v>43021</v>
      </c>
      <c r="B19" s="132">
        <v>337104.35</v>
      </c>
      <c r="C19" s="132">
        <v>284595.23584905663</v>
      </c>
      <c r="D19" s="87">
        <v>1</v>
      </c>
      <c r="E19" s="87">
        <v>3952952</v>
      </c>
      <c r="F19" s="87">
        <v>1</v>
      </c>
      <c r="G19" s="87">
        <v>1</v>
      </c>
      <c r="H19" s="88">
        <v>0</v>
      </c>
      <c r="I19" s="88">
        <v>0</v>
      </c>
      <c r="J19" s="109">
        <v>0</v>
      </c>
      <c r="K19" s="109">
        <v>0</v>
      </c>
      <c r="L19" s="109">
        <v>0</v>
      </c>
      <c r="M19" s="89">
        <v>284595.23584905663</v>
      </c>
      <c r="N19" s="89">
        <v>71.99562146189902</v>
      </c>
      <c r="O19" s="90">
        <v>2.529754978051846E-7</v>
      </c>
      <c r="P19" s="89">
        <v>0</v>
      </c>
      <c r="Q19" s="90">
        <v>0</v>
      </c>
      <c r="R19" s="87">
        <v>13537170</v>
      </c>
      <c r="S19" s="109">
        <v>9072676</v>
      </c>
      <c r="T19" s="87">
        <v>0</v>
      </c>
      <c r="U19" s="87">
        <v>3328272</v>
      </c>
    </row>
    <row r="20" spans="1:21" ht="17.100000000000001" customHeight="1" x14ac:dyDescent="0.15">
      <c r="A20" s="69">
        <v>43022</v>
      </c>
      <c r="B20" s="132">
        <v>526556.52</v>
      </c>
      <c r="C20" s="132">
        <v>441069.54716981127</v>
      </c>
      <c r="D20" s="87">
        <v>0</v>
      </c>
      <c r="E20" s="87">
        <v>8845371</v>
      </c>
      <c r="F20" s="87">
        <v>0</v>
      </c>
      <c r="G20" s="87">
        <v>0</v>
      </c>
      <c r="H20" s="88">
        <v>0</v>
      </c>
      <c r="I20" s="88">
        <v>0</v>
      </c>
      <c r="J20" s="109">
        <v>0</v>
      </c>
      <c r="K20" s="109">
        <v>0</v>
      </c>
      <c r="L20" s="109">
        <v>0</v>
      </c>
      <c r="M20" s="89">
        <v>0</v>
      </c>
      <c r="N20" s="89">
        <v>49.864448553917214</v>
      </c>
      <c r="O20" s="90">
        <v>0</v>
      </c>
      <c r="P20" s="89">
        <v>0</v>
      </c>
      <c r="Q20" s="90">
        <v>0</v>
      </c>
      <c r="R20" s="87">
        <v>20884369</v>
      </c>
      <c r="S20" s="109">
        <v>14104198</v>
      </c>
      <c r="T20" s="87">
        <v>0</v>
      </c>
      <c r="U20" s="87">
        <v>7054345</v>
      </c>
    </row>
    <row r="21" spans="1:21" ht="17.100000000000001" customHeight="1" x14ac:dyDescent="0.15">
      <c r="A21" s="69">
        <v>43023</v>
      </c>
      <c r="B21" s="132">
        <v>526556.52</v>
      </c>
      <c r="C21" s="132">
        <v>441069.54716981127</v>
      </c>
      <c r="D21" s="87">
        <v>0</v>
      </c>
      <c r="E21" s="87">
        <v>9041604</v>
      </c>
      <c r="F21" s="87">
        <v>0</v>
      </c>
      <c r="G21" s="87">
        <v>0</v>
      </c>
      <c r="H21" s="88">
        <v>0</v>
      </c>
      <c r="I21" s="88">
        <v>0</v>
      </c>
      <c r="J21" s="109">
        <v>0</v>
      </c>
      <c r="K21" s="109">
        <v>0</v>
      </c>
      <c r="L21" s="109">
        <v>0</v>
      </c>
      <c r="M21" s="89">
        <v>0</v>
      </c>
      <c r="N21" s="89">
        <v>48.782223504790885</v>
      </c>
      <c r="O21" s="90">
        <v>0</v>
      </c>
      <c r="P21" s="89">
        <v>0</v>
      </c>
      <c r="Q21" s="90">
        <v>0</v>
      </c>
      <c r="R21" s="87">
        <v>21502243</v>
      </c>
      <c r="S21" s="109">
        <v>14833454</v>
      </c>
      <c r="T21" s="87">
        <v>0</v>
      </c>
      <c r="U21" s="87">
        <v>7480910</v>
      </c>
    </row>
    <row r="22" spans="1:21" ht="17.100000000000001" customHeight="1" x14ac:dyDescent="0.15">
      <c r="A22" s="69">
        <v>43024</v>
      </c>
      <c r="B22" s="132">
        <v>314604.34999999998</v>
      </c>
      <c r="C22" s="132">
        <v>272496.17924528301</v>
      </c>
      <c r="D22" s="87">
        <v>0</v>
      </c>
      <c r="E22" s="87">
        <v>3750507</v>
      </c>
      <c r="F22" s="87">
        <v>3</v>
      </c>
      <c r="G22" s="87">
        <v>1</v>
      </c>
      <c r="H22" s="88">
        <v>0</v>
      </c>
      <c r="I22" s="88">
        <v>0</v>
      </c>
      <c r="J22" s="109">
        <v>0</v>
      </c>
      <c r="K22" s="109">
        <v>0</v>
      </c>
      <c r="L22" s="109">
        <v>0</v>
      </c>
      <c r="M22" s="89">
        <v>0</v>
      </c>
      <c r="N22" s="89">
        <v>72.655824731238468</v>
      </c>
      <c r="O22" s="90">
        <v>0</v>
      </c>
      <c r="P22" s="89">
        <v>0</v>
      </c>
      <c r="Q22" s="90">
        <v>0</v>
      </c>
      <c r="R22" s="87">
        <v>15428258</v>
      </c>
      <c r="S22" s="109">
        <v>11061919</v>
      </c>
      <c r="T22" s="87">
        <v>0</v>
      </c>
      <c r="U22" s="87">
        <v>2253943</v>
      </c>
    </row>
    <row r="23" spans="1:21" ht="17.100000000000001" customHeight="1" x14ac:dyDescent="0.15">
      <c r="A23" s="70" t="s">
        <v>1</v>
      </c>
      <c r="B23" s="133">
        <v>6213701.8299999982</v>
      </c>
      <c r="C23" s="133">
        <v>4968758.0773584899</v>
      </c>
      <c r="D23" s="92">
        <v>1</v>
      </c>
      <c r="E23" s="92">
        <v>75947391</v>
      </c>
      <c r="F23" s="92">
        <v>4</v>
      </c>
      <c r="G23" s="92">
        <v>2</v>
      </c>
      <c r="H23" s="93">
        <v>0</v>
      </c>
      <c r="I23" s="93">
        <v>0</v>
      </c>
      <c r="J23" s="110">
        <v>0</v>
      </c>
      <c r="K23" s="110">
        <v>0</v>
      </c>
      <c r="L23" s="110">
        <v>0</v>
      </c>
      <c r="M23" s="94">
        <v>4968758.077358488</v>
      </c>
      <c r="N23" s="94">
        <v>65.423683577997934</v>
      </c>
      <c r="O23" s="95">
        <v>1.3167009252496903E-8</v>
      </c>
      <c r="P23" s="94">
        <v>0</v>
      </c>
      <c r="Q23" s="95">
        <v>0</v>
      </c>
      <c r="R23" s="92">
        <v>210189690</v>
      </c>
      <c r="S23" s="110">
        <v>111940150</v>
      </c>
      <c r="T23" s="92">
        <v>0</v>
      </c>
      <c r="U23" s="92">
        <v>54037785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V105"/>
  <sheetViews>
    <sheetView workbookViewId="0">
      <pane xSplit="2" ySplit="4" topLeftCell="G75" activePane="bottomRight" state="frozen"/>
      <selection pane="topRight" activeCell="C1" sqref="C1"/>
      <selection pane="bottomLeft" activeCell="A6" sqref="A6"/>
      <selection pane="bottomRight" activeCell="A105" sqref="A105"/>
    </sheetView>
  </sheetViews>
  <sheetFormatPr defaultColWidth="12.625" defaultRowHeight="17.100000000000001" customHeight="1" x14ac:dyDescent="0.15"/>
  <cols>
    <col min="1" max="1" width="16.25" style="86" bestFit="1" customWidth="1"/>
    <col min="2" max="2" width="12.625" style="86"/>
    <col min="3" max="3" width="12.625" style="96"/>
    <col min="4" max="9" width="12.625" style="97"/>
    <col min="10" max="11" width="12.625" style="98"/>
    <col min="12" max="12" width="12.625" style="99"/>
    <col min="13" max="13" width="12.625" style="98"/>
    <col min="14" max="15" width="12.625" style="97"/>
    <col min="16" max="17" width="12.625" style="98"/>
    <col min="18" max="18" width="12.625" style="85"/>
    <col min="19" max="20" width="12.625" style="83"/>
    <col min="21" max="22" width="12.625" style="84"/>
    <col min="23" max="16384" width="12.625" style="101"/>
  </cols>
  <sheetData>
    <row r="1" spans="1:22" ht="17.100000000000001" customHeight="1" x14ac:dyDescent="0.15">
      <c r="A1" s="47" t="s">
        <v>40</v>
      </c>
      <c r="B1" s="48" t="s">
        <v>41</v>
      </c>
    </row>
    <row r="2" spans="1:22" s="100" customFormat="1" ht="17.100000000000001" customHeight="1" x14ac:dyDescent="0.15">
      <c r="A2" s="47" t="s">
        <v>34</v>
      </c>
      <c r="B2" s="48" t="s">
        <v>55</v>
      </c>
      <c r="C2" s="104"/>
      <c r="D2" s="104"/>
      <c r="E2" s="104"/>
      <c r="F2" s="104"/>
      <c r="G2" s="104"/>
      <c r="H2" s="105"/>
      <c r="I2" s="105"/>
      <c r="J2" s="104"/>
      <c r="K2" s="104"/>
      <c r="L2" s="104"/>
      <c r="M2" s="104"/>
      <c r="N2" s="104"/>
      <c r="O2" s="104"/>
      <c r="P2" s="104"/>
      <c r="Q2" s="104"/>
      <c r="R2" s="73"/>
      <c r="S2" s="73"/>
      <c r="T2" s="73"/>
      <c r="U2" s="73"/>
      <c r="V2" s="73"/>
    </row>
    <row r="3" spans="1:22" ht="17.100000000000001" customHeight="1" x14ac:dyDescent="0.15">
      <c r="A3" s="73"/>
      <c r="B3" s="7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73"/>
      <c r="S3" s="73"/>
      <c r="T3" s="73"/>
      <c r="U3" s="73"/>
      <c r="V3" s="73"/>
    </row>
    <row r="4" spans="1:22" ht="17.100000000000001" customHeight="1" x14ac:dyDescent="0.15">
      <c r="A4" s="65" t="s">
        <v>4</v>
      </c>
      <c r="B4" s="65" t="s">
        <v>0</v>
      </c>
      <c r="C4" s="46" t="s">
        <v>48</v>
      </c>
      <c r="D4" s="137" t="s">
        <v>46</v>
      </c>
      <c r="E4" s="66" t="s">
        <v>12</v>
      </c>
      <c r="F4" s="66" t="s">
        <v>13</v>
      </c>
      <c r="G4" s="66" t="s">
        <v>25</v>
      </c>
      <c r="H4" s="66" t="s">
        <v>26</v>
      </c>
      <c r="I4" s="142" t="s">
        <v>43</v>
      </c>
      <c r="J4" s="142" t="s">
        <v>39</v>
      </c>
      <c r="K4" s="66" t="s">
        <v>28</v>
      </c>
      <c r="L4" s="66" t="s">
        <v>29</v>
      </c>
      <c r="M4" s="117" t="s">
        <v>37</v>
      </c>
      <c r="N4" s="67" t="s">
        <v>30</v>
      </c>
      <c r="O4" s="67" t="s">
        <v>31</v>
      </c>
      <c r="P4" s="68" t="s">
        <v>32</v>
      </c>
      <c r="Q4" s="141" t="s">
        <v>24</v>
      </c>
      <c r="R4" s="142" t="s">
        <v>36</v>
      </c>
      <c r="S4" s="66" t="s">
        <v>14</v>
      </c>
      <c r="T4" s="46" t="s">
        <v>101</v>
      </c>
      <c r="U4" s="66" t="s">
        <v>15</v>
      </c>
      <c r="V4" s="66" t="s">
        <v>16</v>
      </c>
    </row>
    <row r="5" spans="1:22" ht="17.100000000000001" customHeight="1" x14ac:dyDescent="0.15">
      <c r="A5" s="46" t="s">
        <v>50</v>
      </c>
      <c r="B5" s="102">
        <v>43006</v>
      </c>
      <c r="C5" s="148">
        <v>0</v>
      </c>
      <c r="D5" s="148">
        <v>0</v>
      </c>
      <c r="E5" s="149">
        <v>0</v>
      </c>
      <c r="F5" s="149">
        <v>6</v>
      </c>
      <c r="G5" s="149">
        <v>0</v>
      </c>
      <c r="H5" s="149">
        <v>0</v>
      </c>
      <c r="I5" s="150">
        <v>0</v>
      </c>
      <c r="J5" s="150">
        <v>0</v>
      </c>
      <c r="K5" s="149">
        <v>0</v>
      </c>
      <c r="L5" s="149">
        <v>0</v>
      </c>
      <c r="M5" s="151">
        <v>0</v>
      </c>
      <c r="N5" s="152">
        <v>0</v>
      </c>
      <c r="O5" s="152">
        <v>0</v>
      </c>
      <c r="P5" s="153">
        <v>0</v>
      </c>
      <c r="Q5" s="152">
        <v>0</v>
      </c>
      <c r="R5" s="153">
        <v>0</v>
      </c>
      <c r="S5" s="149">
        <v>0</v>
      </c>
      <c r="T5" s="151">
        <v>0</v>
      </c>
      <c r="U5" s="149">
        <v>0</v>
      </c>
      <c r="V5" s="149">
        <v>0</v>
      </c>
    </row>
    <row r="6" spans="1:22" ht="17.100000000000001" customHeight="1" x14ac:dyDescent="0.15">
      <c r="A6" s="46" t="s">
        <v>50</v>
      </c>
      <c r="B6" s="102">
        <v>43007</v>
      </c>
      <c r="C6" s="148">
        <v>0</v>
      </c>
      <c r="D6" s="148">
        <v>0</v>
      </c>
      <c r="E6" s="149">
        <v>0</v>
      </c>
      <c r="F6" s="149">
        <v>23</v>
      </c>
      <c r="G6" s="149">
        <v>0</v>
      </c>
      <c r="H6" s="149">
        <v>0</v>
      </c>
      <c r="I6" s="150">
        <v>0</v>
      </c>
      <c r="J6" s="150">
        <v>0</v>
      </c>
      <c r="K6" s="149">
        <v>0</v>
      </c>
      <c r="L6" s="149">
        <v>0</v>
      </c>
      <c r="M6" s="151">
        <v>0</v>
      </c>
      <c r="N6" s="152">
        <v>0</v>
      </c>
      <c r="O6" s="152">
        <v>0</v>
      </c>
      <c r="P6" s="153">
        <v>0</v>
      </c>
      <c r="Q6" s="152">
        <v>0</v>
      </c>
      <c r="R6" s="153">
        <v>0</v>
      </c>
      <c r="S6" s="149">
        <v>0</v>
      </c>
      <c r="T6" s="151">
        <v>0</v>
      </c>
      <c r="U6" s="149">
        <v>0</v>
      </c>
      <c r="V6" s="149">
        <v>0</v>
      </c>
    </row>
    <row r="7" spans="1:22" ht="17.100000000000001" customHeight="1" x14ac:dyDescent="0.15">
      <c r="A7" s="46" t="s">
        <v>50</v>
      </c>
      <c r="B7" s="102">
        <v>43008</v>
      </c>
      <c r="C7" s="148">
        <v>0</v>
      </c>
      <c r="D7" s="148">
        <v>0</v>
      </c>
      <c r="E7" s="149">
        <v>0</v>
      </c>
      <c r="F7" s="149">
        <v>52</v>
      </c>
      <c r="G7" s="149">
        <v>0</v>
      </c>
      <c r="H7" s="149">
        <v>0</v>
      </c>
      <c r="I7" s="150">
        <v>0</v>
      </c>
      <c r="J7" s="150">
        <v>0</v>
      </c>
      <c r="K7" s="149">
        <v>0</v>
      </c>
      <c r="L7" s="149">
        <v>0</v>
      </c>
      <c r="M7" s="151">
        <v>0</v>
      </c>
      <c r="N7" s="152">
        <v>0</v>
      </c>
      <c r="O7" s="152">
        <v>0</v>
      </c>
      <c r="P7" s="153">
        <v>0</v>
      </c>
      <c r="Q7" s="152">
        <v>0</v>
      </c>
      <c r="R7" s="153">
        <v>0</v>
      </c>
      <c r="S7" s="149">
        <v>0</v>
      </c>
      <c r="T7" s="151">
        <v>0</v>
      </c>
      <c r="U7" s="149">
        <v>0</v>
      </c>
      <c r="V7" s="149">
        <v>0</v>
      </c>
    </row>
    <row r="8" spans="1:22" ht="17.100000000000001" customHeight="1" x14ac:dyDescent="0.15">
      <c r="A8" s="46" t="s">
        <v>50</v>
      </c>
      <c r="B8" s="102">
        <v>43009</v>
      </c>
      <c r="C8" s="148">
        <v>0</v>
      </c>
      <c r="D8" s="148">
        <v>0</v>
      </c>
      <c r="E8" s="149">
        <v>0</v>
      </c>
      <c r="F8" s="149">
        <v>474</v>
      </c>
      <c r="G8" s="149">
        <v>0</v>
      </c>
      <c r="H8" s="149">
        <v>0</v>
      </c>
      <c r="I8" s="150">
        <v>0</v>
      </c>
      <c r="J8" s="150">
        <v>0</v>
      </c>
      <c r="K8" s="149">
        <v>0</v>
      </c>
      <c r="L8" s="149">
        <v>0</v>
      </c>
      <c r="M8" s="151">
        <v>0</v>
      </c>
      <c r="N8" s="152">
        <v>0</v>
      </c>
      <c r="O8" s="152">
        <v>0</v>
      </c>
      <c r="P8" s="153">
        <v>0</v>
      </c>
      <c r="Q8" s="152">
        <v>0</v>
      </c>
      <c r="R8" s="153">
        <v>0</v>
      </c>
      <c r="S8" s="149">
        <v>0</v>
      </c>
      <c r="T8" s="151">
        <v>0</v>
      </c>
      <c r="U8" s="149">
        <v>0</v>
      </c>
      <c r="V8" s="149">
        <v>0</v>
      </c>
    </row>
    <row r="9" spans="1:22" ht="17.100000000000001" customHeight="1" x14ac:dyDescent="0.15">
      <c r="A9" s="46" t="s">
        <v>50</v>
      </c>
      <c r="B9" s="102">
        <v>43010</v>
      </c>
      <c r="C9" s="148">
        <v>0</v>
      </c>
      <c r="D9" s="148">
        <v>0</v>
      </c>
      <c r="E9" s="149">
        <v>0</v>
      </c>
      <c r="F9" s="149">
        <v>1745</v>
      </c>
      <c r="G9" s="149">
        <v>0</v>
      </c>
      <c r="H9" s="149">
        <v>0</v>
      </c>
      <c r="I9" s="150">
        <v>0</v>
      </c>
      <c r="J9" s="150">
        <v>0</v>
      </c>
      <c r="K9" s="149">
        <v>0</v>
      </c>
      <c r="L9" s="149">
        <v>0</v>
      </c>
      <c r="M9" s="151">
        <v>0</v>
      </c>
      <c r="N9" s="152">
        <v>0</v>
      </c>
      <c r="O9" s="152">
        <v>0</v>
      </c>
      <c r="P9" s="153">
        <v>0</v>
      </c>
      <c r="Q9" s="152">
        <v>0</v>
      </c>
      <c r="R9" s="153">
        <v>0</v>
      </c>
      <c r="S9" s="149">
        <v>0</v>
      </c>
      <c r="T9" s="151">
        <v>0</v>
      </c>
      <c r="U9" s="149">
        <v>0</v>
      </c>
      <c r="V9" s="149">
        <v>0</v>
      </c>
    </row>
    <row r="10" spans="1:22" ht="17.100000000000001" customHeight="1" x14ac:dyDescent="0.15">
      <c r="A10" s="46" t="s">
        <v>50</v>
      </c>
      <c r="B10" s="102">
        <v>43011</v>
      </c>
      <c r="C10" s="148">
        <v>0</v>
      </c>
      <c r="D10" s="148">
        <v>0</v>
      </c>
      <c r="E10" s="149">
        <v>0</v>
      </c>
      <c r="F10" s="149">
        <v>2631</v>
      </c>
      <c r="G10" s="149">
        <v>0</v>
      </c>
      <c r="H10" s="149">
        <v>0</v>
      </c>
      <c r="I10" s="150">
        <v>0</v>
      </c>
      <c r="J10" s="150">
        <v>0</v>
      </c>
      <c r="K10" s="149">
        <v>0</v>
      </c>
      <c r="L10" s="149">
        <v>0</v>
      </c>
      <c r="M10" s="151">
        <v>0</v>
      </c>
      <c r="N10" s="152">
        <v>0</v>
      </c>
      <c r="O10" s="152">
        <v>0</v>
      </c>
      <c r="P10" s="153">
        <v>0</v>
      </c>
      <c r="Q10" s="152">
        <v>0</v>
      </c>
      <c r="R10" s="153">
        <v>0</v>
      </c>
      <c r="S10" s="149">
        <v>0</v>
      </c>
      <c r="T10" s="151">
        <v>0</v>
      </c>
      <c r="U10" s="149">
        <v>0</v>
      </c>
      <c r="V10" s="149">
        <v>0</v>
      </c>
    </row>
    <row r="11" spans="1:22" ht="17.100000000000001" customHeight="1" x14ac:dyDescent="0.15">
      <c r="A11" s="46" t="s">
        <v>50</v>
      </c>
      <c r="B11" s="102">
        <v>43012</v>
      </c>
      <c r="C11" s="148">
        <v>0</v>
      </c>
      <c r="D11" s="148">
        <v>0</v>
      </c>
      <c r="E11" s="149">
        <v>0</v>
      </c>
      <c r="F11" s="149">
        <v>28551</v>
      </c>
      <c r="G11" s="149">
        <v>0</v>
      </c>
      <c r="H11" s="149">
        <v>0</v>
      </c>
      <c r="I11" s="150">
        <v>0</v>
      </c>
      <c r="J11" s="150">
        <v>0</v>
      </c>
      <c r="K11" s="149">
        <v>0</v>
      </c>
      <c r="L11" s="149">
        <v>0</v>
      </c>
      <c r="M11" s="151">
        <v>0</v>
      </c>
      <c r="N11" s="152">
        <v>0</v>
      </c>
      <c r="O11" s="152">
        <v>0</v>
      </c>
      <c r="P11" s="153">
        <v>0</v>
      </c>
      <c r="Q11" s="152">
        <v>0</v>
      </c>
      <c r="R11" s="153">
        <v>0</v>
      </c>
      <c r="S11" s="149">
        <v>0</v>
      </c>
      <c r="T11" s="151">
        <v>0</v>
      </c>
      <c r="U11" s="149">
        <v>0</v>
      </c>
      <c r="V11" s="149">
        <v>0</v>
      </c>
    </row>
    <row r="12" spans="1:22" ht="17.100000000000001" customHeight="1" x14ac:dyDescent="0.15">
      <c r="A12" s="46" t="s">
        <v>50</v>
      </c>
      <c r="B12" s="102">
        <v>43013</v>
      </c>
      <c r="C12" s="148">
        <v>270000</v>
      </c>
      <c r="D12" s="148">
        <v>180084.90566037735</v>
      </c>
      <c r="E12" s="149">
        <v>0</v>
      </c>
      <c r="F12" s="149">
        <v>2101564</v>
      </c>
      <c r="G12" s="149">
        <v>0</v>
      </c>
      <c r="H12" s="149">
        <v>0</v>
      </c>
      <c r="I12" s="150">
        <v>0</v>
      </c>
      <c r="J12" s="150">
        <v>0</v>
      </c>
      <c r="K12" s="149">
        <v>0</v>
      </c>
      <c r="L12" s="149">
        <v>0</v>
      </c>
      <c r="M12" s="151">
        <v>0</v>
      </c>
      <c r="N12" s="152">
        <v>0</v>
      </c>
      <c r="O12" s="152">
        <v>85.690897664966343</v>
      </c>
      <c r="P12" s="153">
        <v>0</v>
      </c>
      <c r="Q12" s="152">
        <v>0</v>
      </c>
      <c r="R12" s="153">
        <v>0</v>
      </c>
      <c r="S12" s="149">
        <v>2130056</v>
      </c>
      <c r="T12" s="151">
        <v>1689085</v>
      </c>
      <c r="U12" s="149">
        <v>0</v>
      </c>
      <c r="V12" s="149">
        <v>0</v>
      </c>
    </row>
    <row r="13" spans="1:22" ht="17.100000000000001" customHeight="1" x14ac:dyDescent="0.15">
      <c r="A13" s="46" t="s">
        <v>50</v>
      </c>
      <c r="B13" s="102">
        <v>43014</v>
      </c>
      <c r="C13" s="148">
        <v>270000</v>
      </c>
      <c r="D13" s="148">
        <v>180084.90566037735</v>
      </c>
      <c r="E13" s="149">
        <v>0</v>
      </c>
      <c r="F13" s="149">
        <v>2193915</v>
      </c>
      <c r="G13" s="149">
        <v>0</v>
      </c>
      <c r="H13" s="149">
        <v>0</v>
      </c>
      <c r="I13" s="150">
        <v>0</v>
      </c>
      <c r="J13" s="150">
        <v>0</v>
      </c>
      <c r="K13" s="149">
        <v>0</v>
      </c>
      <c r="L13" s="149">
        <v>0</v>
      </c>
      <c r="M13" s="151">
        <v>0</v>
      </c>
      <c r="N13" s="152">
        <v>0</v>
      </c>
      <c r="O13" s="152">
        <v>82.083811661061318</v>
      </c>
      <c r="P13" s="153">
        <v>0</v>
      </c>
      <c r="Q13" s="152">
        <v>0</v>
      </c>
      <c r="R13" s="153">
        <v>0</v>
      </c>
      <c r="S13" s="149">
        <v>2225320</v>
      </c>
      <c r="T13" s="151">
        <v>1759107</v>
      </c>
      <c r="U13" s="149">
        <v>0</v>
      </c>
      <c r="V13" s="149">
        <v>0</v>
      </c>
    </row>
    <row r="14" spans="1:22" ht="17.100000000000001" customHeight="1" x14ac:dyDescent="0.15">
      <c r="A14" s="46" t="s">
        <v>50</v>
      </c>
      <c r="B14" s="102">
        <v>43015</v>
      </c>
      <c r="C14" s="148">
        <v>0</v>
      </c>
      <c r="D14" s="148">
        <v>0</v>
      </c>
      <c r="E14" s="149">
        <v>0</v>
      </c>
      <c r="F14" s="149">
        <v>251953</v>
      </c>
      <c r="G14" s="149">
        <v>0</v>
      </c>
      <c r="H14" s="149">
        <v>0</v>
      </c>
      <c r="I14" s="150">
        <v>0</v>
      </c>
      <c r="J14" s="150">
        <v>0</v>
      </c>
      <c r="K14" s="149">
        <v>0</v>
      </c>
      <c r="L14" s="149">
        <v>0</v>
      </c>
      <c r="M14" s="151">
        <v>0</v>
      </c>
      <c r="N14" s="152">
        <v>0</v>
      </c>
      <c r="O14" s="152">
        <v>0</v>
      </c>
      <c r="P14" s="153">
        <v>0</v>
      </c>
      <c r="Q14" s="152">
        <v>0</v>
      </c>
      <c r="R14" s="153">
        <v>0</v>
      </c>
      <c r="S14" s="149">
        <v>257143</v>
      </c>
      <c r="T14" s="151">
        <v>250188</v>
      </c>
      <c r="U14" s="149">
        <v>0</v>
      </c>
      <c r="V14" s="149">
        <v>0</v>
      </c>
    </row>
    <row r="15" spans="1:22" ht="17.100000000000001" customHeight="1" x14ac:dyDescent="0.15">
      <c r="A15" s="46" t="s">
        <v>50</v>
      </c>
      <c r="B15" s="102">
        <v>43016</v>
      </c>
      <c r="C15" s="148">
        <v>270000</v>
      </c>
      <c r="D15" s="148">
        <v>180084.90566037735</v>
      </c>
      <c r="E15" s="149">
        <v>0</v>
      </c>
      <c r="F15" s="149">
        <v>2101621</v>
      </c>
      <c r="G15" s="149">
        <v>0</v>
      </c>
      <c r="H15" s="149">
        <v>0</v>
      </c>
      <c r="I15" s="150">
        <v>0</v>
      </c>
      <c r="J15" s="150">
        <v>0</v>
      </c>
      <c r="K15" s="149">
        <v>0</v>
      </c>
      <c r="L15" s="149">
        <v>0</v>
      </c>
      <c r="M15" s="151">
        <v>0</v>
      </c>
      <c r="N15" s="152">
        <v>0</v>
      </c>
      <c r="O15" s="152">
        <v>85.688573563157846</v>
      </c>
      <c r="P15" s="153">
        <v>0</v>
      </c>
      <c r="Q15" s="152">
        <v>0</v>
      </c>
      <c r="R15" s="153">
        <v>0</v>
      </c>
      <c r="S15" s="149">
        <v>2128712</v>
      </c>
      <c r="T15" s="151">
        <v>1719879</v>
      </c>
      <c r="U15" s="149">
        <v>0</v>
      </c>
      <c r="V15" s="149">
        <v>0</v>
      </c>
    </row>
    <row r="16" spans="1:22" ht="17.100000000000001" customHeight="1" x14ac:dyDescent="0.15">
      <c r="A16" s="46" t="s">
        <v>50</v>
      </c>
      <c r="B16" s="102">
        <v>43017</v>
      </c>
      <c r="C16" s="148">
        <v>0</v>
      </c>
      <c r="D16" s="148">
        <v>0</v>
      </c>
      <c r="E16" s="149">
        <v>0</v>
      </c>
      <c r="F16" s="149">
        <v>257288</v>
      </c>
      <c r="G16" s="149">
        <v>0</v>
      </c>
      <c r="H16" s="149">
        <v>0</v>
      </c>
      <c r="I16" s="150">
        <v>0</v>
      </c>
      <c r="J16" s="150">
        <v>0</v>
      </c>
      <c r="K16" s="149">
        <v>0</v>
      </c>
      <c r="L16" s="149">
        <v>0</v>
      </c>
      <c r="M16" s="151">
        <v>0</v>
      </c>
      <c r="N16" s="152">
        <v>0</v>
      </c>
      <c r="O16" s="152">
        <v>0</v>
      </c>
      <c r="P16" s="153">
        <v>0</v>
      </c>
      <c r="Q16" s="152">
        <v>0</v>
      </c>
      <c r="R16" s="153">
        <v>0</v>
      </c>
      <c r="S16" s="149">
        <v>262685</v>
      </c>
      <c r="T16" s="151">
        <v>252798</v>
      </c>
      <c r="U16" s="149">
        <v>0</v>
      </c>
      <c r="V16" s="149">
        <v>0</v>
      </c>
    </row>
    <row r="17" spans="1:22" ht="17.100000000000001" customHeight="1" x14ac:dyDescent="0.15">
      <c r="A17" s="46" t="s">
        <v>50</v>
      </c>
      <c r="B17" s="102">
        <v>43018</v>
      </c>
      <c r="C17" s="148">
        <v>270000</v>
      </c>
      <c r="D17" s="148">
        <v>180084.90566037735</v>
      </c>
      <c r="E17" s="149">
        <v>0</v>
      </c>
      <c r="F17" s="149">
        <v>1869643</v>
      </c>
      <c r="G17" s="149">
        <v>0</v>
      </c>
      <c r="H17" s="149">
        <v>0</v>
      </c>
      <c r="I17" s="150">
        <v>0</v>
      </c>
      <c r="J17" s="150">
        <v>0</v>
      </c>
      <c r="K17" s="149">
        <v>0</v>
      </c>
      <c r="L17" s="149">
        <v>0</v>
      </c>
      <c r="M17" s="151">
        <v>0</v>
      </c>
      <c r="N17" s="152">
        <v>0</v>
      </c>
      <c r="O17" s="152">
        <v>96.320477043145317</v>
      </c>
      <c r="P17" s="153">
        <v>0</v>
      </c>
      <c r="Q17" s="152">
        <v>0</v>
      </c>
      <c r="R17" s="153">
        <v>0</v>
      </c>
      <c r="S17" s="149">
        <v>1900831</v>
      </c>
      <c r="T17" s="151">
        <v>1540169</v>
      </c>
      <c r="U17" s="149">
        <v>0</v>
      </c>
      <c r="V17" s="149">
        <v>0</v>
      </c>
    </row>
    <row r="18" spans="1:22" ht="17.100000000000001" customHeight="1" x14ac:dyDescent="0.15">
      <c r="A18" s="46" t="s">
        <v>50</v>
      </c>
      <c r="B18" s="102">
        <v>43019</v>
      </c>
      <c r="C18" s="148">
        <v>270000</v>
      </c>
      <c r="D18" s="148">
        <v>180084.90566037735</v>
      </c>
      <c r="E18" s="149">
        <v>0</v>
      </c>
      <c r="F18" s="149">
        <v>2060692</v>
      </c>
      <c r="G18" s="149">
        <v>0</v>
      </c>
      <c r="H18" s="149">
        <v>0</v>
      </c>
      <c r="I18" s="150">
        <v>0</v>
      </c>
      <c r="J18" s="150">
        <v>0</v>
      </c>
      <c r="K18" s="149">
        <v>0</v>
      </c>
      <c r="L18" s="149">
        <v>0</v>
      </c>
      <c r="M18" s="151">
        <v>0</v>
      </c>
      <c r="N18" s="152">
        <v>0</v>
      </c>
      <c r="O18" s="152">
        <v>87.390500696065857</v>
      </c>
      <c r="P18" s="153">
        <v>0</v>
      </c>
      <c r="Q18" s="152">
        <v>0</v>
      </c>
      <c r="R18" s="153">
        <v>0</v>
      </c>
      <c r="S18" s="149">
        <v>2088929</v>
      </c>
      <c r="T18" s="151">
        <v>1683124</v>
      </c>
      <c r="U18" s="149">
        <v>0</v>
      </c>
      <c r="V18" s="149">
        <v>0</v>
      </c>
    </row>
    <row r="19" spans="1:22" ht="17.100000000000001" customHeight="1" x14ac:dyDescent="0.15">
      <c r="A19" s="46" t="s">
        <v>50</v>
      </c>
      <c r="B19" s="102">
        <v>43020</v>
      </c>
      <c r="C19" s="148">
        <v>0</v>
      </c>
      <c r="D19" s="148">
        <v>0</v>
      </c>
      <c r="E19" s="149">
        <v>0</v>
      </c>
      <c r="F19" s="149">
        <v>320140</v>
      </c>
      <c r="G19" s="149">
        <v>0</v>
      </c>
      <c r="H19" s="149">
        <v>0</v>
      </c>
      <c r="I19" s="150">
        <v>0</v>
      </c>
      <c r="J19" s="150">
        <v>0</v>
      </c>
      <c r="K19" s="149">
        <v>0</v>
      </c>
      <c r="L19" s="149">
        <v>0</v>
      </c>
      <c r="M19" s="151">
        <v>0</v>
      </c>
      <c r="N19" s="152">
        <v>0</v>
      </c>
      <c r="O19" s="152">
        <v>0</v>
      </c>
      <c r="P19" s="153">
        <v>0</v>
      </c>
      <c r="Q19" s="152">
        <v>0</v>
      </c>
      <c r="R19" s="153">
        <v>0</v>
      </c>
      <c r="S19" s="149">
        <v>0</v>
      </c>
      <c r="T19" s="151">
        <v>0</v>
      </c>
      <c r="U19" s="149">
        <v>0</v>
      </c>
      <c r="V19" s="149">
        <v>0</v>
      </c>
    </row>
    <row r="20" spans="1:22" ht="17.100000000000001" customHeight="1" x14ac:dyDescent="0.15">
      <c r="A20" s="46" t="s">
        <v>50</v>
      </c>
      <c r="B20" s="102">
        <v>43021</v>
      </c>
      <c r="C20" s="148">
        <v>0</v>
      </c>
      <c r="D20" s="148">
        <v>0</v>
      </c>
      <c r="E20" s="149">
        <v>0</v>
      </c>
      <c r="F20" s="149">
        <v>72885</v>
      </c>
      <c r="G20" s="149">
        <v>0</v>
      </c>
      <c r="H20" s="149">
        <v>0</v>
      </c>
      <c r="I20" s="150">
        <v>0</v>
      </c>
      <c r="J20" s="150">
        <v>0</v>
      </c>
      <c r="K20" s="149">
        <v>0</v>
      </c>
      <c r="L20" s="149">
        <v>0</v>
      </c>
      <c r="M20" s="151">
        <v>0</v>
      </c>
      <c r="N20" s="152">
        <v>0</v>
      </c>
      <c r="O20" s="152">
        <v>0</v>
      </c>
      <c r="P20" s="153">
        <v>0</v>
      </c>
      <c r="Q20" s="152">
        <v>0</v>
      </c>
      <c r="R20" s="153">
        <v>0</v>
      </c>
      <c r="S20" s="149">
        <v>0</v>
      </c>
      <c r="T20" s="151">
        <v>0</v>
      </c>
      <c r="U20" s="149">
        <v>0</v>
      </c>
      <c r="V20" s="149">
        <v>0</v>
      </c>
    </row>
    <row r="21" spans="1:22" ht="17.100000000000001" customHeight="1" x14ac:dyDescent="0.15">
      <c r="A21" s="46" t="s">
        <v>50</v>
      </c>
      <c r="B21" s="102">
        <v>43022</v>
      </c>
      <c r="C21" s="148">
        <v>0</v>
      </c>
      <c r="D21" s="148">
        <v>0</v>
      </c>
      <c r="E21" s="149">
        <v>0</v>
      </c>
      <c r="F21" s="149">
        <v>41892</v>
      </c>
      <c r="G21" s="149">
        <v>0</v>
      </c>
      <c r="H21" s="149">
        <v>0</v>
      </c>
      <c r="I21" s="150">
        <v>0</v>
      </c>
      <c r="J21" s="150">
        <v>0</v>
      </c>
      <c r="K21" s="149">
        <v>0</v>
      </c>
      <c r="L21" s="149">
        <v>0</v>
      </c>
      <c r="M21" s="151">
        <v>0</v>
      </c>
      <c r="N21" s="152">
        <v>0</v>
      </c>
      <c r="O21" s="152">
        <v>0</v>
      </c>
      <c r="P21" s="153">
        <v>0</v>
      </c>
      <c r="Q21" s="152">
        <v>0</v>
      </c>
      <c r="R21" s="153">
        <v>0</v>
      </c>
      <c r="S21" s="149">
        <v>0</v>
      </c>
      <c r="T21" s="151">
        <v>0</v>
      </c>
      <c r="U21" s="149">
        <v>0</v>
      </c>
      <c r="V21" s="149">
        <v>0</v>
      </c>
    </row>
    <row r="22" spans="1:22" ht="17.100000000000001" customHeight="1" x14ac:dyDescent="0.15">
      <c r="A22" s="46" t="s">
        <v>50</v>
      </c>
      <c r="B22" s="102">
        <v>43023</v>
      </c>
      <c r="C22" s="148">
        <v>0</v>
      </c>
      <c r="D22" s="148">
        <v>0</v>
      </c>
      <c r="E22" s="149">
        <v>0</v>
      </c>
      <c r="F22" s="149">
        <v>21847</v>
      </c>
      <c r="G22" s="149">
        <v>0</v>
      </c>
      <c r="H22" s="149">
        <v>0</v>
      </c>
      <c r="I22" s="150">
        <v>0</v>
      </c>
      <c r="J22" s="150">
        <v>0</v>
      </c>
      <c r="K22" s="149">
        <v>0</v>
      </c>
      <c r="L22" s="149">
        <v>0</v>
      </c>
      <c r="M22" s="151">
        <v>0</v>
      </c>
      <c r="N22" s="152">
        <v>0</v>
      </c>
      <c r="O22" s="152">
        <v>0</v>
      </c>
      <c r="P22" s="153">
        <v>0</v>
      </c>
      <c r="Q22" s="152">
        <v>0</v>
      </c>
      <c r="R22" s="153">
        <v>0</v>
      </c>
      <c r="S22" s="149">
        <v>0</v>
      </c>
      <c r="T22" s="151">
        <v>0</v>
      </c>
      <c r="U22" s="149">
        <v>0</v>
      </c>
      <c r="V22" s="149">
        <v>0</v>
      </c>
    </row>
    <row r="23" spans="1:22" ht="17.100000000000001" customHeight="1" x14ac:dyDescent="0.15">
      <c r="A23" s="46" t="s">
        <v>50</v>
      </c>
      <c r="B23" s="102">
        <v>43024</v>
      </c>
      <c r="C23" s="148">
        <v>0</v>
      </c>
      <c r="D23" s="148">
        <v>0</v>
      </c>
      <c r="E23" s="149">
        <v>0</v>
      </c>
      <c r="F23" s="149">
        <v>11466</v>
      </c>
      <c r="G23" s="149">
        <v>0</v>
      </c>
      <c r="H23" s="149">
        <v>0</v>
      </c>
      <c r="I23" s="150">
        <v>0</v>
      </c>
      <c r="J23" s="150">
        <v>0</v>
      </c>
      <c r="K23" s="149">
        <v>0</v>
      </c>
      <c r="L23" s="149">
        <v>0</v>
      </c>
      <c r="M23" s="151">
        <v>0</v>
      </c>
      <c r="N23" s="152">
        <v>0</v>
      </c>
      <c r="O23" s="152">
        <v>0</v>
      </c>
      <c r="P23" s="153">
        <v>0</v>
      </c>
      <c r="Q23" s="152">
        <v>0</v>
      </c>
      <c r="R23" s="153">
        <v>0</v>
      </c>
      <c r="S23" s="149">
        <v>0</v>
      </c>
      <c r="T23" s="151">
        <v>0</v>
      </c>
      <c r="U23" s="149">
        <v>0</v>
      </c>
      <c r="V23" s="149">
        <v>0</v>
      </c>
    </row>
    <row r="24" spans="1:22" ht="17.100000000000001" customHeight="1" x14ac:dyDescent="0.15">
      <c r="A24" s="46" t="s">
        <v>74</v>
      </c>
      <c r="B24" s="46"/>
      <c r="C24" s="148">
        <v>1350000</v>
      </c>
      <c r="D24" s="148">
        <v>900424.52830188675</v>
      </c>
      <c r="E24" s="149">
        <v>0</v>
      </c>
      <c r="F24" s="149">
        <v>11338388</v>
      </c>
      <c r="G24" s="149">
        <v>0</v>
      </c>
      <c r="H24" s="149">
        <v>0</v>
      </c>
      <c r="I24" s="150">
        <v>0</v>
      </c>
      <c r="J24" s="150">
        <v>0</v>
      </c>
      <c r="K24" s="149">
        <v>0</v>
      </c>
      <c r="L24" s="149">
        <v>0</v>
      </c>
      <c r="M24" s="151">
        <v>0</v>
      </c>
      <c r="N24" s="152">
        <v>0</v>
      </c>
      <c r="O24" s="152">
        <v>79.41380452864081</v>
      </c>
      <c r="P24" s="153">
        <v>0</v>
      </c>
      <c r="Q24" s="152">
        <v>0</v>
      </c>
      <c r="R24" s="153">
        <v>0</v>
      </c>
      <c r="S24" s="149">
        <v>10993676</v>
      </c>
      <c r="T24" s="151">
        <v>8894350</v>
      </c>
      <c r="U24" s="149">
        <v>0</v>
      </c>
      <c r="V24" s="149">
        <v>0</v>
      </c>
    </row>
    <row r="25" spans="1:22" ht="17.100000000000001" customHeight="1" x14ac:dyDescent="0.15">
      <c r="A25" s="46" t="s">
        <v>70</v>
      </c>
      <c r="B25" s="102">
        <v>43013</v>
      </c>
      <c r="C25" s="148">
        <v>49000</v>
      </c>
      <c r="D25" s="148">
        <v>41927.358490566039</v>
      </c>
      <c r="E25" s="149">
        <v>0</v>
      </c>
      <c r="F25" s="149">
        <v>0</v>
      </c>
      <c r="G25" s="149">
        <v>0</v>
      </c>
      <c r="H25" s="149">
        <v>0</v>
      </c>
      <c r="I25" s="150">
        <v>0</v>
      </c>
      <c r="J25" s="150">
        <v>0</v>
      </c>
      <c r="K25" s="149">
        <v>0</v>
      </c>
      <c r="L25" s="149">
        <v>0</v>
      </c>
      <c r="M25" s="151">
        <v>0</v>
      </c>
      <c r="N25" s="152">
        <v>0</v>
      </c>
      <c r="O25" s="152">
        <v>0</v>
      </c>
      <c r="P25" s="153">
        <v>0</v>
      </c>
      <c r="Q25" s="152">
        <v>0</v>
      </c>
      <c r="R25" s="153">
        <v>0</v>
      </c>
      <c r="S25" s="149">
        <v>2029873</v>
      </c>
      <c r="T25" s="151">
        <v>0</v>
      </c>
      <c r="U25" s="149">
        <v>0</v>
      </c>
      <c r="V25" s="149">
        <v>0</v>
      </c>
    </row>
    <row r="26" spans="1:22" ht="17.100000000000001" customHeight="1" x14ac:dyDescent="0.15">
      <c r="A26" s="46" t="s">
        <v>70</v>
      </c>
      <c r="B26" s="102">
        <v>43014</v>
      </c>
      <c r="C26" s="148">
        <v>49000</v>
      </c>
      <c r="D26" s="148">
        <v>41927.358490566039</v>
      </c>
      <c r="E26" s="149">
        <v>0</v>
      </c>
      <c r="F26" s="149">
        <v>0</v>
      </c>
      <c r="G26" s="149">
        <v>0</v>
      </c>
      <c r="H26" s="149">
        <v>0</v>
      </c>
      <c r="I26" s="150">
        <v>0</v>
      </c>
      <c r="J26" s="150">
        <v>0</v>
      </c>
      <c r="K26" s="149">
        <v>0</v>
      </c>
      <c r="L26" s="149">
        <v>0</v>
      </c>
      <c r="M26" s="151">
        <v>0</v>
      </c>
      <c r="N26" s="152">
        <v>0</v>
      </c>
      <c r="O26" s="152">
        <v>0</v>
      </c>
      <c r="P26" s="153">
        <v>0</v>
      </c>
      <c r="Q26" s="152">
        <v>0</v>
      </c>
      <c r="R26" s="153">
        <v>0</v>
      </c>
      <c r="S26" s="149">
        <v>2500815</v>
      </c>
      <c r="T26" s="151">
        <v>0</v>
      </c>
      <c r="U26" s="149">
        <v>0</v>
      </c>
      <c r="V26" s="149">
        <v>0</v>
      </c>
    </row>
    <row r="27" spans="1:22" ht="17.100000000000001" customHeight="1" x14ac:dyDescent="0.15">
      <c r="A27" s="46" t="s">
        <v>70</v>
      </c>
      <c r="B27" s="102">
        <v>43015</v>
      </c>
      <c r="C27" s="148">
        <v>49000</v>
      </c>
      <c r="D27" s="148">
        <v>41927.358490566039</v>
      </c>
      <c r="E27" s="149">
        <v>0</v>
      </c>
      <c r="F27" s="149">
        <v>0</v>
      </c>
      <c r="G27" s="149">
        <v>0</v>
      </c>
      <c r="H27" s="149">
        <v>0</v>
      </c>
      <c r="I27" s="150">
        <v>0</v>
      </c>
      <c r="J27" s="150">
        <v>0</v>
      </c>
      <c r="K27" s="149">
        <v>0</v>
      </c>
      <c r="L27" s="149">
        <v>0</v>
      </c>
      <c r="M27" s="151">
        <v>0</v>
      </c>
      <c r="N27" s="152">
        <v>0</v>
      </c>
      <c r="O27" s="152">
        <v>0</v>
      </c>
      <c r="P27" s="153">
        <v>0</v>
      </c>
      <c r="Q27" s="152">
        <v>0</v>
      </c>
      <c r="R27" s="153">
        <v>0</v>
      </c>
      <c r="S27" s="149">
        <v>3662172</v>
      </c>
      <c r="T27" s="151">
        <v>0</v>
      </c>
      <c r="U27" s="149">
        <v>0</v>
      </c>
      <c r="V27" s="149">
        <v>0</v>
      </c>
    </row>
    <row r="28" spans="1:22" ht="17.100000000000001" customHeight="1" x14ac:dyDescent="0.15">
      <c r="A28" s="46" t="s">
        <v>70</v>
      </c>
      <c r="B28" s="102">
        <v>43016</v>
      </c>
      <c r="C28" s="148">
        <v>73500</v>
      </c>
      <c r="D28" s="148">
        <v>62891.037735849051</v>
      </c>
      <c r="E28" s="149">
        <v>0</v>
      </c>
      <c r="F28" s="149">
        <v>0</v>
      </c>
      <c r="G28" s="149">
        <v>0</v>
      </c>
      <c r="H28" s="149">
        <v>0</v>
      </c>
      <c r="I28" s="150">
        <v>0</v>
      </c>
      <c r="J28" s="150">
        <v>0</v>
      </c>
      <c r="K28" s="149">
        <v>0</v>
      </c>
      <c r="L28" s="149">
        <v>0</v>
      </c>
      <c r="M28" s="151">
        <v>0</v>
      </c>
      <c r="N28" s="152">
        <v>0</v>
      </c>
      <c r="O28" s="152">
        <v>0</v>
      </c>
      <c r="P28" s="153">
        <v>0</v>
      </c>
      <c r="Q28" s="152">
        <v>0</v>
      </c>
      <c r="R28" s="153">
        <v>0</v>
      </c>
      <c r="S28" s="149">
        <v>3541637</v>
      </c>
      <c r="T28" s="151">
        <v>0</v>
      </c>
      <c r="U28" s="149">
        <v>0</v>
      </c>
      <c r="V28" s="149">
        <v>0</v>
      </c>
    </row>
    <row r="29" spans="1:22" ht="17.100000000000001" customHeight="1" x14ac:dyDescent="0.15">
      <c r="A29" s="46" t="s">
        <v>70</v>
      </c>
      <c r="B29" s="102">
        <v>43017</v>
      </c>
      <c r="C29" s="148">
        <v>24500</v>
      </c>
      <c r="D29" s="148">
        <v>20963.67924528302</v>
      </c>
      <c r="E29" s="149">
        <v>0</v>
      </c>
      <c r="F29" s="149">
        <v>0</v>
      </c>
      <c r="G29" s="149">
        <v>0</v>
      </c>
      <c r="H29" s="149">
        <v>0</v>
      </c>
      <c r="I29" s="150">
        <v>0</v>
      </c>
      <c r="J29" s="150">
        <v>0</v>
      </c>
      <c r="K29" s="149">
        <v>0</v>
      </c>
      <c r="L29" s="149">
        <v>0</v>
      </c>
      <c r="M29" s="151">
        <v>0</v>
      </c>
      <c r="N29" s="152">
        <v>0</v>
      </c>
      <c r="O29" s="152">
        <v>0</v>
      </c>
      <c r="P29" s="153">
        <v>0</v>
      </c>
      <c r="Q29" s="152">
        <v>0</v>
      </c>
      <c r="R29" s="153">
        <v>0</v>
      </c>
      <c r="S29" s="149">
        <v>2721742</v>
      </c>
      <c r="T29" s="151">
        <v>1459280</v>
      </c>
      <c r="U29" s="149">
        <v>0</v>
      </c>
      <c r="V29" s="149">
        <v>0</v>
      </c>
    </row>
    <row r="30" spans="1:22" ht="17.100000000000001" customHeight="1" x14ac:dyDescent="0.15">
      <c r="A30" s="46" t="s">
        <v>70</v>
      </c>
      <c r="B30" s="102">
        <v>43018</v>
      </c>
      <c r="C30" s="148">
        <v>49000</v>
      </c>
      <c r="D30" s="148">
        <v>41927.358490566039</v>
      </c>
      <c r="E30" s="149">
        <v>0</v>
      </c>
      <c r="F30" s="149">
        <v>0</v>
      </c>
      <c r="G30" s="149">
        <v>0</v>
      </c>
      <c r="H30" s="149">
        <v>0</v>
      </c>
      <c r="I30" s="150">
        <v>0</v>
      </c>
      <c r="J30" s="150">
        <v>0</v>
      </c>
      <c r="K30" s="149">
        <v>0</v>
      </c>
      <c r="L30" s="149">
        <v>0</v>
      </c>
      <c r="M30" s="151">
        <v>0</v>
      </c>
      <c r="N30" s="152">
        <v>0</v>
      </c>
      <c r="O30" s="152">
        <v>0</v>
      </c>
      <c r="P30" s="153">
        <v>0</v>
      </c>
      <c r="Q30" s="152">
        <v>0</v>
      </c>
      <c r="R30" s="153">
        <v>0</v>
      </c>
      <c r="S30" s="149">
        <v>2257246</v>
      </c>
      <c r="T30" s="151">
        <v>1149156</v>
      </c>
      <c r="U30" s="149">
        <v>0</v>
      </c>
      <c r="V30" s="149">
        <v>0</v>
      </c>
    </row>
    <row r="31" spans="1:22" ht="17.100000000000001" customHeight="1" x14ac:dyDescent="0.15">
      <c r="A31" s="46" t="s">
        <v>70</v>
      </c>
      <c r="B31" s="102">
        <v>43019</v>
      </c>
      <c r="C31" s="148">
        <v>73500</v>
      </c>
      <c r="D31" s="148">
        <v>62891.037735849051</v>
      </c>
      <c r="E31" s="149">
        <v>0</v>
      </c>
      <c r="F31" s="149">
        <v>0</v>
      </c>
      <c r="G31" s="149">
        <v>0</v>
      </c>
      <c r="H31" s="149">
        <v>0</v>
      </c>
      <c r="I31" s="150">
        <v>0</v>
      </c>
      <c r="J31" s="150">
        <v>0</v>
      </c>
      <c r="K31" s="149">
        <v>0</v>
      </c>
      <c r="L31" s="149">
        <v>0</v>
      </c>
      <c r="M31" s="151">
        <v>0</v>
      </c>
      <c r="N31" s="152">
        <v>0</v>
      </c>
      <c r="O31" s="152">
        <v>0</v>
      </c>
      <c r="P31" s="153">
        <v>0</v>
      </c>
      <c r="Q31" s="152">
        <v>0</v>
      </c>
      <c r="R31" s="153">
        <v>0</v>
      </c>
      <c r="S31" s="149">
        <v>1938714</v>
      </c>
      <c r="T31" s="151">
        <v>940492</v>
      </c>
      <c r="U31" s="149">
        <v>0</v>
      </c>
      <c r="V31" s="149">
        <v>0</v>
      </c>
    </row>
    <row r="32" spans="1:22" ht="17.100000000000001" customHeight="1" x14ac:dyDescent="0.15">
      <c r="A32" s="46" t="s">
        <v>70</v>
      </c>
      <c r="B32" s="102">
        <v>43020</v>
      </c>
      <c r="C32" s="148">
        <v>24500</v>
      </c>
      <c r="D32" s="148">
        <v>20963.67924528302</v>
      </c>
      <c r="E32" s="149">
        <v>0</v>
      </c>
      <c r="F32" s="149">
        <v>0</v>
      </c>
      <c r="G32" s="149">
        <v>0</v>
      </c>
      <c r="H32" s="149">
        <v>0</v>
      </c>
      <c r="I32" s="150">
        <v>0</v>
      </c>
      <c r="J32" s="150">
        <v>0</v>
      </c>
      <c r="K32" s="149">
        <v>0</v>
      </c>
      <c r="L32" s="149">
        <v>0</v>
      </c>
      <c r="M32" s="151">
        <v>0</v>
      </c>
      <c r="N32" s="152">
        <v>0</v>
      </c>
      <c r="O32" s="152">
        <v>0</v>
      </c>
      <c r="P32" s="153">
        <v>0</v>
      </c>
      <c r="Q32" s="152">
        <v>0</v>
      </c>
      <c r="R32" s="153">
        <v>0</v>
      </c>
      <c r="S32" s="149">
        <v>1780090</v>
      </c>
      <c r="T32" s="151">
        <v>867508</v>
      </c>
      <c r="U32" s="149">
        <v>0</v>
      </c>
      <c r="V32" s="149">
        <v>0</v>
      </c>
    </row>
    <row r="33" spans="1:22" ht="17.100000000000001" customHeight="1" x14ac:dyDescent="0.15">
      <c r="A33" s="46" t="s">
        <v>70</v>
      </c>
      <c r="B33" s="102">
        <v>43021</v>
      </c>
      <c r="C33" s="148">
        <v>24500</v>
      </c>
      <c r="D33" s="148">
        <v>20963.67924528302</v>
      </c>
      <c r="E33" s="149">
        <v>0</v>
      </c>
      <c r="F33" s="149">
        <v>0</v>
      </c>
      <c r="G33" s="149">
        <v>0</v>
      </c>
      <c r="H33" s="149">
        <v>0</v>
      </c>
      <c r="I33" s="150">
        <v>0</v>
      </c>
      <c r="J33" s="150">
        <v>0</v>
      </c>
      <c r="K33" s="149">
        <v>0</v>
      </c>
      <c r="L33" s="149">
        <v>0</v>
      </c>
      <c r="M33" s="151">
        <v>0</v>
      </c>
      <c r="N33" s="152">
        <v>0</v>
      </c>
      <c r="O33" s="152">
        <v>0</v>
      </c>
      <c r="P33" s="153">
        <v>0</v>
      </c>
      <c r="Q33" s="152">
        <v>0</v>
      </c>
      <c r="R33" s="153">
        <v>0</v>
      </c>
      <c r="S33" s="149">
        <v>1670828</v>
      </c>
      <c r="T33" s="151">
        <v>797756</v>
      </c>
      <c r="U33" s="149">
        <v>0</v>
      </c>
      <c r="V33" s="149">
        <v>0</v>
      </c>
    </row>
    <row r="34" spans="1:22" ht="17.100000000000001" customHeight="1" x14ac:dyDescent="0.15">
      <c r="A34" s="46" t="s">
        <v>70</v>
      </c>
      <c r="B34" s="102">
        <v>43022</v>
      </c>
      <c r="C34" s="148">
        <v>49000</v>
      </c>
      <c r="D34" s="148">
        <v>41927.358490566039</v>
      </c>
      <c r="E34" s="149">
        <v>0</v>
      </c>
      <c r="F34" s="149">
        <v>0</v>
      </c>
      <c r="G34" s="149">
        <v>0</v>
      </c>
      <c r="H34" s="149">
        <v>0</v>
      </c>
      <c r="I34" s="150">
        <v>0</v>
      </c>
      <c r="J34" s="150">
        <v>0</v>
      </c>
      <c r="K34" s="149">
        <v>0</v>
      </c>
      <c r="L34" s="149">
        <v>0</v>
      </c>
      <c r="M34" s="151">
        <v>0</v>
      </c>
      <c r="N34" s="152">
        <v>0</v>
      </c>
      <c r="O34" s="152">
        <v>0</v>
      </c>
      <c r="P34" s="153">
        <v>0</v>
      </c>
      <c r="Q34" s="152">
        <v>0</v>
      </c>
      <c r="R34" s="153">
        <v>0</v>
      </c>
      <c r="S34" s="149">
        <v>1867717</v>
      </c>
      <c r="T34" s="151">
        <v>826976</v>
      </c>
      <c r="U34" s="149">
        <v>0</v>
      </c>
      <c r="V34" s="149">
        <v>0</v>
      </c>
    </row>
    <row r="35" spans="1:22" ht="17.100000000000001" customHeight="1" x14ac:dyDescent="0.15">
      <c r="A35" s="46" t="s">
        <v>70</v>
      </c>
      <c r="B35" s="102">
        <v>43023</v>
      </c>
      <c r="C35" s="148">
        <v>49000</v>
      </c>
      <c r="D35" s="148">
        <v>41927.358490566039</v>
      </c>
      <c r="E35" s="149">
        <v>0</v>
      </c>
      <c r="F35" s="149">
        <v>0</v>
      </c>
      <c r="G35" s="149">
        <v>0</v>
      </c>
      <c r="H35" s="149">
        <v>0</v>
      </c>
      <c r="I35" s="150">
        <v>0</v>
      </c>
      <c r="J35" s="150">
        <v>0</v>
      </c>
      <c r="K35" s="149">
        <v>0</v>
      </c>
      <c r="L35" s="149">
        <v>0</v>
      </c>
      <c r="M35" s="151">
        <v>0</v>
      </c>
      <c r="N35" s="152">
        <v>0</v>
      </c>
      <c r="O35" s="152">
        <v>0</v>
      </c>
      <c r="P35" s="153">
        <v>0</v>
      </c>
      <c r="Q35" s="152">
        <v>0</v>
      </c>
      <c r="R35" s="153">
        <v>0</v>
      </c>
      <c r="S35" s="149">
        <v>1485494</v>
      </c>
      <c r="T35" s="151">
        <v>718257</v>
      </c>
      <c r="U35" s="149">
        <v>0</v>
      </c>
      <c r="V35" s="149">
        <v>0</v>
      </c>
    </row>
    <row r="36" spans="1:22" ht="17.100000000000001" customHeight="1" x14ac:dyDescent="0.15">
      <c r="A36" s="46" t="s">
        <v>70</v>
      </c>
      <c r="B36" s="102">
        <v>43024</v>
      </c>
      <c r="C36" s="148">
        <v>24500</v>
      </c>
      <c r="D36" s="148">
        <v>20963.67924528302</v>
      </c>
      <c r="E36" s="149">
        <v>0</v>
      </c>
      <c r="F36" s="149">
        <v>0</v>
      </c>
      <c r="G36" s="149">
        <v>0</v>
      </c>
      <c r="H36" s="149">
        <v>0</v>
      </c>
      <c r="I36" s="150">
        <v>0</v>
      </c>
      <c r="J36" s="150">
        <v>0</v>
      </c>
      <c r="K36" s="149">
        <v>0</v>
      </c>
      <c r="L36" s="149">
        <v>0</v>
      </c>
      <c r="M36" s="151">
        <v>0</v>
      </c>
      <c r="N36" s="152">
        <v>0</v>
      </c>
      <c r="O36" s="152">
        <v>0</v>
      </c>
      <c r="P36" s="153">
        <v>0</v>
      </c>
      <c r="Q36" s="152">
        <v>0</v>
      </c>
      <c r="R36" s="153">
        <v>0</v>
      </c>
      <c r="S36" s="149">
        <v>1281432</v>
      </c>
      <c r="T36" s="151">
        <v>642227</v>
      </c>
      <c r="U36" s="149">
        <v>0</v>
      </c>
      <c r="V36" s="149">
        <v>0</v>
      </c>
    </row>
    <row r="37" spans="1:22" ht="17.100000000000001" customHeight="1" x14ac:dyDescent="0.15">
      <c r="A37" s="46" t="s">
        <v>75</v>
      </c>
      <c r="B37" s="46"/>
      <c r="C37" s="148">
        <v>539000</v>
      </c>
      <c r="D37" s="148">
        <v>461200.94339622633</v>
      </c>
      <c r="E37" s="149">
        <v>0</v>
      </c>
      <c r="F37" s="149">
        <v>0</v>
      </c>
      <c r="G37" s="149">
        <v>0</v>
      </c>
      <c r="H37" s="149">
        <v>0</v>
      </c>
      <c r="I37" s="150">
        <v>0</v>
      </c>
      <c r="J37" s="150">
        <v>0</v>
      </c>
      <c r="K37" s="149">
        <v>0</v>
      </c>
      <c r="L37" s="149">
        <v>0</v>
      </c>
      <c r="M37" s="151">
        <v>0</v>
      </c>
      <c r="N37" s="152">
        <v>0</v>
      </c>
      <c r="O37" s="152">
        <v>0</v>
      </c>
      <c r="P37" s="153">
        <v>0</v>
      </c>
      <c r="Q37" s="152">
        <v>0</v>
      </c>
      <c r="R37" s="153">
        <v>0</v>
      </c>
      <c r="S37" s="149">
        <v>26737760</v>
      </c>
      <c r="T37" s="151">
        <v>7401652</v>
      </c>
      <c r="U37" s="149">
        <v>0</v>
      </c>
      <c r="V37" s="149">
        <v>0</v>
      </c>
    </row>
    <row r="38" spans="1:22" ht="17.100000000000001" customHeight="1" x14ac:dyDescent="0.15">
      <c r="A38" s="46" t="s">
        <v>68</v>
      </c>
      <c r="B38" s="102">
        <v>43013</v>
      </c>
      <c r="C38" s="148">
        <v>82500</v>
      </c>
      <c r="D38" s="148">
        <v>74483.490566037726</v>
      </c>
      <c r="E38" s="149">
        <v>0</v>
      </c>
      <c r="F38" s="149">
        <v>0</v>
      </c>
      <c r="G38" s="149">
        <v>0</v>
      </c>
      <c r="H38" s="149">
        <v>0</v>
      </c>
      <c r="I38" s="150">
        <v>0</v>
      </c>
      <c r="J38" s="150">
        <v>0</v>
      </c>
      <c r="K38" s="149">
        <v>0</v>
      </c>
      <c r="L38" s="149">
        <v>0</v>
      </c>
      <c r="M38" s="151">
        <v>0</v>
      </c>
      <c r="N38" s="152">
        <v>0</v>
      </c>
      <c r="O38" s="152">
        <v>0</v>
      </c>
      <c r="P38" s="153">
        <v>0</v>
      </c>
      <c r="Q38" s="152">
        <v>0</v>
      </c>
      <c r="R38" s="153">
        <v>0</v>
      </c>
      <c r="S38" s="149">
        <v>2088002</v>
      </c>
      <c r="T38" s="151">
        <v>0</v>
      </c>
      <c r="U38" s="149">
        <v>0</v>
      </c>
      <c r="V38" s="149">
        <v>0</v>
      </c>
    </row>
    <row r="39" spans="1:22" ht="17.100000000000001" customHeight="1" x14ac:dyDescent="0.15">
      <c r="A39" s="46" t="s">
        <v>68</v>
      </c>
      <c r="B39" s="102">
        <v>43014</v>
      </c>
      <c r="C39" s="148">
        <v>82500</v>
      </c>
      <c r="D39" s="148">
        <v>74483.490566037726</v>
      </c>
      <c r="E39" s="149">
        <v>0</v>
      </c>
      <c r="F39" s="149">
        <v>0</v>
      </c>
      <c r="G39" s="149">
        <v>0</v>
      </c>
      <c r="H39" s="149">
        <v>0</v>
      </c>
      <c r="I39" s="150">
        <v>0</v>
      </c>
      <c r="J39" s="150">
        <v>0</v>
      </c>
      <c r="K39" s="149">
        <v>0</v>
      </c>
      <c r="L39" s="149">
        <v>0</v>
      </c>
      <c r="M39" s="151">
        <v>0</v>
      </c>
      <c r="N39" s="152">
        <v>0</v>
      </c>
      <c r="O39" s="152">
        <v>0</v>
      </c>
      <c r="P39" s="153">
        <v>0</v>
      </c>
      <c r="Q39" s="152">
        <v>0</v>
      </c>
      <c r="R39" s="153">
        <v>0</v>
      </c>
      <c r="S39" s="149">
        <v>3493052</v>
      </c>
      <c r="T39" s="151">
        <v>0</v>
      </c>
      <c r="U39" s="149">
        <v>0</v>
      </c>
      <c r="V39" s="149">
        <v>0</v>
      </c>
    </row>
    <row r="40" spans="1:22" ht="17.100000000000001" customHeight="1" x14ac:dyDescent="0.15">
      <c r="A40" s="46" t="s">
        <v>68</v>
      </c>
      <c r="B40" s="102">
        <v>43015</v>
      </c>
      <c r="C40" s="148">
        <v>82500</v>
      </c>
      <c r="D40" s="148">
        <v>74483.490566037726</v>
      </c>
      <c r="E40" s="149">
        <v>0</v>
      </c>
      <c r="F40" s="149">
        <v>0</v>
      </c>
      <c r="G40" s="149">
        <v>0</v>
      </c>
      <c r="H40" s="149">
        <v>0</v>
      </c>
      <c r="I40" s="150">
        <v>0</v>
      </c>
      <c r="J40" s="150">
        <v>0</v>
      </c>
      <c r="K40" s="149">
        <v>0</v>
      </c>
      <c r="L40" s="149">
        <v>0</v>
      </c>
      <c r="M40" s="151">
        <v>0</v>
      </c>
      <c r="N40" s="152">
        <v>0</v>
      </c>
      <c r="O40" s="152">
        <v>0</v>
      </c>
      <c r="P40" s="153">
        <v>0</v>
      </c>
      <c r="Q40" s="152">
        <v>0</v>
      </c>
      <c r="R40" s="153">
        <v>0</v>
      </c>
      <c r="S40" s="149">
        <v>3792651</v>
      </c>
      <c r="T40" s="151">
        <v>0</v>
      </c>
      <c r="U40" s="149">
        <v>0</v>
      </c>
      <c r="V40" s="149">
        <v>0</v>
      </c>
    </row>
    <row r="41" spans="1:22" ht="17.100000000000001" customHeight="1" x14ac:dyDescent="0.15">
      <c r="A41" s="46" t="s">
        <v>68</v>
      </c>
      <c r="B41" s="102">
        <v>43016</v>
      </c>
      <c r="C41" s="148">
        <v>55000</v>
      </c>
      <c r="D41" s="148">
        <v>49655.660377358487</v>
      </c>
      <c r="E41" s="149">
        <v>0</v>
      </c>
      <c r="F41" s="149">
        <v>0</v>
      </c>
      <c r="G41" s="149">
        <v>0</v>
      </c>
      <c r="H41" s="149">
        <v>0</v>
      </c>
      <c r="I41" s="150">
        <v>0</v>
      </c>
      <c r="J41" s="150">
        <v>0</v>
      </c>
      <c r="K41" s="149">
        <v>0</v>
      </c>
      <c r="L41" s="149">
        <v>0</v>
      </c>
      <c r="M41" s="151">
        <v>0</v>
      </c>
      <c r="N41" s="152">
        <v>0</v>
      </c>
      <c r="O41" s="152">
        <v>0</v>
      </c>
      <c r="P41" s="153">
        <v>0</v>
      </c>
      <c r="Q41" s="152">
        <v>0</v>
      </c>
      <c r="R41" s="153">
        <v>0</v>
      </c>
      <c r="S41" s="149">
        <v>3831334</v>
      </c>
      <c r="T41" s="151">
        <v>0</v>
      </c>
      <c r="U41" s="149">
        <v>0</v>
      </c>
      <c r="V41" s="149">
        <v>0</v>
      </c>
    </row>
    <row r="42" spans="1:22" ht="17.100000000000001" customHeight="1" x14ac:dyDescent="0.15">
      <c r="A42" s="46" t="s">
        <v>68</v>
      </c>
      <c r="B42" s="102">
        <v>43017</v>
      </c>
      <c r="C42" s="148">
        <v>55000</v>
      </c>
      <c r="D42" s="148">
        <v>49655.660377358487</v>
      </c>
      <c r="E42" s="149">
        <v>0</v>
      </c>
      <c r="F42" s="149">
        <v>0</v>
      </c>
      <c r="G42" s="149">
        <v>0</v>
      </c>
      <c r="H42" s="149">
        <v>0</v>
      </c>
      <c r="I42" s="150">
        <v>0</v>
      </c>
      <c r="J42" s="150">
        <v>0</v>
      </c>
      <c r="K42" s="149">
        <v>0</v>
      </c>
      <c r="L42" s="149">
        <v>0</v>
      </c>
      <c r="M42" s="151">
        <v>0</v>
      </c>
      <c r="N42" s="152">
        <v>0</v>
      </c>
      <c r="O42" s="152">
        <v>0</v>
      </c>
      <c r="P42" s="153">
        <v>0</v>
      </c>
      <c r="Q42" s="152">
        <v>0</v>
      </c>
      <c r="R42" s="153">
        <v>0</v>
      </c>
      <c r="S42" s="149">
        <v>1868398</v>
      </c>
      <c r="T42" s="151">
        <v>985404</v>
      </c>
      <c r="U42" s="149">
        <v>0</v>
      </c>
      <c r="V42" s="149">
        <v>0</v>
      </c>
    </row>
    <row r="43" spans="1:22" ht="17.100000000000001" customHeight="1" x14ac:dyDescent="0.15">
      <c r="A43" s="46" t="s">
        <v>68</v>
      </c>
      <c r="B43" s="102">
        <v>43018</v>
      </c>
      <c r="C43" s="148">
        <v>55000</v>
      </c>
      <c r="D43" s="148">
        <v>49655.660377358487</v>
      </c>
      <c r="E43" s="149">
        <v>0</v>
      </c>
      <c r="F43" s="149">
        <v>0</v>
      </c>
      <c r="G43" s="149">
        <v>0</v>
      </c>
      <c r="H43" s="149">
        <v>0</v>
      </c>
      <c r="I43" s="150">
        <v>0</v>
      </c>
      <c r="J43" s="150">
        <v>0</v>
      </c>
      <c r="K43" s="149">
        <v>0</v>
      </c>
      <c r="L43" s="149">
        <v>0</v>
      </c>
      <c r="M43" s="151">
        <v>0</v>
      </c>
      <c r="N43" s="152">
        <v>0</v>
      </c>
      <c r="O43" s="152">
        <v>0</v>
      </c>
      <c r="P43" s="153">
        <v>0</v>
      </c>
      <c r="Q43" s="152">
        <v>0</v>
      </c>
      <c r="R43" s="153">
        <v>0</v>
      </c>
      <c r="S43" s="149">
        <v>1664161</v>
      </c>
      <c r="T43" s="151">
        <v>768412</v>
      </c>
      <c r="U43" s="149">
        <v>0</v>
      </c>
      <c r="V43" s="149">
        <v>0</v>
      </c>
    </row>
    <row r="44" spans="1:22" ht="17.100000000000001" customHeight="1" x14ac:dyDescent="0.15">
      <c r="A44" s="46" t="s">
        <v>68</v>
      </c>
      <c r="B44" s="102">
        <v>43019</v>
      </c>
      <c r="C44" s="148">
        <v>55000</v>
      </c>
      <c r="D44" s="148">
        <v>49655.660377358487</v>
      </c>
      <c r="E44" s="149">
        <v>0</v>
      </c>
      <c r="F44" s="149">
        <v>0</v>
      </c>
      <c r="G44" s="149">
        <v>0</v>
      </c>
      <c r="H44" s="149">
        <v>0</v>
      </c>
      <c r="I44" s="150">
        <v>0</v>
      </c>
      <c r="J44" s="150">
        <v>0</v>
      </c>
      <c r="K44" s="149">
        <v>0</v>
      </c>
      <c r="L44" s="149">
        <v>0</v>
      </c>
      <c r="M44" s="151">
        <v>0</v>
      </c>
      <c r="N44" s="152">
        <v>0</v>
      </c>
      <c r="O44" s="152">
        <v>0</v>
      </c>
      <c r="P44" s="153">
        <v>0</v>
      </c>
      <c r="Q44" s="152">
        <v>0</v>
      </c>
      <c r="R44" s="153">
        <v>0</v>
      </c>
      <c r="S44" s="149">
        <v>1352335</v>
      </c>
      <c r="T44" s="151">
        <v>722238</v>
      </c>
      <c r="U44" s="149">
        <v>0</v>
      </c>
      <c r="V44" s="149">
        <v>0</v>
      </c>
    </row>
    <row r="45" spans="1:22" ht="17.100000000000001" customHeight="1" x14ac:dyDescent="0.15">
      <c r="A45" s="46" t="s">
        <v>68</v>
      </c>
      <c r="B45" s="102">
        <v>43020</v>
      </c>
      <c r="C45" s="148">
        <v>55000</v>
      </c>
      <c r="D45" s="148">
        <v>49655.660377358487</v>
      </c>
      <c r="E45" s="149">
        <v>0</v>
      </c>
      <c r="F45" s="149">
        <v>0</v>
      </c>
      <c r="G45" s="149">
        <v>0</v>
      </c>
      <c r="H45" s="149">
        <v>0</v>
      </c>
      <c r="I45" s="150">
        <v>0</v>
      </c>
      <c r="J45" s="150">
        <v>0</v>
      </c>
      <c r="K45" s="149">
        <v>0</v>
      </c>
      <c r="L45" s="149">
        <v>0</v>
      </c>
      <c r="M45" s="151">
        <v>0</v>
      </c>
      <c r="N45" s="152">
        <v>0</v>
      </c>
      <c r="O45" s="152">
        <v>0</v>
      </c>
      <c r="P45" s="153">
        <v>0</v>
      </c>
      <c r="Q45" s="152">
        <v>0</v>
      </c>
      <c r="R45" s="153">
        <v>0</v>
      </c>
      <c r="S45" s="149">
        <v>1693752</v>
      </c>
      <c r="T45" s="151">
        <v>817194</v>
      </c>
      <c r="U45" s="149">
        <v>0</v>
      </c>
      <c r="V45" s="149">
        <v>0</v>
      </c>
    </row>
    <row r="46" spans="1:22" ht="17.100000000000001" customHeight="1" x14ac:dyDescent="0.15">
      <c r="A46" s="46" t="s">
        <v>68</v>
      </c>
      <c r="B46" s="102">
        <v>43021</v>
      </c>
      <c r="C46" s="148">
        <v>55000</v>
      </c>
      <c r="D46" s="148">
        <v>49655.660377358487</v>
      </c>
      <c r="E46" s="149">
        <v>0</v>
      </c>
      <c r="F46" s="149">
        <v>0</v>
      </c>
      <c r="G46" s="149">
        <v>0</v>
      </c>
      <c r="H46" s="149">
        <v>0</v>
      </c>
      <c r="I46" s="150">
        <v>0</v>
      </c>
      <c r="J46" s="150">
        <v>0</v>
      </c>
      <c r="K46" s="149">
        <v>0</v>
      </c>
      <c r="L46" s="149">
        <v>0</v>
      </c>
      <c r="M46" s="151">
        <v>0</v>
      </c>
      <c r="N46" s="152">
        <v>0</v>
      </c>
      <c r="O46" s="152">
        <v>0</v>
      </c>
      <c r="P46" s="153">
        <v>0</v>
      </c>
      <c r="Q46" s="152">
        <v>0</v>
      </c>
      <c r="R46" s="153">
        <v>0</v>
      </c>
      <c r="S46" s="149">
        <v>1987422</v>
      </c>
      <c r="T46" s="151">
        <v>1123398</v>
      </c>
      <c r="U46" s="149">
        <v>0</v>
      </c>
      <c r="V46" s="149">
        <v>0</v>
      </c>
    </row>
    <row r="47" spans="1:22" ht="17.100000000000001" customHeight="1" x14ac:dyDescent="0.15">
      <c r="A47" s="46" t="s">
        <v>68</v>
      </c>
      <c r="B47" s="102">
        <v>43022</v>
      </c>
      <c r="C47" s="148">
        <v>55000</v>
      </c>
      <c r="D47" s="148">
        <v>49655.660377358487</v>
      </c>
      <c r="E47" s="149">
        <v>0</v>
      </c>
      <c r="F47" s="149">
        <v>0</v>
      </c>
      <c r="G47" s="149">
        <v>0</v>
      </c>
      <c r="H47" s="149">
        <v>0</v>
      </c>
      <c r="I47" s="150">
        <v>0</v>
      </c>
      <c r="J47" s="150">
        <v>0</v>
      </c>
      <c r="K47" s="149">
        <v>0</v>
      </c>
      <c r="L47" s="149">
        <v>0</v>
      </c>
      <c r="M47" s="151">
        <v>0</v>
      </c>
      <c r="N47" s="152">
        <v>0</v>
      </c>
      <c r="O47" s="152">
        <v>0</v>
      </c>
      <c r="P47" s="153">
        <v>0</v>
      </c>
      <c r="Q47" s="152">
        <v>0</v>
      </c>
      <c r="R47" s="153">
        <v>0</v>
      </c>
      <c r="S47" s="149">
        <v>2302259</v>
      </c>
      <c r="T47" s="151">
        <v>1202588</v>
      </c>
      <c r="U47" s="149">
        <v>0</v>
      </c>
      <c r="V47" s="149">
        <v>0</v>
      </c>
    </row>
    <row r="48" spans="1:22" ht="17.100000000000001" customHeight="1" x14ac:dyDescent="0.15">
      <c r="A48" s="46" t="s">
        <v>68</v>
      </c>
      <c r="B48" s="102">
        <v>43023</v>
      </c>
      <c r="C48" s="148">
        <v>55000</v>
      </c>
      <c r="D48" s="148">
        <v>49655.660377358487</v>
      </c>
      <c r="E48" s="149">
        <v>0</v>
      </c>
      <c r="F48" s="149">
        <v>0</v>
      </c>
      <c r="G48" s="149">
        <v>0</v>
      </c>
      <c r="H48" s="149">
        <v>0</v>
      </c>
      <c r="I48" s="150">
        <v>0</v>
      </c>
      <c r="J48" s="150">
        <v>0</v>
      </c>
      <c r="K48" s="149">
        <v>0</v>
      </c>
      <c r="L48" s="149">
        <v>0</v>
      </c>
      <c r="M48" s="151">
        <v>0</v>
      </c>
      <c r="N48" s="152">
        <v>0</v>
      </c>
      <c r="O48" s="152">
        <v>0</v>
      </c>
      <c r="P48" s="153">
        <v>0</v>
      </c>
      <c r="Q48" s="152">
        <v>0</v>
      </c>
      <c r="R48" s="153">
        <v>0</v>
      </c>
      <c r="S48" s="149">
        <v>3432562</v>
      </c>
      <c r="T48" s="151">
        <v>2114961</v>
      </c>
      <c r="U48" s="149">
        <v>0</v>
      </c>
      <c r="V48" s="149">
        <v>0</v>
      </c>
    </row>
    <row r="49" spans="1:22" ht="17.100000000000001" customHeight="1" x14ac:dyDescent="0.15">
      <c r="A49" s="46" t="s">
        <v>68</v>
      </c>
      <c r="B49" s="102">
        <v>43024</v>
      </c>
      <c r="C49" s="148">
        <v>55000</v>
      </c>
      <c r="D49" s="148">
        <v>49655.660377358487</v>
      </c>
      <c r="E49" s="149">
        <v>0</v>
      </c>
      <c r="F49" s="149">
        <v>0</v>
      </c>
      <c r="G49" s="149">
        <v>0</v>
      </c>
      <c r="H49" s="149">
        <v>0</v>
      </c>
      <c r="I49" s="150">
        <v>0</v>
      </c>
      <c r="J49" s="150">
        <v>0</v>
      </c>
      <c r="K49" s="149">
        <v>0</v>
      </c>
      <c r="L49" s="149">
        <v>0</v>
      </c>
      <c r="M49" s="151">
        <v>0</v>
      </c>
      <c r="N49" s="152">
        <v>0</v>
      </c>
      <c r="O49" s="152">
        <v>0</v>
      </c>
      <c r="P49" s="153">
        <v>0</v>
      </c>
      <c r="Q49" s="152">
        <v>0</v>
      </c>
      <c r="R49" s="153">
        <v>0</v>
      </c>
      <c r="S49" s="149">
        <v>4338502</v>
      </c>
      <c r="T49" s="151">
        <v>3006845</v>
      </c>
      <c r="U49" s="149">
        <v>0</v>
      </c>
      <c r="V49" s="149">
        <v>0</v>
      </c>
    </row>
    <row r="50" spans="1:22" ht="17.100000000000001" customHeight="1" x14ac:dyDescent="0.15">
      <c r="A50" s="46" t="s">
        <v>76</v>
      </c>
      <c r="B50" s="46"/>
      <c r="C50" s="148">
        <v>742500</v>
      </c>
      <c r="D50" s="148">
        <v>670351.41509433952</v>
      </c>
      <c r="E50" s="149">
        <v>0</v>
      </c>
      <c r="F50" s="149">
        <v>0</v>
      </c>
      <c r="G50" s="149">
        <v>0</v>
      </c>
      <c r="H50" s="149">
        <v>0</v>
      </c>
      <c r="I50" s="150">
        <v>0</v>
      </c>
      <c r="J50" s="150">
        <v>0</v>
      </c>
      <c r="K50" s="149">
        <v>0</v>
      </c>
      <c r="L50" s="149">
        <v>0</v>
      </c>
      <c r="M50" s="151">
        <v>0</v>
      </c>
      <c r="N50" s="152">
        <v>0</v>
      </c>
      <c r="O50" s="152">
        <v>0</v>
      </c>
      <c r="P50" s="153">
        <v>0</v>
      </c>
      <c r="Q50" s="152">
        <v>0</v>
      </c>
      <c r="R50" s="153">
        <v>0</v>
      </c>
      <c r="S50" s="149">
        <v>31844430</v>
      </c>
      <c r="T50" s="151">
        <v>10741040</v>
      </c>
      <c r="U50" s="149">
        <v>0</v>
      </c>
      <c r="V50" s="149">
        <v>0</v>
      </c>
    </row>
    <row r="51" spans="1:22" ht="17.100000000000001" customHeight="1" x14ac:dyDescent="0.15">
      <c r="A51" s="46" t="s">
        <v>57</v>
      </c>
      <c r="B51" s="102">
        <v>43011</v>
      </c>
      <c r="C51" s="148">
        <v>0</v>
      </c>
      <c r="D51" s="148">
        <v>0</v>
      </c>
      <c r="E51" s="149">
        <v>0</v>
      </c>
      <c r="F51" s="149">
        <v>88</v>
      </c>
      <c r="G51" s="149">
        <v>0</v>
      </c>
      <c r="H51" s="149">
        <v>0</v>
      </c>
      <c r="I51" s="150">
        <v>0</v>
      </c>
      <c r="J51" s="150">
        <v>0</v>
      </c>
      <c r="K51" s="149">
        <v>0</v>
      </c>
      <c r="L51" s="149">
        <v>0</v>
      </c>
      <c r="M51" s="151">
        <v>0</v>
      </c>
      <c r="N51" s="152">
        <v>0</v>
      </c>
      <c r="O51" s="152">
        <v>0</v>
      </c>
      <c r="P51" s="153">
        <v>0</v>
      </c>
      <c r="Q51" s="152">
        <v>0</v>
      </c>
      <c r="R51" s="153">
        <v>0</v>
      </c>
      <c r="S51" s="149">
        <v>88</v>
      </c>
      <c r="T51" s="151">
        <v>88</v>
      </c>
      <c r="U51" s="149">
        <v>0</v>
      </c>
      <c r="V51" s="149">
        <v>0</v>
      </c>
    </row>
    <row r="52" spans="1:22" ht="17.100000000000001" customHeight="1" x14ac:dyDescent="0.15">
      <c r="A52" s="46" t="s">
        <v>57</v>
      </c>
      <c r="B52" s="102">
        <v>43012</v>
      </c>
      <c r="C52" s="148">
        <v>0</v>
      </c>
      <c r="D52" s="148">
        <v>0</v>
      </c>
      <c r="E52" s="149">
        <v>0</v>
      </c>
      <c r="F52" s="149">
        <v>51598</v>
      </c>
      <c r="G52" s="149">
        <v>0</v>
      </c>
      <c r="H52" s="149">
        <v>0</v>
      </c>
      <c r="I52" s="150">
        <v>0</v>
      </c>
      <c r="J52" s="150">
        <v>0</v>
      </c>
      <c r="K52" s="149">
        <v>0</v>
      </c>
      <c r="L52" s="149">
        <v>0</v>
      </c>
      <c r="M52" s="151">
        <v>0</v>
      </c>
      <c r="N52" s="152">
        <v>0</v>
      </c>
      <c r="O52" s="152">
        <v>0</v>
      </c>
      <c r="P52" s="153">
        <v>0</v>
      </c>
      <c r="Q52" s="152">
        <v>0</v>
      </c>
      <c r="R52" s="153">
        <v>0</v>
      </c>
      <c r="S52" s="149">
        <v>51645</v>
      </c>
      <c r="T52" s="151">
        <v>51645</v>
      </c>
      <c r="U52" s="149">
        <v>0</v>
      </c>
      <c r="V52" s="149">
        <v>0</v>
      </c>
    </row>
    <row r="53" spans="1:22" ht="17.100000000000001" customHeight="1" x14ac:dyDescent="0.15">
      <c r="A53" s="46" t="s">
        <v>57</v>
      </c>
      <c r="B53" s="102">
        <v>43013</v>
      </c>
      <c r="C53" s="148">
        <v>91304.35</v>
      </c>
      <c r="D53" s="148">
        <v>86136.179245283027</v>
      </c>
      <c r="E53" s="149">
        <v>0</v>
      </c>
      <c r="F53" s="149">
        <v>1106256</v>
      </c>
      <c r="G53" s="149">
        <v>0</v>
      </c>
      <c r="H53" s="149">
        <v>0</v>
      </c>
      <c r="I53" s="150">
        <v>0</v>
      </c>
      <c r="J53" s="150">
        <v>0</v>
      </c>
      <c r="K53" s="149">
        <v>0</v>
      </c>
      <c r="L53" s="149">
        <v>0</v>
      </c>
      <c r="M53" s="151">
        <v>0</v>
      </c>
      <c r="N53" s="152">
        <v>0</v>
      </c>
      <c r="O53" s="152">
        <v>77.862790570431287</v>
      </c>
      <c r="P53" s="153">
        <v>0</v>
      </c>
      <c r="Q53" s="152">
        <v>0</v>
      </c>
      <c r="R53" s="153">
        <v>0</v>
      </c>
      <c r="S53" s="149">
        <v>1110897</v>
      </c>
      <c r="T53" s="151">
        <v>1110888</v>
      </c>
      <c r="U53" s="149">
        <v>0</v>
      </c>
      <c r="V53" s="149">
        <v>1000000</v>
      </c>
    </row>
    <row r="54" spans="1:22" ht="17.100000000000001" customHeight="1" x14ac:dyDescent="0.15">
      <c r="A54" s="46" t="s">
        <v>57</v>
      </c>
      <c r="B54" s="102">
        <v>43014</v>
      </c>
      <c r="C54" s="148">
        <v>91304.35</v>
      </c>
      <c r="D54" s="148">
        <v>86136.179245283027</v>
      </c>
      <c r="E54" s="149">
        <v>0</v>
      </c>
      <c r="F54" s="149">
        <v>1359618</v>
      </c>
      <c r="G54" s="149">
        <v>0</v>
      </c>
      <c r="H54" s="149">
        <v>0</v>
      </c>
      <c r="I54" s="150">
        <v>0</v>
      </c>
      <c r="J54" s="150">
        <v>0</v>
      </c>
      <c r="K54" s="149">
        <v>0</v>
      </c>
      <c r="L54" s="149">
        <v>0</v>
      </c>
      <c r="M54" s="151">
        <v>0</v>
      </c>
      <c r="N54" s="152">
        <v>0</v>
      </c>
      <c r="O54" s="152">
        <v>63.35322071735078</v>
      </c>
      <c r="P54" s="153">
        <v>0</v>
      </c>
      <c r="Q54" s="152">
        <v>0</v>
      </c>
      <c r="R54" s="153">
        <v>0</v>
      </c>
      <c r="S54" s="149">
        <v>1376197</v>
      </c>
      <c r="T54" s="151">
        <v>1376183</v>
      </c>
      <c r="U54" s="149">
        <v>0</v>
      </c>
      <c r="V54" s="149">
        <v>1000000</v>
      </c>
    </row>
    <row r="55" spans="1:22" ht="17.100000000000001" customHeight="1" x14ac:dyDescent="0.15">
      <c r="A55" s="46" t="s">
        <v>57</v>
      </c>
      <c r="B55" s="102">
        <v>43015</v>
      </c>
      <c r="C55" s="148">
        <v>182608.69</v>
      </c>
      <c r="D55" s="148">
        <v>172272.34905660377</v>
      </c>
      <c r="E55" s="149">
        <v>0</v>
      </c>
      <c r="F55" s="149">
        <v>1581973</v>
      </c>
      <c r="G55" s="149">
        <v>0</v>
      </c>
      <c r="H55" s="149">
        <v>0</v>
      </c>
      <c r="I55" s="150">
        <v>0</v>
      </c>
      <c r="J55" s="150">
        <v>0</v>
      </c>
      <c r="K55" s="149">
        <v>0</v>
      </c>
      <c r="L55" s="149">
        <v>0</v>
      </c>
      <c r="M55" s="151">
        <v>0</v>
      </c>
      <c r="N55" s="152">
        <v>0</v>
      </c>
      <c r="O55" s="152">
        <v>108.89714872289461</v>
      </c>
      <c r="P55" s="153">
        <v>0</v>
      </c>
      <c r="Q55" s="152">
        <v>0</v>
      </c>
      <c r="R55" s="153">
        <v>0</v>
      </c>
      <c r="S55" s="149">
        <v>1589154</v>
      </c>
      <c r="T55" s="151">
        <v>1358095</v>
      </c>
      <c r="U55" s="149">
        <v>0</v>
      </c>
      <c r="V55" s="149">
        <v>0</v>
      </c>
    </row>
    <row r="56" spans="1:22" ht="17.100000000000001" customHeight="1" x14ac:dyDescent="0.15">
      <c r="A56" s="46" t="s">
        <v>57</v>
      </c>
      <c r="B56" s="102">
        <v>43016</v>
      </c>
      <c r="C56" s="148">
        <v>0</v>
      </c>
      <c r="D56" s="148">
        <v>0</v>
      </c>
      <c r="E56" s="149">
        <v>0</v>
      </c>
      <c r="F56" s="149">
        <v>407216</v>
      </c>
      <c r="G56" s="149">
        <v>0</v>
      </c>
      <c r="H56" s="149">
        <v>0</v>
      </c>
      <c r="I56" s="150">
        <v>0</v>
      </c>
      <c r="J56" s="150">
        <v>0</v>
      </c>
      <c r="K56" s="149">
        <v>0</v>
      </c>
      <c r="L56" s="149">
        <v>0</v>
      </c>
      <c r="M56" s="151">
        <v>0</v>
      </c>
      <c r="N56" s="152">
        <v>0</v>
      </c>
      <c r="O56" s="152">
        <v>0</v>
      </c>
      <c r="P56" s="153">
        <v>0</v>
      </c>
      <c r="Q56" s="152">
        <v>0</v>
      </c>
      <c r="R56" s="153">
        <v>0</v>
      </c>
      <c r="S56" s="149">
        <v>409125</v>
      </c>
      <c r="T56" s="151">
        <v>405547</v>
      </c>
      <c r="U56" s="149">
        <v>0</v>
      </c>
      <c r="V56" s="149">
        <v>0</v>
      </c>
    </row>
    <row r="57" spans="1:22" ht="17.100000000000001" customHeight="1" x14ac:dyDescent="0.15">
      <c r="A57" s="46" t="s">
        <v>57</v>
      </c>
      <c r="B57" s="102">
        <v>43017</v>
      </c>
      <c r="C57" s="148">
        <v>0</v>
      </c>
      <c r="D57" s="148">
        <v>0</v>
      </c>
      <c r="E57" s="149">
        <v>0</v>
      </c>
      <c r="F57" s="149">
        <v>81486</v>
      </c>
      <c r="G57" s="149">
        <v>0</v>
      </c>
      <c r="H57" s="149">
        <v>0</v>
      </c>
      <c r="I57" s="150">
        <v>0</v>
      </c>
      <c r="J57" s="150">
        <v>0</v>
      </c>
      <c r="K57" s="149">
        <v>0</v>
      </c>
      <c r="L57" s="149">
        <v>0</v>
      </c>
      <c r="M57" s="151">
        <v>0</v>
      </c>
      <c r="N57" s="152">
        <v>0</v>
      </c>
      <c r="O57" s="152">
        <v>0</v>
      </c>
      <c r="P57" s="153">
        <v>0</v>
      </c>
      <c r="Q57" s="152">
        <v>0</v>
      </c>
      <c r="R57" s="153">
        <v>0</v>
      </c>
      <c r="S57" s="149">
        <v>81875</v>
      </c>
      <c r="T57" s="151">
        <v>78151</v>
      </c>
      <c r="U57" s="149">
        <v>0</v>
      </c>
      <c r="V57" s="149">
        <v>0</v>
      </c>
    </row>
    <row r="58" spans="1:22" ht="17.100000000000001" customHeight="1" x14ac:dyDescent="0.15">
      <c r="A58" s="46" t="s">
        <v>57</v>
      </c>
      <c r="B58" s="102">
        <v>43018</v>
      </c>
      <c r="C58" s="148">
        <v>91304.35</v>
      </c>
      <c r="D58" s="148">
        <v>86136.179245283027</v>
      </c>
      <c r="E58" s="149">
        <v>0</v>
      </c>
      <c r="F58" s="149">
        <v>1261861</v>
      </c>
      <c r="G58" s="149">
        <v>0</v>
      </c>
      <c r="H58" s="149">
        <v>0</v>
      </c>
      <c r="I58" s="150">
        <v>0</v>
      </c>
      <c r="J58" s="150">
        <v>0</v>
      </c>
      <c r="K58" s="149">
        <v>0</v>
      </c>
      <c r="L58" s="149">
        <v>0</v>
      </c>
      <c r="M58" s="151">
        <v>0</v>
      </c>
      <c r="N58" s="152">
        <v>0</v>
      </c>
      <c r="O58" s="152">
        <v>68.261226272373136</v>
      </c>
      <c r="P58" s="153">
        <v>0</v>
      </c>
      <c r="Q58" s="152">
        <v>0</v>
      </c>
      <c r="R58" s="153">
        <v>0</v>
      </c>
      <c r="S58" s="149">
        <v>1279417</v>
      </c>
      <c r="T58" s="151">
        <v>1167367</v>
      </c>
      <c r="U58" s="149">
        <v>0</v>
      </c>
      <c r="V58" s="149">
        <v>0</v>
      </c>
    </row>
    <row r="59" spans="1:22" ht="17.100000000000001" customHeight="1" x14ac:dyDescent="0.15">
      <c r="A59" s="46" t="s">
        <v>57</v>
      </c>
      <c r="B59" s="102">
        <v>43019</v>
      </c>
      <c r="C59" s="148">
        <v>91304.35</v>
      </c>
      <c r="D59" s="148">
        <v>86136.179245283027</v>
      </c>
      <c r="E59" s="149">
        <v>0</v>
      </c>
      <c r="F59" s="149">
        <v>1328395</v>
      </c>
      <c r="G59" s="149">
        <v>0</v>
      </c>
      <c r="H59" s="149">
        <v>0</v>
      </c>
      <c r="I59" s="150">
        <v>0</v>
      </c>
      <c r="J59" s="150">
        <v>0</v>
      </c>
      <c r="K59" s="149">
        <v>0</v>
      </c>
      <c r="L59" s="149">
        <v>0</v>
      </c>
      <c r="M59" s="151">
        <v>0</v>
      </c>
      <c r="N59" s="152">
        <v>0</v>
      </c>
      <c r="O59" s="152">
        <v>64.842294080663521</v>
      </c>
      <c r="P59" s="153">
        <v>0</v>
      </c>
      <c r="Q59" s="152">
        <v>0</v>
      </c>
      <c r="R59" s="153">
        <v>0</v>
      </c>
      <c r="S59" s="149">
        <v>1336622</v>
      </c>
      <c r="T59" s="151">
        <v>1214600</v>
      </c>
      <c r="U59" s="149">
        <v>0</v>
      </c>
      <c r="V59" s="149">
        <v>0</v>
      </c>
    </row>
    <row r="60" spans="1:22" ht="17.100000000000001" customHeight="1" x14ac:dyDescent="0.15">
      <c r="A60" s="46" t="s">
        <v>57</v>
      </c>
      <c r="B60" s="102">
        <v>43020</v>
      </c>
      <c r="C60" s="148">
        <v>0</v>
      </c>
      <c r="D60" s="148">
        <v>0</v>
      </c>
      <c r="E60" s="149">
        <v>0</v>
      </c>
      <c r="F60" s="149">
        <v>124231</v>
      </c>
      <c r="G60" s="149">
        <v>0</v>
      </c>
      <c r="H60" s="149">
        <v>0</v>
      </c>
      <c r="I60" s="150">
        <v>0</v>
      </c>
      <c r="J60" s="150">
        <v>0</v>
      </c>
      <c r="K60" s="149">
        <v>0</v>
      </c>
      <c r="L60" s="149">
        <v>0</v>
      </c>
      <c r="M60" s="151">
        <v>0</v>
      </c>
      <c r="N60" s="152">
        <v>0</v>
      </c>
      <c r="O60" s="152">
        <v>0</v>
      </c>
      <c r="P60" s="153">
        <v>0</v>
      </c>
      <c r="Q60" s="152">
        <v>0</v>
      </c>
      <c r="R60" s="153">
        <v>0</v>
      </c>
      <c r="S60" s="149">
        <v>0</v>
      </c>
      <c r="T60" s="151">
        <v>0</v>
      </c>
      <c r="U60" s="149">
        <v>0</v>
      </c>
      <c r="V60" s="149">
        <v>0</v>
      </c>
    </row>
    <row r="61" spans="1:22" ht="17.100000000000001" customHeight="1" x14ac:dyDescent="0.15">
      <c r="A61" s="46" t="s">
        <v>57</v>
      </c>
      <c r="B61" s="102">
        <v>43021</v>
      </c>
      <c r="C61" s="148">
        <v>91304.35</v>
      </c>
      <c r="D61" s="148">
        <v>86136.179245283027</v>
      </c>
      <c r="E61" s="149">
        <v>0</v>
      </c>
      <c r="F61" s="149">
        <v>529204</v>
      </c>
      <c r="G61" s="149">
        <v>0</v>
      </c>
      <c r="H61" s="149">
        <v>0</v>
      </c>
      <c r="I61" s="150">
        <v>0</v>
      </c>
      <c r="J61" s="150">
        <v>0</v>
      </c>
      <c r="K61" s="149">
        <v>0</v>
      </c>
      <c r="L61" s="149">
        <v>0</v>
      </c>
      <c r="M61" s="151">
        <v>0</v>
      </c>
      <c r="N61" s="152">
        <v>0</v>
      </c>
      <c r="O61" s="152">
        <v>162.76554834295098</v>
      </c>
      <c r="P61" s="153">
        <v>0</v>
      </c>
      <c r="Q61" s="152">
        <v>0</v>
      </c>
      <c r="R61" s="153">
        <v>0</v>
      </c>
      <c r="S61" s="149">
        <v>532584</v>
      </c>
      <c r="T61" s="151">
        <v>507780</v>
      </c>
      <c r="U61" s="149">
        <v>0</v>
      </c>
      <c r="V61" s="149">
        <v>0</v>
      </c>
    </row>
    <row r="62" spans="1:22" ht="17.100000000000001" customHeight="1" x14ac:dyDescent="0.15">
      <c r="A62" s="46" t="s">
        <v>57</v>
      </c>
      <c r="B62" s="102">
        <v>43022</v>
      </c>
      <c r="C62" s="148">
        <v>136956.51999999999</v>
      </c>
      <c r="D62" s="148">
        <v>129204.26415094337</v>
      </c>
      <c r="E62" s="149">
        <v>0</v>
      </c>
      <c r="F62" s="149">
        <v>1763331</v>
      </c>
      <c r="G62" s="149">
        <v>0</v>
      </c>
      <c r="H62" s="149">
        <v>0</v>
      </c>
      <c r="I62" s="150">
        <v>0</v>
      </c>
      <c r="J62" s="150">
        <v>0</v>
      </c>
      <c r="K62" s="149">
        <v>0</v>
      </c>
      <c r="L62" s="149">
        <v>0</v>
      </c>
      <c r="M62" s="151">
        <v>0</v>
      </c>
      <c r="N62" s="152">
        <v>0</v>
      </c>
      <c r="O62" s="152">
        <v>73.272836552492635</v>
      </c>
      <c r="P62" s="153">
        <v>0</v>
      </c>
      <c r="Q62" s="152">
        <v>0</v>
      </c>
      <c r="R62" s="153">
        <v>0</v>
      </c>
      <c r="S62" s="149">
        <v>1771200</v>
      </c>
      <c r="T62" s="151">
        <v>1705343</v>
      </c>
      <c r="U62" s="149">
        <v>0</v>
      </c>
      <c r="V62" s="149">
        <v>0</v>
      </c>
    </row>
    <row r="63" spans="1:22" ht="17.100000000000001" customHeight="1" x14ac:dyDescent="0.15">
      <c r="A63" s="46" t="s">
        <v>57</v>
      </c>
      <c r="B63" s="102">
        <v>43023</v>
      </c>
      <c r="C63" s="148">
        <v>136956.51999999999</v>
      </c>
      <c r="D63" s="148">
        <v>129204.26415094337</v>
      </c>
      <c r="E63" s="149">
        <v>0</v>
      </c>
      <c r="F63" s="149">
        <v>1507467</v>
      </c>
      <c r="G63" s="149">
        <v>0</v>
      </c>
      <c r="H63" s="149">
        <v>0</v>
      </c>
      <c r="I63" s="150">
        <v>0</v>
      </c>
      <c r="J63" s="150">
        <v>0</v>
      </c>
      <c r="K63" s="149">
        <v>0</v>
      </c>
      <c r="L63" s="149">
        <v>0</v>
      </c>
      <c r="M63" s="151">
        <v>0</v>
      </c>
      <c r="N63" s="152">
        <v>0</v>
      </c>
      <c r="O63" s="152">
        <v>85.709514139243751</v>
      </c>
      <c r="P63" s="153">
        <v>0</v>
      </c>
      <c r="Q63" s="152">
        <v>0</v>
      </c>
      <c r="R63" s="153">
        <v>0</v>
      </c>
      <c r="S63" s="149">
        <v>1514598</v>
      </c>
      <c r="T63" s="151">
        <v>1424241</v>
      </c>
      <c r="U63" s="149">
        <v>0</v>
      </c>
      <c r="V63" s="149">
        <v>0</v>
      </c>
    </row>
    <row r="64" spans="1:22" ht="17.100000000000001" customHeight="1" x14ac:dyDescent="0.15">
      <c r="A64" s="46" t="s">
        <v>57</v>
      </c>
      <c r="B64" s="102">
        <v>43024</v>
      </c>
      <c r="C64" s="148">
        <v>91304.35</v>
      </c>
      <c r="D64" s="148">
        <v>86136.179245283027</v>
      </c>
      <c r="E64" s="149">
        <v>0</v>
      </c>
      <c r="F64" s="149">
        <v>1458855</v>
      </c>
      <c r="G64" s="149">
        <v>0</v>
      </c>
      <c r="H64" s="149">
        <v>0</v>
      </c>
      <c r="I64" s="150">
        <v>0</v>
      </c>
      <c r="J64" s="150">
        <v>0</v>
      </c>
      <c r="K64" s="149">
        <v>0</v>
      </c>
      <c r="L64" s="149">
        <v>0</v>
      </c>
      <c r="M64" s="151">
        <v>0</v>
      </c>
      <c r="N64" s="152">
        <v>0</v>
      </c>
      <c r="O64" s="152">
        <v>59.043687854710051</v>
      </c>
      <c r="P64" s="153">
        <v>0</v>
      </c>
      <c r="Q64" s="152">
        <v>0</v>
      </c>
      <c r="R64" s="153">
        <v>0</v>
      </c>
      <c r="S64" s="149">
        <v>1467583</v>
      </c>
      <c r="T64" s="151">
        <v>1376126</v>
      </c>
      <c r="U64" s="149">
        <v>0</v>
      </c>
      <c r="V64" s="149">
        <v>0</v>
      </c>
    </row>
    <row r="65" spans="1:22" ht="17.100000000000001" customHeight="1" x14ac:dyDescent="0.15">
      <c r="A65" s="46" t="s">
        <v>77</v>
      </c>
      <c r="B65" s="46"/>
      <c r="C65" s="148">
        <v>1004347.83</v>
      </c>
      <c r="D65" s="148">
        <v>947497.95283018867</v>
      </c>
      <c r="E65" s="149">
        <v>0</v>
      </c>
      <c r="F65" s="149">
        <v>12561579</v>
      </c>
      <c r="G65" s="149">
        <v>0</v>
      </c>
      <c r="H65" s="149">
        <v>0</v>
      </c>
      <c r="I65" s="150">
        <v>0</v>
      </c>
      <c r="J65" s="150">
        <v>0</v>
      </c>
      <c r="K65" s="149">
        <v>0</v>
      </c>
      <c r="L65" s="149">
        <v>0</v>
      </c>
      <c r="M65" s="151">
        <v>0</v>
      </c>
      <c r="N65" s="152">
        <v>0</v>
      </c>
      <c r="O65" s="152">
        <v>75.428252517473211</v>
      </c>
      <c r="P65" s="153">
        <v>0</v>
      </c>
      <c r="Q65" s="152">
        <v>0</v>
      </c>
      <c r="R65" s="153">
        <v>0</v>
      </c>
      <c r="S65" s="149">
        <v>12520985</v>
      </c>
      <c r="T65" s="151">
        <v>11776054</v>
      </c>
      <c r="U65" s="149">
        <v>0</v>
      </c>
      <c r="V65" s="149">
        <v>2000000</v>
      </c>
    </row>
    <row r="66" spans="1:22" ht="17.100000000000001" customHeight="1" x14ac:dyDescent="0.15">
      <c r="A66" s="46" t="s">
        <v>71</v>
      </c>
      <c r="B66" s="102">
        <v>43013</v>
      </c>
      <c r="C66" s="148">
        <v>50600</v>
      </c>
      <c r="D66" s="148">
        <v>43296.415094339623</v>
      </c>
      <c r="E66" s="149">
        <v>0</v>
      </c>
      <c r="F66" s="149">
        <v>0</v>
      </c>
      <c r="G66" s="149">
        <v>0</v>
      </c>
      <c r="H66" s="149">
        <v>0</v>
      </c>
      <c r="I66" s="150">
        <v>0</v>
      </c>
      <c r="J66" s="150">
        <v>0</v>
      </c>
      <c r="K66" s="149">
        <v>0</v>
      </c>
      <c r="L66" s="149">
        <v>0</v>
      </c>
      <c r="M66" s="151">
        <v>0</v>
      </c>
      <c r="N66" s="152">
        <v>0</v>
      </c>
      <c r="O66" s="152">
        <v>0</v>
      </c>
      <c r="P66" s="153">
        <v>0</v>
      </c>
      <c r="Q66" s="152">
        <v>0</v>
      </c>
      <c r="R66" s="153">
        <v>0</v>
      </c>
      <c r="S66" s="149">
        <v>1463988</v>
      </c>
      <c r="T66" s="151">
        <v>0</v>
      </c>
      <c r="U66" s="149">
        <v>0</v>
      </c>
      <c r="V66" s="149">
        <v>0</v>
      </c>
    </row>
    <row r="67" spans="1:22" ht="17.100000000000001" customHeight="1" x14ac:dyDescent="0.15">
      <c r="A67" s="46" t="s">
        <v>71</v>
      </c>
      <c r="B67" s="102">
        <v>43014</v>
      </c>
      <c r="C67" s="148">
        <v>50600</v>
      </c>
      <c r="D67" s="148">
        <v>43296.415094339623</v>
      </c>
      <c r="E67" s="149">
        <v>0</v>
      </c>
      <c r="F67" s="149">
        <v>0</v>
      </c>
      <c r="G67" s="149">
        <v>0</v>
      </c>
      <c r="H67" s="149">
        <v>0</v>
      </c>
      <c r="I67" s="150">
        <v>0</v>
      </c>
      <c r="J67" s="150">
        <v>0</v>
      </c>
      <c r="K67" s="149">
        <v>0</v>
      </c>
      <c r="L67" s="149">
        <v>0</v>
      </c>
      <c r="M67" s="151">
        <v>0</v>
      </c>
      <c r="N67" s="152">
        <v>0</v>
      </c>
      <c r="O67" s="152">
        <v>0</v>
      </c>
      <c r="P67" s="153">
        <v>0</v>
      </c>
      <c r="Q67" s="152">
        <v>0</v>
      </c>
      <c r="R67" s="153">
        <v>0</v>
      </c>
      <c r="S67" s="149">
        <v>2286171</v>
      </c>
      <c r="T67" s="151">
        <v>0</v>
      </c>
      <c r="U67" s="149">
        <v>0</v>
      </c>
      <c r="V67" s="149">
        <v>0</v>
      </c>
    </row>
    <row r="68" spans="1:22" ht="17.100000000000001" customHeight="1" x14ac:dyDescent="0.15">
      <c r="A68" s="46" t="s">
        <v>71</v>
      </c>
      <c r="B68" s="102">
        <v>43015</v>
      </c>
      <c r="C68" s="148">
        <v>50600</v>
      </c>
      <c r="D68" s="148">
        <v>43296.415094339623</v>
      </c>
      <c r="E68" s="149">
        <v>0</v>
      </c>
      <c r="F68" s="149">
        <v>0</v>
      </c>
      <c r="G68" s="149">
        <v>0</v>
      </c>
      <c r="H68" s="149">
        <v>0</v>
      </c>
      <c r="I68" s="150">
        <v>0</v>
      </c>
      <c r="J68" s="150">
        <v>0</v>
      </c>
      <c r="K68" s="149">
        <v>0</v>
      </c>
      <c r="L68" s="149">
        <v>0</v>
      </c>
      <c r="M68" s="151">
        <v>0</v>
      </c>
      <c r="N68" s="152">
        <v>0</v>
      </c>
      <c r="O68" s="152">
        <v>0</v>
      </c>
      <c r="P68" s="153">
        <v>0</v>
      </c>
      <c r="Q68" s="152">
        <v>0</v>
      </c>
      <c r="R68" s="153">
        <v>0</v>
      </c>
      <c r="S68" s="149">
        <v>2740057</v>
      </c>
      <c r="T68" s="151">
        <v>0</v>
      </c>
      <c r="U68" s="149">
        <v>0</v>
      </c>
      <c r="V68" s="149">
        <v>0</v>
      </c>
    </row>
    <row r="69" spans="1:22" ht="17.100000000000001" customHeight="1" x14ac:dyDescent="0.15">
      <c r="A69" s="46" t="s">
        <v>71</v>
      </c>
      <c r="B69" s="102">
        <v>43016</v>
      </c>
      <c r="C69" s="148">
        <v>75900</v>
      </c>
      <c r="D69" s="148">
        <v>64944.622641509435</v>
      </c>
      <c r="E69" s="149">
        <v>0</v>
      </c>
      <c r="F69" s="149">
        <v>0</v>
      </c>
      <c r="G69" s="149">
        <v>0</v>
      </c>
      <c r="H69" s="149">
        <v>0</v>
      </c>
      <c r="I69" s="150">
        <v>0</v>
      </c>
      <c r="J69" s="150">
        <v>0</v>
      </c>
      <c r="K69" s="149">
        <v>0</v>
      </c>
      <c r="L69" s="149">
        <v>0</v>
      </c>
      <c r="M69" s="151">
        <v>0</v>
      </c>
      <c r="N69" s="152">
        <v>0</v>
      </c>
      <c r="O69" s="152">
        <v>0</v>
      </c>
      <c r="P69" s="153">
        <v>0</v>
      </c>
      <c r="Q69" s="152">
        <v>0</v>
      </c>
      <c r="R69" s="153">
        <v>0</v>
      </c>
      <c r="S69" s="149">
        <v>2836895</v>
      </c>
      <c r="T69" s="151">
        <v>0</v>
      </c>
      <c r="U69" s="149">
        <v>0</v>
      </c>
      <c r="V69" s="149">
        <v>0</v>
      </c>
    </row>
    <row r="70" spans="1:22" ht="17.100000000000001" customHeight="1" x14ac:dyDescent="0.15">
      <c r="A70" s="46" t="s">
        <v>71</v>
      </c>
      <c r="B70" s="102">
        <v>43017</v>
      </c>
      <c r="C70" s="148">
        <v>25300</v>
      </c>
      <c r="D70" s="148">
        <v>21648.207547169812</v>
      </c>
      <c r="E70" s="149">
        <v>0</v>
      </c>
      <c r="F70" s="149">
        <v>0</v>
      </c>
      <c r="G70" s="149">
        <v>0</v>
      </c>
      <c r="H70" s="149">
        <v>0</v>
      </c>
      <c r="I70" s="150">
        <v>0</v>
      </c>
      <c r="J70" s="150">
        <v>0</v>
      </c>
      <c r="K70" s="149">
        <v>0</v>
      </c>
      <c r="L70" s="149">
        <v>0</v>
      </c>
      <c r="M70" s="151">
        <v>0</v>
      </c>
      <c r="N70" s="152">
        <v>0</v>
      </c>
      <c r="O70" s="152">
        <v>0</v>
      </c>
      <c r="P70" s="153">
        <v>0</v>
      </c>
      <c r="Q70" s="152">
        <v>0</v>
      </c>
      <c r="R70" s="153">
        <v>0</v>
      </c>
      <c r="S70" s="149">
        <v>3145115</v>
      </c>
      <c r="T70" s="151">
        <v>2317011</v>
      </c>
      <c r="U70" s="149">
        <v>0</v>
      </c>
      <c r="V70" s="149">
        <v>0</v>
      </c>
    </row>
    <row r="71" spans="1:22" ht="17.100000000000001" customHeight="1" x14ac:dyDescent="0.15">
      <c r="A71" s="46" t="s">
        <v>71</v>
      </c>
      <c r="B71" s="102">
        <v>43018</v>
      </c>
      <c r="C71" s="148">
        <v>50600</v>
      </c>
      <c r="D71" s="148">
        <v>43296.415094339623</v>
      </c>
      <c r="E71" s="149">
        <v>0</v>
      </c>
      <c r="F71" s="149">
        <v>0</v>
      </c>
      <c r="G71" s="149">
        <v>0</v>
      </c>
      <c r="H71" s="149">
        <v>0</v>
      </c>
      <c r="I71" s="150">
        <v>0</v>
      </c>
      <c r="J71" s="150">
        <v>0</v>
      </c>
      <c r="K71" s="149">
        <v>0</v>
      </c>
      <c r="L71" s="149">
        <v>0</v>
      </c>
      <c r="M71" s="151">
        <v>0</v>
      </c>
      <c r="N71" s="152">
        <v>0</v>
      </c>
      <c r="O71" s="152">
        <v>0</v>
      </c>
      <c r="P71" s="153">
        <v>0</v>
      </c>
      <c r="Q71" s="152">
        <v>0</v>
      </c>
      <c r="R71" s="153">
        <v>0</v>
      </c>
      <c r="S71" s="149">
        <v>3087676</v>
      </c>
      <c r="T71" s="151">
        <v>2387718</v>
      </c>
      <c r="U71" s="149">
        <v>0</v>
      </c>
      <c r="V71" s="149">
        <v>0</v>
      </c>
    </row>
    <row r="72" spans="1:22" ht="17.100000000000001" customHeight="1" x14ac:dyDescent="0.15">
      <c r="A72" s="46" t="s">
        <v>71</v>
      </c>
      <c r="B72" s="102">
        <v>43019</v>
      </c>
      <c r="C72" s="148">
        <v>75900</v>
      </c>
      <c r="D72" s="148">
        <v>64944.622641509435</v>
      </c>
      <c r="E72" s="149">
        <v>0</v>
      </c>
      <c r="F72" s="149">
        <v>0</v>
      </c>
      <c r="G72" s="149">
        <v>0</v>
      </c>
      <c r="H72" s="149">
        <v>0</v>
      </c>
      <c r="I72" s="150">
        <v>0</v>
      </c>
      <c r="J72" s="150">
        <v>0</v>
      </c>
      <c r="K72" s="149">
        <v>0</v>
      </c>
      <c r="L72" s="149">
        <v>0</v>
      </c>
      <c r="M72" s="151">
        <v>0</v>
      </c>
      <c r="N72" s="152">
        <v>0</v>
      </c>
      <c r="O72" s="152">
        <v>0</v>
      </c>
      <c r="P72" s="153">
        <v>0</v>
      </c>
      <c r="Q72" s="152">
        <v>0</v>
      </c>
      <c r="R72" s="153">
        <v>0</v>
      </c>
      <c r="S72" s="149">
        <v>2927768</v>
      </c>
      <c r="T72" s="151">
        <v>2383365</v>
      </c>
      <c r="U72" s="149">
        <v>0</v>
      </c>
      <c r="V72" s="149">
        <v>0</v>
      </c>
    </row>
    <row r="73" spans="1:22" ht="17.100000000000001" customHeight="1" x14ac:dyDescent="0.15">
      <c r="A73" s="46" t="s">
        <v>71</v>
      </c>
      <c r="B73" s="102">
        <v>43020</v>
      </c>
      <c r="C73" s="148">
        <v>25300</v>
      </c>
      <c r="D73" s="148">
        <v>21648.207547169812</v>
      </c>
      <c r="E73" s="149">
        <v>0</v>
      </c>
      <c r="F73" s="149">
        <v>0</v>
      </c>
      <c r="G73" s="149">
        <v>0</v>
      </c>
      <c r="H73" s="149">
        <v>0</v>
      </c>
      <c r="I73" s="150">
        <v>0</v>
      </c>
      <c r="J73" s="150">
        <v>0</v>
      </c>
      <c r="K73" s="149">
        <v>0</v>
      </c>
      <c r="L73" s="149">
        <v>0</v>
      </c>
      <c r="M73" s="151">
        <v>0</v>
      </c>
      <c r="N73" s="152">
        <v>0</v>
      </c>
      <c r="O73" s="152">
        <v>0</v>
      </c>
      <c r="P73" s="153">
        <v>0</v>
      </c>
      <c r="Q73" s="152">
        <v>0</v>
      </c>
      <c r="R73" s="153">
        <v>0</v>
      </c>
      <c r="S73" s="149">
        <v>2937729</v>
      </c>
      <c r="T73" s="151">
        <v>2395495</v>
      </c>
      <c r="U73" s="149">
        <v>0</v>
      </c>
      <c r="V73" s="149">
        <v>0</v>
      </c>
    </row>
    <row r="74" spans="1:22" ht="17.100000000000001" customHeight="1" x14ac:dyDescent="0.15">
      <c r="A74" s="46" t="s">
        <v>71</v>
      </c>
      <c r="B74" s="102">
        <v>43021</v>
      </c>
      <c r="C74" s="148">
        <v>25300</v>
      </c>
      <c r="D74" s="148">
        <v>21648.207547169812</v>
      </c>
      <c r="E74" s="149">
        <v>0</v>
      </c>
      <c r="F74" s="149">
        <v>0</v>
      </c>
      <c r="G74" s="149">
        <v>0</v>
      </c>
      <c r="H74" s="149">
        <v>0</v>
      </c>
      <c r="I74" s="150">
        <v>0</v>
      </c>
      <c r="J74" s="150">
        <v>0</v>
      </c>
      <c r="K74" s="149">
        <v>0</v>
      </c>
      <c r="L74" s="149">
        <v>0</v>
      </c>
      <c r="M74" s="151">
        <v>0</v>
      </c>
      <c r="N74" s="152">
        <v>0</v>
      </c>
      <c r="O74" s="152">
        <v>0</v>
      </c>
      <c r="P74" s="153">
        <v>0</v>
      </c>
      <c r="Q74" s="152">
        <v>0</v>
      </c>
      <c r="R74" s="153">
        <v>0</v>
      </c>
      <c r="S74" s="149">
        <v>2991704</v>
      </c>
      <c r="T74" s="151">
        <v>2423037</v>
      </c>
      <c r="U74" s="149">
        <v>0</v>
      </c>
      <c r="V74" s="149">
        <v>0</v>
      </c>
    </row>
    <row r="75" spans="1:22" ht="17.100000000000001" customHeight="1" x14ac:dyDescent="0.15">
      <c r="A75" s="46" t="s">
        <v>71</v>
      </c>
      <c r="B75" s="102">
        <v>43022</v>
      </c>
      <c r="C75" s="148">
        <v>50600</v>
      </c>
      <c r="D75" s="148">
        <v>43296.415094339623</v>
      </c>
      <c r="E75" s="149">
        <v>0</v>
      </c>
      <c r="F75" s="149">
        <v>0</v>
      </c>
      <c r="G75" s="149">
        <v>0</v>
      </c>
      <c r="H75" s="149">
        <v>0</v>
      </c>
      <c r="I75" s="150">
        <v>0</v>
      </c>
      <c r="J75" s="150">
        <v>0</v>
      </c>
      <c r="K75" s="149">
        <v>0</v>
      </c>
      <c r="L75" s="149">
        <v>0</v>
      </c>
      <c r="M75" s="151">
        <v>0</v>
      </c>
      <c r="N75" s="152">
        <v>0</v>
      </c>
      <c r="O75" s="152">
        <v>0</v>
      </c>
      <c r="P75" s="153">
        <v>0</v>
      </c>
      <c r="Q75" s="152">
        <v>0</v>
      </c>
      <c r="R75" s="153">
        <v>0</v>
      </c>
      <c r="S75" s="149">
        <v>2827865</v>
      </c>
      <c r="T75" s="151">
        <v>2360861</v>
      </c>
      <c r="U75" s="149">
        <v>0</v>
      </c>
      <c r="V75" s="149">
        <v>0</v>
      </c>
    </row>
    <row r="76" spans="1:22" ht="17.100000000000001" customHeight="1" x14ac:dyDescent="0.15">
      <c r="A76" s="46" t="s">
        <v>71</v>
      </c>
      <c r="B76" s="102">
        <v>43023</v>
      </c>
      <c r="C76" s="148">
        <v>50600</v>
      </c>
      <c r="D76" s="148">
        <v>43296.415094339623</v>
      </c>
      <c r="E76" s="149">
        <v>0</v>
      </c>
      <c r="F76" s="149">
        <v>0</v>
      </c>
      <c r="G76" s="149">
        <v>0</v>
      </c>
      <c r="H76" s="149">
        <v>0</v>
      </c>
      <c r="I76" s="150">
        <v>0</v>
      </c>
      <c r="J76" s="150">
        <v>0</v>
      </c>
      <c r="K76" s="149">
        <v>0</v>
      </c>
      <c r="L76" s="149">
        <v>0</v>
      </c>
      <c r="M76" s="151">
        <v>0</v>
      </c>
      <c r="N76" s="152">
        <v>0</v>
      </c>
      <c r="O76" s="152">
        <v>0</v>
      </c>
      <c r="P76" s="153">
        <v>0</v>
      </c>
      <c r="Q76" s="152">
        <v>0</v>
      </c>
      <c r="R76" s="153">
        <v>0</v>
      </c>
      <c r="S76" s="149">
        <v>2529679</v>
      </c>
      <c r="T76" s="151">
        <v>2198348</v>
      </c>
      <c r="U76" s="149">
        <v>0</v>
      </c>
      <c r="V76" s="149">
        <v>0</v>
      </c>
    </row>
    <row r="77" spans="1:22" ht="17.100000000000001" customHeight="1" x14ac:dyDescent="0.15">
      <c r="A77" s="46" t="s">
        <v>71</v>
      </c>
      <c r="B77" s="102">
        <v>43024</v>
      </c>
      <c r="C77" s="148">
        <v>25300</v>
      </c>
      <c r="D77" s="148">
        <v>21648.207547169812</v>
      </c>
      <c r="E77" s="149">
        <v>0</v>
      </c>
      <c r="F77" s="149">
        <v>0</v>
      </c>
      <c r="G77" s="149">
        <v>0</v>
      </c>
      <c r="H77" s="149">
        <v>0</v>
      </c>
      <c r="I77" s="150">
        <v>0</v>
      </c>
      <c r="J77" s="150">
        <v>0</v>
      </c>
      <c r="K77" s="149">
        <v>0</v>
      </c>
      <c r="L77" s="149">
        <v>0</v>
      </c>
      <c r="M77" s="151">
        <v>0</v>
      </c>
      <c r="N77" s="152">
        <v>0</v>
      </c>
      <c r="O77" s="152">
        <v>0</v>
      </c>
      <c r="P77" s="153">
        <v>0</v>
      </c>
      <c r="Q77" s="152">
        <v>0</v>
      </c>
      <c r="R77" s="153">
        <v>0</v>
      </c>
      <c r="S77" s="149">
        <v>3059218</v>
      </c>
      <c r="T77" s="151">
        <v>2533621</v>
      </c>
      <c r="U77" s="149">
        <v>0</v>
      </c>
      <c r="V77" s="149">
        <v>0</v>
      </c>
    </row>
    <row r="78" spans="1:22" ht="17.100000000000001" customHeight="1" x14ac:dyDescent="0.15">
      <c r="A78" s="46" t="s">
        <v>78</v>
      </c>
      <c r="B78" s="46"/>
      <c r="C78" s="148">
        <v>556600</v>
      </c>
      <c r="D78" s="148">
        <v>476260.56603773596</v>
      </c>
      <c r="E78" s="149">
        <v>0</v>
      </c>
      <c r="F78" s="149">
        <v>0</v>
      </c>
      <c r="G78" s="149">
        <v>0</v>
      </c>
      <c r="H78" s="149">
        <v>0</v>
      </c>
      <c r="I78" s="150">
        <v>0</v>
      </c>
      <c r="J78" s="150">
        <v>0</v>
      </c>
      <c r="K78" s="149">
        <v>0</v>
      </c>
      <c r="L78" s="149">
        <v>0</v>
      </c>
      <c r="M78" s="151">
        <v>0</v>
      </c>
      <c r="N78" s="152">
        <v>0</v>
      </c>
      <c r="O78" s="152">
        <v>0</v>
      </c>
      <c r="P78" s="153">
        <v>0</v>
      </c>
      <c r="Q78" s="152">
        <v>0</v>
      </c>
      <c r="R78" s="153">
        <v>0</v>
      </c>
      <c r="S78" s="149">
        <v>32833865</v>
      </c>
      <c r="T78" s="151">
        <v>18999456</v>
      </c>
      <c r="U78" s="149">
        <v>0</v>
      </c>
      <c r="V78" s="149">
        <v>0</v>
      </c>
    </row>
    <row r="79" spans="1:22" ht="17.100000000000001" customHeight="1" x14ac:dyDescent="0.15">
      <c r="A79" s="46" t="s">
        <v>60</v>
      </c>
      <c r="B79" s="102">
        <v>43013</v>
      </c>
      <c r="C79" s="148">
        <v>112500</v>
      </c>
      <c r="D79" s="148">
        <v>60495.283018867929</v>
      </c>
      <c r="E79" s="149">
        <v>0</v>
      </c>
      <c r="F79" s="149">
        <v>5085297</v>
      </c>
      <c r="G79" s="149">
        <v>0</v>
      </c>
      <c r="H79" s="149">
        <v>0</v>
      </c>
      <c r="I79" s="150">
        <v>0</v>
      </c>
      <c r="J79" s="150">
        <v>0</v>
      </c>
      <c r="K79" s="149">
        <v>0</v>
      </c>
      <c r="L79" s="149">
        <v>0</v>
      </c>
      <c r="M79" s="151">
        <v>0</v>
      </c>
      <c r="N79" s="152">
        <v>0</v>
      </c>
      <c r="O79" s="152">
        <v>11.896116002441534</v>
      </c>
      <c r="P79" s="153">
        <v>0</v>
      </c>
      <c r="Q79" s="152">
        <v>0</v>
      </c>
      <c r="R79" s="153">
        <v>0</v>
      </c>
      <c r="S79" s="149">
        <v>5094609</v>
      </c>
      <c r="T79" s="151">
        <v>2907897</v>
      </c>
      <c r="U79" s="149">
        <v>0</v>
      </c>
      <c r="V79" s="149">
        <v>5081394</v>
      </c>
    </row>
    <row r="80" spans="1:22" ht="17.100000000000001" customHeight="1" x14ac:dyDescent="0.15">
      <c r="A80" s="46" t="s">
        <v>60</v>
      </c>
      <c r="B80" s="102">
        <v>43014</v>
      </c>
      <c r="C80" s="148">
        <v>45000</v>
      </c>
      <c r="D80" s="148">
        <v>24198.113207547172</v>
      </c>
      <c r="E80" s="149">
        <v>0</v>
      </c>
      <c r="F80" s="149">
        <v>2059927</v>
      </c>
      <c r="G80" s="149">
        <v>0</v>
      </c>
      <c r="H80" s="149">
        <v>0</v>
      </c>
      <c r="I80" s="150">
        <v>0</v>
      </c>
      <c r="J80" s="150">
        <v>0</v>
      </c>
      <c r="K80" s="149">
        <v>0</v>
      </c>
      <c r="L80" s="149">
        <v>0</v>
      </c>
      <c r="M80" s="151">
        <v>0</v>
      </c>
      <c r="N80" s="152">
        <v>0</v>
      </c>
      <c r="O80" s="152">
        <v>11.747073176645177</v>
      </c>
      <c r="P80" s="153">
        <v>0</v>
      </c>
      <c r="Q80" s="152">
        <v>0</v>
      </c>
      <c r="R80" s="153">
        <v>0</v>
      </c>
      <c r="S80" s="149">
        <v>2060050</v>
      </c>
      <c r="T80" s="151">
        <v>817341</v>
      </c>
      <c r="U80" s="149">
        <v>0</v>
      </c>
      <c r="V80" s="149">
        <v>2048463</v>
      </c>
    </row>
    <row r="81" spans="1:22" ht="17.100000000000001" customHeight="1" x14ac:dyDescent="0.15">
      <c r="A81" s="46" t="s">
        <v>60</v>
      </c>
      <c r="B81" s="102">
        <v>43015</v>
      </c>
      <c r="C81" s="148">
        <v>67500</v>
      </c>
      <c r="D81" s="148">
        <v>36297.16981132076</v>
      </c>
      <c r="E81" s="149">
        <v>0</v>
      </c>
      <c r="F81" s="149">
        <v>4291207</v>
      </c>
      <c r="G81" s="149">
        <v>0</v>
      </c>
      <c r="H81" s="149">
        <v>0</v>
      </c>
      <c r="I81" s="150">
        <v>0</v>
      </c>
      <c r="J81" s="150">
        <v>0</v>
      </c>
      <c r="K81" s="149">
        <v>0</v>
      </c>
      <c r="L81" s="149">
        <v>0</v>
      </c>
      <c r="M81" s="151">
        <v>0</v>
      </c>
      <c r="N81" s="152">
        <v>0</v>
      </c>
      <c r="O81" s="152">
        <v>8.4584989284648255</v>
      </c>
      <c r="P81" s="153">
        <v>0</v>
      </c>
      <c r="Q81" s="152">
        <v>0</v>
      </c>
      <c r="R81" s="153">
        <v>0</v>
      </c>
      <c r="S81" s="149">
        <v>4295712</v>
      </c>
      <c r="T81" s="151">
        <v>2022384</v>
      </c>
      <c r="U81" s="149">
        <v>0</v>
      </c>
      <c r="V81" s="149">
        <v>4264604</v>
      </c>
    </row>
    <row r="82" spans="1:22" ht="17.100000000000001" customHeight="1" x14ac:dyDescent="0.15">
      <c r="A82" s="46" t="s">
        <v>60</v>
      </c>
      <c r="B82" s="102">
        <v>43016</v>
      </c>
      <c r="C82" s="148">
        <v>112500</v>
      </c>
      <c r="D82" s="148">
        <v>60495.283018867929</v>
      </c>
      <c r="E82" s="149">
        <v>0</v>
      </c>
      <c r="F82" s="149">
        <v>5138400</v>
      </c>
      <c r="G82" s="149">
        <v>0</v>
      </c>
      <c r="H82" s="149">
        <v>0</v>
      </c>
      <c r="I82" s="150">
        <v>0</v>
      </c>
      <c r="J82" s="150">
        <v>0</v>
      </c>
      <c r="K82" s="149">
        <v>0</v>
      </c>
      <c r="L82" s="149">
        <v>0</v>
      </c>
      <c r="M82" s="151">
        <v>0</v>
      </c>
      <c r="N82" s="152">
        <v>0</v>
      </c>
      <c r="O82" s="152">
        <v>11.77317511654755</v>
      </c>
      <c r="P82" s="153">
        <v>0</v>
      </c>
      <c r="Q82" s="152">
        <v>0</v>
      </c>
      <c r="R82" s="153">
        <v>0</v>
      </c>
      <c r="S82" s="149">
        <v>5154208</v>
      </c>
      <c r="T82" s="151">
        <v>2606307</v>
      </c>
      <c r="U82" s="149">
        <v>0</v>
      </c>
      <c r="V82" s="149">
        <v>5143957</v>
      </c>
    </row>
    <row r="83" spans="1:22" ht="17.100000000000001" customHeight="1" x14ac:dyDescent="0.15">
      <c r="A83" s="46" t="s">
        <v>60</v>
      </c>
      <c r="B83" s="102">
        <v>43017</v>
      </c>
      <c r="C83" s="148">
        <v>67500</v>
      </c>
      <c r="D83" s="148">
        <v>36297.16981132076</v>
      </c>
      <c r="E83" s="149">
        <v>0</v>
      </c>
      <c r="F83" s="149">
        <v>3202309</v>
      </c>
      <c r="G83" s="149">
        <v>0</v>
      </c>
      <c r="H83" s="149">
        <v>0</v>
      </c>
      <c r="I83" s="150">
        <v>0</v>
      </c>
      <c r="J83" s="150">
        <v>0</v>
      </c>
      <c r="K83" s="149">
        <v>0</v>
      </c>
      <c r="L83" s="149">
        <v>0</v>
      </c>
      <c r="M83" s="151">
        <v>0</v>
      </c>
      <c r="N83" s="152">
        <v>0</v>
      </c>
      <c r="O83" s="152">
        <v>11.334686881035141</v>
      </c>
      <c r="P83" s="153">
        <v>0</v>
      </c>
      <c r="Q83" s="152">
        <v>0</v>
      </c>
      <c r="R83" s="153">
        <v>0</v>
      </c>
      <c r="S83" s="149">
        <v>3224506</v>
      </c>
      <c r="T83" s="151">
        <v>2068941</v>
      </c>
      <c r="U83" s="149">
        <v>0</v>
      </c>
      <c r="V83" s="149">
        <v>3201847</v>
      </c>
    </row>
    <row r="84" spans="1:22" ht="17.100000000000001" customHeight="1" x14ac:dyDescent="0.15">
      <c r="A84" s="46" t="s">
        <v>60</v>
      </c>
      <c r="B84" s="102">
        <v>43018</v>
      </c>
      <c r="C84" s="148">
        <v>67500</v>
      </c>
      <c r="D84" s="148">
        <v>36297.16981132076</v>
      </c>
      <c r="E84" s="149">
        <v>0</v>
      </c>
      <c r="F84" s="149">
        <v>3655436</v>
      </c>
      <c r="G84" s="149">
        <v>0</v>
      </c>
      <c r="H84" s="149">
        <v>0</v>
      </c>
      <c r="I84" s="150">
        <v>0</v>
      </c>
      <c r="J84" s="150">
        <v>0</v>
      </c>
      <c r="K84" s="149">
        <v>0</v>
      </c>
      <c r="L84" s="149">
        <v>0</v>
      </c>
      <c r="M84" s="151">
        <v>0</v>
      </c>
      <c r="N84" s="152">
        <v>0</v>
      </c>
      <c r="O84" s="152">
        <v>9.9296417202546454</v>
      </c>
      <c r="P84" s="153">
        <v>0</v>
      </c>
      <c r="Q84" s="152">
        <v>0</v>
      </c>
      <c r="R84" s="153">
        <v>0</v>
      </c>
      <c r="S84" s="149">
        <v>3729326</v>
      </c>
      <c r="T84" s="151">
        <v>2309346</v>
      </c>
      <c r="U84" s="149">
        <v>0</v>
      </c>
      <c r="V84" s="149">
        <v>3748710</v>
      </c>
    </row>
    <row r="85" spans="1:22" ht="17.100000000000001" customHeight="1" x14ac:dyDescent="0.15">
      <c r="A85" s="46" t="s">
        <v>60</v>
      </c>
      <c r="B85" s="102">
        <v>43019</v>
      </c>
      <c r="C85" s="148">
        <v>112500</v>
      </c>
      <c r="D85" s="148">
        <v>60495.283018867929</v>
      </c>
      <c r="E85" s="149">
        <v>0</v>
      </c>
      <c r="F85" s="149">
        <v>5248327</v>
      </c>
      <c r="G85" s="149">
        <v>0</v>
      </c>
      <c r="H85" s="149">
        <v>0</v>
      </c>
      <c r="I85" s="150">
        <v>0</v>
      </c>
      <c r="J85" s="150">
        <v>0</v>
      </c>
      <c r="K85" s="149">
        <v>0</v>
      </c>
      <c r="L85" s="149">
        <v>0</v>
      </c>
      <c r="M85" s="151">
        <v>0</v>
      </c>
      <c r="N85" s="152">
        <v>0</v>
      </c>
      <c r="O85" s="152">
        <v>11.526584189374619</v>
      </c>
      <c r="P85" s="153">
        <v>0</v>
      </c>
      <c r="Q85" s="152">
        <v>0</v>
      </c>
      <c r="R85" s="153">
        <v>0</v>
      </c>
      <c r="S85" s="149">
        <v>5258065</v>
      </c>
      <c r="T85" s="151">
        <v>3180511</v>
      </c>
      <c r="U85" s="149">
        <v>0</v>
      </c>
      <c r="V85" s="149">
        <v>5247685</v>
      </c>
    </row>
    <row r="86" spans="1:22" ht="17.100000000000001" customHeight="1" x14ac:dyDescent="0.15">
      <c r="A86" s="46" t="s">
        <v>60</v>
      </c>
      <c r="B86" s="102">
        <v>43020</v>
      </c>
      <c r="C86" s="148">
        <v>67500</v>
      </c>
      <c r="D86" s="148">
        <v>36297.16981132076</v>
      </c>
      <c r="E86" s="149">
        <v>0</v>
      </c>
      <c r="F86" s="149">
        <v>3183034</v>
      </c>
      <c r="G86" s="149">
        <v>0</v>
      </c>
      <c r="H86" s="149">
        <v>0</v>
      </c>
      <c r="I86" s="150">
        <v>0</v>
      </c>
      <c r="J86" s="150">
        <v>0</v>
      </c>
      <c r="K86" s="149">
        <v>0</v>
      </c>
      <c r="L86" s="149">
        <v>0</v>
      </c>
      <c r="M86" s="151">
        <v>0</v>
      </c>
      <c r="N86" s="152">
        <v>0</v>
      </c>
      <c r="O86" s="152">
        <v>11.40332456747894</v>
      </c>
      <c r="P86" s="153">
        <v>0</v>
      </c>
      <c r="Q86" s="152">
        <v>0</v>
      </c>
      <c r="R86" s="153">
        <v>0</v>
      </c>
      <c r="S86" s="149">
        <v>3186192</v>
      </c>
      <c r="T86" s="151">
        <v>1795486</v>
      </c>
      <c r="U86" s="149">
        <v>0</v>
      </c>
      <c r="V86" s="149">
        <v>3183655</v>
      </c>
    </row>
    <row r="87" spans="1:22" ht="17.100000000000001" customHeight="1" x14ac:dyDescent="0.15">
      <c r="A87" s="46" t="s">
        <v>60</v>
      </c>
      <c r="B87" s="102">
        <v>43021</v>
      </c>
      <c r="C87" s="148">
        <v>67500</v>
      </c>
      <c r="D87" s="148">
        <v>36297.16981132076</v>
      </c>
      <c r="E87" s="149">
        <v>1</v>
      </c>
      <c r="F87" s="149">
        <v>3350863</v>
      </c>
      <c r="G87" s="149">
        <v>1</v>
      </c>
      <c r="H87" s="149">
        <v>1</v>
      </c>
      <c r="I87" s="150">
        <v>0</v>
      </c>
      <c r="J87" s="150">
        <v>0</v>
      </c>
      <c r="K87" s="149">
        <v>0</v>
      </c>
      <c r="L87" s="149">
        <v>0</v>
      </c>
      <c r="M87" s="151">
        <v>0</v>
      </c>
      <c r="N87" s="152">
        <v>36297.16981132076</v>
      </c>
      <c r="O87" s="152">
        <v>10.832185562740333</v>
      </c>
      <c r="P87" s="153">
        <v>2.9843058340493178E-7</v>
      </c>
      <c r="Q87" s="152">
        <v>0</v>
      </c>
      <c r="R87" s="153">
        <v>0</v>
      </c>
      <c r="S87" s="149">
        <v>3352280</v>
      </c>
      <c r="T87" s="151">
        <v>1889526</v>
      </c>
      <c r="U87" s="149">
        <v>0</v>
      </c>
      <c r="V87" s="149">
        <v>3328272</v>
      </c>
    </row>
    <row r="88" spans="1:22" ht="17.100000000000001" customHeight="1" x14ac:dyDescent="0.15">
      <c r="A88" s="46" t="s">
        <v>60</v>
      </c>
      <c r="B88" s="102">
        <v>43022</v>
      </c>
      <c r="C88" s="148">
        <v>112500</v>
      </c>
      <c r="D88" s="148">
        <v>60495.283018867929</v>
      </c>
      <c r="E88" s="149">
        <v>0</v>
      </c>
      <c r="F88" s="149">
        <v>7040148</v>
      </c>
      <c r="G88" s="149">
        <v>0</v>
      </c>
      <c r="H88" s="149">
        <v>0</v>
      </c>
      <c r="I88" s="150">
        <v>0</v>
      </c>
      <c r="J88" s="150">
        <v>0</v>
      </c>
      <c r="K88" s="149">
        <v>0</v>
      </c>
      <c r="L88" s="149">
        <v>0</v>
      </c>
      <c r="M88" s="151">
        <v>0</v>
      </c>
      <c r="N88" s="152">
        <v>0</v>
      </c>
      <c r="O88" s="152">
        <v>8.5928993280919563</v>
      </c>
      <c r="P88" s="153">
        <v>0</v>
      </c>
      <c r="Q88" s="152">
        <v>0</v>
      </c>
      <c r="R88" s="153">
        <v>0</v>
      </c>
      <c r="S88" s="149">
        <v>7112105</v>
      </c>
      <c r="T88" s="151">
        <v>4604893</v>
      </c>
      <c r="U88" s="149">
        <v>0</v>
      </c>
      <c r="V88" s="149">
        <v>7054345</v>
      </c>
    </row>
    <row r="89" spans="1:22" ht="17.100000000000001" customHeight="1" x14ac:dyDescent="0.15">
      <c r="A89" s="46" t="s">
        <v>60</v>
      </c>
      <c r="B89" s="102">
        <v>43023</v>
      </c>
      <c r="C89" s="148">
        <v>112500</v>
      </c>
      <c r="D89" s="148">
        <v>60495.283018867929</v>
      </c>
      <c r="E89" s="149">
        <v>0</v>
      </c>
      <c r="F89" s="149">
        <v>7512290</v>
      </c>
      <c r="G89" s="149">
        <v>0</v>
      </c>
      <c r="H89" s="149">
        <v>0</v>
      </c>
      <c r="I89" s="150">
        <v>0</v>
      </c>
      <c r="J89" s="150">
        <v>0</v>
      </c>
      <c r="K89" s="149">
        <v>0</v>
      </c>
      <c r="L89" s="149">
        <v>0</v>
      </c>
      <c r="M89" s="151">
        <v>0</v>
      </c>
      <c r="N89" s="152">
        <v>0</v>
      </c>
      <c r="O89" s="152">
        <v>8.052841812399139</v>
      </c>
      <c r="P89" s="153">
        <v>0</v>
      </c>
      <c r="Q89" s="152">
        <v>0</v>
      </c>
      <c r="R89" s="153">
        <v>0</v>
      </c>
      <c r="S89" s="149">
        <v>7538965</v>
      </c>
      <c r="T89" s="151">
        <v>4951723</v>
      </c>
      <c r="U89" s="149">
        <v>0</v>
      </c>
      <c r="V89" s="149">
        <v>7480910</v>
      </c>
    </row>
    <row r="90" spans="1:22" ht="17.100000000000001" customHeight="1" x14ac:dyDescent="0.15">
      <c r="A90" s="46" t="s">
        <v>60</v>
      </c>
      <c r="B90" s="102">
        <v>43024</v>
      </c>
      <c r="C90" s="148">
        <v>45000</v>
      </c>
      <c r="D90" s="148">
        <v>24198.113207547172</v>
      </c>
      <c r="E90" s="149">
        <v>0</v>
      </c>
      <c r="F90" s="149">
        <v>2280186</v>
      </c>
      <c r="G90" s="149">
        <v>3</v>
      </c>
      <c r="H90" s="149">
        <v>1</v>
      </c>
      <c r="I90" s="150">
        <v>0</v>
      </c>
      <c r="J90" s="150">
        <v>0</v>
      </c>
      <c r="K90" s="149">
        <v>0</v>
      </c>
      <c r="L90" s="149">
        <v>0</v>
      </c>
      <c r="M90" s="151">
        <v>0</v>
      </c>
      <c r="N90" s="152">
        <v>0</v>
      </c>
      <c r="O90" s="152">
        <v>10.612341803496369</v>
      </c>
      <c r="P90" s="153">
        <v>0</v>
      </c>
      <c r="Q90" s="152">
        <v>0</v>
      </c>
      <c r="R90" s="153">
        <v>0</v>
      </c>
      <c r="S90" s="149">
        <v>2280229</v>
      </c>
      <c r="T90" s="151">
        <v>1228515</v>
      </c>
      <c r="U90" s="149">
        <v>0</v>
      </c>
      <c r="V90" s="149">
        <v>2253943</v>
      </c>
    </row>
    <row r="91" spans="1:22" ht="17.100000000000001" customHeight="1" x14ac:dyDescent="0.15">
      <c r="A91" s="46" t="s">
        <v>79</v>
      </c>
      <c r="B91" s="46"/>
      <c r="C91" s="148">
        <v>990000</v>
      </c>
      <c r="D91" s="148">
        <v>532358.49056603794</v>
      </c>
      <c r="E91" s="149">
        <v>1</v>
      </c>
      <c r="F91" s="149">
        <v>52047424</v>
      </c>
      <c r="G91" s="149">
        <v>4</v>
      </c>
      <c r="H91" s="149">
        <v>2</v>
      </c>
      <c r="I91" s="150">
        <v>0</v>
      </c>
      <c r="J91" s="150">
        <v>0</v>
      </c>
      <c r="K91" s="149">
        <v>0</v>
      </c>
      <c r="L91" s="149">
        <v>0</v>
      </c>
      <c r="M91" s="151">
        <v>0</v>
      </c>
      <c r="N91" s="152">
        <v>532358.49056603794</v>
      </c>
      <c r="O91" s="152">
        <v>10.228335038560946</v>
      </c>
      <c r="P91" s="153">
        <v>1.9213246749733472E-8</v>
      </c>
      <c r="Q91" s="152">
        <v>0</v>
      </c>
      <c r="R91" s="153">
        <v>0</v>
      </c>
      <c r="S91" s="149">
        <v>52286247</v>
      </c>
      <c r="T91" s="151">
        <v>30382870</v>
      </c>
      <c r="U91" s="149">
        <v>0</v>
      </c>
      <c r="V91" s="149">
        <v>52037785</v>
      </c>
    </row>
    <row r="92" spans="1:22" ht="17.100000000000001" customHeight="1" x14ac:dyDescent="0.15">
      <c r="A92" s="46" t="s">
        <v>65</v>
      </c>
      <c r="B92" s="102">
        <v>43013</v>
      </c>
      <c r="C92" s="148">
        <v>26754</v>
      </c>
      <c r="D92" s="148">
        <v>25441.539622641507</v>
      </c>
      <c r="E92" s="149">
        <v>0</v>
      </c>
      <c r="F92" s="149">
        <v>0</v>
      </c>
      <c r="G92" s="149">
        <v>0</v>
      </c>
      <c r="H92" s="149">
        <v>0</v>
      </c>
      <c r="I92" s="150">
        <v>0</v>
      </c>
      <c r="J92" s="150">
        <v>0</v>
      </c>
      <c r="K92" s="149">
        <v>0</v>
      </c>
      <c r="L92" s="149">
        <v>0</v>
      </c>
      <c r="M92" s="151">
        <v>0</v>
      </c>
      <c r="N92" s="152">
        <v>0</v>
      </c>
      <c r="O92" s="152">
        <v>0</v>
      </c>
      <c r="P92" s="153">
        <v>0</v>
      </c>
      <c r="Q92" s="152">
        <v>0</v>
      </c>
      <c r="R92" s="153">
        <v>0</v>
      </c>
      <c r="S92" s="149">
        <v>1911865</v>
      </c>
      <c r="T92" s="151">
        <v>0</v>
      </c>
      <c r="U92" s="149">
        <v>0</v>
      </c>
      <c r="V92" s="149">
        <v>0</v>
      </c>
    </row>
    <row r="93" spans="1:22" ht="17.100000000000001" customHeight="1" x14ac:dyDescent="0.15">
      <c r="A93" s="46" t="s">
        <v>65</v>
      </c>
      <c r="B93" s="102">
        <v>43014</v>
      </c>
      <c r="C93" s="148">
        <v>49000</v>
      </c>
      <c r="D93" s="148">
        <v>46596.226415094337</v>
      </c>
      <c r="E93" s="149">
        <v>0</v>
      </c>
      <c r="F93" s="149">
        <v>0</v>
      </c>
      <c r="G93" s="149">
        <v>0</v>
      </c>
      <c r="H93" s="149">
        <v>0</v>
      </c>
      <c r="I93" s="150">
        <v>0</v>
      </c>
      <c r="J93" s="150">
        <v>0</v>
      </c>
      <c r="K93" s="149">
        <v>0</v>
      </c>
      <c r="L93" s="149">
        <v>0</v>
      </c>
      <c r="M93" s="151">
        <v>0</v>
      </c>
      <c r="N93" s="152">
        <v>0</v>
      </c>
      <c r="O93" s="152">
        <v>0</v>
      </c>
      <c r="P93" s="153">
        <v>0</v>
      </c>
      <c r="Q93" s="152">
        <v>0</v>
      </c>
      <c r="R93" s="153">
        <v>0</v>
      </c>
      <c r="S93" s="149">
        <v>2009800</v>
      </c>
      <c r="T93" s="151">
        <v>0</v>
      </c>
      <c r="U93" s="149">
        <v>0</v>
      </c>
      <c r="V93" s="149">
        <v>0</v>
      </c>
    </row>
    <row r="94" spans="1:22" ht="17.100000000000001" customHeight="1" x14ac:dyDescent="0.15">
      <c r="A94" s="46" t="s">
        <v>65</v>
      </c>
      <c r="B94" s="102">
        <v>43015</v>
      </c>
      <c r="C94" s="148">
        <v>24500</v>
      </c>
      <c r="D94" s="148">
        <v>23298.113207547169</v>
      </c>
      <c r="E94" s="149">
        <v>0</v>
      </c>
      <c r="F94" s="149">
        <v>0</v>
      </c>
      <c r="G94" s="149">
        <v>0</v>
      </c>
      <c r="H94" s="149">
        <v>0</v>
      </c>
      <c r="I94" s="150">
        <v>0</v>
      </c>
      <c r="J94" s="150">
        <v>0</v>
      </c>
      <c r="K94" s="149">
        <v>0</v>
      </c>
      <c r="L94" s="149">
        <v>0</v>
      </c>
      <c r="M94" s="151">
        <v>0</v>
      </c>
      <c r="N94" s="152">
        <v>0</v>
      </c>
      <c r="O94" s="152">
        <v>0</v>
      </c>
      <c r="P94" s="153">
        <v>0</v>
      </c>
      <c r="Q94" s="152">
        <v>0</v>
      </c>
      <c r="R94" s="153">
        <v>0</v>
      </c>
      <c r="S94" s="149">
        <v>1007247</v>
      </c>
      <c r="T94" s="151">
        <v>0</v>
      </c>
      <c r="U94" s="149">
        <v>0</v>
      </c>
      <c r="V94" s="149">
        <v>0</v>
      </c>
    </row>
    <row r="95" spans="1:22" ht="17.100000000000001" customHeight="1" x14ac:dyDescent="0.15">
      <c r="A95" s="46" t="s">
        <v>65</v>
      </c>
      <c r="B95" s="102">
        <v>43016</v>
      </c>
      <c r="C95" s="148">
        <v>147000</v>
      </c>
      <c r="D95" s="148">
        <v>139788.67924528301</v>
      </c>
      <c r="E95" s="149">
        <v>0</v>
      </c>
      <c r="F95" s="149">
        <v>0</v>
      </c>
      <c r="G95" s="149">
        <v>0</v>
      </c>
      <c r="H95" s="149">
        <v>0</v>
      </c>
      <c r="I95" s="150">
        <v>0</v>
      </c>
      <c r="J95" s="150">
        <v>0</v>
      </c>
      <c r="K95" s="149">
        <v>0</v>
      </c>
      <c r="L95" s="149">
        <v>0</v>
      </c>
      <c r="M95" s="151">
        <v>0</v>
      </c>
      <c r="N95" s="152">
        <v>0</v>
      </c>
      <c r="O95" s="152">
        <v>0</v>
      </c>
      <c r="P95" s="153">
        <v>0</v>
      </c>
      <c r="Q95" s="152">
        <v>0</v>
      </c>
      <c r="R95" s="153">
        <v>0</v>
      </c>
      <c r="S95" s="149">
        <v>6006651</v>
      </c>
      <c r="T95" s="151">
        <v>0</v>
      </c>
      <c r="U95" s="149">
        <v>0</v>
      </c>
      <c r="V95" s="149">
        <v>0</v>
      </c>
    </row>
    <row r="96" spans="1:22" ht="17.100000000000001" customHeight="1" x14ac:dyDescent="0.15">
      <c r="A96" s="46" t="s">
        <v>65</v>
      </c>
      <c r="B96" s="102">
        <v>43017</v>
      </c>
      <c r="C96" s="148">
        <v>73500</v>
      </c>
      <c r="D96" s="148">
        <v>69894.339622641506</v>
      </c>
      <c r="E96" s="149">
        <v>0</v>
      </c>
      <c r="F96" s="149">
        <v>0</v>
      </c>
      <c r="G96" s="149">
        <v>0</v>
      </c>
      <c r="H96" s="149">
        <v>0</v>
      </c>
      <c r="I96" s="150">
        <v>0</v>
      </c>
      <c r="J96" s="150">
        <v>0</v>
      </c>
      <c r="K96" s="149">
        <v>0</v>
      </c>
      <c r="L96" s="149">
        <v>0</v>
      </c>
      <c r="M96" s="151">
        <v>0</v>
      </c>
      <c r="N96" s="152">
        <v>0</v>
      </c>
      <c r="O96" s="152">
        <v>0</v>
      </c>
      <c r="P96" s="153">
        <v>0</v>
      </c>
      <c r="Q96" s="152">
        <v>0</v>
      </c>
      <c r="R96" s="153">
        <v>0</v>
      </c>
      <c r="S96" s="149">
        <v>3011229</v>
      </c>
      <c r="T96" s="151">
        <v>2451105</v>
      </c>
      <c r="U96" s="149">
        <v>0</v>
      </c>
      <c r="V96" s="149">
        <v>0</v>
      </c>
    </row>
    <row r="97" spans="1:22" ht="17.100000000000001" customHeight="1" x14ac:dyDescent="0.15">
      <c r="A97" s="46" t="s">
        <v>65</v>
      </c>
      <c r="B97" s="102">
        <v>43018</v>
      </c>
      <c r="C97" s="148">
        <v>98000</v>
      </c>
      <c r="D97" s="148">
        <v>93192.452830188675</v>
      </c>
      <c r="E97" s="149">
        <v>0</v>
      </c>
      <c r="F97" s="149">
        <v>0</v>
      </c>
      <c r="G97" s="149">
        <v>0</v>
      </c>
      <c r="H97" s="149">
        <v>0</v>
      </c>
      <c r="I97" s="150">
        <v>0</v>
      </c>
      <c r="J97" s="150">
        <v>0</v>
      </c>
      <c r="K97" s="149">
        <v>0</v>
      </c>
      <c r="L97" s="149">
        <v>0</v>
      </c>
      <c r="M97" s="151">
        <v>0</v>
      </c>
      <c r="N97" s="152">
        <v>0</v>
      </c>
      <c r="O97" s="152">
        <v>0</v>
      </c>
      <c r="P97" s="153">
        <v>0</v>
      </c>
      <c r="Q97" s="152">
        <v>0</v>
      </c>
      <c r="R97" s="153">
        <v>0</v>
      </c>
      <c r="S97" s="149">
        <v>4013143</v>
      </c>
      <c r="T97" s="151">
        <v>3146431</v>
      </c>
      <c r="U97" s="149">
        <v>0</v>
      </c>
      <c r="V97" s="149">
        <v>0</v>
      </c>
    </row>
    <row r="98" spans="1:22" ht="17.100000000000001" customHeight="1" x14ac:dyDescent="0.15">
      <c r="A98" s="46" t="s">
        <v>65</v>
      </c>
      <c r="B98" s="102">
        <v>43019</v>
      </c>
      <c r="C98" s="148">
        <v>147000</v>
      </c>
      <c r="D98" s="148">
        <v>139788.67924528301</v>
      </c>
      <c r="E98" s="149">
        <v>0</v>
      </c>
      <c r="F98" s="149">
        <v>0</v>
      </c>
      <c r="G98" s="149">
        <v>0</v>
      </c>
      <c r="H98" s="149">
        <v>0</v>
      </c>
      <c r="I98" s="150">
        <v>0</v>
      </c>
      <c r="J98" s="150">
        <v>0</v>
      </c>
      <c r="K98" s="149">
        <v>0</v>
      </c>
      <c r="L98" s="149">
        <v>0</v>
      </c>
      <c r="M98" s="151">
        <v>0</v>
      </c>
      <c r="N98" s="152">
        <v>0</v>
      </c>
      <c r="O98" s="152">
        <v>0</v>
      </c>
      <c r="P98" s="153">
        <v>0</v>
      </c>
      <c r="Q98" s="152">
        <v>0</v>
      </c>
      <c r="R98" s="153">
        <v>0</v>
      </c>
      <c r="S98" s="149">
        <v>5999671</v>
      </c>
      <c r="T98" s="151">
        <v>4433763</v>
      </c>
      <c r="U98" s="149">
        <v>0</v>
      </c>
      <c r="V98" s="149">
        <v>0</v>
      </c>
    </row>
    <row r="99" spans="1:22" ht="17.100000000000001" customHeight="1" x14ac:dyDescent="0.15">
      <c r="A99" s="46" t="s">
        <v>65</v>
      </c>
      <c r="B99" s="102">
        <v>43020</v>
      </c>
      <c r="C99" s="148">
        <v>73500</v>
      </c>
      <c r="D99" s="148">
        <v>69894.339622641506</v>
      </c>
      <c r="E99" s="149">
        <v>0</v>
      </c>
      <c r="F99" s="149">
        <v>0</v>
      </c>
      <c r="G99" s="149">
        <v>0</v>
      </c>
      <c r="H99" s="149">
        <v>0</v>
      </c>
      <c r="I99" s="150">
        <v>0</v>
      </c>
      <c r="J99" s="150">
        <v>0</v>
      </c>
      <c r="K99" s="149">
        <v>0</v>
      </c>
      <c r="L99" s="149">
        <v>0</v>
      </c>
      <c r="M99" s="151">
        <v>0</v>
      </c>
      <c r="N99" s="152">
        <v>0</v>
      </c>
      <c r="O99" s="152">
        <v>0</v>
      </c>
      <c r="P99" s="153">
        <v>0</v>
      </c>
      <c r="Q99" s="152">
        <v>0</v>
      </c>
      <c r="R99" s="153">
        <v>0</v>
      </c>
      <c r="S99" s="149">
        <v>3005307</v>
      </c>
      <c r="T99" s="151">
        <v>2278204</v>
      </c>
      <c r="U99" s="149">
        <v>0</v>
      </c>
      <c r="V99" s="149">
        <v>0</v>
      </c>
    </row>
    <row r="100" spans="1:22" ht="17.100000000000001" customHeight="1" x14ac:dyDescent="0.15">
      <c r="A100" s="46" t="s">
        <v>65</v>
      </c>
      <c r="B100" s="102">
        <v>43021</v>
      </c>
      <c r="C100" s="148">
        <v>73500</v>
      </c>
      <c r="D100" s="148">
        <v>69894.339622641506</v>
      </c>
      <c r="E100" s="149">
        <v>0</v>
      </c>
      <c r="F100" s="149">
        <v>0</v>
      </c>
      <c r="G100" s="149">
        <v>0</v>
      </c>
      <c r="H100" s="149">
        <v>0</v>
      </c>
      <c r="I100" s="150">
        <v>0</v>
      </c>
      <c r="J100" s="150">
        <v>0</v>
      </c>
      <c r="K100" s="149">
        <v>0</v>
      </c>
      <c r="L100" s="149">
        <v>0</v>
      </c>
      <c r="M100" s="151">
        <v>0</v>
      </c>
      <c r="N100" s="152">
        <v>0</v>
      </c>
      <c r="O100" s="152">
        <v>0</v>
      </c>
      <c r="P100" s="153">
        <v>0</v>
      </c>
      <c r="Q100" s="152">
        <v>0</v>
      </c>
      <c r="R100" s="153">
        <v>0</v>
      </c>
      <c r="S100" s="149">
        <v>3002352</v>
      </c>
      <c r="T100" s="151">
        <v>2331179</v>
      </c>
      <c r="U100" s="149">
        <v>0</v>
      </c>
      <c r="V100" s="149">
        <v>0</v>
      </c>
    </row>
    <row r="101" spans="1:22" ht="17.100000000000001" customHeight="1" x14ac:dyDescent="0.15">
      <c r="A101" s="46" t="s">
        <v>65</v>
      </c>
      <c r="B101" s="102">
        <v>43022</v>
      </c>
      <c r="C101" s="148">
        <v>122500</v>
      </c>
      <c r="D101" s="148">
        <v>116490.56603773584</v>
      </c>
      <c r="E101" s="149">
        <v>0</v>
      </c>
      <c r="F101" s="149">
        <v>0</v>
      </c>
      <c r="G101" s="149">
        <v>0</v>
      </c>
      <c r="H101" s="149">
        <v>0</v>
      </c>
      <c r="I101" s="150">
        <v>0</v>
      </c>
      <c r="J101" s="150">
        <v>0</v>
      </c>
      <c r="K101" s="149">
        <v>0</v>
      </c>
      <c r="L101" s="149">
        <v>0</v>
      </c>
      <c r="M101" s="151">
        <v>0</v>
      </c>
      <c r="N101" s="152">
        <v>0</v>
      </c>
      <c r="O101" s="152">
        <v>0</v>
      </c>
      <c r="P101" s="153">
        <v>0</v>
      </c>
      <c r="Q101" s="152">
        <v>0</v>
      </c>
      <c r="R101" s="153">
        <v>0</v>
      </c>
      <c r="S101" s="149">
        <v>5003223</v>
      </c>
      <c r="T101" s="151">
        <v>3403537</v>
      </c>
      <c r="U101" s="149">
        <v>0</v>
      </c>
      <c r="V101" s="149">
        <v>0</v>
      </c>
    </row>
    <row r="102" spans="1:22" ht="17.100000000000001" customHeight="1" x14ac:dyDescent="0.15">
      <c r="A102" s="46" t="s">
        <v>65</v>
      </c>
      <c r="B102" s="102">
        <v>43023</v>
      </c>
      <c r="C102" s="148">
        <v>122500</v>
      </c>
      <c r="D102" s="148">
        <v>116490.56603773584</v>
      </c>
      <c r="E102" s="149">
        <v>0</v>
      </c>
      <c r="F102" s="149">
        <v>0</v>
      </c>
      <c r="G102" s="149">
        <v>0</v>
      </c>
      <c r="H102" s="149">
        <v>0</v>
      </c>
      <c r="I102" s="150">
        <v>0</v>
      </c>
      <c r="J102" s="150">
        <v>0</v>
      </c>
      <c r="K102" s="149">
        <v>0</v>
      </c>
      <c r="L102" s="149">
        <v>0</v>
      </c>
      <c r="M102" s="151">
        <v>0</v>
      </c>
      <c r="N102" s="152">
        <v>0</v>
      </c>
      <c r="O102" s="152">
        <v>0</v>
      </c>
      <c r="P102" s="153">
        <v>0</v>
      </c>
      <c r="Q102" s="152">
        <v>0</v>
      </c>
      <c r="R102" s="153">
        <v>0</v>
      </c>
      <c r="S102" s="149">
        <v>5000945</v>
      </c>
      <c r="T102" s="151">
        <v>3425924</v>
      </c>
      <c r="U102" s="149">
        <v>0</v>
      </c>
      <c r="V102" s="149">
        <v>0</v>
      </c>
    </row>
    <row r="103" spans="1:22" ht="17.100000000000001" customHeight="1" x14ac:dyDescent="0.15">
      <c r="A103" s="46" t="s">
        <v>65</v>
      </c>
      <c r="B103" s="102">
        <v>43024</v>
      </c>
      <c r="C103" s="148">
        <v>73500</v>
      </c>
      <c r="D103" s="148">
        <v>69894.339622641506</v>
      </c>
      <c r="E103" s="149">
        <v>0</v>
      </c>
      <c r="F103" s="149">
        <v>0</v>
      </c>
      <c r="G103" s="149">
        <v>0</v>
      </c>
      <c r="H103" s="149">
        <v>0</v>
      </c>
      <c r="I103" s="150">
        <v>0</v>
      </c>
      <c r="J103" s="150">
        <v>0</v>
      </c>
      <c r="K103" s="149">
        <v>0</v>
      </c>
      <c r="L103" s="149">
        <v>0</v>
      </c>
      <c r="M103" s="151">
        <v>0</v>
      </c>
      <c r="N103" s="152">
        <v>0</v>
      </c>
      <c r="O103" s="152">
        <v>0</v>
      </c>
      <c r="P103" s="153">
        <v>0</v>
      </c>
      <c r="Q103" s="152">
        <v>0</v>
      </c>
      <c r="R103" s="153">
        <v>0</v>
      </c>
      <c r="S103" s="149">
        <v>3001294</v>
      </c>
      <c r="T103" s="151">
        <v>2274585</v>
      </c>
      <c r="U103" s="149">
        <v>0</v>
      </c>
      <c r="V103" s="149">
        <v>0</v>
      </c>
    </row>
    <row r="104" spans="1:22" ht="17.100000000000001" customHeight="1" x14ac:dyDescent="0.15">
      <c r="A104" s="46" t="s">
        <v>80</v>
      </c>
      <c r="B104" s="46"/>
      <c r="C104" s="148">
        <v>1031254</v>
      </c>
      <c r="D104" s="148">
        <v>980664.18113207538</v>
      </c>
      <c r="E104" s="149">
        <v>0</v>
      </c>
      <c r="F104" s="149">
        <v>0</v>
      </c>
      <c r="G104" s="149">
        <v>0</v>
      </c>
      <c r="H104" s="149">
        <v>0</v>
      </c>
      <c r="I104" s="150">
        <v>0</v>
      </c>
      <c r="J104" s="150">
        <v>0</v>
      </c>
      <c r="K104" s="149">
        <v>0</v>
      </c>
      <c r="L104" s="149">
        <v>0</v>
      </c>
      <c r="M104" s="151">
        <v>0</v>
      </c>
      <c r="N104" s="152">
        <v>0</v>
      </c>
      <c r="O104" s="152">
        <v>0</v>
      </c>
      <c r="P104" s="153">
        <v>0</v>
      </c>
      <c r="Q104" s="152">
        <v>0</v>
      </c>
      <c r="R104" s="153">
        <v>0</v>
      </c>
      <c r="S104" s="149">
        <v>42972727</v>
      </c>
      <c r="T104" s="151">
        <v>23744728</v>
      </c>
      <c r="U104" s="149">
        <v>0</v>
      </c>
      <c r="V104" s="149">
        <v>0</v>
      </c>
    </row>
    <row r="105" spans="1:22" ht="17.100000000000001" customHeight="1" x14ac:dyDescent="0.15">
      <c r="A105" s="103" t="s">
        <v>1</v>
      </c>
      <c r="B105" s="103"/>
      <c r="C105" s="136">
        <v>6213701.8300000001</v>
      </c>
      <c r="D105" s="136">
        <v>4968758.0773584899</v>
      </c>
      <c r="E105" s="106">
        <v>1</v>
      </c>
      <c r="F105" s="106">
        <v>75947391</v>
      </c>
      <c r="G105" s="106">
        <v>4</v>
      </c>
      <c r="H105" s="106">
        <v>2</v>
      </c>
      <c r="I105" s="119">
        <v>0</v>
      </c>
      <c r="J105" s="119">
        <v>0</v>
      </c>
      <c r="K105" s="106">
        <v>0</v>
      </c>
      <c r="L105" s="106">
        <v>0</v>
      </c>
      <c r="M105" s="114">
        <v>0</v>
      </c>
      <c r="N105" s="107">
        <v>4968758.0773584899</v>
      </c>
      <c r="O105" s="107">
        <v>65.423683577997949</v>
      </c>
      <c r="P105" s="108">
        <v>1.3167009252496903E-8</v>
      </c>
      <c r="Q105" s="107">
        <v>0</v>
      </c>
      <c r="R105" s="108">
        <v>0</v>
      </c>
      <c r="S105" s="106">
        <v>210189690</v>
      </c>
      <c r="T105" s="114">
        <v>111940150</v>
      </c>
      <c r="U105" s="106">
        <v>0</v>
      </c>
      <c r="V105" s="106">
        <v>54037785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V117"/>
  <sheetViews>
    <sheetView workbookViewId="0">
      <pane xSplit="2" ySplit="4" topLeftCell="C87" activePane="bottomRight" state="frozen"/>
      <selection pane="topRight" activeCell="C1" sqref="C1"/>
      <selection pane="bottomLeft" activeCell="A6" sqref="A6"/>
      <selection pane="bottomRight" activeCell="A117" sqref="A117"/>
    </sheetView>
  </sheetViews>
  <sheetFormatPr defaultColWidth="12.625" defaultRowHeight="17.100000000000001" customHeight="1" x14ac:dyDescent="0.15"/>
  <cols>
    <col min="1" max="1" width="12.875" style="86" bestFit="1" customWidth="1"/>
    <col min="2" max="2" width="12.625" style="78"/>
    <col min="3" max="3" width="12.625" style="57"/>
    <col min="4" max="9" width="12.625" style="58"/>
    <col min="10" max="11" width="12.625" style="59"/>
    <col min="12" max="12" width="12.625" style="60"/>
    <col min="13" max="13" width="12.625" style="59"/>
    <col min="14" max="15" width="12.625" style="58"/>
    <col min="16" max="17" width="12.625" style="59"/>
    <col min="18" max="18" width="12.625" style="60"/>
    <col min="19" max="20" width="12.625" style="58"/>
    <col min="21" max="22" width="12.625" style="59"/>
    <col min="23" max="16384" width="12.625" style="81"/>
  </cols>
  <sheetData>
    <row r="1" spans="1:22" s="78" customFormat="1" ht="17.100000000000001" customHeight="1" x14ac:dyDescent="0.3">
      <c r="A1" s="49" t="s">
        <v>40</v>
      </c>
      <c r="B1" s="45" t="s">
        <v>41</v>
      </c>
      <c r="C1" s="74"/>
      <c r="D1" s="75"/>
      <c r="E1" s="75"/>
      <c r="F1" s="75"/>
      <c r="G1" s="75"/>
      <c r="H1" s="75"/>
      <c r="I1" s="75"/>
      <c r="J1" s="76"/>
      <c r="K1" s="76"/>
      <c r="L1" s="77"/>
      <c r="M1" s="76"/>
      <c r="N1" s="75"/>
      <c r="O1" s="75"/>
      <c r="P1" s="76"/>
      <c r="Q1" s="76"/>
      <c r="R1" s="77"/>
      <c r="S1" s="75"/>
      <c r="T1" s="75"/>
      <c r="U1" s="76"/>
      <c r="V1" s="76"/>
    </row>
    <row r="2" spans="1:22" s="80" customFormat="1" ht="17.100000000000001" customHeight="1" x14ac:dyDescent="0.15">
      <c r="A2" s="51" t="s">
        <v>34</v>
      </c>
      <c r="B2" s="50" t="s">
        <v>55</v>
      </c>
      <c r="C2" s="64"/>
      <c r="D2" s="64"/>
      <c r="E2" s="64"/>
      <c r="F2" s="64"/>
      <c r="G2" s="64"/>
      <c r="H2" s="72"/>
      <c r="I2" s="72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104"/>
    </row>
    <row r="3" spans="1:22" s="78" customFormat="1" ht="17.100000000000001" customHeight="1" x14ac:dyDescent="0.15">
      <c r="A3" s="73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17.100000000000001" customHeight="1" x14ac:dyDescent="0.15">
      <c r="A4" s="41" t="s">
        <v>0</v>
      </c>
      <c r="B4" s="41" t="s">
        <v>4</v>
      </c>
      <c r="C4" s="113" t="s">
        <v>48</v>
      </c>
      <c r="D4" s="138" t="s">
        <v>46</v>
      </c>
      <c r="E4" s="42" t="s">
        <v>12</v>
      </c>
      <c r="F4" s="42" t="s">
        <v>13</v>
      </c>
      <c r="G4" s="42" t="s">
        <v>25</v>
      </c>
      <c r="H4" s="42" t="s">
        <v>26</v>
      </c>
      <c r="I4" s="115" t="s">
        <v>43</v>
      </c>
      <c r="J4" s="115" t="s">
        <v>39</v>
      </c>
      <c r="K4" s="42" t="s">
        <v>28</v>
      </c>
      <c r="L4" s="42" t="s">
        <v>29</v>
      </c>
      <c r="M4" s="115" t="s">
        <v>37</v>
      </c>
      <c r="N4" s="43" t="s">
        <v>30</v>
      </c>
      <c r="O4" s="43" t="s">
        <v>31</v>
      </c>
      <c r="P4" s="44" t="s">
        <v>32</v>
      </c>
      <c r="Q4" s="43" t="s">
        <v>24</v>
      </c>
      <c r="R4" s="115" t="s">
        <v>36</v>
      </c>
      <c r="S4" s="42" t="s">
        <v>14</v>
      </c>
      <c r="T4" s="113" t="s">
        <v>101</v>
      </c>
      <c r="U4" s="42" t="s">
        <v>15</v>
      </c>
      <c r="V4" s="42" t="s">
        <v>16</v>
      </c>
    </row>
    <row r="5" spans="1:22" ht="17.100000000000001" customHeight="1" x14ac:dyDescent="0.3">
      <c r="A5" s="146">
        <v>43006</v>
      </c>
      <c r="B5" s="145" t="s">
        <v>50</v>
      </c>
      <c r="C5" s="130">
        <v>0</v>
      </c>
      <c r="D5" s="130">
        <v>0</v>
      </c>
      <c r="E5" s="24">
        <v>0</v>
      </c>
      <c r="F5" s="24">
        <v>6</v>
      </c>
      <c r="G5" s="24">
        <v>0</v>
      </c>
      <c r="H5" s="24">
        <v>0</v>
      </c>
      <c r="I5" s="35">
        <v>0</v>
      </c>
      <c r="J5" s="35">
        <v>0</v>
      </c>
      <c r="K5" s="24">
        <v>0</v>
      </c>
      <c r="L5" s="24">
        <v>0</v>
      </c>
      <c r="M5" s="147">
        <v>0</v>
      </c>
      <c r="N5" s="25">
        <v>0</v>
      </c>
      <c r="O5" s="25">
        <v>0</v>
      </c>
      <c r="P5" s="26">
        <v>0</v>
      </c>
      <c r="Q5" s="25">
        <v>0</v>
      </c>
      <c r="R5" s="26">
        <v>0</v>
      </c>
      <c r="S5" s="24">
        <v>0</v>
      </c>
      <c r="T5" s="147">
        <v>0</v>
      </c>
      <c r="U5" s="24">
        <v>0</v>
      </c>
      <c r="V5" s="24">
        <v>0</v>
      </c>
    </row>
    <row r="6" spans="1:22" ht="17.100000000000001" customHeight="1" x14ac:dyDescent="0.3">
      <c r="A6" s="146" t="s">
        <v>81</v>
      </c>
      <c r="B6" s="145"/>
      <c r="C6" s="130">
        <v>0</v>
      </c>
      <c r="D6" s="130">
        <v>0</v>
      </c>
      <c r="E6" s="24">
        <v>0</v>
      </c>
      <c r="F6" s="24">
        <v>6</v>
      </c>
      <c r="G6" s="24">
        <v>0</v>
      </c>
      <c r="H6" s="24">
        <v>0</v>
      </c>
      <c r="I6" s="35">
        <v>0</v>
      </c>
      <c r="J6" s="35">
        <v>0</v>
      </c>
      <c r="K6" s="24">
        <v>0</v>
      </c>
      <c r="L6" s="24">
        <v>0</v>
      </c>
      <c r="M6" s="147">
        <v>0</v>
      </c>
      <c r="N6" s="25">
        <v>0</v>
      </c>
      <c r="O6" s="25">
        <v>0</v>
      </c>
      <c r="P6" s="26">
        <v>0</v>
      </c>
      <c r="Q6" s="25">
        <v>0</v>
      </c>
      <c r="R6" s="26">
        <v>0</v>
      </c>
      <c r="S6" s="24">
        <v>0</v>
      </c>
      <c r="T6" s="147">
        <v>0</v>
      </c>
      <c r="U6" s="24">
        <v>0</v>
      </c>
      <c r="V6" s="24">
        <v>0</v>
      </c>
    </row>
    <row r="7" spans="1:22" ht="17.100000000000001" customHeight="1" x14ac:dyDescent="0.3">
      <c r="A7" s="146">
        <v>43007</v>
      </c>
      <c r="B7" s="145" t="s">
        <v>50</v>
      </c>
      <c r="C7" s="130">
        <v>0</v>
      </c>
      <c r="D7" s="130">
        <v>0</v>
      </c>
      <c r="E7" s="24">
        <v>0</v>
      </c>
      <c r="F7" s="24">
        <v>23</v>
      </c>
      <c r="G7" s="24">
        <v>0</v>
      </c>
      <c r="H7" s="24">
        <v>0</v>
      </c>
      <c r="I7" s="35">
        <v>0</v>
      </c>
      <c r="J7" s="35">
        <v>0</v>
      </c>
      <c r="K7" s="24">
        <v>0</v>
      </c>
      <c r="L7" s="24">
        <v>0</v>
      </c>
      <c r="M7" s="147">
        <v>0</v>
      </c>
      <c r="N7" s="25">
        <v>0</v>
      </c>
      <c r="O7" s="25">
        <v>0</v>
      </c>
      <c r="P7" s="26">
        <v>0</v>
      </c>
      <c r="Q7" s="25">
        <v>0</v>
      </c>
      <c r="R7" s="26">
        <v>0</v>
      </c>
      <c r="S7" s="24">
        <v>0</v>
      </c>
      <c r="T7" s="147">
        <v>0</v>
      </c>
      <c r="U7" s="24">
        <v>0</v>
      </c>
      <c r="V7" s="24">
        <v>0</v>
      </c>
    </row>
    <row r="8" spans="1:22" ht="17.100000000000001" customHeight="1" x14ac:dyDescent="0.3">
      <c r="A8" s="146" t="s">
        <v>82</v>
      </c>
      <c r="B8" s="145"/>
      <c r="C8" s="130">
        <v>0</v>
      </c>
      <c r="D8" s="130">
        <v>0</v>
      </c>
      <c r="E8" s="24">
        <v>0</v>
      </c>
      <c r="F8" s="24">
        <v>23</v>
      </c>
      <c r="G8" s="24">
        <v>0</v>
      </c>
      <c r="H8" s="24">
        <v>0</v>
      </c>
      <c r="I8" s="35">
        <v>0</v>
      </c>
      <c r="J8" s="35">
        <v>0</v>
      </c>
      <c r="K8" s="24">
        <v>0</v>
      </c>
      <c r="L8" s="24">
        <v>0</v>
      </c>
      <c r="M8" s="147">
        <v>0</v>
      </c>
      <c r="N8" s="25">
        <v>0</v>
      </c>
      <c r="O8" s="25">
        <v>0</v>
      </c>
      <c r="P8" s="26">
        <v>0</v>
      </c>
      <c r="Q8" s="25">
        <v>0</v>
      </c>
      <c r="R8" s="26">
        <v>0</v>
      </c>
      <c r="S8" s="24">
        <v>0</v>
      </c>
      <c r="T8" s="147">
        <v>0</v>
      </c>
      <c r="U8" s="24">
        <v>0</v>
      </c>
      <c r="V8" s="24">
        <v>0</v>
      </c>
    </row>
    <row r="9" spans="1:22" ht="17.100000000000001" customHeight="1" x14ac:dyDescent="0.3">
      <c r="A9" s="146">
        <v>43008</v>
      </c>
      <c r="B9" s="145" t="s">
        <v>50</v>
      </c>
      <c r="C9" s="130">
        <v>0</v>
      </c>
      <c r="D9" s="130">
        <v>0</v>
      </c>
      <c r="E9" s="24">
        <v>0</v>
      </c>
      <c r="F9" s="24">
        <v>52</v>
      </c>
      <c r="G9" s="24">
        <v>0</v>
      </c>
      <c r="H9" s="24">
        <v>0</v>
      </c>
      <c r="I9" s="35">
        <v>0</v>
      </c>
      <c r="J9" s="35">
        <v>0</v>
      </c>
      <c r="K9" s="24">
        <v>0</v>
      </c>
      <c r="L9" s="24">
        <v>0</v>
      </c>
      <c r="M9" s="147">
        <v>0</v>
      </c>
      <c r="N9" s="25">
        <v>0</v>
      </c>
      <c r="O9" s="25">
        <v>0</v>
      </c>
      <c r="P9" s="26">
        <v>0</v>
      </c>
      <c r="Q9" s="25">
        <v>0</v>
      </c>
      <c r="R9" s="26">
        <v>0</v>
      </c>
      <c r="S9" s="24">
        <v>0</v>
      </c>
      <c r="T9" s="147">
        <v>0</v>
      </c>
      <c r="U9" s="24">
        <v>0</v>
      </c>
      <c r="V9" s="24">
        <v>0</v>
      </c>
    </row>
    <row r="10" spans="1:22" ht="17.100000000000001" customHeight="1" x14ac:dyDescent="0.3">
      <c r="A10" s="146" t="s">
        <v>83</v>
      </c>
      <c r="B10" s="145"/>
      <c r="C10" s="130">
        <v>0</v>
      </c>
      <c r="D10" s="130">
        <v>0</v>
      </c>
      <c r="E10" s="24">
        <v>0</v>
      </c>
      <c r="F10" s="24">
        <v>52</v>
      </c>
      <c r="G10" s="24">
        <v>0</v>
      </c>
      <c r="H10" s="24">
        <v>0</v>
      </c>
      <c r="I10" s="35">
        <v>0</v>
      </c>
      <c r="J10" s="35">
        <v>0</v>
      </c>
      <c r="K10" s="24">
        <v>0</v>
      </c>
      <c r="L10" s="24">
        <v>0</v>
      </c>
      <c r="M10" s="147">
        <v>0</v>
      </c>
      <c r="N10" s="25">
        <v>0</v>
      </c>
      <c r="O10" s="25">
        <v>0</v>
      </c>
      <c r="P10" s="26">
        <v>0</v>
      </c>
      <c r="Q10" s="25">
        <v>0</v>
      </c>
      <c r="R10" s="26">
        <v>0</v>
      </c>
      <c r="S10" s="24">
        <v>0</v>
      </c>
      <c r="T10" s="147">
        <v>0</v>
      </c>
      <c r="U10" s="24">
        <v>0</v>
      </c>
      <c r="V10" s="24">
        <v>0</v>
      </c>
    </row>
    <row r="11" spans="1:22" ht="17.100000000000001" customHeight="1" x14ac:dyDescent="0.3">
      <c r="A11" s="146">
        <v>43009</v>
      </c>
      <c r="B11" s="145" t="s">
        <v>50</v>
      </c>
      <c r="C11" s="130">
        <v>0</v>
      </c>
      <c r="D11" s="130">
        <v>0</v>
      </c>
      <c r="E11" s="24">
        <v>0</v>
      </c>
      <c r="F11" s="24">
        <v>474</v>
      </c>
      <c r="G11" s="24">
        <v>0</v>
      </c>
      <c r="H11" s="24">
        <v>0</v>
      </c>
      <c r="I11" s="35">
        <v>0</v>
      </c>
      <c r="J11" s="35">
        <v>0</v>
      </c>
      <c r="K11" s="24">
        <v>0</v>
      </c>
      <c r="L11" s="24">
        <v>0</v>
      </c>
      <c r="M11" s="147">
        <v>0</v>
      </c>
      <c r="N11" s="25">
        <v>0</v>
      </c>
      <c r="O11" s="25">
        <v>0</v>
      </c>
      <c r="P11" s="26">
        <v>0</v>
      </c>
      <c r="Q11" s="25">
        <v>0</v>
      </c>
      <c r="R11" s="26">
        <v>0</v>
      </c>
      <c r="S11" s="24">
        <v>0</v>
      </c>
      <c r="T11" s="147">
        <v>0</v>
      </c>
      <c r="U11" s="24">
        <v>0</v>
      </c>
      <c r="V11" s="24">
        <v>0</v>
      </c>
    </row>
    <row r="12" spans="1:22" ht="17.100000000000001" customHeight="1" x14ac:dyDescent="0.3">
      <c r="A12" s="146" t="s">
        <v>84</v>
      </c>
      <c r="B12" s="145"/>
      <c r="C12" s="130">
        <v>0</v>
      </c>
      <c r="D12" s="130">
        <v>0</v>
      </c>
      <c r="E12" s="24">
        <v>0</v>
      </c>
      <c r="F12" s="24">
        <v>474</v>
      </c>
      <c r="G12" s="24">
        <v>0</v>
      </c>
      <c r="H12" s="24">
        <v>0</v>
      </c>
      <c r="I12" s="35">
        <v>0</v>
      </c>
      <c r="J12" s="35">
        <v>0</v>
      </c>
      <c r="K12" s="24">
        <v>0</v>
      </c>
      <c r="L12" s="24">
        <v>0</v>
      </c>
      <c r="M12" s="147">
        <v>0</v>
      </c>
      <c r="N12" s="25">
        <v>0</v>
      </c>
      <c r="O12" s="25">
        <v>0</v>
      </c>
      <c r="P12" s="26">
        <v>0</v>
      </c>
      <c r="Q12" s="25">
        <v>0</v>
      </c>
      <c r="R12" s="26">
        <v>0</v>
      </c>
      <c r="S12" s="24">
        <v>0</v>
      </c>
      <c r="T12" s="147">
        <v>0</v>
      </c>
      <c r="U12" s="24">
        <v>0</v>
      </c>
      <c r="V12" s="24">
        <v>0</v>
      </c>
    </row>
    <row r="13" spans="1:22" ht="17.100000000000001" customHeight="1" x14ac:dyDescent="0.3">
      <c r="A13" s="146">
        <v>43010</v>
      </c>
      <c r="B13" s="145" t="s">
        <v>50</v>
      </c>
      <c r="C13" s="130">
        <v>0</v>
      </c>
      <c r="D13" s="130">
        <v>0</v>
      </c>
      <c r="E13" s="24">
        <v>0</v>
      </c>
      <c r="F13" s="24">
        <v>1745</v>
      </c>
      <c r="G13" s="24">
        <v>0</v>
      </c>
      <c r="H13" s="24">
        <v>0</v>
      </c>
      <c r="I13" s="35">
        <v>0</v>
      </c>
      <c r="J13" s="35">
        <v>0</v>
      </c>
      <c r="K13" s="24">
        <v>0</v>
      </c>
      <c r="L13" s="24">
        <v>0</v>
      </c>
      <c r="M13" s="147">
        <v>0</v>
      </c>
      <c r="N13" s="25">
        <v>0</v>
      </c>
      <c r="O13" s="25">
        <v>0</v>
      </c>
      <c r="P13" s="26">
        <v>0</v>
      </c>
      <c r="Q13" s="25">
        <v>0</v>
      </c>
      <c r="R13" s="26">
        <v>0</v>
      </c>
      <c r="S13" s="24">
        <v>0</v>
      </c>
      <c r="T13" s="147">
        <v>0</v>
      </c>
      <c r="U13" s="24">
        <v>0</v>
      </c>
      <c r="V13" s="24">
        <v>0</v>
      </c>
    </row>
    <row r="14" spans="1:22" ht="17.100000000000001" customHeight="1" x14ac:dyDescent="0.3">
      <c r="A14" s="146" t="s">
        <v>85</v>
      </c>
      <c r="B14" s="145"/>
      <c r="C14" s="130">
        <v>0</v>
      </c>
      <c r="D14" s="130">
        <v>0</v>
      </c>
      <c r="E14" s="24">
        <v>0</v>
      </c>
      <c r="F14" s="24">
        <v>1745</v>
      </c>
      <c r="G14" s="24">
        <v>0</v>
      </c>
      <c r="H14" s="24">
        <v>0</v>
      </c>
      <c r="I14" s="35">
        <v>0</v>
      </c>
      <c r="J14" s="35">
        <v>0</v>
      </c>
      <c r="K14" s="24">
        <v>0</v>
      </c>
      <c r="L14" s="24">
        <v>0</v>
      </c>
      <c r="M14" s="147">
        <v>0</v>
      </c>
      <c r="N14" s="25">
        <v>0</v>
      </c>
      <c r="O14" s="25">
        <v>0</v>
      </c>
      <c r="P14" s="26">
        <v>0</v>
      </c>
      <c r="Q14" s="25">
        <v>0</v>
      </c>
      <c r="R14" s="26">
        <v>0</v>
      </c>
      <c r="S14" s="24">
        <v>0</v>
      </c>
      <c r="T14" s="147">
        <v>0</v>
      </c>
      <c r="U14" s="24">
        <v>0</v>
      </c>
      <c r="V14" s="24">
        <v>0</v>
      </c>
    </row>
    <row r="15" spans="1:22" ht="17.100000000000001" customHeight="1" x14ac:dyDescent="0.3">
      <c r="A15" s="146">
        <v>43011</v>
      </c>
      <c r="B15" s="145" t="s">
        <v>50</v>
      </c>
      <c r="C15" s="130">
        <v>0</v>
      </c>
      <c r="D15" s="130">
        <v>0</v>
      </c>
      <c r="E15" s="24">
        <v>0</v>
      </c>
      <c r="F15" s="24">
        <v>2631</v>
      </c>
      <c r="G15" s="24">
        <v>0</v>
      </c>
      <c r="H15" s="24">
        <v>0</v>
      </c>
      <c r="I15" s="35">
        <v>0</v>
      </c>
      <c r="J15" s="35">
        <v>0</v>
      </c>
      <c r="K15" s="24">
        <v>0</v>
      </c>
      <c r="L15" s="24">
        <v>0</v>
      </c>
      <c r="M15" s="147">
        <v>0</v>
      </c>
      <c r="N15" s="25">
        <v>0</v>
      </c>
      <c r="O15" s="25">
        <v>0</v>
      </c>
      <c r="P15" s="26">
        <v>0</v>
      </c>
      <c r="Q15" s="25">
        <v>0</v>
      </c>
      <c r="R15" s="26">
        <v>0</v>
      </c>
      <c r="S15" s="24">
        <v>0</v>
      </c>
      <c r="T15" s="147">
        <v>0</v>
      </c>
      <c r="U15" s="24">
        <v>0</v>
      </c>
      <c r="V15" s="24">
        <v>0</v>
      </c>
    </row>
    <row r="16" spans="1:22" ht="17.100000000000001" customHeight="1" x14ac:dyDescent="0.3">
      <c r="A16" s="146">
        <v>43011</v>
      </c>
      <c r="B16" s="145" t="s">
        <v>57</v>
      </c>
      <c r="C16" s="130">
        <v>0</v>
      </c>
      <c r="D16" s="130">
        <v>0</v>
      </c>
      <c r="E16" s="24">
        <v>0</v>
      </c>
      <c r="F16" s="24">
        <v>88</v>
      </c>
      <c r="G16" s="24">
        <v>0</v>
      </c>
      <c r="H16" s="24">
        <v>0</v>
      </c>
      <c r="I16" s="35">
        <v>0</v>
      </c>
      <c r="J16" s="35">
        <v>0</v>
      </c>
      <c r="K16" s="24">
        <v>0</v>
      </c>
      <c r="L16" s="24">
        <v>0</v>
      </c>
      <c r="M16" s="147">
        <v>0</v>
      </c>
      <c r="N16" s="25">
        <v>0</v>
      </c>
      <c r="O16" s="25">
        <v>0</v>
      </c>
      <c r="P16" s="26">
        <v>0</v>
      </c>
      <c r="Q16" s="25">
        <v>0</v>
      </c>
      <c r="R16" s="26">
        <v>0</v>
      </c>
      <c r="S16" s="24">
        <v>88</v>
      </c>
      <c r="T16" s="147">
        <v>88</v>
      </c>
      <c r="U16" s="24">
        <v>0</v>
      </c>
      <c r="V16" s="24">
        <v>0</v>
      </c>
    </row>
    <row r="17" spans="1:22" ht="17.100000000000001" customHeight="1" x14ac:dyDescent="0.3">
      <c r="A17" s="146" t="s">
        <v>86</v>
      </c>
      <c r="B17" s="145"/>
      <c r="C17" s="130">
        <v>0</v>
      </c>
      <c r="D17" s="130">
        <v>0</v>
      </c>
      <c r="E17" s="24">
        <v>0</v>
      </c>
      <c r="F17" s="24">
        <v>2719</v>
      </c>
      <c r="G17" s="24">
        <v>0</v>
      </c>
      <c r="H17" s="24">
        <v>0</v>
      </c>
      <c r="I17" s="35">
        <v>0</v>
      </c>
      <c r="J17" s="35">
        <v>0</v>
      </c>
      <c r="K17" s="24">
        <v>0</v>
      </c>
      <c r="L17" s="24">
        <v>0</v>
      </c>
      <c r="M17" s="147">
        <v>0</v>
      </c>
      <c r="N17" s="25">
        <v>0</v>
      </c>
      <c r="O17" s="25">
        <v>0</v>
      </c>
      <c r="P17" s="26">
        <v>0</v>
      </c>
      <c r="Q17" s="25">
        <v>0</v>
      </c>
      <c r="R17" s="26">
        <v>0</v>
      </c>
      <c r="S17" s="24">
        <v>88</v>
      </c>
      <c r="T17" s="147">
        <v>88</v>
      </c>
      <c r="U17" s="24">
        <v>0</v>
      </c>
      <c r="V17" s="24">
        <v>0</v>
      </c>
    </row>
    <row r="18" spans="1:22" ht="17.100000000000001" customHeight="1" x14ac:dyDescent="0.3">
      <c r="A18" s="146">
        <v>43012</v>
      </c>
      <c r="B18" s="145" t="s">
        <v>50</v>
      </c>
      <c r="C18" s="130">
        <v>0</v>
      </c>
      <c r="D18" s="130">
        <v>0</v>
      </c>
      <c r="E18" s="24">
        <v>0</v>
      </c>
      <c r="F18" s="24">
        <v>28551</v>
      </c>
      <c r="G18" s="24">
        <v>0</v>
      </c>
      <c r="H18" s="24">
        <v>0</v>
      </c>
      <c r="I18" s="35">
        <v>0</v>
      </c>
      <c r="J18" s="35">
        <v>0</v>
      </c>
      <c r="K18" s="24">
        <v>0</v>
      </c>
      <c r="L18" s="24">
        <v>0</v>
      </c>
      <c r="M18" s="147">
        <v>0</v>
      </c>
      <c r="N18" s="25">
        <v>0</v>
      </c>
      <c r="O18" s="25">
        <v>0</v>
      </c>
      <c r="P18" s="26">
        <v>0</v>
      </c>
      <c r="Q18" s="25">
        <v>0</v>
      </c>
      <c r="R18" s="26">
        <v>0</v>
      </c>
      <c r="S18" s="24">
        <v>0</v>
      </c>
      <c r="T18" s="147">
        <v>0</v>
      </c>
      <c r="U18" s="24">
        <v>0</v>
      </c>
      <c r="V18" s="24">
        <v>0</v>
      </c>
    </row>
    <row r="19" spans="1:22" ht="17.100000000000001" customHeight="1" x14ac:dyDescent="0.3">
      <c r="A19" s="146">
        <v>43012</v>
      </c>
      <c r="B19" s="145" t="s">
        <v>57</v>
      </c>
      <c r="C19" s="130">
        <v>0</v>
      </c>
      <c r="D19" s="130">
        <v>0</v>
      </c>
      <c r="E19" s="24">
        <v>0</v>
      </c>
      <c r="F19" s="24">
        <v>51598</v>
      </c>
      <c r="G19" s="24">
        <v>0</v>
      </c>
      <c r="H19" s="24">
        <v>0</v>
      </c>
      <c r="I19" s="35">
        <v>0</v>
      </c>
      <c r="J19" s="35">
        <v>0</v>
      </c>
      <c r="K19" s="24">
        <v>0</v>
      </c>
      <c r="L19" s="24">
        <v>0</v>
      </c>
      <c r="M19" s="147">
        <v>0</v>
      </c>
      <c r="N19" s="25">
        <v>0</v>
      </c>
      <c r="O19" s="25">
        <v>0</v>
      </c>
      <c r="P19" s="26">
        <v>0</v>
      </c>
      <c r="Q19" s="25">
        <v>0</v>
      </c>
      <c r="R19" s="26">
        <v>0</v>
      </c>
      <c r="S19" s="24">
        <v>51645</v>
      </c>
      <c r="T19" s="147">
        <v>51645</v>
      </c>
      <c r="U19" s="24">
        <v>0</v>
      </c>
      <c r="V19" s="24">
        <v>0</v>
      </c>
    </row>
    <row r="20" spans="1:22" ht="17.100000000000001" customHeight="1" x14ac:dyDescent="0.3">
      <c r="A20" s="146" t="s">
        <v>87</v>
      </c>
      <c r="B20" s="145"/>
      <c r="C20" s="130">
        <v>0</v>
      </c>
      <c r="D20" s="130">
        <v>0</v>
      </c>
      <c r="E20" s="24">
        <v>0</v>
      </c>
      <c r="F20" s="24">
        <v>80149</v>
      </c>
      <c r="G20" s="24">
        <v>0</v>
      </c>
      <c r="H20" s="24">
        <v>0</v>
      </c>
      <c r="I20" s="35">
        <v>0</v>
      </c>
      <c r="J20" s="35">
        <v>0</v>
      </c>
      <c r="K20" s="24">
        <v>0</v>
      </c>
      <c r="L20" s="24">
        <v>0</v>
      </c>
      <c r="M20" s="147">
        <v>0</v>
      </c>
      <c r="N20" s="25">
        <v>0</v>
      </c>
      <c r="O20" s="25">
        <v>0</v>
      </c>
      <c r="P20" s="26">
        <v>0</v>
      </c>
      <c r="Q20" s="25">
        <v>0</v>
      </c>
      <c r="R20" s="26">
        <v>0</v>
      </c>
      <c r="S20" s="24">
        <v>51645</v>
      </c>
      <c r="T20" s="147">
        <v>51645</v>
      </c>
      <c r="U20" s="24">
        <v>0</v>
      </c>
      <c r="V20" s="24">
        <v>0</v>
      </c>
    </row>
    <row r="21" spans="1:22" ht="17.100000000000001" customHeight="1" x14ac:dyDescent="0.3">
      <c r="A21" s="146">
        <v>43013</v>
      </c>
      <c r="B21" s="145" t="s">
        <v>50</v>
      </c>
      <c r="C21" s="130">
        <v>270000</v>
      </c>
      <c r="D21" s="130">
        <v>180084.90566037735</v>
      </c>
      <c r="E21" s="24">
        <v>0</v>
      </c>
      <c r="F21" s="24">
        <v>2101564</v>
      </c>
      <c r="G21" s="24">
        <v>0</v>
      </c>
      <c r="H21" s="24">
        <v>0</v>
      </c>
      <c r="I21" s="35">
        <v>0</v>
      </c>
      <c r="J21" s="35">
        <v>0</v>
      </c>
      <c r="K21" s="24">
        <v>0</v>
      </c>
      <c r="L21" s="24">
        <v>0</v>
      </c>
      <c r="M21" s="147">
        <v>0</v>
      </c>
      <c r="N21" s="25">
        <v>0</v>
      </c>
      <c r="O21" s="25">
        <v>85.690897664966343</v>
      </c>
      <c r="P21" s="26">
        <v>0</v>
      </c>
      <c r="Q21" s="25">
        <v>0</v>
      </c>
      <c r="R21" s="26">
        <v>0</v>
      </c>
      <c r="S21" s="24">
        <v>2130056</v>
      </c>
      <c r="T21" s="147">
        <v>1689085</v>
      </c>
      <c r="U21" s="24">
        <v>0</v>
      </c>
      <c r="V21" s="24">
        <v>0</v>
      </c>
    </row>
    <row r="22" spans="1:22" ht="17.100000000000001" customHeight="1" x14ac:dyDescent="0.3">
      <c r="A22" s="146">
        <v>43013</v>
      </c>
      <c r="B22" s="145" t="s">
        <v>57</v>
      </c>
      <c r="C22" s="130">
        <v>91304.35</v>
      </c>
      <c r="D22" s="130">
        <v>86136.179245283027</v>
      </c>
      <c r="E22" s="24">
        <v>0</v>
      </c>
      <c r="F22" s="24">
        <v>1106256</v>
      </c>
      <c r="G22" s="24">
        <v>0</v>
      </c>
      <c r="H22" s="24">
        <v>0</v>
      </c>
      <c r="I22" s="35">
        <v>0</v>
      </c>
      <c r="J22" s="35">
        <v>0</v>
      </c>
      <c r="K22" s="24">
        <v>0</v>
      </c>
      <c r="L22" s="24">
        <v>0</v>
      </c>
      <c r="M22" s="147">
        <v>0</v>
      </c>
      <c r="N22" s="25">
        <v>0</v>
      </c>
      <c r="O22" s="25">
        <v>77.862790570431287</v>
      </c>
      <c r="P22" s="26">
        <v>0</v>
      </c>
      <c r="Q22" s="25">
        <v>0</v>
      </c>
      <c r="R22" s="26">
        <v>0</v>
      </c>
      <c r="S22" s="24">
        <v>1110897</v>
      </c>
      <c r="T22" s="147">
        <v>1110888</v>
      </c>
      <c r="U22" s="24">
        <v>0</v>
      </c>
      <c r="V22" s="24">
        <v>1000000</v>
      </c>
    </row>
    <row r="23" spans="1:22" ht="17.100000000000001" customHeight="1" x14ac:dyDescent="0.3">
      <c r="A23" s="146">
        <v>43013</v>
      </c>
      <c r="B23" s="145" t="s">
        <v>60</v>
      </c>
      <c r="C23" s="130">
        <v>112500</v>
      </c>
      <c r="D23" s="130">
        <v>60495.283018867929</v>
      </c>
      <c r="E23" s="24">
        <v>0</v>
      </c>
      <c r="F23" s="24">
        <v>5085297</v>
      </c>
      <c r="G23" s="24">
        <v>0</v>
      </c>
      <c r="H23" s="24">
        <v>0</v>
      </c>
      <c r="I23" s="35">
        <v>0</v>
      </c>
      <c r="J23" s="35">
        <v>0</v>
      </c>
      <c r="K23" s="24">
        <v>0</v>
      </c>
      <c r="L23" s="24">
        <v>0</v>
      </c>
      <c r="M23" s="147">
        <v>0</v>
      </c>
      <c r="N23" s="25">
        <v>0</v>
      </c>
      <c r="O23" s="25">
        <v>11.896116002441534</v>
      </c>
      <c r="P23" s="26">
        <v>0</v>
      </c>
      <c r="Q23" s="25">
        <v>0</v>
      </c>
      <c r="R23" s="26">
        <v>0</v>
      </c>
      <c r="S23" s="24">
        <v>5094609</v>
      </c>
      <c r="T23" s="147">
        <v>2907897</v>
      </c>
      <c r="U23" s="24">
        <v>0</v>
      </c>
      <c r="V23" s="24">
        <v>5081394</v>
      </c>
    </row>
    <row r="24" spans="1:22" ht="17.100000000000001" customHeight="1" x14ac:dyDescent="0.3">
      <c r="A24" s="146">
        <v>43013</v>
      </c>
      <c r="B24" s="145" t="s">
        <v>65</v>
      </c>
      <c r="C24" s="130">
        <v>26754</v>
      </c>
      <c r="D24" s="130">
        <v>25441.539622641507</v>
      </c>
      <c r="E24" s="24">
        <v>0</v>
      </c>
      <c r="F24" s="24">
        <v>0</v>
      </c>
      <c r="G24" s="24">
        <v>0</v>
      </c>
      <c r="H24" s="24">
        <v>0</v>
      </c>
      <c r="I24" s="35">
        <v>0</v>
      </c>
      <c r="J24" s="35">
        <v>0</v>
      </c>
      <c r="K24" s="24">
        <v>0</v>
      </c>
      <c r="L24" s="24">
        <v>0</v>
      </c>
      <c r="M24" s="147">
        <v>0</v>
      </c>
      <c r="N24" s="25">
        <v>0</v>
      </c>
      <c r="O24" s="25">
        <v>0</v>
      </c>
      <c r="P24" s="26">
        <v>0</v>
      </c>
      <c r="Q24" s="25">
        <v>0</v>
      </c>
      <c r="R24" s="26">
        <v>0</v>
      </c>
      <c r="S24" s="24">
        <v>1911865</v>
      </c>
      <c r="T24" s="147">
        <v>0</v>
      </c>
      <c r="U24" s="24">
        <v>0</v>
      </c>
      <c r="V24" s="24">
        <v>0</v>
      </c>
    </row>
    <row r="25" spans="1:22" ht="17.100000000000001" customHeight="1" x14ac:dyDescent="0.3">
      <c r="A25" s="146">
        <v>43013</v>
      </c>
      <c r="B25" s="145" t="s">
        <v>68</v>
      </c>
      <c r="C25" s="130">
        <v>82500</v>
      </c>
      <c r="D25" s="130">
        <v>74483.490566037726</v>
      </c>
      <c r="E25" s="24">
        <v>0</v>
      </c>
      <c r="F25" s="24">
        <v>0</v>
      </c>
      <c r="G25" s="24">
        <v>0</v>
      </c>
      <c r="H25" s="24">
        <v>0</v>
      </c>
      <c r="I25" s="35">
        <v>0</v>
      </c>
      <c r="J25" s="35">
        <v>0</v>
      </c>
      <c r="K25" s="24">
        <v>0</v>
      </c>
      <c r="L25" s="24">
        <v>0</v>
      </c>
      <c r="M25" s="147">
        <v>0</v>
      </c>
      <c r="N25" s="25">
        <v>0</v>
      </c>
      <c r="O25" s="25">
        <v>0</v>
      </c>
      <c r="P25" s="26">
        <v>0</v>
      </c>
      <c r="Q25" s="25">
        <v>0</v>
      </c>
      <c r="R25" s="26">
        <v>0</v>
      </c>
      <c r="S25" s="24">
        <v>2088002</v>
      </c>
      <c r="T25" s="147">
        <v>0</v>
      </c>
      <c r="U25" s="24">
        <v>0</v>
      </c>
      <c r="V25" s="24">
        <v>0</v>
      </c>
    </row>
    <row r="26" spans="1:22" ht="17.100000000000001" customHeight="1" x14ac:dyDescent="0.3">
      <c r="A26" s="146">
        <v>43013</v>
      </c>
      <c r="B26" s="145" t="s">
        <v>70</v>
      </c>
      <c r="C26" s="130">
        <v>49000</v>
      </c>
      <c r="D26" s="130">
        <v>41927.358490566039</v>
      </c>
      <c r="E26" s="24">
        <v>0</v>
      </c>
      <c r="F26" s="24">
        <v>0</v>
      </c>
      <c r="G26" s="24">
        <v>0</v>
      </c>
      <c r="H26" s="24">
        <v>0</v>
      </c>
      <c r="I26" s="35">
        <v>0</v>
      </c>
      <c r="J26" s="35">
        <v>0</v>
      </c>
      <c r="K26" s="24">
        <v>0</v>
      </c>
      <c r="L26" s="24">
        <v>0</v>
      </c>
      <c r="M26" s="147">
        <v>0</v>
      </c>
      <c r="N26" s="25">
        <v>0</v>
      </c>
      <c r="O26" s="25">
        <v>0</v>
      </c>
      <c r="P26" s="26">
        <v>0</v>
      </c>
      <c r="Q26" s="25">
        <v>0</v>
      </c>
      <c r="R26" s="26">
        <v>0</v>
      </c>
      <c r="S26" s="24">
        <v>2029873</v>
      </c>
      <c r="T26" s="147">
        <v>0</v>
      </c>
      <c r="U26" s="24">
        <v>0</v>
      </c>
      <c r="V26" s="24">
        <v>0</v>
      </c>
    </row>
    <row r="27" spans="1:22" ht="17.100000000000001" customHeight="1" x14ac:dyDescent="0.3">
      <c r="A27" s="146">
        <v>43013</v>
      </c>
      <c r="B27" s="145" t="s">
        <v>71</v>
      </c>
      <c r="C27" s="130">
        <v>50600</v>
      </c>
      <c r="D27" s="130">
        <v>43296.415094339623</v>
      </c>
      <c r="E27" s="24">
        <v>0</v>
      </c>
      <c r="F27" s="24">
        <v>0</v>
      </c>
      <c r="G27" s="24">
        <v>0</v>
      </c>
      <c r="H27" s="24">
        <v>0</v>
      </c>
      <c r="I27" s="35">
        <v>0</v>
      </c>
      <c r="J27" s="35">
        <v>0</v>
      </c>
      <c r="K27" s="24">
        <v>0</v>
      </c>
      <c r="L27" s="24">
        <v>0</v>
      </c>
      <c r="M27" s="147">
        <v>0</v>
      </c>
      <c r="N27" s="25">
        <v>0</v>
      </c>
      <c r="O27" s="25">
        <v>0</v>
      </c>
      <c r="P27" s="26">
        <v>0</v>
      </c>
      <c r="Q27" s="25">
        <v>0</v>
      </c>
      <c r="R27" s="26">
        <v>0</v>
      </c>
      <c r="S27" s="24">
        <v>1463988</v>
      </c>
      <c r="T27" s="147">
        <v>0</v>
      </c>
      <c r="U27" s="24">
        <v>0</v>
      </c>
      <c r="V27" s="24">
        <v>0</v>
      </c>
    </row>
    <row r="28" spans="1:22" ht="17.100000000000001" customHeight="1" x14ac:dyDescent="0.3">
      <c r="A28" s="146" t="s">
        <v>88</v>
      </c>
      <c r="B28" s="145"/>
      <c r="C28" s="130">
        <v>682658.35</v>
      </c>
      <c r="D28" s="130">
        <v>511865.1716981132</v>
      </c>
      <c r="E28" s="24">
        <v>0</v>
      </c>
      <c r="F28" s="24">
        <v>8293117</v>
      </c>
      <c r="G28" s="24">
        <v>0</v>
      </c>
      <c r="H28" s="24">
        <v>0</v>
      </c>
      <c r="I28" s="35">
        <v>0</v>
      </c>
      <c r="J28" s="35">
        <v>0</v>
      </c>
      <c r="K28" s="24">
        <v>0</v>
      </c>
      <c r="L28" s="24">
        <v>0</v>
      </c>
      <c r="M28" s="147">
        <v>0</v>
      </c>
      <c r="N28" s="25">
        <v>0</v>
      </c>
      <c r="O28" s="25">
        <v>61.721686996350492</v>
      </c>
      <c r="P28" s="26">
        <v>0</v>
      </c>
      <c r="Q28" s="25">
        <v>0</v>
      </c>
      <c r="R28" s="26">
        <v>0</v>
      </c>
      <c r="S28" s="24">
        <v>15829290</v>
      </c>
      <c r="T28" s="147">
        <v>5707870</v>
      </c>
      <c r="U28" s="24">
        <v>0</v>
      </c>
      <c r="V28" s="24">
        <v>6081394</v>
      </c>
    </row>
    <row r="29" spans="1:22" ht="17.100000000000001" customHeight="1" x14ac:dyDescent="0.3">
      <c r="A29" s="146">
        <v>43014</v>
      </c>
      <c r="B29" s="145" t="s">
        <v>50</v>
      </c>
      <c r="C29" s="130">
        <v>270000</v>
      </c>
      <c r="D29" s="130">
        <v>180084.90566037735</v>
      </c>
      <c r="E29" s="24">
        <v>0</v>
      </c>
      <c r="F29" s="24">
        <v>2193915</v>
      </c>
      <c r="G29" s="24">
        <v>0</v>
      </c>
      <c r="H29" s="24">
        <v>0</v>
      </c>
      <c r="I29" s="35">
        <v>0</v>
      </c>
      <c r="J29" s="35">
        <v>0</v>
      </c>
      <c r="K29" s="24">
        <v>0</v>
      </c>
      <c r="L29" s="24">
        <v>0</v>
      </c>
      <c r="M29" s="147">
        <v>0</v>
      </c>
      <c r="N29" s="25">
        <v>0</v>
      </c>
      <c r="O29" s="25">
        <v>82.083811661061318</v>
      </c>
      <c r="P29" s="26">
        <v>0</v>
      </c>
      <c r="Q29" s="25">
        <v>0</v>
      </c>
      <c r="R29" s="26">
        <v>0</v>
      </c>
      <c r="S29" s="24">
        <v>2225320</v>
      </c>
      <c r="T29" s="147">
        <v>1759107</v>
      </c>
      <c r="U29" s="24">
        <v>0</v>
      </c>
      <c r="V29" s="24">
        <v>0</v>
      </c>
    </row>
    <row r="30" spans="1:22" ht="17.100000000000001" customHeight="1" x14ac:dyDescent="0.3">
      <c r="A30" s="146">
        <v>43014</v>
      </c>
      <c r="B30" s="145" t="s">
        <v>57</v>
      </c>
      <c r="C30" s="130">
        <v>91304.35</v>
      </c>
      <c r="D30" s="130">
        <v>86136.179245283027</v>
      </c>
      <c r="E30" s="24">
        <v>0</v>
      </c>
      <c r="F30" s="24">
        <v>1359618</v>
      </c>
      <c r="G30" s="24">
        <v>0</v>
      </c>
      <c r="H30" s="24">
        <v>0</v>
      </c>
      <c r="I30" s="35">
        <v>0</v>
      </c>
      <c r="J30" s="35">
        <v>0</v>
      </c>
      <c r="K30" s="24">
        <v>0</v>
      </c>
      <c r="L30" s="24">
        <v>0</v>
      </c>
      <c r="M30" s="147">
        <v>0</v>
      </c>
      <c r="N30" s="25">
        <v>0</v>
      </c>
      <c r="O30" s="25">
        <v>63.35322071735078</v>
      </c>
      <c r="P30" s="26">
        <v>0</v>
      </c>
      <c r="Q30" s="25">
        <v>0</v>
      </c>
      <c r="R30" s="26">
        <v>0</v>
      </c>
      <c r="S30" s="24">
        <v>1376197</v>
      </c>
      <c r="T30" s="147">
        <v>1376183</v>
      </c>
      <c r="U30" s="24">
        <v>0</v>
      </c>
      <c r="V30" s="24">
        <v>1000000</v>
      </c>
    </row>
    <row r="31" spans="1:22" ht="17.100000000000001" customHeight="1" x14ac:dyDescent="0.3">
      <c r="A31" s="146">
        <v>43014</v>
      </c>
      <c r="B31" s="145" t="s">
        <v>60</v>
      </c>
      <c r="C31" s="130">
        <v>45000</v>
      </c>
      <c r="D31" s="130">
        <v>24198.113207547172</v>
      </c>
      <c r="E31" s="24">
        <v>0</v>
      </c>
      <c r="F31" s="24">
        <v>2059927</v>
      </c>
      <c r="G31" s="24">
        <v>0</v>
      </c>
      <c r="H31" s="24">
        <v>0</v>
      </c>
      <c r="I31" s="35">
        <v>0</v>
      </c>
      <c r="J31" s="35">
        <v>0</v>
      </c>
      <c r="K31" s="24">
        <v>0</v>
      </c>
      <c r="L31" s="24">
        <v>0</v>
      </c>
      <c r="M31" s="147">
        <v>0</v>
      </c>
      <c r="N31" s="25">
        <v>0</v>
      </c>
      <c r="O31" s="25">
        <v>11.747073176645177</v>
      </c>
      <c r="P31" s="26">
        <v>0</v>
      </c>
      <c r="Q31" s="25">
        <v>0</v>
      </c>
      <c r="R31" s="26">
        <v>0</v>
      </c>
      <c r="S31" s="24">
        <v>2060050</v>
      </c>
      <c r="T31" s="147">
        <v>817341</v>
      </c>
      <c r="U31" s="24">
        <v>0</v>
      </c>
      <c r="V31" s="24">
        <v>2048463</v>
      </c>
    </row>
    <row r="32" spans="1:22" ht="17.100000000000001" customHeight="1" x14ac:dyDescent="0.3">
      <c r="A32" s="146">
        <v>43014</v>
      </c>
      <c r="B32" s="145" t="s">
        <v>65</v>
      </c>
      <c r="C32" s="130">
        <v>49000</v>
      </c>
      <c r="D32" s="130">
        <v>46596.226415094337</v>
      </c>
      <c r="E32" s="24">
        <v>0</v>
      </c>
      <c r="F32" s="24">
        <v>0</v>
      </c>
      <c r="G32" s="24">
        <v>0</v>
      </c>
      <c r="H32" s="24">
        <v>0</v>
      </c>
      <c r="I32" s="35">
        <v>0</v>
      </c>
      <c r="J32" s="35">
        <v>0</v>
      </c>
      <c r="K32" s="24">
        <v>0</v>
      </c>
      <c r="L32" s="24">
        <v>0</v>
      </c>
      <c r="M32" s="147">
        <v>0</v>
      </c>
      <c r="N32" s="25">
        <v>0</v>
      </c>
      <c r="O32" s="25">
        <v>0</v>
      </c>
      <c r="P32" s="26">
        <v>0</v>
      </c>
      <c r="Q32" s="25">
        <v>0</v>
      </c>
      <c r="R32" s="26">
        <v>0</v>
      </c>
      <c r="S32" s="24">
        <v>2009800</v>
      </c>
      <c r="T32" s="147">
        <v>0</v>
      </c>
      <c r="U32" s="24">
        <v>0</v>
      </c>
      <c r="V32" s="24">
        <v>0</v>
      </c>
    </row>
    <row r="33" spans="1:22" ht="17.100000000000001" customHeight="1" x14ac:dyDescent="0.3">
      <c r="A33" s="146">
        <v>43014</v>
      </c>
      <c r="B33" s="145" t="s">
        <v>68</v>
      </c>
      <c r="C33" s="130">
        <v>82500</v>
      </c>
      <c r="D33" s="130">
        <v>74483.490566037726</v>
      </c>
      <c r="E33" s="24">
        <v>0</v>
      </c>
      <c r="F33" s="24">
        <v>0</v>
      </c>
      <c r="G33" s="24">
        <v>0</v>
      </c>
      <c r="H33" s="24">
        <v>0</v>
      </c>
      <c r="I33" s="35">
        <v>0</v>
      </c>
      <c r="J33" s="35">
        <v>0</v>
      </c>
      <c r="K33" s="24">
        <v>0</v>
      </c>
      <c r="L33" s="24">
        <v>0</v>
      </c>
      <c r="M33" s="147">
        <v>0</v>
      </c>
      <c r="N33" s="25">
        <v>0</v>
      </c>
      <c r="O33" s="25">
        <v>0</v>
      </c>
      <c r="P33" s="26">
        <v>0</v>
      </c>
      <c r="Q33" s="25">
        <v>0</v>
      </c>
      <c r="R33" s="26">
        <v>0</v>
      </c>
      <c r="S33" s="24">
        <v>3493052</v>
      </c>
      <c r="T33" s="147">
        <v>0</v>
      </c>
      <c r="U33" s="24">
        <v>0</v>
      </c>
      <c r="V33" s="24">
        <v>0</v>
      </c>
    </row>
    <row r="34" spans="1:22" ht="17.100000000000001" customHeight="1" x14ac:dyDescent="0.3">
      <c r="A34" s="146">
        <v>43014</v>
      </c>
      <c r="B34" s="145" t="s">
        <v>70</v>
      </c>
      <c r="C34" s="130">
        <v>49000</v>
      </c>
      <c r="D34" s="130">
        <v>41927.358490566039</v>
      </c>
      <c r="E34" s="24">
        <v>0</v>
      </c>
      <c r="F34" s="24">
        <v>0</v>
      </c>
      <c r="G34" s="24">
        <v>0</v>
      </c>
      <c r="H34" s="24">
        <v>0</v>
      </c>
      <c r="I34" s="35">
        <v>0</v>
      </c>
      <c r="J34" s="35">
        <v>0</v>
      </c>
      <c r="K34" s="24">
        <v>0</v>
      </c>
      <c r="L34" s="24">
        <v>0</v>
      </c>
      <c r="M34" s="147">
        <v>0</v>
      </c>
      <c r="N34" s="25">
        <v>0</v>
      </c>
      <c r="O34" s="25">
        <v>0</v>
      </c>
      <c r="P34" s="26">
        <v>0</v>
      </c>
      <c r="Q34" s="25">
        <v>0</v>
      </c>
      <c r="R34" s="26">
        <v>0</v>
      </c>
      <c r="S34" s="24">
        <v>2500815</v>
      </c>
      <c r="T34" s="147">
        <v>0</v>
      </c>
      <c r="U34" s="24">
        <v>0</v>
      </c>
      <c r="V34" s="24">
        <v>0</v>
      </c>
    </row>
    <row r="35" spans="1:22" ht="17.100000000000001" customHeight="1" x14ac:dyDescent="0.3">
      <c r="A35" s="146">
        <v>43014</v>
      </c>
      <c r="B35" s="145" t="s">
        <v>71</v>
      </c>
      <c r="C35" s="130">
        <v>50600</v>
      </c>
      <c r="D35" s="130">
        <v>43296.415094339623</v>
      </c>
      <c r="E35" s="24">
        <v>0</v>
      </c>
      <c r="F35" s="24">
        <v>0</v>
      </c>
      <c r="G35" s="24">
        <v>0</v>
      </c>
      <c r="H35" s="24">
        <v>0</v>
      </c>
      <c r="I35" s="35">
        <v>0</v>
      </c>
      <c r="J35" s="35">
        <v>0</v>
      </c>
      <c r="K35" s="24">
        <v>0</v>
      </c>
      <c r="L35" s="24">
        <v>0</v>
      </c>
      <c r="M35" s="147">
        <v>0</v>
      </c>
      <c r="N35" s="25">
        <v>0</v>
      </c>
      <c r="O35" s="25">
        <v>0</v>
      </c>
      <c r="P35" s="26">
        <v>0</v>
      </c>
      <c r="Q35" s="25">
        <v>0</v>
      </c>
      <c r="R35" s="26">
        <v>0</v>
      </c>
      <c r="S35" s="24">
        <v>2286171</v>
      </c>
      <c r="T35" s="147">
        <v>0</v>
      </c>
      <c r="U35" s="24">
        <v>0</v>
      </c>
      <c r="V35" s="24">
        <v>0</v>
      </c>
    </row>
    <row r="36" spans="1:22" ht="17.100000000000001" customHeight="1" x14ac:dyDescent="0.3">
      <c r="A36" s="146" t="s">
        <v>89</v>
      </c>
      <c r="B36" s="145"/>
      <c r="C36" s="130">
        <v>637404.35</v>
      </c>
      <c r="D36" s="130">
        <v>496722.68867924524</v>
      </c>
      <c r="E36" s="24">
        <v>0</v>
      </c>
      <c r="F36" s="24">
        <v>5613460</v>
      </c>
      <c r="G36" s="24">
        <v>0</v>
      </c>
      <c r="H36" s="24">
        <v>0</v>
      </c>
      <c r="I36" s="35">
        <v>0</v>
      </c>
      <c r="J36" s="35">
        <v>0</v>
      </c>
      <c r="K36" s="24">
        <v>0</v>
      </c>
      <c r="L36" s="24">
        <v>0</v>
      </c>
      <c r="M36" s="147">
        <v>0</v>
      </c>
      <c r="N36" s="25">
        <v>0</v>
      </c>
      <c r="O36" s="25">
        <v>88.487793389325873</v>
      </c>
      <c r="P36" s="26">
        <v>0</v>
      </c>
      <c r="Q36" s="25">
        <v>0</v>
      </c>
      <c r="R36" s="26">
        <v>0</v>
      </c>
      <c r="S36" s="24">
        <v>15951405</v>
      </c>
      <c r="T36" s="147">
        <v>3952631</v>
      </c>
      <c r="U36" s="24">
        <v>0</v>
      </c>
      <c r="V36" s="24">
        <v>3048463</v>
      </c>
    </row>
    <row r="37" spans="1:22" ht="17.100000000000001" customHeight="1" x14ac:dyDescent="0.3">
      <c r="A37" s="146">
        <v>43015</v>
      </c>
      <c r="B37" s="145" t="s">
        <v>50</v>
      </c>
      <c r="C37" s="130">
        <v>0</v>
      </c>
      <c r="D37" s="130">
        <v>0</v>
      </c>
      <c r="E37" s="24">
        <v>0</v>
      </c>
      <c r="F37" s="24">
        <v>251953</v>
      </c>
      <c r="G37" s="24">
        <v>0</v>
      </c>
      <c r="H37" s="24">
        <v>0</v>
      </c>
      <c r="I37" s="35">
        <v>0</v>
      </c>
      <c r="J37" s="35">
        <v>0</v>
      </c>
      <c r="K37" s="24">
        <v>0</v>
      </c>
      <c r="L37" s="24">
        <v>0</v>
      </c>
      <c r="M37" s="147">
        <v>0</v>
      </c>
      <c r="N37" s="25">
        <v>0</v>
      </c>
      <c r="O37" s="25">
        <v>0</v>
      </c>
      <c r="P37" s="26">
        <v>0</v>
      </c>
      <c r="Q37" s="25">
        <v>0</v>
      </c>
      <c r="R37" s="26">
        <v>0</v>
      </c>
      <c r="S37" s="24">
        <v>257143</v>
      </c>
      <c r="T37" s="147">
        <v>250188</v>
      </c>
      <c r="U37" s="24">
        <v>0</v>
      </c>
      <c r="V37" s="24">
        <v>0</v>
      </c>
    </row>
    <row r="38" spans="1:22" ht="17.100000000000001" customHeight="1" x14ac:dyDescent="0.3">
      <c r="A38" s="146">
        <v>43015</v>
      </c>
      <c r="B38" s="145" t="s">
        <v>57</v>
      </c>
      <c r="C38" s="130">
        <v>182608.69</v>
      </c>
      <c r="D38" s="130">
        <v>172272.34905660377</v>
      </c>
      <c r="E38" s="24">
        <v>0</v>
      </c>
      <c r="F38" s="24">
        <v>1581973</v>
      </c>
      <c r="G38" s="24">
        <v>0</v>
      </c>
      <c r="H38" s="24">
        <v>0</v>
      </c>
      <c r="I38" s="35">
        <v>0</v>
      </c>
      <c r="J38" s="35">
        <v>0</v>
      </c>
      <c r="K38" s="24">
        <v>0</v>
      </c>
      <c r="L38" s="24">
        <v>0</v>
      </c>
      <c r="M38" s="147">
        <v>0</v>
      </c>
      <c r="N38" s="25">
        <v>0</v>
      </c>
      <c r="O38" s="25">
        <v>108.89714872289461</v>
      </c>
      <c r="P38" s="26">
        <v>0</v>
      </c>
      <c r="Q38" s="25">
        <v>0</v>
      </c>
      <c r="R38" s="26">
        <v>0</v>
      </c>
      <c r="S38" s="24">
        <v>1589154</v>
      </c>
      <c r="T38" s="147">
        <v>1358095</v>
      </c>
      <c r="U38" s="24">
        <v>0</v>
      </c>
      <c r="V38" s="24">
        <v>0</v>
      </c>
    </row>
    <row r="39" spans="1:22" ht="17.100000000000001" customHeight="1" x14ac:dyDescent="0.3">
      <c r="A39" s="146">
        <v>43015</v>
      </c>
      <c r="B39" s="145" t="s">
        <v>60</v>
      </c>
      <c r="C39" s="130">
        <v>67500</v>
      </c>
      <c r="D39" s="130">
        <v>36297.16981132076</v>
      </c>
      <c r="E39" s="24">
        <v>0</v>
      </c>
      <c r="F39" s="24">
        <v>4291207</v>
      </c>
      <c r="G39" s="24">
        <v>0</v>
      </c>
      <c r="H39" s="24">
        <v>0</v>
      </c>
      <c r="I39" s="35">
        <v>0</v>
      </c>
      <c r="J39" s="35">
        <v>0</v>
      </c>
      <c r="K39" s="24">
        <v>0</v>
      </c>
      <c r="L39" s="24">
        <v>0</v>
      </c>
      <c r="M39" s="147">
        <v>0</v>
      </c>
      <c r="N39" s="25">
        <v>0</v>
      </c>
      <c r="O39" s="25">
        <v>8.4584989284648255</v>
      </c>
      <c r="P39" s="26">
        <v>0</v>
      </c>
      <c r="Q39" s="25">
        <v>0</v>
      </c>
      <c r="R39" s="26">
        <v>0</v>
      </c>
      <c r="S39" s="24">
        <v>4295712</v>
      </c>
      <c r="T39" s="147">
        <v>2022384</v>
      </c>
      <c r="U39" s="24">
        <v>0</v>
      </c>
      <c r="V39" s="24">
        <v>4264604</v>
      </c>
    </row>
    <row r="40" spans="1:22" ht="17.100000000000001" customHeight="1" x14ac:dyDescent="0.3">
      <c r="A40" s="146">
        <v>43015</v>
      </c>
      <c r="B40" s="145" t="s">
        <v>65</v>
      </c>
      <c r="C40" s="130">
        <v>24500</v>
      </c>
      <c r="D40" s="130">
        <v>23298.113207547169</v>
      </c>
      <c r="E40" s="24">
        <v>0</v>
      </c>
      <c r="F40" s="24">
        <v>0</v>
      </c>
      <c r="G40" s="24">
        <v>0</v>
      </c>
      <c r="H40" s="24">
        <v>0</v>
      </c>
      <c r="I40" s="35">
        <v>0</v>
      </c>
      <c r="J40" s="35">
        <v>0</v>
      </c>
      <c r="K40" s="24">
        <v>0</v>
      </c>
      <c r="L40" s="24">
        <v>0</v>
      </c>
      <c r="M40" s="147">
        <v>0</v>
      </c>
      <c r="N40" s="25">
        <v>0</v>
      </c>
      <c r="O40" s="25">
        <v>0</v>
      </c>
      <c r="P40" s="26">
        <v>0</v>
      </c>
      <c r="Q40" s="25">
        <v>0</v>
      </c>
      <c r="R40" s="26">
        <v>0</v>
      </c>
      <c r="S40" s="24">
        <v>1007247</v>
      </c>
      <c r="T40" s="147">
        <v>0</v>
      </c>
      <c r="U40" s="24">
        <v>0</v>
      </c>
      <c r="V40" s="24">
        <v>0</v>
      </c>
    </row>
    <row r="41" spans="1:22" ht="17.100000000000001" customHeight="1" x14ac:dyDescent="0.3">
      <c r="A41" s="146">
        <v>43015</v>
      </c>
      <c r="B41" s="145" t="s">
        <v>68</v>
      </c>
      <c r="C41" s="130">
        <v>82500</v>
      </c>
      <c r="D41" s="130">
        <v>74483.490566037726</v>
      </c>
      <c r="E41" s="24">
        <v>0</v>
      </c>
      <c r="F41" s="24">
        <v>0</v>
      </c>
      <c r="G41" s="24">
        <v>0</v>
      </c>
      <c r="H41" s="24">
        <v>0</v>
      </c>
      <c r="I41" s="35">
        <v>0</v>
      </c>
      <c r="J41" s="35">
        <v>0</v>
      </c>
      <c r="K41" s="24">
        <v>0</v>
      </c>
      <c r="L41" s="24">
        <v>0</v>
      </c>
      <c r="M41" s="147">
        <v>0</v>
      </c>
      <c r="N41" s="25">
        <v>0</v>
      </c>
      <c r="O41" s="25">
        <v>0</v>
      </c>
      <c r="P41" s="26">
        <v>0</v>
      </c>
      <c r="Q41" s="25">
        <v>0</v>
      </c>
      <c r="R41" s="26">
        <v>0</v>
      </c>
      <c r="S41" s="24">
        <v>3792651</v>
      </c>
      <c r="T41" s="147">
        <v>0</v>
      </c>
      <c r="U41" s="24">
        <v>0</v>
      </c>
      <c r="V41" s="24">
        <v>0</v>
      </c>
    </row>
    <row r="42" spans="1:22" ht="17.100000000000001" customHeight="1" x14ac:dyDescent="0.3">
      <c r="A42" s="146">
        <v>43015</v>
      </c>
      <c r="B42" s="145" t="s">
        <v>70</v>
      </c>
      <c r="C42" s="130">
        <v>49000</v>
      </c>
      <c r="D42" s="130">
        <v>41927.358490566039</v>
      </c>
      <c r="E42" s="24">
        <v>0</v>
      </c>
      <c r="F42" s="24">
        <v>0</v>
      </c>
      <c r="G42" s="24">
        <v>0</v>
      </c>
      <c r="H42" s="24">
        <v>0</v>
      </c>
      <c r="I42" s="35">
        <v>0</v>
      </c>
      <c r="J42" s="35">
        <v>0</v>
      </c>
      <c r="K42" s="24">
        <v>0</v>
      </c>
      <c r="L42" s="24">
        <v>0</v>
      </c>
      <c r="M42" s="147">
        <v>0</v>
      </c>
      <c r="N42" s="25">
        <v>0</v>
      </c>
      <c r="O42" s="25">
        <v>0</v>
      </c>
      <c r="P42" s="26">
        <v>0</v>
      </c>
      <c r="Q42" s="25">
        <v>0</v>
      </c>
      <c r="R42" s="26">
        <v>0</v>
      </c>
      <c r="S42" s="24">
        <v>3662172</v>
      </c>
      <c r="T42" s="147">
        <v>0</v>
      </c>
      <c r="U42" s="24">
        <v>0</v>
      </c>
      <c r="V42" s="24">
        <v>0</v>
      </c>
    </row>
    <row r="43" spans="1:22" ht="17.100000000000001" customHeight="1" x14ac:dyDescent="0.3">
      <c r="A43" s="146">
        <v>43015</v>
      </c>
      <c r="B43" s="145" t="s">
        <v>71</v>
      </c>
      <c r="C43" s="130">
        <v>50600</v>
      </c>
      <c r="D43" s="130">
        <v>43296.415094339623</v>
      </c>
      <c r="E43" s="24">
        <v>0</v>
      </c>
      <c r="F43" s="24">
        <v>0</v>
      </c>
      <c r="G43" s="24">
        <v>0</v>
      </c>
      <c r="H43" s="24">
        <v>0</v>
      </c>
      <c r="I43" s="35">
        <v>0</v>
      </c>
      <c r="J43" s="35">
        <v>0</v>
      </c>
      <c r="K43" s="24">
        <v>0</v>
      </c>
      <c r="L43" s="24">
        <v>0</v>
      </c>
      <c r="M43" s="147">
        <v>0</v>
      </c>
      <c r="N43" s="25">
        <v>0</v>
      </c>
      <c r="O43" s="25">
        <v>0</v>
      </c>
      <c r="P43" s="26">
        <v>0</v>
      </c>
      <c r="Q43" s="25">
        <v>0</v>
      </c>
      <c r="R43" s="26">
        <v>0</v>
      </c>
      <c r="S43" s="24">
        <v>2740057</v>
      </c>
      <c r="T43" s="147">
        <v>0</v>
      </c>
      <c r="U43" s="24">
        <v>0</v>
      </c>
      <c r="V43" s="24">
        <v>0</v>
      </c>
    </row>
    <row r="44" spans="1:22" ht="17.100000000000001" customHeight="1" x14ac:dyDescent="0.3">
      <c r="A44" s="146" t="s">
        <v>90</v>
      </c>
      <c r="B44" s="145"/>
      <c r="C44" s="130">
        <v>456708.69</v>
      </c>
      <c r="D44" s="130">
        <v>391574.89622641506</v>
      </c>
      <c r="E44" s="24">
        <v>0</v>
      </c>
      <c r="F44" s="24">
        <v>6125133</v>
      </c>
      <c r="G44" s="24">
        <v>0</v>
      </c>
      <c r="H44" s="24">
        <v>0</v>
      </c>
      <c r="I44" s="35">
        <v>0</v>
      </c>
      <c r="J44" s="35">
        <v>0</v>
      </c>
      <c r="K44" s="24">
        <v>0</v>
      </c>
      <c r="L44" s="24">
        <v>0</v>
      </c>
      <c r="M44" s="147">
        <v>0</v>
      </c>
      <c r="N44" s="25">
        <v>0</v>
      </c>
      <c r="O44" s="25">
        <v>63.929207125202836</v>
      </c>
      <c r="P44" s="26">
        <v>0</v>
      </c>
      <c r="Q44" s="25">
        <v>0</v>
      </c>
      <c r="R44" s="26">
        <v>0</v>
      </c>
      <c r="S44" s="24">
        <v>17344136</v>
      </c>
      <c r="T44" s="147">
        <v>3630667</v>
      </c>
      <c r="U44" s="24">
        <v>0</v>
      </c>
      <c r="V44" s="24">
        <v>4264604</v>
      </c>
    </row>
    <row r="45" spans="1:22" ht="17.100000000000001" customHeight="1" x14ac:dyDescent="0.3">
      <c r="A45" s="146">
        <v>43016</v>
      </c>
      <c r="B45" s="145" t="s">
        <v>50</v>
      </c>
      <c r="C45" s="130">
        <v>270000</v>
      </c>
      <c r="D45" s="130">
        <v>180084.90566037735</v>
      </c>
      <c r="E45" s="24">
        <v>0</v>
      </c>
      <c r="F45" s="24">
        <v>2101621</v>
      </c>
      <c r="G45" s="24">
        <v>0</v>
      </c>
      <c r="H45" s="24">
        <v>0</v>
      </c>
      <c r="I45" s="35">
        <v>0</v>
      </c>
      <c r="J45" s="35">
        <v>0</v>
      </c>
      <c r="K45" s="24">
        <v>0</v>
      </c>
      <c r="L45" s="24">
        <v>0</v>
      </c>
      <c r="M45" s="147">
        <v>0</v>
      </c>
      <c r="N45" s="25">
        <v>0</v>
      </c>
      <c r="O45" s="25">
        <v>85.688573563157846</v>
      </c>
      <c r="P45" s="26">
        <v>0</v>
      </c>
      <c r="Q45" s="25">
        <v>0</v>
      </c>
      <c r="R45" s="26">
        <v>0</v>
      </c>
      <c r="S45" s="24">
        <v>2128712</v>
      </c>
      <c r="T45" s="147">
        <v>1719879</v>
      </c>
      <c r="U45" s="24">
        <v>0</v>
      </c>
      <c r="V45" s="24">
        <v>0</v>
      </c>
    </row>
    <row r="46" spans="1:22" ht="17.100000000000001" customHeight="1" x14ac:dyDescent="0.3">
      <c r="A46" s="146">
        <v>43016</v>
      </c>
      <c r="B46" s="145" t="s">
        <v>57</v>
      </c>
      <c r="C46" s="130">
        <v>0</v>
      </c>
      <c r="D46" s="130">
        <v>0</v>
      </c>
      <c r="E46" s="24">
        <v>0</v>
      </c>
      <c r="F46" s="24">
        <v>407216</v>
      </c>
      <c r="G46" s="24">
        <v>0</v>
      </c>
      <c r="H46" s="24">
        <v>0</v>
      </c>
      <c r="I46" s="35">
        <v>0</v>
      </c>
      <c r="J46" s="35">
        <v>0</v>
      </c>
      <c r="K46" s="24">
        <v>0</v>
      </c>
      <c r="L46" s="24">
        <v>0</v>
      </c>
      <c r="M46" s="147">
        <v>0</v>
      </c>
      <c r="N46" s="25">
        <v>0</v>
      </c>
      <c r="O46" s="25">
        <v>0</v>
      </c>
      <c r="P46" s="26">
        <v>0</v>
      </c>
      <c r="Q46" s="25">
        <v>0</v>
      </c>
      <c r="R46" s="26">
        <v>0</v>
      </c>
      <c r="S46" s="24">
        <v>409125</v>
      </c>
      <c r="T46" s="147">
        <v>405547</v>
      </c>
      <c r="U46" s="24">
        <v>0</v>
      </c>
      <c r="V46" s="24">
        <v>0</v>
      </c>
    </row>
    <row r="47" spans="1:22" ht="17.100000000000001" customHeight="1" x14ac:dyDescent="0.3">
      <c r="A47" s="146">
        <v>43016</v>
      </c>
      <c r="B47" s="145" t="s">
        <v>60</v>
      </c>
      <c r="C47" s="130">
        <v>112500</v>
      </c>
      <c r="D47" s="130">
        <v>60495.283018867929</v>
      </c>
      <c r="E47" s="24">
        <v>0</v>
      </c>
      <c r="F47" s="24">
        <v>5138400</v>
      </c>
      <c r="G47" s="24">
        <v>0</v>
      </c>
      <c r="H47" s="24">
        <v>0</v>
      </c>
      <c r="I47" s="35">
        <v>0</v>
      </c>
      <c r="J47" s="35">
        <v>0</v>
      </c>
      <c r="K47" s="24">
        <v>0</v>
      </c>
      <c r="L47" s="24">
        <v>0</v>
      </c>
      <c r="M47" s="147">
        <v>0</v>
      </c>
      <c r="N47" s="25">
        <v>0</v>
      </c>
      <c r="O47" s="25">
        <v>11.77317511654755</v>
      </c>
      <c r="P47" s="26">
        <v>0</v>
      </c>
      <c r="Q47" s="25">
        <v>0</v>
      </c>
      <c r="R47" s="26">
        <v>0</v>
      </c>
      <c r="S47" s="24">
        <v>5154208</v>
      </c>
      <c r="T47" s="147">
        <v>2606307</v>
      </c>
      <c r="U47" s="24">
        <v>0</v>
      </c>
      <c r="V47" s="24">
        <v>5143957</v>
      </c>
    </row>
    <row r="48" spans="1:22" ht="17.100000000000001" customHeight="1" x14ac:dyDescent="0.3">
      <c r="A48" s="146">
        <v>43016</v>
      </c>
      <c r="B48" s="145" t="s">
        <v>65</v>
      </c>
      <c r="C48" s="130">
        <v>147000</v>
      </c>
      <c r="D48" s="130">
        <v>139788.67924528301</v>
      </c>
      <c r="E48" s="24">
        <v>0</v>
      </c>
      <c r="F48" s="24">
        <v>0</v>
      </c>
      <c r="G48" s="24">
        <v>0</v>
      </c>
      <c r="H48" s="24">
        <v>0</v>
      </c>
      <c r="I48" s="35">
        <v>0</v>
      </c>
      <c r="J48" s="35">
        <v>0</v>
      </c>
      <c r="K48" s="24">
        <v>0</v>
      </c>
      <c r="L48" s="24">
        <v>0</v>
      </c>
      <c r="M48" s="147">
        <v>0</v>
      </c>
      <c r="N48" s="25">
        <v>0</v>
      </c>
      <c r="O48" s="25">
        <v>0</v>
      </c>
      <c r="P48" s="26">
        <v>0</v>
      </c>
      <c r="Q48" s="25">
        <v>0</v>
      </c>
      <c r="R48" s="26">
        <v>0</v>
      </c>
      <c r="S48" s="24">
        <v>6006651</v>
      </c>
      <c r="T48" s="147">
        <v>0</v>
      </c>
      <c r="U48" s="24">
        <v>0</v>
      </c>
      <c r="V48" s="24">
        <v>0</v>
      </c>
    </row>
    <row r="49" spans="1:22" ht="17.100000000000001" customHeight="1" x14ac:dyDescent="0.3">
      <c r="A49" s="146">
        <v>43016</v>
      </c>
      <c r="B49" s="145" t="s">
        <v>68</v>
      </c>
      <c r="C49" s="130">
        <v>55000</v>
      </c>
      <c r="D49" s="130">
        <v>49655.660377358487</v>
      </c>
      <c r="E49" s="24">
        <v>0</v>
      </c>
      <c r="F49" s="24">
        <v>0</v>
      </c>
      <c r="G49" s="24">
        <v>0</v>
      </c>
      <c r="H49" s="24">
        <v>0</v>
      </c>
      <c r="I49" s="35">
        <v>0</v>
      </c>
      <c r="J49" s="35">
        <v>0</v>
      </c>
      <c r="K49" s="24">
        <v>0</v>
      </c>
      <c r="L49" s="24">
        <v>0</v>
      </c>
      <c r="M49" s="147">
        <v>0</v>
      </c>
      <c r="N49" s="25">
        <v>0</v>
      </c>
      <c r="O49" s="25">
        <v>0</v>
      </c>
      <c r="P49" s="26">
        <v>0</v>
      </c>
      <c r="Q49" s="25">
        <v>0</v>
      </c>
      <c r="R49" s="26">
        <v>0</v>
      </c>
      <c r="S49" s="24">
        <v>3831334</v>
      </c>
      <c r="T49" s="147">
        <v>0</v>
      </c>
      <c r="U49" s="24">
        <v>0</v>
      </c>
      <c r="V49" s="24">
        <v>0</v>
      </c>
    </row>
    <row r="50" spans="1:22" ht="17.100000000000001" customHeight="1" x14ac:dyDescent="0.3">
      <c r="A50" s="146">
        <v>43016</v>
      </c>
      <c r="B50" s="145" t="s">
        <v>70</v>
      </c>
      <c r="C50" s="130">
        <v>73500</v>
      </c>
      <c r="D50" s="130">
        <v>62891.037735849051</v>
      </c>
      <c r="E50" s="24">
        <v>0</v>
      </c>
      <c r="F50" s="24">
        <v>0</v>
      </c>
      <c r="G50" s="24">
        <v>0</v>
      </c>
      <c r="H50" s="24">
        <v>0</v>
      </c>
      <c r="I50" s="35">
        <v>0</v>
      </c>
      <c r="J50" s="35">
        <v>0</v>
      </c>
      <c r="K50" s="24">
        <v>0</v>
      </c>
      <c r="L50" s="24">
        <v>0</v>
      </c>
      <c r="M50" s="147">
        <v>0</v>
      </c>
      <c r="N50" s="25">
        <v>0</v>
      </c>
      <c r="O50" s="25">
        <v>0</v>
      </c>
      <c r="P50" s="26">
        <v>0</v>
      </c>
      <c r="Q50" s="25">
        <v>0</v>
      </c>
      <c r="R50" s="26">
        <v>0</v>
      </c>
      <c r="S50" s="24">
        <v>3541637</v>
      </c>
      <c r="T50" s="147">
        <v>0</v>
      </c>
      <c r="U50" s="24">
        <v>0</v>
      </c>
      <c r="V50" s="24">
        <v>0</v>
      </c>
    </row>
    <row r="51" spans="1:22" ht="17.100000000000001" customHeight="1" x14ac:dyDescent="0.3">
      <c r="A51" s="146">
        <v>43016</v>
      </c>
      <c r="B51" s="145" t="s">
        <v>71</v>
      </c>
      <c r="C51" s="130">
        <v>75900</v>
      </c>
      <c r="D51" s="130">
        <v>64944.622641509435</v>
      </c>
      <c r="E51" s="24">
        <v>0</v>
      </c>
      <c r="F51" s="24">
        <v>0</v>
      </c>
      <c r="G51" s="24">
        <v>0</v>
      </c>
      <c r="H51" s="24">
        <v>0</v>
      </c>
      <c r="I51" s="35">
        <v>0</v>
      </c>
      <c r="J51" s="35">
        <v>0</v>
      </c>
      <c r="K51" s="24">
        <v>0</v>
      </c>
      <c r="L51" s="24">
        <v>0</v>
      </c>
      <c r="M51" s="147">
        <v>0</v>
      </c>
      <c r="N51" s="25">
        <v>0</v>
      </c>
      <c r="O51" s="25">
        <v>0</v>
      </c>
      <c r="P51" s="26">
        <v>0</v>
      </c>
      <c r="Q51" s="25">
        <v>0</v>
      </c>
      <c r="R51" s="26">
        <v>0</v>
      </c>
      <c r="S51" s="24">
        <v>2836895</v>
      </c>
      <c r="T51" s="147">
        <v>0</v>
      </c>
      <c r="U51" s="24">
        <v>0</v>
      </c>
      <c r="V51" s="24">
        <v>0</v>
      </c>
    </row>
    <row r="52" spans="1:22" ht="17.100000000000001" customHeight="1" x14ac:dyDescent="0.3">
      <c r="A52" s="146" t="s">
        <v>91</v>
      </c>
      <c r="B52" s="145"/>
      <c r="C52" s="130">
        <v>733900</v>
      </c>
      <c r="D52" s="130">
        <v>557860.1886792453</v>
      </c>
      <c r="E52" s="24">
        <v>0</v>
      </c>
      <c r="F52" s="24">
        <v>7647237</v>
      </c>
      <c r="G52" s="24">
        <v>0</v>
      </c>
      <c r="H52" s="24">
        <v>0</v>
      </c>
      <c r="I52" s="35">
        <v>0</v>
      </c>
      <c r="J52" s="35">
        <v>0</v>
      </c>
      <c r="K52" s="24">
        <v>0</v>
      </c>
      <c r="L52" s="24">
        <v>0</v>
      </c>
      <c r="M52" s="147">
        <v>0</v>
      </c>
      <c r="N52" s="25">
        <v>0</v>
      </c>
      <c r="O52" s="25">
        <v>72.949248032883673</v>
      </c>
      <c r="P52" s="26">
        <v>0</v>
      </c>
      <c r="Q52" s="25">
        <v>0</v>
      </c>
      <c r="R52" s="26">
        <v>0</v>
      </c>
      <c r="S52" s="24">
        <v>23908562</v>
      </c>
      <c r="T52" s="147">
        <v>4731733</v>
      </c>
      <c r="U52" s="24">
        <v>0</v>
      </c>
      <c r="V52" s="24">
        <v>5143957</v>
      </c>
    </row>
    <row r="53" spans="1:22" ht="17.100000000000001" customHeight="1" x14ac:dyDescent="0.3">
      <c r="A53" s="146">
        <v>43017</v>
      </c>
      <c r="B53" s="145" t="s">
        <v>50</v>
      </c>
      <c r="C53" s="130">
        <v>0</v>
      </c>
      <c r="D53" s="130">
        <v>0</v>
      </c>
      <c r="E53" s="24">
        <v>0</v>
      </c>
      <c r="F53" s="24">
        <v>257288</v>
      </c>
      <c r="G53" s="24">
        <v>0</v>
      </c>
      <c r="H53" s="24">
        <v>0</v>
      </c>
      <c r="I53" s="35">
        <v>0</v>
      </c>
      <c r="J53" s="35">
        <v>0</v>
      </c>
      <c r="K53" s="24">
        <v>0</v>
      </c>
      <c r="L53" s="24">
        <v>0</v>
      </c>
      <c r="M53" s="147">
        <v>0</v>
      </c>
      <c r="N53" s="25">
        <v>0</v>
      </c>
      <c r="O53" s="25">
        <v>0</v>
      </c>
      <c r="P53" s="26">
        <v>0</v>
      </c>
      <c r="Q53" s="25">
        <v>0</v>
      </c>
      <c r="R53" s="26">
        <v>0</v>
      </c>
      <c r="S53" s="24">
        <v>262685</v>
      </c>
      <c r="T53" s="147">
        <v>252798</v>
      </c>
      <c r="U53" s="24">
        <v>0</v>
      </c>
      <c r="V53" s="24">
        <v>0</v>
      </c>
    </row>
    <row r="54" spans="1:22" ht="17.100000000000001" customHeight="1" x14ac:dyDescent="0.3">
      <c r="A54" s="146">
        <v>43017</v>
      </c>
      <c r="B54" s="145" t="s">
        <v>57</v>
      </c>
      <c r="C54" s="130">
        <v>0</v>
      </c>
      <c r="D54" s="130">
        <v>0</v>
      </c>
      <c r="E54" s="24">
        <v>0</v>
      </c>
      <c r="F54" s="24">
        <v>81486</v>
      </c>
      <c r="G54" s="24">
        <v>0</v>
      </c>
      <c r="H54" s="24">
        <v>0</v>
      </c>
      <c r="I54" s="35">
        <v>0</v>
      </c>
      <c r="J54" s="35">
        <v>0</v>
      </c>
      <c r="K54" s="24">
        <v>0</v>
      </c>
      <c r="L54" s="24">
        <v>0</v>
      </c>
      <c r="M54" s="147">
        <v>0</v>
      </c>
      <c r="N54" s="25">
        <v>0</v>
      </c>
      <c r="O54" s="25">
        <v>0</v>
      </c>
      <c r="P54" s="26">
        <v>0</v>
      </c>
      <c r="Q54" s="25">
        <v>0</v>
      </c>
      <c r="R54" s="26">
        <v>0</v>
      </c>
      <c r="S54" s="24">
        <v>81875</v>
      </c>
      <c r="T54" s="147">
        <v>78151</v>
      </c>
      <c r="U54" s="24">
        <v>0</v>
      </c>
      <c r="V54" s="24">
        <v>0</v>
      </c>
    </row>
    <row r="55" spans="1:22" ht="17.100000000000001" customHeight="1" x14ac:dyDescent="0.3">
      <c r="A55" s="146">
        <v>43017</v>
      </c>
      <c r="B55" s="145" t="s">
        <v>60</v>
      </c>
      <c r="C55" s="130">
        <v>67500</v>
      </c>
      <c r="D55" s="130">
        <v>36297.16981132076</v>
      </c>
      <c r="E55" s="24">
        <v>0</v>
      </c>
      <c r="F55" s="24">
        <v>3202309</v>
      </c>
      <c r="G55" s="24">
        <v>0</v>
      </c>
      <c r="H55" s="24">
        <v>0</v>
      </c>
      <c r="I55" s="35">
        <v>0</v>
      </c>
      <c r="J55" s="35">
        <v>0</v>
      </c>
      <c r="K55" s="24">
        <v>0</v>
      </c>
      <c r="L55" s="24">
        <v>0</v>
      </c>
      <c r="M55" s="147">
        <v>0</v>
      </c>
      <c r="N55" s="25">
        <v>0</v>
      </c>
      <c r="O55" s="25">
        <v>11.334686881035141</v>
      </c>
      <c r="P55" s="26">
        <v>0</v>
      </c>
      <c r="Q55" s="25">
        <v>0</v>
      </c>
      <c r="R55" s="26">
        <v>0</v>
      </c>
      <c r="S55" s="24">
        <v>3224506</v>
      </c>
      <c r="T55" s="147">
        <v>2068941</v>
      </c>
      <c r="U55" s="24">
        <v>0</v>
      </c>
      <c r="V55" s="24">
        <v>3201847</v>
      </c>
    </row>
    <row r="56" spans="1:22" ht="17.100000000000001" customHeight="1" x14ac:dyDescent="0.3">
      <c r="A56" s="146">
        <v>43017</v>
      </c>
      <c r="B56" s="145" t="s">
        <v>65</v>
      </c>
      <c r="C56" s="130">
        <v>73500</v>
      </c>
      <c r="D56" s="130">
        <v>69894.339622641506</v>
      </c>
      <c r="E56" s="24">
        <v>0</v>
      </c>
      <c r="F56" s="24">
        <v>0</v>
      </c>
      <c r="G56" s="24">
        <v>0</v>
      </c>
      <c r="H56" s="24">
        <v>0</v>
      </c>
      <c r="I56" s="35">
        <v>0</v>
      </c>
      <c r="J56" s="35">
        <v>0</v>
      </c>
      <c r="K56" s="24">
        <v>0</v>
      </c>
      <c r="L56" s="24">
        <v>0</v>
      </c>
      <c r="M56" s="147">
        <v>0</v>
      </c>
      <c r="N56" s="25">
        <v>0</v>
      </c>
      <c r="O56" s="25">
        <v>0</v>
      </c>
      <c r="P56" s="26">
        <v>0</v>
      </c>
      <c r="Q56" s="25">
        <v>0</v>
      </c>
      <c r="R56" s="26">
        <v>0</v>
      </c>
      <c r="S56" s="24">
        <v>3011229</v>
      </c>
      <c r="T56" s="147">
        <v>2451105</v>
      </c>
      <c r="U56" s="24">
        <v>0</v>
      </c>
      <c r="V56" s="24">
        <v>0</v>
      </c>
    </row>
    <row r="57" spans="1:22" ht="17.100000000000001" customHeight="1" x14ac:dyDescent="0.3">
      <c r="A57" s="146">
        <v>43017</v>
      </c>
      <c r="B57" s="145" t="s">
        <v>68</v>
      </c>
      <c r="C57" s="130">
        <v>55000</v>
      </c>
      <c r="D57" s="130">
        <v>49655.660377358487</v>
      </c>
      <c r="E57" s="24">
        <v>0</v>
      </c>
      <c r="F57" s="24">
        <v>0</v>
      </c>
      <c r="G57" s="24">
        <v>0</v>
      </c>
      <c r="H57" s="24">
        <v>0</v>
      </c>
      <c r="I57" s="35">
        <v>0</v>
      </c>
      <c r="J57" s="35">
        <v>0</v>
      </c>
      <c r="K57" s="24">
        <v>0</v>
      </c>
      <c r="L57" s="24">
        <v>0</v>
      </c>
      <c r="M57" s="147">
        <v>0</v>
      </c>
      <c r="N57" s="25">
        <v>0</v>
      </c>
      <c r="O57" s="25">
        <v>0</v>
      </c>
      <c r="P57" s="26">
        <v>0</v>
      </c>
      <c r="Q57" s="25">
        <v>0</v>
      </c>
      <c r="R57" s="26">
        <v>0</v>
      </c>
      <c r="S57" s="24">
        <v>1868398</v>
      </c>
      <c r="T57" s="147">
        <v>985404</v>
      </c>
      <c r="U57" s="24">
        <v>0</v>
      </c>
      <c r="V57" s="24">
        <v>0</v>
      </c>
    </row>
    <row r="58" spans="1:22" ht="17.100000000000001" customHeight="1" x14ac:dyDescent="0.3">
      <c r="A58" s="146">
        <v>43017</v>
      </c>
      <c r="B58" s="145" t="s">
        <v>70</v>
      </c>
      <c r="C58" s="130">
        <v>24500</v>
      </c>
      <c r="D58" s="130">
        <v>20963.67924528302</v>
      </c>
      <c r="E58" s="24">
        <v>0</v>
      </c>
      <c r="F58" s="24">
        <v>0</v>
      </c>
      <c r="G58" s="24">
        <v>0</v>
      </c>
      <c r="H58" s="24">
        <v>0</v>
      </c>
      <c r="I58" s="35">
        <v>0</v>
      </c>
      <c r="J58" s="35">
        <v>0</v>
      </c>
      <c r="K58" s="24">
        <v>0</v>
      </c>
      <c r="L58" s="24">
        <v>0</v>
      </c>
      <c r="M58" s="147">
        <v>0</v>
      </c>
      <c r="N58" s="25">
        <v>0</v>
      </c>
      <c r="O58" s="25">
        <v>0</v>
      </c>
      <c r="P58" s="26">
        <v>0</v>
      </c>
      <c r="Q58" s="25">
        <v>0</v>
      </c>
      <c r="R58" s="26">
        <v>0</v>
      </c>
      <c r="S58" s="24">
        <v>2721742</v>
      </c>
      <c r="T58" s="147">
        <v>1459280</v>
      </c>
      <c r="U58" s="24">
        <v>0</v>
      </c>
      <c r="V58" s="24">
        <v>0</v>
      </c>
    </row>
    <row r="59" spans="1:22" ht="17.100000000000001" customHeight="1" x14ac:dyDescent="0.3">
      <c r="A59" s="146">
        <v>43017</v>
      </c>
      <c r="B59" s="145" t="s">
        <v>71</v>
      </c>
      <c r="C59" s="130">
        <v>25300</v>
      </c>
      <c r="D59" s="130">
        <v>21648.207547169812</v>
      </c>
      <c r="E59" s="24">
        <v>0</v>
      </c>
      <c r="F59" s="24">
        <v>0</v>
      </c>
      <c r="G59" s="24">
        <v>0</v>
      </c>
      <c r="H59" s="24">
        <v>0</v>
      </c>
      <c r="I59" s="35">
        <v>0</v>
      </c>
      <c r="J59" s="35">
        <v>0</v>
      </c>
      <c r="K59" s="24">
        <v>0</v>
      </c>
      <c r="L59" s="24">
        <v>0</v>
      </c>
      <c r="M59" s="147">
        <v>0</v>
      </c>
      <c r="N59" s="25">
        <v>0</v>
      </c>
      <c r="O59" s="25">
        <v>0</v>
      </c>
      <c r="P59" s="26">
        <v>0</v>
      </c>
      <c r="Q59" s="25">
        <v>0</v>
      </c>
      <c r="R59" s="26">
        <v>0</v>
      </c>
      <c r="S59" s="24">
        <v>3145115</v>
      </c>
      <c r="T59" s="147">
        <v>2317011</v>
      </c>
      <c r="U59" s="24">
        <v>0</v>
      </c>
      <c r="V59" s="24">
        <v>0</v>
      </c>
    </row>
    <row r="60" spans="1:22" ht="17.100000000000001" customHeight="1" x14ac:dyDescent="0.3">
      <c r="A60" s="146" t="s">
        <v>92</v>
      </c>
      <c r="B60" s="145"/>
      <c r="C60" s="130">
        <v>245800</v>
      </c>
      <c r="D60" s="130">
        <v>198459.05660377358</v>
      </c>
      <c r="E60" s="24">
        <v>0</v>
      </c>
      <c r="F60" s="24">
        <v>3541083</v>
      </c>
      <c r="G60" s="24">
        <v>0</v>
      </c>
      <c r="H60" s="24">
        <v>0</v>
      </c>
      <c r="I60" s="35">
        <v>0</v>
      </c>
      <c r="J60" s="35">
        <v>0</v>
      </c>
      <c r="K60" s="24">
        <v>0</v>
      </c>
      <c r="L60" s="24">
        <v>0</v>
      </c>
      <c r="M60" s="147">
        <v>0</v>
      </c>
      <c r="N60" s="25">
        <v>0</v>
      </c>
      <c r="O60" s="25">
        <v>56.044734507429951</v>
      </c>
      <c r="P60" s="26">
        <v>0</v>
      </c>
      <c r="Q60" s="25">
        <v>0</v>
      </c>
      <c r="R60" s="26">
        <v>0</v>
      </c>
      <c r="S60" s="24">
        <v>14315550</v>
      </c>
      <c r="T60" s="147">
        <v>9612690</v>
      </c>
      <c r="U60" s="24">
        <v>0</v>
      </c>
      <c r="V60" s="24">
        <v>3201847</v>
      </c>
    </row>
    <row r="61" spans="1:22" ht="17.100000000000001" customHeight="1" x14ac:dyDescent="0.3">
      <c r="A61" s="146">
        <v>43018</v>
      </c>
      <c r="B61" s="145" t="s">
        <v>50</v>
      </c>
      <c r="C61" s="130">
        <v>270000</v>
      </c>
      <c r="D61" s="130">
        <v>180084.90566037735</v>
      </c>
      <c r="E61" s="24">
        <v>0</v>
      </c>
      <c r="F61" s="24">
        <v>1869643</v>
      </c>
      <c r="G61" s="24">
        <v>0</v>
      </c>
      <c r="H61" s="24">
        <v>0</v>
      </c>
      <c r="I61" s="35">
        <v>0</v>
      </c>
      <c r="J61" s="35">
        <v>0</v>
      </c>
      <c r="K61" s="24">
        <v>0</v>
      </c>
      <c r="L61" s="24">
        <v>0</v>
      </c>
      <c r="M61" s="147">
        <v>0</v>
      </c>
      <c r="N61" s="25">
        <v>0</v>
      </c>
      <c r="O61" s="25">
        <v>96.320477043145317</v>
      </c>
      <c r="P61" s="26">
        <v>0</v>
      </c>
      <c r="Q61" s="25">
        <v>0</v>
      </c>
      <c r="R61" s="26">
        <v>0</v>
      </c>
      <c r="S61" s="24">
        <v>1900831</v>
      </c>
      <c r="T61" s="147">
        <v>1540169</v>
      </c>
      <c r="U61" s="24">
        <v>0</v>
      </c>
      <c r="V61" s="24">
        <v>0</v>
      </c>
    </row>
    <row r="62" spans="1:22" ht="17.100000000000001" customHeight="1" x14ac:dyDescent="0.3">
      <c r="A62" s="146">
        <v>43018</v>
      </c>
      <c r="B62" s="145" t="s">
        <v>57</v>
      </c>
      <c r="C62" s="130">
        <v>91304.35</v>
      </c>
      <c r="D62" s="130">
        <v>86136.179245283027</v>
      </c>
      <c r="E62" s="24">
        <v>0</v>
      </c>
      <c r="F62" s="24">
        <v>1261861</v>
      </c>
      <c r="G62" s="24">
        <v>0</v>
      </c>
      <c r="H62" s="24">
        <v>0</v>
      </c>
      <c r="I62" s="35">
        <v>0</v>
      </c>
      <c r="J62" s="35">
        <v>0</v>
      </c>
      <c r="K62" s="24">
        <v>0</v>
      </c>
      <c r="L62" s="24">
        <v>0</v>
      </c>
      <c r="M62" s="147">
        <v>0</v>
      </c>
      <c r="N62" s="25">
        <v>0</v>
      </c>
      <c r="O62" s="25">
        <v>68.261226272373136</v>
      </c>
      <c r="P62" s="26">
        <v>0</v>
      </c>
      <c r="Q62" s="25">
        <v>0</v>
      </c>
      <c r="R62" s="26">
        <v>0</v>
      </c>
      <c r="S62" s="24">
        <v>1279417</v>
      </c>
      <c r="T62" s="147">
        <v>1167367</v>
      </c>
      <c r="U62" s="24">
        <v>0</v>
      </c>
      <c r="V62" s="24">
        <v>0</v>
      </c>
    </row>
    <row r="63" spans="1:22" ht="17.100000000000001" customHeight="1" x14ac:dyDescent="0.3">
      <c r="A63" s="146">
        <v>43018</v>
      </c>
      <c r="B63" s="145" t="s">
        <v>60</v>
      </c>
      <c r="C63" s="130">
        <v>67500</v>
      </c>
      <c r="D63" s="130">
        <v>36297.16981132076</v>
      </c>
      <c r="E63" s="24">
        <v>0</v>
      </c>
      <c r="F63" s="24">
        <v>3655436</v>
      </c>
      <c r="G63" s="24">
        <v>0</v>
      </c>
      <c r="H63" s="24">
        <v>0</v>
      </c>
      <c r="I63" s="35">
        <v>0</v>
      </c>
      <c r="J63" s="35">
        <v>0</v>
      </c>
      <c r="K63" s="24">
        <v>0</v>
      </c>
      <c r="L63" s="24">
        <v>0</v>
      </c>
      <c r="M63" s="147">
        <v>0</v>
      </c>
      <c r="N63" s="25">
        <v>0</v>
      </c>
      <c r="O63" s="25">
        <v>9.9296417202546454</v>
      </c>
      <c r="P63" s="26">
        <v>0</v>
      </c>
      <c r="Q63" s="25">
        <v>0</v>
      </c>
      <c r="R63" s="26">
        <v>0</v>
      </c>
      <c r="S63" s="24">
        <v>3729326</v>
      </c>
      <c r="T63" s="147">
        <v>2309346</v>
      </c>
      <c r="U63" s="24">
        <v>0</v>
      </c>
      <c r="V63" s="24">
        <v>3748710</v>
      </c>
    </row>
    <row r="64" spans="1:22" ht="17.100000000000001" customHeight="1" x14ac:dyDescent="0.3">
      <c r="A64" s="146">
        <v>43018</v>
      </c>
      <c r="B64" s="145" t="s">
        <v>65</v>
      </c>
      <c r="C64" s="130">
        <v>98000</v>
      </c>
      <c r="D64" s="130">
        <v>93192.452830188675</v>
      </c>
      <c r="E64" s="24">
        <v>0</v>
      </c>
      <c r="F64" s="24">
        <v>0</v>
      </c>
      <c r="G64" s="24">
        <v>0</v>
      </c>
      <c r="H64" s="24">
        <v>0</v>
      </c>
      <c r="I64" s="35">
        <v>0</v>
      </c>
      <c r="J64" s="35">
        <v>0</v>
      </c>
      <c r="K64" s="24">
        <v>0</v>
      </c>
      <c r="L64" s="24">
        <v>0</v>
      </c>
      <c r="M64" s="147">
        <v>0</v>
      </c>
      <c r="N64" s="25">
        <v>0</v>
      </c>
      <c r="O64" s="25">
        <v>0</v>
      </c>
      <c r="P64" s="26">
        <v>0</v>
      </c>
      <c r="Q64" s="25">
        <v>0</v>
      </c>
      <c r="R64" s="26">
        <v>0</v>
      </c>
      <c r="S64" s="24">
        <v>4013143</v>
      </c>
      <c r="T64" s="147">
        <v>3146431</v>
      </c>
      <c r="U64" s="24">
        <v>0</v>
      </c>
      <c r="V64" s="24">
        <v>0</v>
      </c>
    </row>
    <row r="65" spans="1:22" ht="17.100000000000001" customHeight="1" x14ac:dyDescent="0.3">
      <c r="A65" s="146">
        <v>43018</v>
      </c>
      <c r="B65" s="145" t="s">
        <v>68</v>
      </c>
      <c r="C65" s="130">
        <v>55000</v>
      </c>
      <c r="D65" s="130">
        <v>49655.660377358487</v>
      </c>
      <c r="E65" s="24">
        <v>0</v>
      </c>
      <c r="F65" s="24">
        <v>0</v>
      </c>
      <c r="G65" s="24">
        <v>0</v>
      </c>
      <c r="H65" s="24">
        <v>0</v>
      </c>
      <c r="I65" s="35">
        <v>0</v>
      </c>
      <c r="J65" s="35">
        <v>0</v>
      </c>
      <c r="K65" s="24">
        <v>0</v>
      </c>
      <c r="L65" s="24">
        <v>0</v>
      </c>
      <c r="M65" s="147">
        <v>0</v>
      </c>
      <c r="N65" s="25">
        <v>0</v>
      </c>
      <c r="O65" s="25">
        <v>0</v>
      </c>
      <c r="P65" s="26">
        <v>0</v>
      </c>
      <c r="Q65" s="25">
        <v>0</v>
      </c>
      <c r="R65" s="26">
        <v>0</v>
      </c>
      <c r="S65" s="24">
        <v>1664161</v>
      </c>
      <c r="T65" s="147">
        <v>768412</v>
      </c>
      <c r="U65" s="24">
        <v>0</v>
      </c>
      <c r="V65" s="24">
        <v>0</v>
      </c>
    </row>
    <row r="66" spans="1:22" ht="17.100000000000001" customHeight="1" x14ac:dyDescent="0.3">
      <c r="A66" s="146">
        <v>43018</v>
      </c>
      <c r="B66" s="145" t="s">
        <v>70</v>
      </c>
      <c r="C66" s="130">
        <v>49000</v>
      </c>
      <c r="D66" s="130">
        <v>41927.358490566039</v>
      </c>
      <c r="E66" s="24">
        <v>0</v>
      </c>
      <c r="F66" s="24">
        <v>0</v>
      </c>
      <c r="G66" s="24">
        <v>0</v>
      </c>
      <c r="H66" s="24">
        <v>0</v>
      </c>
      <c r="I66" s="35">
        <v>0</v>
      </c>
      <c r="J66" s="35">
        <v>0</v>
      </c>
      <c r="K66" s="24">
        <v>0</v>
      </c>
      <c r="L66" s="24">
        <v>0</v>
      </c>
      <c r="M66" s="147">
        <v>0</v>
      </c>
      <c r="N66" s="25">
        <v>0</v>
      </c>
      <c r="O66" s="25">
        <v>0</v>
      </c>
      <c r="P66" s="26">
        <v>0</v>
      </c>
      <c r="Q66" s="25">
        <v>0</v>
      </c>
      <c r="R66" s="26">
        <v>0</v>
      </c>
      <c r="S66" s="24">
        <v>2257246</v>
      </c>
      <c r="T66" s="147">
        <v>1149156</v>
      </c>
      <c r="U66" s="24">
        <v>0</v>
      </c>
      <c r="V66" s="24">
        <v>0</v>
      </c>
    </row>
    <row r="67" spans="1:22" ht="17.100000000000001" customHeight="1" x14ac:dyDescent="0.3">
      <c r="A67" s="146">
        <v>43018</v>
      </c>
      <c r="B67" s="145" t="s">
        <v>71</v>
      </c>
      <c r="C67" s="130">
        <v>50600</v>
      </c>
      <c r="D67" s="130">
        <v>43296.415094339623</v>
      </c>
      <c r="E67" s="24">
        <v>0</v>
      </c>
      <c r="F67" s="24">
        <v>0</v>
      </c>
      <c r="G67" s="24">
        <v>0</v>
      </c>
      <c r="H67" s="24">
        <v>0</v>
      </c>
      <c r="I67" s="35">
        <v>0</v>
      </c>
      <c r="J67" s="35">
        <v>0</v>
      </c>
      <c r="K67" s="24">
        <v>0</v>
      </c>
      <c r="L67" s="24">
        <v>0</v>
      </c>
      <c r="M67" s="147">
        <v>0</v>
      </c>
      <c r="N67" s="25">
        <v>0</v>
      </c>
      <c r="O67" s="25">
        <v>0</v>
      </c>
      <c r="P67" s="26">
        <v>0</v>
      </c>
      <c r="Q67" s="25">
        <v>0</v>
      </c>
      <c r="R67" s="26">
        <v>0</v>
      </c>
      <c r="S67" s="24">
        <v>3087676</v>
      </c>
      <c r="T67" s="147">
        <v>2387718</v>
      </c>
      <c r="U67" s="24">
        <v>0</v>
      </c>
      <c r="V67" s="24">
        <v>0</v>
      </c>
    </row>
    <row r="68" spans="1:22" ht="17.100000000000001" customHeight="1" x14ac:dyDescent="0.3">
      <c r="A68" s="146" t="s">
        <v>93</v>
      </c>
      <c r="B68" s="145"/>
      <c r="C68" s="130">
        <v>681404.35</v>
      </c>
      <c r="D68" s="130">
        <v>530590.14150943398</v>
      </c>
      <c r="E68" s="24">
        <v>0</v>
      </c>
      <c r="F68" s="24">
        <v>6786940</v>
      </c>
      <c r="G68" s="24">
        <v>0</v>
      </c>
      <c r="H68" s="24">
        <v>0</v>
      </c>
      <c r="I68" s="35">
        <v>0</v>
      </c>
      <c r="J68" s="35">
        <v>0</v>
      </c>
      <c r="K68" s="24">
        <v>0</v>
      </c>
      <c r="L68" s="24">
        <v>0</v>
      </c>
      <c r="M68" s="147">
        <v>0</v>
      </c>
      <c r="N68" s="25">
        <v>0</v>
      </c>
      <c r="O68" s="25">
        <v>78.178109944899163</v>
      </c>
      <c r="P68" s="26">
        <v>0</v>
      </c>
      <c r="Q68" s="25">
        <v>0</v>
      </c>
      <c r="R68" s="26">
        <v>0</v>
      </c>
      <c r="S68" s="24">
        <v>17931800</v>
      </c>
      <c r="T68" s="147">
        <v>12468599</v>
      </c>
      <c r="U68" s="24">
        <v>0</v>
      </c>
      <c r="V68" s="24">
        <v>3748710</v>
      </c>
    </row>
    <row r="69" spans="1:22" ht="17.100000000000001" customHeight="1" x14ac:dyDescent="0.3">
      <c r="A69" s="146">
        <v>43019</v>
      </c>
      <c r="B69" s="145" t="s">
        <v>50</v>
      </c>
      <c r="C69" s="130">
        <v>270000</v>
      </c>
      <c r="D69" s="130">
        <v>180084.90566037735</v>
      </c>
      <c r="E69" s="24">
        <v>0</v>
      </c>
      <c r="F69" s="24">
        <v>2060692</v>
      </c>
      <c r="G69" s="24">
        <v>0</v>
      </c>
      <c r="H69" s="24">
        <v>0</v>
      </c>
      <c r="I69" s="35">
        <v>0</v>
      </c>
      <c r="J69" s="35">
        <v>0</v>
      </c>
      <c r="K69" s="24">
        <v>0</v>
      </c>
      <c r="L69" s="24">
        <v>0</v>
      </c>
      <c r="M69" s="147">
        <v>0</v>
      </c>
      <c r="N69" s="25">
        <v>0</v>
      </c>
      <c r="O69" s="25">
        <v>87.390500696065857</v>
      </c>
      <c r="P69" s="26">
        <v>0</v>
      </c>
      <c r="Q69" s="25">
        <v>0</v>
      </c>
      <c r="R69" s="26">
        <v>0</v>
      </c>
      <c r="S69" s="24">
        <v>2088929</v>
      </c>
      <c r="T69" s="147">
        <v>1683124</v>
      </c>
      <c r="U69" s="24">
        <v>0</v>
      </c>
      <c r="V69" s="24">
        <v>0</v>
      </c>
    </row>
    <row r="70" spans="1:22" ht="17.100000000000001" customHeight="1" x14ac:dyDescent="0.3">
      <c r="A70" s="146">
        <v>43019</v>
      </c>
      <c r="B70" s="145" t="s">
        <v>57</v>
      </c>
      <c r="C70" s="130">
        <v>91304.35</v>
      </c>
      <c r="D70" s="130">
        <v>86136.179245283027</v>
      </c>
      <c r="E70" s="24">
        <v>0</v>
      </c>
      <c r="F70" s="24">
        <v>1328395</v>
      </c>
      <c r="G70" s="24">
        <v>0</v>
      </c>
      <c r="H70" s="24">
        <v>0</v>
      </c>
      <c r="I70" s="35">
        <v>0</v>
      </c>
      <c r="J70" s="35">
        <v>0</v>
      </c>
      <c r="K70" s="24">
        <v>0</v>
      </c>
      <c r="L70" s="24">
        <v>0</v>
      </c>
      <c r="M70" s="147">
        <v>0</v>
      </c>
      <c r="N70" s="25">
        <v>0</v>
      </c>
      <c r="O70" s="25">
        <v>64.842294080663521</v>
      </c>
      <c r="P70" s="26">
        <v>0</v>
      </c>
      <c r="Q70" s="25">
        <v>0</v>
      </c>
      <c r="R70" s="26">
        <v>0</v>
      </c>
      <c r="S70" s="24">
        <v>1336622</v>
      </c>
      <c r="T70" s="147">
        <v>1214600</v>
      </c>
      <c r="U70" s="24">
        <v>0</v>
      </c>
      <c r="V70" s="24">
        <v>0</v>
      </c>
    </row>
    <row r="71" spans="1:22" ht="17.100000000000001" customHeight="1" x14ac:dyDescent="0.3">
      <c r="A71" s="146">
        <v>43019</v>
      </c>
      <c r="B71" s="145" t="s">
        <v>60</v>
      </c>
      <c r="C71" s="130">
        <v>112500</v>
      </c>
      <c r="D71" s="130">
        <v>60495.283018867929</v>
      </c>
      <c r="E71" s="24">
        <v>0</v>
      </c>
      <c r="F71" s="24">
        <v>5248327</v>
      </c>
      <c r="G71" s="24">
        <v>0</v>
      </c>
      <c r="H71" s="24">
        <v>0</v>
      </c>
      <c r="I71" s="35">
        <v>0</v>
      </c>
      <c r="J71" s="35">
        <v>0</v>
      </c>
      <c r="K71" s="24">
        <v>0</v>
      </c>
      <c r="L71" s="24">
        <v>0</v>
      </c>
      <c r="M71" s="147">
        <v>0</v>
      </c>
      <c r="N71" s="25">
        <v>0</v>
      </c>
      <c r="O71" s="25">
        <v>11.526584189374619</v>
      </c>
      <c r="P71" s="26">
        <v>0</v>
      </c>
      <c r="Q71" s="25">
        <v>0</v>
      </c>
      <c r="R71" s="26">
        <v>0</v>
      </c>
      <c r="S71" s="24">
        <v>5258065</v>
      </c>
      <c r="T71" s="147">
        <v>3180511</v>
      </c>
      <c r="U71" s="24">
        <v>0</v>
      </c>
      <c r="V71" s="24">
        <v>5247685</v>
      </c>
    </row>
    <row r="72" spans="1:22" ht="17.100000000000001" customHeight="1" x14ac:dyDescent="0.3">
      <c r="A72" s="146">
        <v>43019</v>
      </c>
      <c r="B72" s="145" t="s">
        <v>65</v>
      </c>
      <c r="C72" s="130">
        <v>147000</v>
      </c>
      <c r="D72" s="130">
        <v>139788.67924528301</v>
      </c>
      <c r="E72" s="24">
        <v>0</v>
      </c>
      <c r="F72" s="24">
        <v>0</v>
      </c>
      <c r="G72" s="24">
        <v>0</v>
      </c>
      <c r="H72" s="24">
        <v>0</v>
      </c>
      <c r="I72" s="35">
        <v>0</v>
      </c>
      <c r="J72" s="35">
        <v>0</v>
      </c>
      <c r="K72" s="24">
        <v>0</v>
      </c>
      <c r="L72" s="24">
        <v>0</v>
      </c>
      <c r="M72" s="147">
        <v>0</v>
      </c>
      <c r="N72" s="25">
        <v>0</v>
      </c>
      <c r="O72" s="25">
        <v>0</v>
      </c>
      <c r="P72" s="26">
        <v>0</v>
      </c>
      <c r="Q72" s="25">
        <v>0</v>
      </c>
      <c r="R72" s="26">
        <v>0</v>
      </c>
      <c r="S72" s="24">
        <v>5999671</v>
      </c>
      <c r="T72" s="147">
        <v>4433763</v>
      </c>
      <c r="U72" s="24">
        <v>0</v>
      </c>
      <c r="V72" s="24">
        <v>0</v>
      </c>
    </row>
    <row r="73" spans="1:22" ht="17.100000000000001" customHeight="1" x14ac:dyDescent="0.3">
      <c r="A73" s="146">
        <v>43019</v>
      </c>
      <c r="B73" s="145" t="s">
        <v>68</v>
      </c>
      <c r="C73" s="130">
        <v>55000</v>
      </c>
      <c r="D73" s="130">
        <v>49655.660377358487</v>
      </c>
      <c r="E73" s="24">
        <v>0</v>
      </c>
      <c r="F73" s="24">
        <v>0</v>
      </c>
      <c r="G73" s="24">
        <v>0</v>
      </c>
      <c r="H73" s="24">
        <v>0</v>
      </c>
      <c r="I73" s="35">
        <v>0</v>
      </c>
      <c r="J73" s="35">
        <v>0</v>
      </c>
      <c r="K73" s="24">
        <v>0</v>
      </c>
      <c r="L73" s="24">
        <v>0</v>
      </c>
      <c r="M73" s="147">
        <v>0</v>
      </c>
      <c r="N73" s="25">
        <v>0</v>
      </c>
      <c r="O73" s="25">
        <v>0</v>
      </c>
      <c r="P73" s="26">
        <v>0</v>
      </c>
      <c r="Q73" s="25">
        <v>0</v>
      </c>
      <c r="R73" s="26">
        <v>0</v>
      </c>
      <c r="S73" s="24">
        <v>1352335</v>
      </c>
      <c r="T73" s="147">
        <v>722238</v>
      </c>
      <c r="U73" s="24">
        <v>0</v>
      </c>
      <c r="V73" s="24">
        <v>0</v>
      </c>
    </row>
    <row r="74" spans="1:22" ht="17.100000000000001" customHeight="1" x14ac:dyDescent="0.3">
      <c r="A74" s="146">
        <v>43019</v>
      </c>
      <c r="B74" s="145" t="s">
        <v>70</v>
      </c>
      <c r="C74" s="130">
        <v>73500</v>
      </c>
      <c r="D74" s="130">
        <v>62891.037735849051</v>
      </c>
      <c r="E74" s="24">
        <v>0</v>
      </c>
      <c r="F74" s="24">
        <v>0</v>
      </c>
      <c r="G74" s="24">
        <v>0</v>
      </c>
      <c r="H74" s="24">
        <v>0</v>
      </c>
      <c r="I74" s="35">
        <v>0</v>
      </c>
      <c r="J74" s="35">
        <v>0</v>
      </c>
      <c r="K74" s="24">
        <v>0</v>
      </c>
      <c r="L74" s="24">
        <v>0</v>
      </c>
      <c r="M74" s="147">
        <v>0</v>
      </c>
      <c r="N74" s="25">
        <v>0</v>
      </c>
      <c r="O74" s="25">
        <v>0</v>
      </c>
      <c r="P74" s="26">
        <v>0</v>
      </c>
      <c r="Q74" s="25">
        <v>0</v>
      </c>
      <c r="R74" s="26">
        <v>0</v>
      </c>
      <c r="S74" s="24">
        <v>1938714</v>
      </c>
      <c r="T74" s="147">
        <v>940492</v>
      </c>
      <c r="U74" s="24">
        <v>0</v>
      </c>
      <c r="V74" s="24">
        <v>0</v>
      </c>
    </row>
    <row r="75" spans="1:22" ht="17.100000000000001" customHeight="1" x14ac:dyDescent="0.3">
      <c r="A75" s="146">
        <v>43019</v>
      </c>
      <c r="B75" s="145" t="s">
        <v>71</v>
      </c>
      <c r="C75" s="130">
        <v>75900</v>
      </c>
      <c r="D75" s="130">
        <v>64944.622641509435</v>
      </c>
      <c r="E75" s="24">
        <v>0</v>
      </c>
      <c r="F75" s="24">
        <v>0</v>
      </c>
      <c r="G75" s="24">
        <v>0</v>
      </c>
      <c r="H75" s="24">
        <v>0</v>
      </c>
      <c r="I75" s="35">
        <v>0</v>
      </c>
      <c r="J75" s="35">
        <v>0</v>
      </c>
      <c r="K75" s="24">
        <v>0</v>
      </c>
      <c r="L75" s="24">
        <v>0</v>
      </c>
      <c r="M75" s="147">
        <v>0</v>
      </c>
      <c r="N75" s="25">
        <v>0</v>
      </c>
      <c r="O75" s="25">
        <v>0</v>
      </c>
      <c r="P75" s="26">
        <v>0</v>
      </c>
      <c r="Q75" s="25">
        <v>0</v>
      </c>
      <c r="R75" s="26">
        <v>0</v>
      </c>
      <c r="S75" s="24">
        <v>2927768</v>
      </c>
      <c r="T75" s="147">
        <v>2383365</v>
      </c>
      <c r="U75" s="24">
        <v>0</v>
      </c>
      <c r="V75" s="24">
        <v>0</v>
      </c>
    </row>
    <row r="76" spans="1:22" ht="17.100000000000001" customHeight="1" x14ac:dyDescent="0.3">
      <c r="A76" s="146" t="s">
        <v>94</v>
      </c>
      <c r="B76" s="145"/>
      <c r="C76" s="130">
        <v>825204.35</v>
      </c>
      <c r="D76" s="130">
        <v>643996.36792452831</v>
      </c>
      <c r="E76" s="24">
        <v>0</v>
      </c>
      <c r="F76" s="24">
        <v>8637414</v>
      </c>
      <c r="G76" s="24">
        <v>0</v>
      </c>
      <c r="H76" s="24">
        <v>0</v>
      </c>
      <c r="I76" s="35">
        <v>0</v>
      </c>
      <c r="J76" s="35">
        <v>0</v>
      </c>
      <c r="K76" s="24">
        <v>0</v>
      </c>
      <c r="L76" s="24">
        <v>0</v>
      </c>
      <c r="M76" s="147">
        <v>0</v>
      </c>
      <c r="N76" s="25">
        <v>0</v>
      </c>
      <c r="O76" s="25">
        <v>74.558932560663223</v>
      </c>
      <c r="P76" s="26">
        <v>0</v>
      </c>
      <c r="Q76" s="25">
        <v>0</v>
      </c>
      <c r="R76" s="26">
        <v>0</v>
      </c>
      <c r="S76" s="24">
        <v>20902104</v>
      </c>
      <c r="T76" s="147">
        <v>14558093</v>
      </c>
      <c r="U76" s="24">
        <v>0</v>
      </c>
      <c r="V76" s="24">
        <v>5247685</v>
      </c>
    </row>
    <row r="77" spans="1:22" ht="17.100000000000001" customHeight="1" x14ac:dyDescent="0.3">
      <c r="A77" s="146">
        <v>43020</v>
      </c>
      <c r="B77" s="145" t="s">
        <v>50</v>
      </c>
      <c r="C77" s="130">
        <v>0</v>
      </c>
      <c r="D77" s="130">
        <v>0</v>
      </c>
      <c r="E77" s="24">
        <v>0</v>
      </c>
      <c r="F77" s="24">
        <v>320140</v>
      </c>
      <c r="G77" s="24">
        <v>0</v>
      </c>
      <c r="H77" s="24">
        <v>0</v>
      </c>
      <c r="I77" s="35">
        <v>0</v>
      </c>
      <c r="J77" s="35">
        <v>0</v>
      </c>
      <c r="K77" s="24">
        <v>0</v>
      </c>
      <c r="L77" s="24">
        <v>0</v>
      </c>
      <c r="M77" s="147">
        <v>0</v>
      </c>
      <c r="N77" s="25">
        <v>0</v>
      </c>
      <c r="O77" s="25">
        <v>0</v>
      </c>
      <c r="P77" s="26">
        <v>0</v>
      </c>
      <c r="Q77" s="25">
        <v>0</v>
      </c>
      <c r="R77" s="26">
        <v>0</v>
      </c>
      <c r="S77" s="24">
        <v>0</v>
      </c>
      <c r="T77" s="147">
        <v>0</v>
      </c>
      <c r="U77" s="24">
        <v>0</v>
      </c>
      <c r="V77" s="24">
        <v>0</v>
      </c>
    </row>
    <row r="78" spans="1:22" ht="17.100000000000001" customHeight="1" x14ac:dyDescent="0.3">
      <c r="A78" s="146">
        <v>43020</v>
      </c>
      <c r="B78" s="145" t="s">
        <v>57</v>
      </c>
      <c r="C78" s="130">
        <v>0</v>
      </c>
      <c r="D78" s="130">
        <v>0</v>
      </c>
      <c r="E78" s="24">
        <v>0</v>
      </c>
      <c r="F78" s="24">
        <v>124231</v>
      </c>
      <c r="G78" s="24">
        <v>0</v>
      </c>
      <c r="H78" s="24">
        <v>0</v>
      </c>
      <c r="I78" s="35">
        <v>0</v>
      </c>
      <c r="J78" s="35">
        <v>0</v>
      </c>
      <c r="K78" s="24">
        <v>0</v>
      </c>
      <c r="L78" s="24">
        <v>0</v>
      </c>
      <c r="M78" s="147">
        <v>0</v>
      </c>
      <c r="N78" s="25">
        <v>0</v>
      </c>
      <c r="O78" s="25">
        <v>0</v>
      </c>
      <c r="P78" s="26">
        <v>0</v>
      </c>
      <c r="Q78" s="25">
        <v>0</v>
      </c>
      <c r="R78" s="26">
        <v>0</v>
      </c>
      <c r="S78" s="24">
        <v>0</v>
      </c>
      <c r="T78" s="147">
        <v>0</v>
      </c>
      <c r="U78" s="24">
        <v>0</v>
      </c>
      <c r="V78" s="24">
        <v>0</v>
      </c>
    </row>
    <row r="79" spans="1:22" ht="17.100000000000001" customHeight="1" x14ac:dyDescent="0.3">
      <c r="A79" s="146">
        <v>43020</v>
      </c>
      <c r="B79" s="145" t="s">
        <v>60</v>
      </c>
      <c r="C79" s="130">
        <v>67500</v>
      </c>
      <c r="D79" s="130">
        <v>36297.16981132076</v>
      </c>
      <c r="E79" s="24">
        <v>0</v>
      </c>
      <c r="F79" s="24">
        <v>3183034</v>
      </c>
      <c r="G79" s="24">
        <v>0</v>
      </c>
      <c r="H79" s="24">
        <v>0</v>
      </c>
      <c r="I79" s="35">
        <v>0</v>
      </c>
      <c r="J79" s="35">
        <v>0</v>
      </c>
      <c r="K79" s="24">
        <v>0</v>
      </c>
      <c r="L79" s="24">
        <v>0</v>
      </c>
      <c r="M79" s="147">
        <v>0</v>
      </c>
      <c r="N79" s="25">
        <v>0</v>
      </c>
      <c r="O79" s="25">
        <v>11.40332456747894</v>
      </c>
      <c r="P79" s="26">
        <v>0</v>
      </c>
      <c r="Q79" s="25">
        <v>0</v>
      </c>
      <c r="R79" s="26">
        <v>0</v>
      </c>
      <c r="S79" s="24">
        <v>3186192</v>
      </c>
      <c r="T79" s="147">
        <v>1795486</v>
      </c>
      <c r="U79" s="24">
        <v>0</v>
      </c>
      <c r="V79" s="24">
        <v>3183655</v>
      </c>
    </row>
    <row r="80" spans="1:22" ht="17.100000000000001" customHeight="1" x14ac:dyDescent="0.3">
      <c r="A80" s="146">
        <v>43020</v>
      </c>
      <c r="B80" s="145" t="s">
        <v>65</v>
      </c>
      <c r="C80" s="130">
        <v>73500</v>
      </c>
      <c r="D80" s="130">
        <v>69894.339622641506</v>
      </c>
      <c r="E80" s="24">
        <v>0</v>
      </c>
      <c r="F80" s="24">
        <v>0</v>
      </c>
      <c r="G80" s="24">
        <v>0</v>
      </c>
      <c r="H80" s="24">
        <v>0</v>
      </c>
      <c r="I80" s="35">
        <v>0</v>
      </c>
      <c r="J80" s="35">
        <v>0</v>
      </c>
      <c r="K80" s="24">
        <v>0</v>
      </c>
      <c r="L80" s="24">
        <v>0</v>
      </c>
      <c r="M80" s="147">
        <v>0</v>
      </c>
      <c r="N80" s="25">
        <v>0</v>
      </c>
      <c r="O80" s="25">
        <v>0</v>
      </c>
      <c r="P80" s="26">
        <v>0</v>
      </c>
      <c r="Q80" s="25">
        <v>0</v>
      </c>
      <c r="R80" s="26">
        <v>0</v>
      </c>
      <c r="S80" s="24">
        <v>3005307</v>
      </c>
      <c r="T80" s="147">
        <v>2278204</v>
      </c>
      <c r="U80" s="24">
        <v>0</v>
      </c>
      <c r="V80" s="24">
        <v>0</v>
      </c>
    </row>
    <row r="81" spans="1:22" ht="17.100000000000001" customHeight="1" x14ac:dyDescent="0.3">
      <c r="A81" s="146">
        <v>43020</v>
      </c>
      <c r="B81" s="145" t="s">
        <v>68</v>
      </c>
      <c r="C81" s="130">
        <v>55000</v>
      </c>
      <c r="D81" s="130">
        <v>49655.660377358487</v>
      </c>
      <c r="E81" s="24">
        <v>0</v>
      </c>
      <c r="F81" s="24">
        <v>0</v>
      </c>
      <c r="G81" s="24">
        <v>0</v>
      </c>
      <c r="H81" s="24">
        <v>0</v>
      </c>
      <c r="I81" s="35">
        <v>0</v>
      </c>
      <c r="J81" s="35">
        <v>0</v>
      </c>
      <c r="K81" s="24">
        <v>0</v>
      </c>
      <c r="L81" s="24">
        <v>0</v>
      </c>
      <c r="M81" s="147">
        <v>0</v>
      </c>
      <c r="N81" s="25">
        <v>0</v>
      </c>
      <c r="O81" s="25">
        <v>0</v>
      </c>
      <c r="P81" s="26">
        <v>0</v>
      </c>
      <c r="Q81" s="25">
        <v>0</v>
      </c>
      <c r="R81" s="26">
        <v>0</v>
      </c>
      <c r="S81" s="24">
        <v>1693752</v>
      </c>
      <c r="T81" s="147">
        <v>817194</v>
      </c>
      <c r="U81" s="24">
        <v>0</v>
      </c>
      <c r="V81" s="24">
        <v>0</v>
      </c>
    </row>
    <row r="82" spans="1:22" ht="17.100000000000001" customHeight="1" x14ac:dyDescent="0.3">
      <c r="A82" s="146">
        <v>43020</v>
      </c>
      <c r="B82" s="145" t="s">
        <v>70</v>
      </c>
      <c r="C82" s="130">
        <v>24500</v>
      </c>
      <c r="D82" s="130">
        <v>20963.67924528302</v>
      </c>
      <c r="E82" s="24">
        <v>0</v>
      </c>
      <c r="F82" s="24">
        <v>0</v>
      </c>
      <c r="G82" s="24">
        <v>0</v>
      </c>
      <c r="H82" s="24">
        <v>0</v>
      </c>
      <c r="I82" s="35">
        <v>0</v>
      </c>
      <c r="J82" s="35">
        <v>0</v>
      </c>
      <c r="K82" s="24">
        <v>0</v>
      </c>
      <c r="L82" s="24">
        <v>0</v>
      </c>
      <c r="M82" s="147">
        <v>0</v>
      </c>
      <c r="N82" s="25">
        <v>0</v>
      </c>
      <c r="O82" s="25">
        <v>0</v>
      </c>
      <c r="P82" s="26">
        <v>0</v>
      </c>
      <c r="Q82" s="25">
        <v>0</v>
      </c>
      <c r="R82" s="26">
        <v>0</v>
      </c>
      <c r="S82" s="24">
        <v>1780090</v>
      </c>
      <c r="T82" s="147">
        <v>867508</v>
      </c>
      <c r="U82" s="24">
        <v>0</v>
      </c>
      <c r="V82" s="24">
        <v>0</v>
      </c>
    </row>
    <row r="83" spans="1:22" ht="17.100000000000001" customHeight="1" x14ac:dyDescent="0.3">
      <c r="A83" s="146">
        <v>43020</v>
      </c>
      <c r="B83" s="145" t="s">
        <v>71</v>
      </c>
      <c r="C83" s="130">
        <v>25300</v>
      </c>
      <c r="D83" s="130">
        <v>21648.207547169812</v>
      </c>
      <c r="E83" s="24">
        <v>0</v>
      </c>
      <c r="F83" s="24">
        <v>0</v>
      </c>
      <c r="G83" s="24">
        <v>0</v>
      </c>
      <c r="H83" s="24">
        <v>0</v>
      </c>
      <c r="I83" s="35">
        <v>0</v>
      </c>
      <c r="J83" s="35">
        <v>0</v>
      </c>
      <c r="K83" s="24">
        <v>0</v>
      </c>
      <c r="L83" s="24">
        <v>0</v>
      </c>
      <c r="M83" s="147">
        <v>0</v>
      </c>
      <c r="N83" s="25">
        <v>0</v>
      </c>
      <c r="O83" s="25">
        <v>0</v>
      </c>
      <c r="P83" s="26">
        <v>0</v>
      </c>
      <c r="Q83" s="25">
        <v>0</v>
      </c>
      <c r="R83" s="26">
        <v>0</v>
      </c>
      <c r="S83" s="24">
        <v>2937729</v>
      </c>
      <c r="T83" s="147">
        <v>2395495</v>
      </c>
      <c r="U83" s="24">
        <v>0</v>
      </c>
      <c r="V83" s="24">
        <v>0</v>
      </c>
    </row>
    <row r="84" spans="1:22" ht="17.100000000000001" customHeight="1" x14ac:dyDescent="0.3">
      <c r="A84" s="146" t="s">
        <v>95</v>
      </c>
      <c r="B84" s="145"/>
      <c r="C84" s="130">
        <v>245800</v>
      </c>
      <c r="D84" s="130">
        <v>198459.05660377358</v>
      </c>
      <c r="E84" s="24">
        <v>0</v>
      </c>
      <c r="F84" s="24">
        <v>3627405</v>
      </c>
      <c r="G84" s="24">
        <v>0</v>
      </c>
      <c r="H84" s="24">
        <v>0</v>
      </c>
      <c r="I84" s="35">
        <v>0</v>
      </c>
      <c r="J84" s="35">
        <v>0</v>
      </c>
      <c r="K84" s="24">
        <v>0</v>
      </c>
      <c r="L84" s="24">
        <v>0</v>
      </c>
      <c r="M84" s="147">
        <v>0</v>
      </c>
      <c r="N84" s="25">
        <v>0</v>
      </c>
      <c r="O84" s="25">
        <v>54.711028022449547</v>
      </c>
      <c r="P84" s="26">
        <v>0</v>
      </c>
      <c r="Q84" s="25">
        <v>0</v>
      </c>
      <c r="R84" s="26">
        <v>0</v>
      </c>
      <c r="S84" s="24">
        <v>12603070</v>
      </c>
      <c r="T84" s="147">
        <v>8153887</v>
      </c>
      <c r="U84" s="24">
        <v>0</v>
      </c>
      <c r="V84" s="24">
        <v>3183655</v>
      </c>
    </row>
    <row r="85" spans="1:22" ht="17.100000000000001" customHeight="1" x14ac:dyDescent="0.3">
      <c r="A85" s="146">
        <v>43021</v>
      </c>
      <c r="B85" s="145" t="s">
        <v>50</v>
      </c>
      <c r="C85" s="130">
        <v>0</v>
      </c>
      <c r="D85" s="130">
        <v>0</v>
      </c>
      <c r="E85" s="24">
        <v>0</v>
      </c>
      <c r="F85" s="24">
        <v>72885</v>
      </c>
      <c r="G85" s="24">
        <v>0</v>
      </c>
      <c r="H85" s="24">
        <v>0</v>
      </c>
      <c r="I85" s="35">
        <v>0</v>
      </c>
      <c r="J85" s="35">
        <v>0</v>
      </c>
      <c r="K85" s="24">
        <v>0</v>
      </c>
      <c r="L85" s="24">
        <v>0</v>
      </c>
      <c r="M85" s="147">
        <v>0</v>
      </c>
      <c r="N85" s="25">
        <v>0</v>
      </c>
      <c r="O85" s="25">
        <v>0</v>
      </c>
      <c r="P85" s="26">
        <v>0</v>
      </c>
      <c r="Q85" s="25">
        <v>0</v>
      </c>
      <c r="R85" s="26">
        <v>0</v>
      </c>
      <c r="S85" s="24">
        <v>0</v>
      </c>
      <c r="T85" s="147">
        <v>0</v>
      </c>
      <c r="U85" s="24">
        <v>0</v>
      </c>
      <c r="V85" s="24">
        <v>0</v>
      </c>
    </row>
    <row r="86" spans="1:22" ht="17.100000000000001" customHeight="1" x14ac:dyDescent="0.3">
      <c r="A86" s="146">
        <v>43021</v>
      </c>
      <c r="B86" s="145" t="s">
        <v>57</v>
      </c>
      <c r="C86" s="130">
        <v>91304.35</v>
      </c>
      <c r="D86" s="130">
        <v>86136.179245283027</v>
      </c>
      <c r="E86" s="24">
        <v>0</v>
      </c>
      <c r="F86" s="24">
        <v>529204</v>
      </c>
      <c r="G86" s="24">
        <v>0</v>
      </c>
      <c r="H86" s="24">
        <v>0</v>
      </c>
      <c r="I86" s="35">
        <v>0</v>
      </c>
      <c r="J86" s="35">
        <v>0</v>
      </c>
      <c r="K86" s="24">
        <v>0</v>
      </c>
      <c r="L86" s="24">
        <v>0</v>
      </c>
      <c r="M86" s="147">
        <v>0</v>
      </c>
      <c r="N86" s="25">
        <v>0</v>
      </c>
      <c r="O86" s="25">
        <v>162.76554834295098</v>
      </c>
      <c r="P86" s="26">
        <v>0</v>
      </c>
      <c r="Q86" s="25">
        <v>0</v>
      </c>
      <c r="R86" s="26">
        <v>0</v>
      </c>
      <c r="S86" s="24">
        <v>532584</v>
      </c>
      <c r="T86" s="147">
        <v>507780</v>
      </c>
      <c r="U86" s="24">
        <v>0</v>
      </c>
      <c r="V86" s="24">
        <v>0</v>
      </c>
    </row>
    <row r="87" spans="1:22" ht="17.100000000000001" customHeight="1" x14ac:dyDescent="0.3">
      <c r="A87" s="146">
        <v>43021</v>
      </c>
      <c r="B87" s="145" t="s">
        <v>60</v>
      </c>
      <c r="C87" s="130">
        <v>67500</v>
      </c>
      <c r="D87" s="130">
        <v>36297.16981132076</v>
      </c>
      <c r="E87" s="24">
        <v>1</v>
      </c>
      <c r="F87" s="24">
        <v>3350863</v>
      </c>
      <c r="G87" s="24">
        <v>1</v>
      </c>
      <c r="H87" s="24">
        <v>1</v>
      </c>
      <c r="I87" s="35">
        <v>0</v>
      </c>
      <c r="J87" s="35">
        <v>0</v>
      </c>
      <c r="K87" s="24">
        <v>0</v>
      </c>
      <c r="L87" s="24">
        <v>0</v>
      </c>
      <c r="M87" s="147">
        <v>0</v>
      </c>
      <c r="N87" s="25">
        <v>36297.16981132076</v>
      </c>
      <c r="O87" s="25">
        <v>10.832185562740333</v>
      </c>
      <c r="P87" s="26">
        <v>2.9843058340493178E-7</v>
      </c>
      <c r="Q87" s="25">
        <v>0</v>
      </c>
      <c r="R87" s="26">
        <v>0</v>
      </c>
      <c r="S87" s="24">
        <v>3352280</v>
      </c>
      <c r="T87" s="147">
        <v>1889526</v>
      </c>
      <c r="U87" s="24">
        <v>0</v>
      </c>
      <c r="V87" s="24">
        <v>3328272</v>
      </c>
    </row>
    <row r="88" spans="1:22" ht="17.100000000000001" customHeight="1" x14ac:dyDescent="0.3">
      <c r="A88" s="146">
        <v>43021</v>
      </c>
      <c r="B88" s="145" t="s">
        <v>65</v>
      </c>
      <c r="C88" s="130">
        <v>73500</v>
      </c>
      <c r="D88" s="130">
        <v>69894.339622641506</v>
      </c>
      <c r="E88" s="24">
        <v>0</v>
      </c>
      <c r="F88" s="24">
        <v>0</v>
      </c>
      <c r="G88" s="24">
        <v>0</v>
      </c>
      <c r="H88" s="24">
        <v>0</v>
      </c>
      <c r="I88" s="35">
        <v>0</v>
      </c>
      <c r="J88" s="35">
        <v>0</v>
      </c>
      <c r="K88" s="24">
        <v>0</v>
      </c>
      <c r="L88" s="24">
        <v>0</v>
      </c>
      <c r="M88" s="147">
        <v>0</v>
      </c>
      <c r="N88" s="25">
        <v>0</v>
      </c>
      <c r="O88" s="25">
        <v>0</v>
      </c>
      <c r="P88" s="26">
        <v>0</v>
      </c>
      <c r="Q88" s="25">
        <v>0</v>
      </c>
      <c r="R88" s="26">
        <v>0</v>
      </c>
      <c r="S88" s="24">
        <v>3002352</v>
      </c>
      <c r="T88" s="147">
        <v>2331179</v>
      </c>
      <c r="U88" s="24">
        <v>0</v>
      </c>
      <c r="V88" s="24">
        <v>0</v>
      </c>
    </row>
    <row r="89" spans="1:22" ht="17.100000000000001" customHeight="1" x14ac:dyDescent="0.3">
      <c r="A89" s="146">
        <v>43021</v>
      </c>
      <c r="B89" s="145" t="s">
        <v>68</v>
      </c>
      <c r="C89" s="130">
        <v>55000</v>
      </c>
      <c r="D89" s="130">
        <v>49655.660377358487</v>
      </c>
      <c r="E89" s="24">
        <v>0</v>
      </c>
      <c r="F89" s="24">
        <v>0</v>
      </c>
      <c r="G89" s="24">
        <v>0</v>
      </c>
      <c r="H89" s="24">
        <v>0</v>
      </c>
      <c r="I89" s="35">
        <v>0</v>
      </c>
      <c r="J89" s="35">
        <v>0</v>
      </c>
      <c r="K89" s="24">
        <v>0</v>
      </c>
      <c r="L89" s="24">
        <v>0</v>
      </c>
      <c r="M89" s="147">
        <v>0</v>
      </c>
      <c r="N89" s="25">
        <v>0</v>
      </c>
      <c r="O89" s="25">
        <v>0</v>
      </c>
      <c r="P89" s="26">
        <v>0</v>
      </c>
      <c r="Q89" s="25">
        <v>0</v>
      </c>
      <c r="R89" s="26">
        <v>0</v>
      </c>
      <c r="S89" s="24">
        <v>1987422</v>
      </c>
      <c r="T89" s="147">
        <v>1123398</v>
      </c>
      <c r="U89" s="24">
        <v>0</v>
      </c>
      <c r="V89" s="24">
        <v>0</v>
      </c>
    </row>
    <row r="90" spans="1:22" ht="17.100000000000001" customHeight="1" x14ac:dyDescent="0.3">
      <c r="A90" s="146">
        <v>43021</v>
      </c>
      <c r="B90" s="145" t="s">
        <v>70</v>
      </c>
      <c r="C90" s="130">
        <v>24500</v>
      </c>
      <c r="D90" s="130">
        <v>20963.67924528302</v>
      </c>
      <c r="E90" s="24">
        <v>0</v>
      </c>
      <c r="F90" s="24">
        <v>0</v>
      </c>
      <c r="G90" s="24">
        <v>0</v>
      </c>
      <c r="H90" s="24">
        <v>0</v>
      </c>
      <c r="I90" s="35">
        <v>0</v>
      </c>
      <c r="J90" s="35">
        <v>0</v>
      </c>
      <c r="K90" s="24">
        <v>0</v>
      </c>
      <c r="L90" s="24">
        <v>0</v>
      </c>
      <c r="M90" s="147">
        <v>0</v>
      </c>
      <c r="N90" s="25">
        <v>0</v>
      </c>
      <c r="O90" s="25">
        <v>0</v>
      </c>
      <c r="P90" s="26">
        <v>0</v>
      </c>
      <c r="Q90" s="25">
        <v>0</v>
      </c>
      <c r="R90" s="26">
        <v>0</v>
      </c>
      <c r="S90" s="24">
        <v>1670828</v>
      </c>
      <c r="T90" s="147">
        <v>797756</v>
      </c>
      <c r="U90" s="24">
        <v>0</v>
      </c>
      <c r="V90" s="24">
        <v>0</v>
      </c>
    </row>
    <row r="91" spans="1:22" ht="17.100000000000001" customHeight="1" x14ac:dyDescent="0.3">
      <c r="A91" s="146">
        <v>43021</v>
      </c>
      <c r="B91" s="145" t="s">
        <v>71</v>
      </c>
      <c r="C91" s="130">
        <v>25300</v>
      </c>
      <c r="D91" s="130">
        <v>21648.207547169812</v>
      </c>
      <c r="E91" s="24">
        <v>0</v>
      </c>
      <c r="F91" s="24">
        <v>0</v>
      </c>
      <c r="G91" s="24">
        <v>0</v>
      </c>
      <c r="H91" s="24">
        <v>0</v>
      </c>
      <c r="I91" s="35">
        <v>0</v>
      </c>
      <c r="J91" s="35">
        <v>0</v>
      </c>
      <c r="K91" s="24">
        <v>0</v>
      </c>
      <c r="L91" s="24">
        <v>0</v>
      </c>
      <c r="M91" s="147">
        <v>0</v>
      </c>
      <c r="N91" s="25">
        <v>0</v>
      </c>
      <c r="O91" s="25">
        <v>0</v>
      </c>
      <c r="P91" s="26">
        <v>0</v>
      </c>
      <c r="Q91" s="25">
        <v>0</v>
      </c>
      <c r="R91" s="26">
        <v>0</v>
      </c>
      <c r="S91" s="24">
        <v>2991704</v>
      </c>
      <c r="T91" s="147">
        <v>2423037</v>
      </c>
      <c r="U91" s="24">
        <v>0</v>
      </c>
      <c r="V91" s="24">
        <v>0</v>
      </c>
    </row>
    <row r="92" spans="1:22" ht="17.100000000000001" customHeight="1" x14ac:dyDescent="0.3">
      <c r="A92" s="146" t="s">
        <v>96</v>
      </c>
      <c r="B92" s="145"/>
      <c r="C92" s="130">
        <v>337104.35</v>
      </c>
      <c r="D92" s="130">
        <v>284595.23584905663</v>
      </c>
      <c r="E92" s="24">
        <v>1</v>
      </c>
      <c r="F92" s="24">
        <v>3952952</v>
      </c>
      <c r="G92" s="24">
        <v>1</v>
      </c>
      <c r="H92" s="24">
        <v>1</v>
      </c>
      <c r="I92" s="35">
        <v>0</v>
      </c>
      <c r="J92" s="35">
        <v>0</v>
      </c>
      <c r="K92" s="24">
        <v>0</v>
      </c>
      <c r="L92" s="24">
        <v>0</v>
      </c>
      <c r="M92" s="147">
        <v>0</v>
      </c>
      <c r="N92" s="25">
        <v>284595.23584905663</v>
      </c>
      <c r="O92" s="25">
        <v>71.99562146189902</v>
      </c>
      <c r="P92" s="26">
        <v>2.529754978051846E-7</v>
      </c>
      <c r="Q92" s="25">
        <v>0</v>
      </c>
      <c r="R92" s="26">
        <v>0</v>
      </c>
      <c r="S92" s="24">
        <v>13537170</v>
      </c>
      <c r="T92" s="147">
        <v>9072676</v>
      </c>
      <c r="U92" s="24">
        <v>0</v>
      </c>
      <c r="V92" s="24">
        <v>3328272</v>
      </c>
    </row>
    <row r="93" spans="1:22" ht="17.100000000000001" customHeight="1" x14ac:dyDescent="0.3">
      <c r="A93" s="146">
        <v>43022</v>
      </c>
      <c r="B93" s="145" t="s">
        <v>50</v>
      </c>
      <c r="C93" s="130">
        <v>0</v>
      </c>
      <c r="D93" s="130">
        <v>0</v>
      </c>
      <c r="E93" s="24">
        <v>0</v>
      </c>
      <c r="F93" s="24">
        <v>41892</v>
      </c>
      <c r="G93" s="24">
        <v>0</v>
      </c>
      <c r="H93" s="24">
        <v>0</v>
      </c>
      <c r="I93" s="35">
        <v>0</v>
      </c>
      <c r="J93" s="35">
        <v>0</v>
      </c>
      <c r="K93" s="24">
        <v>0</v>
      </c>
      <c r="L93" s="24">
        <v>0</v>
      </c>
      <c r="M93" s="147">
        <v>0</v>
      </c>
      <c r="N93" s="25">
        <v>0</v>
      </c>
      <c r="O93" s="25">
        <v>0</v>
      </c>
      <c r="P93" s="26">
        <v>0</v>
      </c>
      <c r="Q93" s="25">
        <v>0</v>
      </c>
      <c r="R93" s="26">
        <v>0</v>
      </c>
      <c r="S93" s="24">
        <v>0</v>
      </c>
      <c r="T93" s="147">
        <v>0</v>
      </c>
      <c r="U93" s="24">
        <v>0</v>
      </c>
      <c r="V93" s="24">
        <v>0</v>
      </c>
    </row>
    <row r="94" spans="1:22" ht="17.100000000000001" customHeight="1" x14ac:dyDescent="0.3">
      <c r="A94" s="146">
        <v>43022</v>
      </c>
      <c r="B94" s="145" t="s">
        <v>57</v>
      </c>
      <c r="C94" s="130">
        <v>136956.51999999999</v>
      </c>
      <c r="D94" s="130">
        <v>129204.26415094337</v>
      </c>
      <c r="E94" s="24">
        <v>0</v>
      </c>
      <c r="F94" s="24">
        <v>1763331</v>
      </c>
      <c r="G94" s="24">
        <v>0</v>
      </c>
      <c r="H94" s="24">
        <v>0</v>
      </c>
      <c r="I94" s="35">
        <v>0</v>
      </c>
      <c r="J94" s="35">
        <v>0</v>
      </c>
      <c r="K94" s="24">
        <v>0</v>
      </c>
      <c r="L94" s="24">
        <v>0</v>
      </c>
      <c r="M94" s="147">
        <v>0</v>
      </c>
      <c r="N94" s="25">
        <v>0</v>
      </c>
      <c r="O94" s="25">
        <v>73.272836552492635</v>
      </c>
      <c r="P94" s="26">
        <v>0</v>
      </c>
      <c r="Q94" s="25">
        <v>0</v>
      </c>
      <c r="R94" s="26">
        <v>0</v>
      </c>
      <c r="S94" s="24">
        <v>1771200</v>
      </c>
      <c r="T94" s="147">
        <v>1705343</v>
      </c>
      <c r="U94" s="24">
        <v>0</v>
      </c>
      <c r="V94" s="24">
        <v>0</v>
      </c>
    </row>
    <row r="95" spans="1:22" ht="17.100000000000001" customHeight="1" x14ac:dyDescent="0.3">
      <c r="A95" s="146">
        <v>43022</v>
      </c>
      <c r="B95" s="145" t="s">
        <v>60</v>
      </c>
      <c r="C95" s="130">
        <v>112500</v>
      </c>
      <c r="D95" s="130">
        <v>60495.283018867929</v>
      </c>
      <c r="E95" s="24">
        <v>0</v>
      </c>
      <c r="F95" s="24">
        <v>7040148</v>
      </c>
      <c r="G95" s="24">
        <v>0</v>
      </c>
      <c r="H95" s="24">
        <v>0</v>
      </c>
      <c r="I95" s="35">
        <v>0</v>
      </c>
      <c r="J95" s="35">
        <v>0</v>
      </c>
      <c r="K95" s="24">
        <v>0</v>
      </c>
      <c r="L95" s="24">
        <v>0</v>
      </c>
      <c r="M95" s="147">
        <v>0</v>
      </c>
      <c r="N95" s="25">
        <v>0</v>
      </c>
      <c r="O95" s="25">
        <v>8.5928993280919563</v>
      </c>
      <c r="P95" s="26">
        <v>0</v>
      </c>
      <c r="Q95" s="25">
        <v>0</v>
      </c>
      <c r="R95" s="26">
        <v>0</v>
      </c>
      <c r="S95" s="24">
        <v>7112105</v>
      </c>
      <c r="T95" s="147">
        <v>4604893</v>
      </c>
      <c r="U95" s="24">
        <v>0</v>
      </c>
      <c r="V95" s="24">
        <v>7054345</v>
      </c>
    </row>
    <row r="96" spans="1:22" ht="17.100000000000001" customHeight="1" x14ac:dyDescent="0.3">
      <c r="A96" s="146">
        <v>43022</v>
      </c>
      <c r="B96" s="145" t="s">
        <v>65</v>
      </c>
      <c r="C96" s="130">
        <v>122500</v>
      </c>
      <c r="D96" s="130">
        <v>116490.56603773584</v>
      </c>
      <c r="E96" s="24">
        <v>0</v>
      </c>
      <c r="F96" s="24">
        <v>0</v>
      </c>
      <c r="G96" s="24">
        <v>0</v>
      </c>
      <c r="H96" s="24">
        <v>0</v>
      </c>
      <c r="I96" s="35">
        <v>0</v>
      </c>
      <c r="J96" s="35">
        <v>0</v>
      </c>
      <c r="K96" s="24">
        <v>0</v>
      </c>
      <c r="L96" s="24">
        <v>0</v>
      </c>
      <c r="M96" s="147">
        <v>0</v>
      </c>
      <c r="N96" s="25">
        <v>0</v>
      </c>
      <c r="O96" s="25">
        <v>0</v>
      </c>
      <c r="P96" s="26">
        <v>0</v>
      </c>
      <c r="Q96" s="25">
        <v>0</v>
      </c>
      <c r="R96" s="26">
        <v>0</v>
      </c>
      <c r="S96" s="24">
        <v>5003223</v>
      </c>
      <c r="T96" s="147">
        <v>3403537</v>
      </c>
      <c r="U96" s="24">
        <v>0</v>
      </c>
      <c r="V96" s="24">
        <v>0</v>
      </c>
    </row>
    <row r="97" spans="1:22" ht="17.100000000000001" customHeight="1" x14ac:dyDescent="0.3">
      <c r="A97" s="146">
        <v>43022</v>
      </c>
      <c r="B97" s="145" t="s">
        <v>68</v>
      </c>
      <c r="C97" s="130">
        <v>55000</v>
      </c>
      <c r="D97" s="130">
        <v>49655.660377358487</v>
      </c>
      <c r="E97" s="24">
        <v>0</v>
      </c>
      <c r="F97" s="24">
        <v>0</v>
      </c>
      <c r="G97" s="24">
        <v>0</v>
      </c>
      <c r="H97" s="24">
        <v>0</v>
      </c>
      <c r="I97" s="35">
        <v>0</v>
      </c>
      <c r="J97" s="35">
        <v>0</v>
      </c>
      <c r="K97" s="24">
        <v>0</v>
      </c>
      <c r="L97" s="24">
        <v>0</v>
      </c>
      <c r="M97" s="147">
        <v>0</v>
      </c>
      <c r="N97" s="25">
        <v>0</v>
      </c>
      <c r="O97" s="25">
        <v>0</v>
      </c>
      <c r="P97" s="26">
        <v>0</v>
      </c>
      <c r="Q97" s="25">
        <v>0</v>
      </c>
      <c r="R97" s="26">
        <v>0</v>
      </c>
      <c r="S97" s="24">
        <v>2302259</v>
      </c>
      <c r="T97" s="147">
        <v>1202588</v>
      </c>
      <c r="U97" s="24">
        <v>0</v>
      </c>
      <c r="V97" s="24">
        <v>0</v>
      </c>
    </row>
    <row r="98" spans="1:22" ht="17.100000000000001" customHeight="1" x14ac:dyDescent="0.3">
      <c r="A98" s="146">
        <v>43022</v>
      </c>
      <c r="B98" s="145" t="s">
        <v>70</v>
      </c>
      <c r="C98" s="130">
        <v>49000</v>
      </c>
      <c r="D98" s="130">
        <v>41927.358490566039</v>
      </c>
      <c r="E98" s="24">
        <v>0</v>
      </c>
      <c r="F98" s="24">
        <v>0</v>
      </c>
      <c r="G98" s="24">
        <v>0</v>
      </c>
      <c r="H98" s="24">
        <v>0</v>
      </c>
      <c r="I98" s="35">
        <v>0</v>
      </c>
      <c r="J98" s="35">
        <v>0</v>
      </c>
      <c r="K98" s="24">
        <v>0</v>
      </c>
      <c r="L98" s="24">
        <v>0</v>
      </c>
      <c r="M98" s="147">
        <v>0</v>
      </c>
      <c r="N98" s="25">
        <v>0</v>
      </c>
      <c r="O98" s="25">
        <v>0</v>
      </c>
      <c r="P98" s="26">
        <v>0</v>
      </c>
      <c r="Q98" s="25">
        <v>0</v>
      </c>
      <c r="R98" s="26">
        <v>0</v>
      </c>
      <c r="S98" s="24">
        <v>1867717</v>
      </c>
      <c r="T98" s="147">
        <v>826976</v>
      </c>
      <c r="U98" s="24">
        <v>0</v>
      </c>
      <c r="V98" s="24">
        <v>0</v>
      </c>
    </row>
    <row r="99" spans="1:22" ht="17.100000000000001" customHeight="1" x14ac:dyDescent="0.3">
      <c r="A99" s="146">
        <v>43022</v>
      </c>
      <c r="B99" s="145" t="s">
        <v>71</v>
      </c>
      <c r="C99" s="130">
        <v>50600</v>
      </c>
      <c r="D99" s="130">
        <v>43296.415094339623</v>
      </c>
      <c r="E99" s="24">
        <v>0</v>
      </c>
      <c r="F99" s="24">
        <v>0</v>
      </c>
      <c r="G99" s="24">
        <v>0</v>
      </c>
      <c r="H99" s="24">
        <v>0</v>
      </c>
      <c r="I99" s="35">
        <v>0</v>
      </c>
      <c r="J99" s="35">
        <v>0</v>
      </c>
      <c r="K99" s="24">
        <v>0</v>
      </c>
      <c r="L99" s="24">
        <v>0</v>
      </c>
      <c r="M99" s="147">
        <v>0</v>
      </c>
      <c r="N99" s="25">
        <v>0</v>
      </c>
      <c r="O99" s="25">
        <v>0</v>
      </c>
      <c r="P99" s="26">
        <v>0</v>
      </c>
      <c r="Q99" s="25">
        <v>0</v>
      </c>
      <c r="R99" s="26">
        <v>0</v>
      </c>
      <c r="S99" s="24">
        <v>2827865</v>
      </c>
      <c r="T99" s="147">
        <v>2360861</v>
      </c>
      <c r="U99" s="24">
        <v>0</v>
      </c>
      <c r="V99" s="24">
        <v>0</v>
      </c>
    </row>
    <row r="100" spans="1:22" ht="17.100000000000001" customHeight="1" x14ac:dyDescent="0.3">
      <c r="A100" s="146" t="s">
        <v>97</v>
      </c>
      <c r="B100" s="145"/>
      <c r="C100" s="130">
        <v>526556.52</v>
      </c>
      <c r="D100" s="130">
        <v>441069.54716981127</v>
      </c>
      <c r="E100" s="24">
        <v>0</v>
      </c>
      <c r="F100" s="24">
        <v>8845371</v>
      </c>
      <c r="G100" s="24">
        <v>0</v>
      </c>
      <c r="H100" s="24">
        <v>0</v>
      </c>
      <c r="I100" s="35">
        <v>0</v>
      </c>
      <c r="J100" s="35">
        <v>0</v>
      </c>
      <c r="K100" s="24">
        <v>0</v>
      </c>
      <c r="L100" s="24">
        <v>0</v>
      </c>
      <c r="M100" s="147">
        <v>0</v>
      </c>
      <c r="N100" s="25">
        <v>0</v>
      </c>
      <c r="O100" s="25">
        <v>49.864448553917214</v>
      </c>
      <c r="P100" s="26">
        <v>0</v>
      </c>
      <c r="Q100" s="25">
        <v>0</v>
      </c>
      <c r="R100" s="26">
        <v>0</v>
      </c>
      <c r="S100" s="24">
        <v>20884369</v>
      </c>
      <c r="T100" s="147">
        <v>14104198</v>
      </c>
      <c r="U100" s="24">
        <v>0</v>
      </c>
      <c r="V100" s="24">
        <v>7054345</v>
      </c>
    </row>
    <row r="101" spans="1:22" ht="17.100000000000001" customHeight="1" x14ac:dyDescent="0.3">
      <c r="A101" s="146">
        <v>43023</v>
      </c>
      <c r="B101" s="145" t="s">
        <v>50</v>
      </c>
      <c r="C101" s="130">
        <v>0</v>
      </c>
      <c r="D101" s="130">
        <v>0</v>
      </c>
      <c r="E101" s="24">
        <v>0</v>
      </c>
      <c r="F101" s="24">
        <v>21847</v>
      </c>
      <c r="G101" s="24">
        <v>0</v>
      </c>
      <c r="H101" s="24">
        <v>0</v>
      </c>
      <c r="I101" s="35">
        <v>0</v>
      </c>
      <c r="J101" s="35">
        <v>0</v>
      </c>
      <c r="K101" s="24">
        <v>0</v>
      </c>
      <c r="L101" s="24">
        <v>0</v>
      </c>
      <c r="M101" s="147">
        <v>0</v>
      </c>
      <c r="N101" s="25">
        <v>0</v>
      </c>
      <c r="O101" s="25">
        <v>0</v>
      </c>
      <c r="P101" s="26">
        <v>0</v>
      </c>
      <c r="Q101" s="25">
        <v>0</v>
      </c>
      <c r="R101" s="26">
        <v>0</v>
      </c>
      <c r="S101" s="24">
        <v>0</v>
      </c>
      <c r="T101" s="147">
        <v>0</v>
      </c>
      <c r="U101" s="24">
        <v>0</v>
      </c>
      <c r="V101" s="24">
        <v>0</v>
      </c>
    </row>
    <row r="102" spans="1:22" ht="17.100000000000001" customHeight="1" x14ac:dyDescent="0.3">
      <c r="A102" s="146">
        <v>43023</v>
      </c>
      <c r="B102" s="145" t="s">
        <v>57</v>
      </c>
      <c r="C102" s="130">
        <v>136956.51999999999</v>
      </c>
      <c r="D102" s="130">
        <v>129204.26415094337</v>
      </c>
      <c r="E102" s="24">
        <v>0</v>
      </c>
      <c r="F102" s="24">
        <v>1507467</v>
      </c>
      <c r="G102" s="24">
        <v>0</v>
      </c>
      <c r="H102" s="24">
        <v>0</v>
      </c>
      <c r="I102" s="35">
        <v>0</v>
      </c>
      <c r="J102" s="35">
        <v>0</v>
      </c>
      <c r="K102" s="24">
        <v>0</v>
      </c>
      <c r="L102" s="24">
        <v>0</v>
      </c>
      <c r="M102" s="147">
        <v>0</v>
      </c>
      <c r="N102" s="25">
        <v>0</v>
      </c>
      <c r="O102" s="25">
        <v>85.709514139243751</v>
      </c>
      <c r="P102" s="26">
        <v>0</v>
      </c>
      <c r="Q102" s="25">
        <v>0</v>
      </c>
      <c r="R102" s="26">
        <v>0</v>
      </c>
      <c r="S102" s="24">
        <v>1514598</v>
      </c>
      <c r="T102" s="147">
        <v>1424241</v>
      </c>
      <c r="U102" s="24">
        <v>0</v>
      </c>
      <c r="V102" s="24">
        <v>0</v>
      </c>
    </row>
    <row r="103" spans="1:22" ht="17.100000000000001" customHeight="1" x14ac:dyDescent="0.3">
      <c r="A103" s="146">
        <v>43023</v>
      </c>
      <c r="B103" s="145" t="s">
        <v>60</v>
      </c>
      <c r="C103" s="130">
        <v>112500</v>
      </c>
      <c r="D103" s="130">
        <v>60495.283018867929</v>
      </c>
      <c r="E103" s="24">
        <v>0</v>
      </c>
      <c r="F103" s="24">
        <v>7512290</v>
      </c>
      <c r="G103" s="24">
        <v>0</v>
      </c>
      <c r="H103" s="24">
        <v>0</v>
      </c>
      <c r="I103" s="35">
        <v>0</v>
      </c>
      <c r="J103" s="35">
        <v>0</v>
      </c>
      <c r="K103" s="24">
        <v>0</v>
      </c>
      <c r="L103" s="24">
        <v>0</v>
      </c>
      <c r="M103" s="147">
        <v>0</v>
      </c>
      <c r="N103" s="25">
        <v>0</v>
      </c>
      <c r="O103" s="25">
        <v>8.052841812399139</v>
      </c>
      <c r="P103" s="26">
        <v>0</v>
      </c>
      <c r="Q103" s="25">
        <v>0</v>
      </c>
      <c r="R103" s="26">
        <v>0</v>
      </c>
      <c r="S103" s="24">
        <v>7538965</v>
      </c>
      <c r="T103" s="147">
        <v>4951723</v>
      </c>
      <c r="U103" s="24">
        <v>0</v>
      </c>
      <c r="V103" s="24">
        <v>7480910</v>
      </c>
    </row>
    <row r="104" spans="1:22" ht="17.100000000000001" customHeight="1" x14ac:dyDescent="0.3">
      <c r="A104" s="146">
        <v>43023</v>
      </c>
      <c r="B104" s="145" t="s">
        <v>65</v>
      </c>
      <c r="C104" s="130">
        <v>122500</v>
      </c>
      <c r="D104" s="130">
        <v>116490.56603773584</v>
      </c>
      <c r="E104" s="24">
        <v>0</v>
      </c>
      <c r="F104" s="24">
        <v>0</v>
      </c>
      <c r="G104" s="24">
        <v>0</v>
      </c>
      <c r="H104" s="24">
        <v>0</v>
      </c>
      <c r="I104" s="35">
        <v>0</v>
      </c>
      <c r="J104" s="35">
        <v>0</v>
      </c>
      <c r="K104" s="24">
        <v>0</v>
      </c>
      <c r="L104" s="24">
        <v>0</v>
      </c>
      <c r="M104" s="147">
        <v>0</v>
      </c>
      <c r="N104" s="25">
        <v>0</v>
      </c>
      <c r="O104" s="25">
        <v>0</v>
      </c>
      <c r="P104" s="26">
        <v>0</v>
      </c>
      <c r="Q104" s="25">
        <v>0</v>
      </c>
      <c r="R104" s="26">
        <v>0</v>
      </c>
      <c r="S104" s="24">
        <v>5000945</v>
      </c>
      <c r="T104" s="147">
        <v>3425924</v>
      </c>
      <c r="U104" s="24">
        <v>0</v>
      </c>
      <c r="V104" s="24">
        <v>0</v>
      </c>
    </row>
    <row r="105" spans="1:22" ht="17.100000000000001" customHeight="1" x14ac:dyDescent="0.3">
      <c r="A105" s="146">
        <v>43023</v>
      </c>
      <c r="B105" s="145" t="s">
        <v>68</v>
      </c>
      <c r="C105" s="130">
        <v>55000</v>
      </c>
      <c r="D105" s="130">
        <v>49655.660377358487</v>
      </c>
      <c r="E105" s="24">
        <v>0</v>
      </c>
      <c r="F105" s="24">
        <v>0</v>
      </c>
      <c r="G105" s="24">
        <v>0</v>
      </c>
      <c r="H105" s="24">
        <v>0</v>
      </c>
      <c r="I105" s="35">
        <v>0</v>
      </c>
      <c r="J105" s="35">
        <v>0</v>
      </c>
      <c r="K105" s="24">
        <v>0</v>
      </c>
      <c r="L105" s="24">
        <v>0</v>
      </c>
      <c r="M105" s="147">
        <v>0</v>
      </c>
      <c r="N105" s="25">
        <v>0</v>
      </c>
      <c r="O105" s="25">
        <v>0</v>
      </c>
      <c r="P105" s="26">
        <v>0</v>
      </c>
      <c r="Q105" s="25">
        <v>0</v>
      </c>
      <c r="R105" s="26">
        <v>0</v>
      </c>
      <c r="S105" s="24">
        <v>3432562</v>
      </c>
      <c r="T105" s="147">
        <v>2114961</v>
      </c>
      <c r="U105" s="24">
        <v>0</v>
      </c>
      <c r="V105" s="24">
        <v>0</v>
      </c>
    </row>
    <row r="106" spans="1:22" ht="17.100000000000001" customHeight="1" x14ac:dyDescent="0.3">
      <c r="A106" s="146">
        <v>43023</v>
      </c>
      <c r="B106" s="145" t="s">
        <v>70</v>
      </c>
      <c r="C106" s="130">
        <v>49000</v>
      </c>
      <c r="D106" s="130">
        <v>41927.358490566039</v>
      </c>
      <c r="E106" s="24">
        <v>0</v>
      </c>
      <c r="F106" s="24">
        <v>0</v>
      </c>
      <c r="G106" s="24">
        <v>0</v>
      </c>
      <c r="H106" s="24">
        <v>0</v>
      </c>
      <c r="I106" s="35">
        <v>0</v>
      </c>
      <c r="J106" s="35">
        <v>0</v>
      </c>
      <c r="K106" s="24">
        <v>0</v>
      </c>
      <c r="L106" s="24">
        <v>0</v>
      </c>
      <c r="M106" s="147">
        <v>0</v>
      </c>
      <c r="N106" s="25">
        <v>0</v>
      </c>
      <c r="O106" s="25">
        <v>0</v>
      </c>
      <c r="P106" s="26">
        <v>0</v>
      </c>
      <c r="Q106" s="25">
        <v>0</v>
      </c>
      <c r="R106" s="26">
        <v>0</v>
      </c>
      <c r="S106" s="24">
        <v>1485494</v>
      </c>
      <c r="T106" s="147">
        <v>718257</v>
      </c>
      <c r="U106" s="24">
        <v>0</v>
      </c>
      <c r="V106" s="24">
        <v>0</v>
      </c>
    </row>
    <row r="107" spans="1:22" ht="17.100000000000001" customHeight="1" x14ac:dyDescent="0.3">
      <c r="A107" s="146">
        <v>43023</v>
      </c>
      <c r="B107" s="145" t="s">
        <v>71</v>
      </c>
      <c r="C107" s="130">
        <v>50600</v>
      </c>
      <c r="D107" s="130">
        <v>43296.415094339623</v>
      </c>
      <c r="E107" s="24">
        <v>0</v>
      </c>
      <c r="F107" s="24">
        <v>0</v>
      </c>
      <c r="G107" s="24">
        <v>0</v>
      </c>
      <c r="H107" s="24">
        <v>0</v>
      </c>
      <c r="I107" s="35">
        <v>0</v>
      </c>
      <c r="J107" s="35">
        <v>0</v>
      </c>
      <c r="K107" s="24">
        <v>0</v>
      </c>
      <c r="L107" s="24">
        <v>0</v>
      </c>
      <c r="M107" s="147">
        <v>0</v>
      </c>
      <c r="N107" s="25">
        <v>0</v>
      </c>
      <c r="O107" s="25">
        <v>0</v>
      </c>
      <c r="P107" s="26">
        <v>0</v>
      </c>
      <c r="Q107" s="25">
        <v>0</v>
      </c>
      <c r="R107" s="26">
        <v>0</v>
      </c>
      <c r="S107" s="24">
        <v>2529679</v>
      </c>
      <c r="T107" s="147">
        <v>2198348</v>
      </c>
      <c r="U107" s="24">
        <v>0</v>
      </c>
      <c r="V107" s="24">
        <v>0</v>
      </c>
    </row>
    <row r="108" spans="1:22" ht="17.100000000000001" customHeight="1" x14ac:dyDescent="0.3">
      <c r="A108" s="146" t="s">
        <v>98</v>
      </c>
      <c r="B108" s="145"/>
      <c r="C108" s="130">
        <v>526556.52</v>
      </c>
      <c r="D108" s="130">
        <v>441069.54716981127</v>
      </c>
      <c r="E108" s="24">
        <v>0</v>
      </c>
      <c r="F108" s="24">
        <v>9041604</v>
      </c>
      <c r="G108" s="24">
        <v>0</v>
      </c>
      <c r="H108" s="24">
        <v>0</v>
      </c>
      <c r="I108" s="35">
        <v>0</v>
      </c>
      <c r="J108" s="35">
        <v>0</v>
      </c>
      <c r="K108" s="24">
        <v>0</v>
      </c>
      <c r="L108" s="24">
        <v>0</v>
      </c>
      <c r="M108" s="147">
        <v>0</v>
      </c>
      <c r="N108" s="25">
        <v>0</v>
      </c>
      <c r="O108" s="25">
        <v>48.782223504790885</v>
      </c>
      <c r="P108" s="26">
        <v>0</v>
      </c>
      <c r="Q108" s="25">
        <v>0</v>
      </c>
      <c r="R108" s="26">
        <v>0</v>
      </c>
      <c r="S108" s="24">
        <v>21502243</v>
      </c>
      <c r="T108" s="147">
        <v>14833454</v>
      </c>
      <c r="U108" s="24">
        <v>0</v>
      </c>
      <c r="V108" s="24">
        <v>7480910</v>
      </c>
    </row>
    <row r="109" spans="1:22" ht="17.100000000000001" customHeight="1" x14ac:dyDescent="0.3">
      <c r="A109" s="146">
        <v>43024</v>
      </c>
      <c r="B109" s="145" t="s">
        <v>50</v>
      </c>
      <c r="C109" s="130">
        <v>0</v>
      </c>
      <c r="D109" s="130">
        <v>0</v>
      </c>
      <c r="E109" s="24">
        <v>0</v>
      </c>
      <c r="F109" s="24">
        <v>11466</v>
      </c>
      <c r="G109" s="24">
        <v>0</v>
      </c>
      <c r="H109" s="24">
        <v>0</v>
      </c>
      <c r="I109" s="35">
        <v>0</v>
      </c>
      <c r="J109" s="35">
        <v>0</v>
      </c>
      <c r="K109" s="24">
        <v>0</v>
      </c>
      <c r="L109" s="24">
        <v>0</v>
      </c>
      <c r="M109" s="147">
        <v>0</v>
      </c>
      <c r="N109" s="25">
        <v>0</v>
      </c>
      <c r="O109" s="25">
        <v>0</v>
      </c>
      <c r="P109" s="26">
        <v>0</v>
      </c>
      <c r="Q109" s="25">
        <v>0</v>
      </c>
      <c r="R109" s="26">
        <v>0</v>
      </c>
      <c r="S109" s="24">
        <v>0</v>
      </c>
      <c r="T109" s="147">
        <v>0</v>
      </c>
      <c r="U109" s="24">
        <v>0</v>
      </c>
      <c r="V109" s="24">
        <v>0</v>
      </c>
    </row>
    <row r="110" spans="1:22" ht="17.100000000000001" customHeight="1" x14ac:dyDescent="0.3">
      <c r="A110" s="146">
        <v>43024</v>
      </c>
      <c r="B110" s="145" t="s">
        <v>57</v>
      </c>
      <c r="C110" s="130">
        <v>91304.35</v>
      </c>
      <c r="D110" s="130">
        <v>86136.179245283027</v>
      </c>
      <c r="E110" s="24">
        <v>0</v>
      </c>
      <c r="F110" s="24">
        <v>1458855</v>
      </c>
      <c r="G110" s="24">
        <v>0</v>
      </c>
      <c r="H110" s="24">
        <v>0</v>
      </c>
      <c r="I110" s="35">
        <v>0</v>
      </c>
      <c r="J110" s="35">
        <v>0</v>
      </c>
      <c r="K110" s="24">
        <v>0</v>
      </c>
      <c r="L110" s="24">
        <v>0</v>
      </c>
      <c r="M110" s="147">
        <v>0</v>
      </c>
      <c r="N110" s="25">
        <v>0</v>
      </c>
      <c r="O110" s="25">
        <v>59.043687854710051</v>
      </c>
      <c r="P110" s="26">
        <v>0</v>
      </c>
      <c r="Q110" s="25">
        <v>0</v>
      </c>
      <c r="R110" s="26">
        <v>0</v>
      </c>
      <c r="S110" s="24">
        <v>1467583</v>
      </c>
      <c r="T110" s="147">
        <v>1376126</v>
      </c>
      <c r="U110" s="24">
        <v>0</v>
      </c>
      <c r="V110" s="24">
        <v>0</v>
      </c>
    </row>
    <row r="111" spans="1:22" ht="17.100000000000001" customHeight="1" x14ac:dyDescent="0.3">
      <c r="A111" s="146">
        <v>43024</v>
      </c>
      <c r="B111" s="145" t="s">
        <v>60</v>
      </c>
      <c r="C111" s="130">
        <v>45000</v>
      </c>
      <c r="D111" s="130">
        <v>24198.113207547172</v>
      </c>
      <c r="E111" s="24">
        <v>0</v>
      </c>
      <c r="F111" s="24">
        <v>2280186</v>
      </c>
      <c r="G111" s="24">
        <v>3</v>
      </c>
      <c r="H111" s="24">
        <v>1</v>
      </c>
      <c r="I111" s="35">
        <v>0</v>
      </c>
      <c r="J111" s="35">
        <v>0</v>
      </c>
      <c r="K111" s="24">
        <v>0</v>
      </c>
      <c r="L111" s="24">
        <v>0</v>
      </c>
      <c r="M111" s="147">
        <v>0</v>
      </c>
      <c r="N111" s="25">
        <v>0</v>
      </c>
      <c r="O111" s="25">
        <v>10.612341803496369</v>
      </c>
      <c r="P111" s="26">
        <v>0</v>
      </c>
      <c r="Q111" s="25">
        <v>0</v>
      </c>
      <c r="R111" s="26">
        <v>0</v>
      </c>
      <c r="S111" s="24">
        <v>2280229</v>
      </c>
      <c r="T111" s="147">
        <v>1228515</v>
      </c>
      <c r="U111" s="24">
        <v>0</v>
      </c>
      <c r="V111" s="24">
        <v>2253943</v>
      </c>
    </row>
    <row r="112" spans="1:22" ht="17.100000000000001" customHeight="1" x14ac:dyDescent="0.3">
      <c r="A112" s="146">
        <v>43024</v>
      </c>
      <c r="B112" s="145" t="s">
        <v>65</v>
      </c>
      <c r="C112" s="130">
        <v>73500</v>
      </c>
      <c r="D112" s="130">
        <v>69894.339622641506</v>
      </c>
      <c r="E112" s="24">
        <v>0</v>
      </c>
      <c r="F112" s="24">
        <v>0</v>
      </c>
      <c r="G112" s="24">
        <v>0</v>
      </c>
      <c r="H112" s="24">
        <v>0</v>
      </c>
      <c r="I112" s="35">
        <v>0</v>
      </c>
      <c r="J112" s="35">
        <v>0</v>
      </c>
      <c r="K112" s="24">
        <v>0</v>
      </c>
      <c r="L112" s="24">
        <v>0</v>
      </c>
      <c r="M112" s="147">
        <v>0</v>
      </c>
      <c r="N112" s="25">
        <v>0</v>
      </c>
      <c r="O112" s="25">
        <v>0</v>
      </c>
      <c r="P112" s="26">
        <v>0</v>
      </c>
      <c r="Q112" s="25">
        <v>0</v>
      </c>
      <c r="R112" s="26">
        <v>0</v>
      </c>
      <c r="S112" s="24">
        <v>3001294</v>
      </c>
      <c r="T112" s="147">
        <v>2274585</v>
      </c>
      <c r="U112" s="24">
        <v>0</v>
      </c>
      <c r="V112" s="24">
        <v>0</v>
      </c>
    </row>
    <row r="113" spans="1:22" ht="17.100000000000001" customHeight="1" x14ac:dyDescent="0.3">
      <c r="A113" s="146">
        <v>43024</v>
      </c>
      <c r="B113" s="145" t="s">
        <v>68</v>
      </c>
      <c r="C113" s="130">
        <v>55000</v>
      </c>
      <c r="D113" s="130">
        <v>49655.660377358487</v>
      </c>
      <c r="E113" s="24">
        <v>0</v>
      </c>
      <c r="F113" s="24">
        <v>0</v>
      </c>
      <c r="G113" s="24">
        <v>0</v>
      </c>
      <c r="H113" s="24">
        <v>0</v>
      </c>
      <c r="I113" s="35">
        <v>0</v>
      </c>
      <c r="J113" s="35">
        <v>0</v>
      </c>
      <c r="K113" s="24">
        <v>0</v>
      </c>
      <c r="L113" s="24">
        <v>0</v>
      </c>
      <c r="M113" s="147">
        <v>0</v>
      </c>
      <c r="N113" s="25">
        <v>0</v>
      </c>
      <c r="O113" s="25">
        <v>0</v>
      </c>
      <c r="P113" s="26">
        <v>0</v>
      </c>
      <c r="Q113" s="25">
        <v>0</v>
      </c>
      <c r="R113" s="26">
        <v>0</v>
      </c>
      <c r="S113" s="24">
        <v>4338502</v>
      </c>
      <c r="T113" s="147">
        <v>3006845</v>
      </c>
      <c r="U113" s="24">
        <v>0</v>
      </c>
      <c r="V113" s="24">
        <v>0</v>
      </c>
    </row>
    <row r="114" spans="1:22" ht="17.100000000000001" customHeight="1" x14ac:dyDescent="0.3">
      <c r="A114" s="146">
        <v>43024</v>
      </c>
      <c r="B114" s="145" t="s">
        <v>70</v>
      </c>
      <c r="C114" s="130">
        <v>24500</v>
      </c>
      <c r="D114" s="130">
        <v>20963.67924528302</v>
      </c>
      <c r="E114" s="24">
        <v>0</v>
      </c>
      <c r="F114" s="24">
        <v>0</v>
      </c>
      <c r="G114" s="24">
        <v>0</v>
      </c>
      <c r="H114" s="24">
        <v>0</v>
      </c>
      <c r="I114" s="35">
        <v>0</v>
      </c>
      <c r="J114" s="35">
        <v>0</v>
      </c>
      <c r="K114" s="24">
        <v>0</v>
      </c>
      <c r="L114" s="24">
        <v>0</v>
      </c>
      <c r="M114" s="147">
        <v>0</v>
      </c>
      <c r="N114" s="25">
        <v>0</v>
      </c>
      <c r="O114" s="25">
        <v>0</v>
      </c>
      <c r="P114" s="26">
        <v>0</v>
      </c>
      <c r="Q114" s="25">
        <v>0</v>
      </c>
      <c r="R114" s="26">
        <v>0</v>
      </c>
      <c r="S114" s="24">
        <v>1281432</v>
      </c>
      <c r="T114" s="147">
        <v>642227</v>
      </c>
      <c r="U114" s="24">
        <v>0</v>
      </c>
      <c r="V114" s="24">
        <v>0</v>
      </c>
    </row>
    <row r="115" spans="1:22" ht="17.100000000000001" customHeight="1" x14ac:dyDescent="0.3">
      <c r="A115" s="146">
        <v>43024</v>
      </c>
      <c r="B115" s="145" t="s">
        <v>71</v>
      </c>
      <c r="C115" s="130">
        <v>25300</v>
      </c>
      <c r="D115" s="130">
        <v>21648.207547169812</v>
      </c>
      <c r="E115" s="24">
        <v>0</v>
      </c>
      <c r="F115" s="24">
        <v>0</v>
      </c>
      <c r="G115" s="24">
        <v>0</v>
      </c>
      <c r="H115" s="24">
        <v>0</v>
      </c>
      <c r="I115" s="35">
        <v>0</v>
      </c>
      <c r="J115" s="35">
        <v>0</v>
      </c>
      <c r="K115" s="24">
        <v>0</v>
      </c>
      <c r="L115" s="24">
        <v>0</v>
      </c>
      <c r="M115" s="147">
        <v>0</v>
      </c>
      <c r="N115" s="25">
        <v>0</v>
      </c>
      <c r="O115" s="25">
        <v>0</v>
      </c>
      <c r="P115" s="26">
        <v>0</v>
      </c>
      <c r="Q115" s="25">
        <v>0</v>
      </c>
      <c r="R115" s="26">
        <v>0</v>
      </c>
      <c r="S115" s="24">
        <v>3059218</v>
      </c>
      <c r="T115" s="147">
        <v>2533621</v>
      </c>
      <c r="U115" s="24">
        <v>0</v>
      </c>
      <c r="V115" s="24">
        <v>0</v>
      </c>
    </row>
    <row r="116" spans="1:22" ht="17.100000000000001" customHeight="1" x14ac:dyDescent="0.3">
      <c r="A116" s="146" t="s">
        <v>99</v>
      </c>
      <c r="B116" s="145"/>
      <c r="C116" s="130">
        <v>314604.34999999998</v>
      </c>
      <c r="D116" s="130">
        <v>272496.17924528301</v>
      </c>
      <c r="E116" s="24">
        <v>0</v>
      </c>
      <c r="F116" s="24">
        <v>3750507</v>
      </c>
      <c r="G116" s="24">
        <v>3</v>
      </c>
      <c r="H116" s="24">
        <v>1</v>
      </c>
      <c r="I116" s="35">
        <v>0</v>
      </c>
      <c r="J116" s="35">
        <v>0</v>
      </c>
      <c r="K116" s="24">
        <v>0</v>
      </c>
      <c r="L116" s="24">
        <v>0</v>
      </c>
      <c r="M116" s="147">
        <v>0</v>
      </c>
      <c r="N116" s="25">
        <v>0</v>
      </c>
      <c r="O116" s="25">
        <v>72.655824731238468</v>
      </c>
      <c r="P116" s="26">
        <v>0</v>
      </c>
      <c r="Q116" s="25">
        <v>0</v>
      </c>
      <c r="R116" s="26">
        <v>0</v>
      </c>
      <c r="S116" s="24">
        <v>15428258</v>
      </c>
      <c r="T116" s="147">
        <v>11061919</v>
      </c>
      <c r="U116" s="24">
        <v>0</v>
      </c>
      <c r="V116" s="24">
        <v>2253943</v>
      </c>
    </row>
    <row r="117" spans="1:22" ht="17.100000000000001" customHeight="1" x14ac:dyDescent="0.3">
      <c r="A117" s="70" t="s">
        <v>1</v>
      </c>
      <c r="B117" s="71"/>
      <c r="C117" s="131">
        <v>6213701.8299999982</v>
      </c>
      <c r="D117" s="131">
        <v>4968758.077358488</v>
      </c>
      <c r="E117" s="27">
        <v>1</v>
      </c>
      <c r="F117" s="27">
        <v>75947391</v>
      </c>
      <c r="G117" s="27">
        <v>4</v>
      </c>
      <c r="H117" s="27">
        <v>2</v>
      </c>
      <c r="I117" s="36">
        <v>0</v>
      </c>
      <c r="J117" s="36">
        <v>0</v>
      </c>
      <c r="K117" s="27">
        <v>0</v>
      </c>
      <c r="L117" s="27">
        <v>0</v>
      </c>
      <c r="M117" s="112">
        <v>0</v>
      </c>
      <c r="N117" s="28">
        <v>4968758.077358488</v>
      </c>
      <c r="O117" s="28">
        <v>65.423683577997934</v>
      </c>
      <c r="P117" s="29">
        <v>1.3167009252496903E-8</v>
      </c>
      <c r="Q117" s="28">
        <v>0</v>
      </c>
      <c r="R117" s="29">
        <v>0</v>
      </c>
      <c r="S117" s="27">
        <v>210189690</v>
      </c>
      <c r="T117" s="112">
        <v>111940150</v>
      </c>
      <c r="U117" s="27">
        <v>0</v>
      </c>
      <c r="V117" s="27">
        <v>54037785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V105"/>
  <sheetViews>
    <sheetView workbookViewId="0">
      <pane xSplit="2" ySplit="4" topLeftCell="C75" activePane="bottomRight" state="frozen"/>
      <selection activeCell="A10" sqref="A10"/>
      <selection pane="topRight" activeCell="A10" sqref="A10"/>
      <selection pane="bottomLeft" activeCell="A10" sqref="A10"/>
      <selection pane="bottomRight" activeCell="A105" sqref="A105"/>
    </sheetView>
  </sheetViews>
  <sheetFormatPr defaultRowHeight="17.100000000000001" customHeight="1" x14ac:dyDescent="0.15"/>
  <cols>
    <col min="1" max="1" width="16.125" style="78" bestFit="1" customWidth="1"/>
    <col min="2" max="2" width="11.5" style="78" bestFit="1" customWidth="1"/>
    <col min="3" max="3" width="11.625" style="57" customWidth="1"/>
    <col min="4" max="9" width="11.625" style="58" customWidth="1"/>
    <col min="10" max="10" width="11.625" style="59" customWidth="1"/>
    <col min="11" max="11" width="11.875" style="59" customWidth="1"/>
    <col min="12" max="12" width="11.875" style="60" customWidth="1"/>
    <col min="13" max="13" width="11.875" style="59" customWidth="1"/>
    <col min="14" max="15" width="11.875" style="58" customWidth="1"/>
    <col min="16" max="16" width="11.875" style="59" customWidth="1"/>
    <col min="17" max="17" width="10.75" style="59" customWidth="1"/>
    <col min="18" max="18" width="10.75" style="60" customWidth="1"/>
    <col min="19" max="20" width="10.75" style="58" customWidth="1"/>
    <col min="21" max="21" width="8.625" style="59" customWidth="1"/>
    <col min="22" max="22" width="9.125" style="59" customWidth="1"/>
    <col min="23" max="16384" width="9" style="81"/>
  </cols>
  <sheetData>
    <row r="1" spans="1:22" s="78" customFormat="1" ht="17.100000000000001" customHeight="1" x14ac:dyDescent="0.3">
      <c r="A1" s="49" t="s">
        <v>40</v>
      </c>
      <c r="B1" s="45" t="s">
        <v>41</v>
      </c>
      <c r="C1" s="74"/>
      <c r="D1" s="75"/>
      <c r="E1" s="75"/>
      <c r="F1" s="75"/>
      <c r="G1" s="75"/>
      <c r="H1" s="75"/>
      <c r="I1" s="75"/>
      <c r="J1" s="76"/>
      <c r="K1" s="76"/>
      <c r="L1" s="77"/>
      <c r="M1" s="76"/>
      <c r="N1" s="75"/>
      <c r="O1" s="75"/>
      <c r="P1" s="76"/>
      <c r="Q1" s="76"/>
      <c r="R1" s="77"/>
      <c r="S1" s="75"/>
      <c r="T1" s="75"/>
      <c r="U1" s="76"/>
      <c r="V1" s="76"/>
    </row>
    <row r="2" spans="1:22" s="80" customFormat="1" ht="17.100000000000001" customHeight="1" x14ac:dyDescent="0.3">
      <c r="A2" s="49" t="s">
        <v>34</v>
      </c>
      <c r="B2" s="45" t="s">
        <v>55</v>
      </c>
      <c r="C2" s="63"/>
      <c r="D2" s="63"/>
      <c r="E2" s="63"/>
      <c r="F2" s="63"/>
      <c r="G2" s="63"/>
      <c r="H2" s="79"/>
      <c r="I2" s="79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73"/>
    </row>
    <row r="3" spans="1:22" s="78" customFormat="1" ht="17.100000000000001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17.100000000000001" customHeight="1" x14ac:dyDescent="0.15">
      <c r="A4" s="41" t="s">
        <v>4</v>
      </c>
      <c r="B4" s="41" t="s">
        <v>0</v>
      </c>
      <c r="C4" s="113" t="s">
        <v>48</v>
      </c>
      <c r="D4" s="113" t="s">
        <v>46</v>
      </c>
      <c r="E4" s="42" t="s">
        <v>12</v>
      </c>
      <c r="F4" s="42" t="s">
        <v>13</v>
      </c>
      <c r="G4" s="42" t="s">
        <v>25</v>
      </c>
      <c r="H4" s="42" t="s">
        <v>26</v>
      </c>
      <c r="I4" s="113" t="s">
        <v>43</v>
      </c>
      <c r="J4" s="113" t="s">
        <v>39</v>
      </c>
      <c r="K4" s="42" t="s">
        <v>28</v>
      </c>
      <c r="L4" s="42" t="s">
        <v>29</v>
      </c>
      <c r="M4" s="42" t="s">
        <v>37</v>
      </c>
      <c r="N4" s="43" t="s">
        <v>30</v>
      </c>
      <c r="O4" s="43" t="s">
        <v>31</v>
      </c>
      <c r="P4" s="44" t="s">
        <v>32</v>
      </c>
      <c r="Q4" s="43" t="s">
        <v>24</v>
      </c>
      <c r="R4" s="42" t="s">
        <v>36</v>
      </c>
      <c r="S4" s="42" t="s">
        <v>14</v>
      </c>
      <c r="T4" s="113" t="s">
        <v>101</v>
      </c>
      <c r="U4" s="42" t="s">
        <v>15</v>
      </c>
      <c r="V4" s="42" t="s">
        <v>16</v>
      </c>
    </row>
    <row r="5" spans="1:22" ht="17.100000000000001" customHeight="1" x14ac:dyDescent="0.3">
      <c r="A5" s="145" t="s">
        <v>50</v>
      </c>
      <c r="B5" s="146">
        <v>43006</v>
      </c>
      <c r="C5" s="130">
        <v>0</v>
      </c>
      <c r="D5" s="130">
        <v>0</v>
      </c>
      <c r="E5" s="24">
        <v>0</v>
      </c>
      <c r="F5" s="24">
        <v>6</v>
      </c>
      <c r="G5" s="24">
        <v>0</v>
      </c>
      <c r="H5" s="24">
        <v>0</v>
      </c>
      <c r="I5" s="35">
        <v>0</v>
      </c>
      <c r="J5" s="35">
        <v>0</v>
      </c>
      <c r="K5" s="24">
        <v>0</v>
      </c>
      <c r="L5" s="24">
        <v>0</v>
      </c>
      <c r="M5" s="147">
        <v>0</v>
      </c>
      <c r="N5" s="25">
        <v>0</v>
      </c>
      <c r="O5" s="25">
        <v>0</v>
      </c>
      <c r="P5" s="26">
        <v>0</v>
      </c>
      <c r="Q5" s="25">
        <v>0</v>
      </c>
      <c r="R5" s="26">
        <v>0</v>
      </c>
      <c r="S5" s="24">
        <v>0</v>
      </c>
      <c r="T5" s="147">
        <v>0</v>
      </c>
      <c r="U5" s="24">
        <v>0</v>
      </c>
      <c r="V5" s="24">
        <v>0</v>
      </c>
    </row>
    <row r="6" spans="1:22" ht="17.100000000000001" customHeight="1" x14ac:dyDescent="0.3">
      <c r="A6" s="145" t="s">
        <v>50</v>
      </c>
      <c r="B6" s="146">
        <v>43007</v>
      </c>
      <c r="C6" s="130">
        <v>0</v>
      </c>
      <c r="D6" s="130">
        <v>0</v>
      </c>
      <c r="E6" s="24">
        <v>0</v>
      </c>
      <c r="F6" s="24">
        <v>23</v>
      </c>
      <c r="G6" s="24">
        <v>0</v>
      </c>
      <c r="H6" s="24">
        <v>0</v>
      </c>
      <c r="I6" s="35">
        <v>0</v>
      </c>
      <c r="J6" s="35">
        <v>0</v>
      </c>
      <c r="K6" s="24">
        <v>0</v>
      </c>
      <c r="L6" s="24">
        <v>0</v>
      </c>
      <c r="M6" s="147">
        <v>0</v>
      </c>
      <c r="N6" s="25">
        <v>0</v>
      </c>
      <c r="O6" s="25">
        <v>0</v>
      </c>
      <c r="P6" s="26">
        <v>0</v>
      </c>
      <c r="Q6" s="25">
        <v>0</v>
      </c>
      <c r="R6" s="26">
        <v>0</v>
      </c>
      <c r="S6" s="24">
        <v>0</v>
      </c>
      <c r="T6" s="147">
        <v>0</v>
      </c>
      <c r="U6" s="24">
        <v>0</v>
      </c>
      <c r="V6" s="24">
        <v>0</v>
      </c>
    </row>
    <row r="7" spans="1:22" ht="17.100000000000001" customHeight="1" x14ac:dyDescent="0.3">
      <c r="A7" s="145" t="s">
        <v>50</v>
      </c>
      <c r="B7" s="146">
        <v>43008</v>
      </c>
      <c r="C7" s="130">
        <v>0</v>
      </c>
      <c r="D7" s="130">
        <v>0</v>
      </c>
      <c r="E7" s="24">
        <v>0</v>
      </c>
      <c r="F7" s="24">
        <v>52</v>
      </c>
      <c r="G7" s="24">
        <v>0</v>
      </c>
      <c r="H7" s="24">
        <v>0</v>
      </c>
      <c r="I7" s="35">
        <v>0</v>
      </c>
      <c r="J7" s="35">
        <v>0</v>
      </c>
      <c r="K7" s="24">
        <v>0</v>
      </c>
      <c r="L7" s="24">
        <v>0</v>
      </c>
      <c r="M7" s="147">
        <v>0</v>
      </c>
      <c r="N7" s="25">
        <v>0</v>
      </c>
      <c r="O7" s="25">
        <v>0</v>
      </c>
      <c r="P7" s="26">
        <v>0</v>
      </c>
      <c r="Q7" s="25">
        <v>0</v>
      </c>
      <c r="R7" s="26">
        <v>0</v>
      </c>
      <c r="S7" s="24">
        <v>0</v>
      </c>
      <c r="T7" s="147">
        <v>0</v>
      </c>
      <c r="U7" s="24">
        <v>0</v>
      </c>
      <c r="V7" s="24">
        <v>0</v>
      </c>
    </row>
    <row r="8" spans="1:22" ht="17.100000000000001" customHeight="1" x14ac:dyDescent="0.3">
      <c r="A8" s="145" t="s">
        <v>50</v>
      </c>
      <c r="B8" s="146">
        <v>43009</v>
      </c>
      <c r="C8" s="130">
        <v>0</v>
      </c>
      <c r="D8" s="130">
        <v>0</v>
      </c>
      <c r="E8" s="24">
        <v>0</v>
      </c>
      <c r="F8" s="24">
        <v>474</v>
      </c>
      <c r="G8" s="24">
        <v>0</v>
      </c>
      <c r="H8" s="24">
        <v>0</v>
      </c>
      <c r="I8" s="35">
        <v>0</v>
      </c>
      <c r="J8" s="35">
        <v>0</v>
      </c>
      <c r="K8" s="24">
        <v>0</v>
      </c>
      <c r="L8" s="24">
        <v>0</v>
      </c>
      <c r="M8" s="147">
        <v>0</v>
      </c>
      <c r="N8" s="25">
        <v>0</v>
      </c>
      <c r="O8" s="25">
        <v>0</v>
      </c>
      <c r="P8" s="26">
        <v>0</v>
      </c>
      <c r="Q8" s="25">
        <v>0</v>
      </c>
      <c r="R8" s="26">
        <v>0</v>
      </c>
      <c r="S8" s="24">
        <v>0</v>
      </c>
      <c r="T8" s="147">
        <v>0</v>
      </c>
      <c r="U8" s="24">
        <v>0</v>
      </c>
      <c r="V8" s="24">
        <v>0</v>
      </c>
    </row>
    <row r="9" spans="1:22" ht="17.100000000000001" customHeight="1" x14ac:dyDescent="0.3">
      <c r="A9" s="145" t="s">
        <v>50</v>
      </c>
      <c r="B9" s="146">
        <v>43010</v>
      </c>
      <c r="C9" s="130">
        <v>0</v>
      </c>
      <c r="D9" s="130">
        <v>0</v>
      </c>
      <c r="E9" s="24">
        <v>0</v>
      </c>
      <c r="F9" s="24">
        <v>1745</v>
      </c>
      <c r="G9" s="24">
        <v>0</v>
      </c>
      <c r="H9" s="24">
        <v>0</v>
      </c>
      <c r="I9" s="35">
        <v>0</v>
      </c>
      <c r="J9" s="35">
        <v>0</v>
      </c>
      <c r="K9" s="24">
        <v>0</v>
      </c>
      <c r="L9" s="24">
        <v>0</v>
      </c>
      <c r="M9" s="147">
        <v>0</v>
      </c>
      <c r="N9" s="25">
        <v>0</v>
      </c>
      <c r="O9" s="25">
        <v>0</v>
      </c>
      <c r="P9" s="26">
        <v>0</v>
      </c>
      <c r="Q9" s="25">
        <v>0</v>
      </c>
      <c r="R9" s="26">
        <v>0</v>
      </c>
      <c r="S9" s="24">
        <v>0</v>
      </c>
      <c r="T9" s="147">
        <v>0</v>
      </c>
      <c r="U9" s="24">
        <v>0</v>
      </c>
      <c r="V9" s="24">
        <v>0</v>
      </c>
    </row>
    <row r="10" spans="1:22" ht="17.100000000000001" customHeight="1" x14ac:dyDescent="0.3">
      <c r="A10" s="145" t="s">
        <v>50</v>
      </c>
      <c r="B10" s="146">
        <v>43011</v>
      </c>
      <c r="C10" s="130">
        <v>0</v>
      </c>
      <c r="D10" s="130">
        <v>0</v>
      </c>
      <c r="E10" s="24">
        <v>0</v>
      </c>
      <c r="F10" s="24">
        <v>2631</v>
      </c>
      <c r="G10" s="24">
        <v>0</v>
      </c>
      <c r="H10" s="24">
        <v>0</v>
      </c>
      <c r="I10" s="35">
        <v>0</v>
      </c>
      <c r="J10" s="35">
        <v>0</v>
      </c>
      <c r="K10" s="24">
        <v>0</v>
      </c>
      <c r="L10" s="24">
        <v>0</v>
      </c>
      <c r="M10" s="147">
        <v>0</v>
      </c>
      <c r="N10" s="25">
        <v>0</v>
      </c>
      <c r="O10" s="25">
        <v>0</v>
      </c>
      <c r="P10" s="26">
        <v>0</v>
      </c>
      <c r="Q10" s="25">
        <v>0</v>
      </c>
      <c r="R10" s="26">
        <v>0</v>
      </c>
      <c r="S10" s="24">
        <v>0</v>
      </c>
      <c r="T10" s="147">
        <v>0</v>
      </c>
      <c r="U10" s="24">
        <v>0</v>
      </c>
      <c r="V10" s="24">
        <v>0</v>
      </c>
    </row>
    <row r="11" spans="1:22" ht="17.100000000000001" customHeight="1" x14ac:dyDescent="0.3">
      <c r="A11" s="145" t="s">
        <v>50</v>
      </c>
      <c r="B11" s="146">
        <v>43012</v>
      </c>
      <c r="C11" s="130">
        <v>0</v>
      </c>
      <c r="D11" s="130">
        <v>0</v>
      </c>
      <c r="E11" s="24">
        <v>0</v>
      </c>
      <c r="F11" s="24">
        <v>28551</v>
      </c>
      <c r="G11" s="24">
        <v>0</v>
      </c>
      <c r="H11" s="24">
        <v>0</v>
      </c>
      <c r="I11" s="35">
        <v>0</v>
      </c>
      <c r="J11" s="35">
        <v>0</v>
      </c>
      <c r="K11" s="24">
        <v>0</v>
      </c>
      <c r="L11" s="24">
        <v>0</v>
      </c>
      <c r="M11" s="147">
        <v>0</v>
      </c>
      <c r="N11" s="25">
        <v>0</v>
      </c>
      <c r="O11" s="25">
        <v>0</v>
      </c>
      <c r="P11" s="26">
        <v>0</v>
      </c>
      <c r="Q11" s="25">
        <v>0</v>
      </c>
      <c r="R11" s="26">
        <v>0</v>
      </c>
      <c r="S11" s="24">
        <v>0</v>
      </c>
      <c r="T11" s="147">
        <v>0</v>
      </c>
      <c r="U11" s="24">
        <v>0</v>
      </c>
      <c r="V11" s="24">
        <v>0</v>
      </c>
    </row>
    <row r="12" spans="1:22" ht="17.100000000000001" customHeight="1" x14ac:dyDescent="0.3">
      <c r="A12" s="145" t="s">
        <v>50</v>
      </c>
      <c r="B12" s="146">
        <v>43013</v>
      </c>
      <c r="C12" s="130">
        <v>270000</v>
      </c>
      <c r="D12" s="130">
        <v>180084.90566037735</v>
      </c>
      <c r="E12" s="24">
        <v>0</v>
      </c>
      <c r="F12" s="24">
        <v>2101564</v>
      </c>
      <c r="G12" s="24">
        <v>0</v>
      </c>
      <c r="H12" s="24">
        <v>0</v>
      </c>
      <c r="I12" s="35">
        <v>0</v>
      </c>
      <c r="J12" s="35">
        <v>0</v>
      </c>
      <c r="K12" s="24">
        <v>0</v>
      </c>
      <c r="L12" s="24">
        <v>0</v>
      </c>
      <c r="M12" s="147">
        <v>0</v>
      </c>
      <c r="N12" s="25">
        <v>0</v>
      </c>
      <c r="O12" s="25">
        <v>85.690897664966343</v>
      </c>
      <c r="P12" s="26">
        <v>0</v>
      </c>
      <c r="Q12" s="25">
        <v>0</v>
      </c>
      <c r="R12" s="26">
        <v>0</v>
      </c>
      <c r="S12" s="24">
        <v>2130056</v>
      </c>
      <c r="T12" s="147">
        <v>1689085</v>
      </c>
      <c r="U12" s="24">
        <v>0</v>
      </c>
      <c r="V12" s="24">
        <v>0</v>
      </c>
    </row>
    <row r="13" spans="1:22" ht="17.100000000000001" customHeight="1" x14ac:dyDescent="0.3">
      <c r="A13" s="145" t="s">
        <v>50</v>
      </c>
      <c r="B13" s="146">
        <v>43014</v>
      </c>
      <c r="C13" s="130">
        <v>270000</v>
      </c>
      <c r="D13" s="130">
        <v>180084.90566037735</v>
      </c>
      <c r="E13" s="24">
        <v>0</v>
      </c>
      <c r="F13" s="24">
        <v>2193915</v>
      </c>
      <c r="G13" s="24">
        <v>0</v>
      </c>
      <c r="H13" s="24">
        <v>0</v>
      </c>
      <c r="I13" s="35">
        <v>0</v>
      </c>
      <c r="J13" s="35">
        <v>0</v>
      </c>
      <c r="K13" s="24">
        <v>0</v>
      </c>
      <c r="L13" s="24">
        <v>0</v>
      </c>
      <c r="M13" s="147">
        <v>0</v>
      </c>
      <c r="N13" s="25">
        <v>0</v>
      </c>
      <c r="O13" s="25">
        <v>82.083811661061318</v>
      </c>
      <c r="P13" s="26">
        <v>0</v>
      </c>
      <c r="Q13" s="25">
        <v>0</v>
      </c>
      <c r="R13" s="26">
        <v>0</v>
      </c>
      <c r="S13" s="24">
        <v>2225320</v>
      </c>
      <c r="T13" s="147">
        <v>1759107</v>
      </c>
      <c r="U13" s="24">
        <v>0</v>
      </c>
      <c r="V13" s="24">
        <v>0</v>
      </c>
    </row>
    <row r="14" spans="1:22" ht="17.100000000000001" customHeight="1" x14ac:dyDescent="0.3">
      <c r="A14" s="145" t="s">
        <v>50</v>
      </c>
      <c r="B14" s="146">
        <v>43015</v>
      </c>
      <c r="C14" s="130">
        <v>0</v>
      </c>
      <c r="D14" s="130">
        <v>0</v>
      </c>
      <c r="E14" s="24">
        <v>0</v>
      </c>
      <c r="F14" s="24">
        <v>251953</v>
      </c>
      <c r="G14" s="24">
        <v>0</v>
      </c>
      <c r="H14" s="24">
        <v>0</v>
      </c>
      <c r="I14" s="35">
        <v>0</v>
      </c>
      <c r="J14" s="35">
        <v>0</v>
      </c>
      <c r="K14" s="24">
        <v>0</v>
      </c>
      <c r="L14" s="24">
        <v>0</v>
      </c>
      <c r="M14" s="147">
        <v>0</v>
      </c>
      <c r="N14" s="25">
        <v>0</v>
      </c>
      <c r="O14" s="25">
        <v>0</v>
      </c>
      <c r="P14" s="26">
        <v>0</v>
      </c>
      <c r="Q14" s="25">
        <v>0</v>
      </c>
      <c r="R14" s="26">
        <v>0</v>
      </c>
      <c r="S14" s="24">
        <v>257143</v>
      </c>
      <c r="T14" s="147">
        <v>250188</v>
      </c>
      <c r="U14" s="24">
        <v>0</v>
      </c>
      <c r="V14" s="24">
        <v>0</v>
      </c>
    </row>
    <row r="15" spans="1:22" ht="17.100000000000001" customHeight="1" x14ac:dyDescent="0.3">
      <c r="A15" s="145" t="s">
        <v>50</v>
      </c>
      <c r="B15" s="146">
        <v>43016</v>
      </c>
      <c r="C15" s="130">
        <v>270000</v>
      </c>
      <c r="D15" s="130">
        <v>180084.90566037735</v>
      </c>
      <c r="E15" s="24">
        <v>0</v>
      </c>
      <c r="F15" s="24">
        <v>2101621</v>
      </c>
      <c r="G15" s="24">
        <v>0</v>
      </c>
      <c r="H15" s="24">
        <v>0</v>
      </c>
      <c r="I15" s="35">
        <v>0</v>
      </c>
      <c r="J15" s="35">
        <v>0</v>
      </c>
      <c r="K15" s="24">
        <v>0</v>
      </c>
      <c r="L15" s="24">
        <v>0</v>
      </c>
      <c r="M15" s="147">
        <v>0</v>
      </c>
      <c r="N15" s="25">
        <v>0</v>
      </c>
      <c r="O15" s="25">
        <v>85.688573563157846</v>
      </c>
      <c r="P15" s="26">
        <v>0</v>
      </c>
      <c r="Q15" s="25">
        <v>0</v>
      </c>
      <c r="R15" s="26">
        <v>0</v>
      </c>
      <c r="S15" s="24">
        <v>2128712</v>
      </c>
      <c r="T15" s="147">
        <v>1719879</v>
      </c>
      <c r="U15" s="24">
        <v>0</v>
      </c>
      <c r="V15" s="24">
        <v>0</v>
      </c>
    </row>
    <row r="16" spans="1:22" ht="17.100000000000001" customHeight="1" x14ac:dyDescent="0.3">
      <c r="A16" s="145" t="s">
        <v>50</v>
      </c>
      <c r="B16" s="146">
        <v>43017</v>
      </c>
      <c r="C16" s="130">
        <v>0</v>
      </c>
      <c r="D16" s="130">
        <v>0</v>
      </c>
      <c r="E16" s="24">
        <v>0</v>
      </c>
      <c r="F16" s="24">
        <v>257288</v>
      </c>
      <c r="G16" s="24">
        <v>0</v>
      </c>
      <c r="H16" s="24">
        <v>0</v>
      </c>
      <c r="I16" s="35">
        <v>0</v>
      </c>
      <c r="J16" s="35">
        <v>0</v>
      </c>
      <c r="K16" s="24">
        <v>0</v>
      </c>
      <c r="L16" s="24">
        <v>0</v>
      </c>
      <c r="M16" s="147">
        <v>0</v>
      </c>
      <c r="N16" s="25">
        <v>0</v>
      </c>
      <c r="O16" s="25">
        <v>0</v>
      </c>
      <c r="P16" s="26">
        <v>0</v>
      </c>
      <c r="Q16" s="25">
        <v>0</v>
      </c>
      <c r="R16" s="26">
        <v>0</v>
      </c>
      <c r="S16" s="24">
        <v>262685</v>
      </c>
      <c r="T16" s="147">
        <v>252798</v>
      </c>
      <c r="U16" s="24">
        <v>0</v>
      </c>
      <c r="V16" s="24">
        <v>0</v>
      </c>
    </row>
    <row r="17" spans="1:22" ht="17.100000000000001" customHeight="1" x14ac:dyDescent="0.3">
      <c r="A17" s="145" t="s">
        <v>50</v>
      </c>
      <c r="B17" s="146">
        <v>43018</v>
      </c>
      <c r="C17" s="130">
        <v>270000</v>
      </c>
      <c r="D17" s="130">
        <v>180084.90566037735</v>
      </c>
      <c r="E17" s="24">
        <v>0</v>
      </c>
      <c r="F17" s="24">
        <v>1869643</v>
      </c>
      <c r="G17" s="24">
        <v>0</v>
      </c>
      <c r="H17" s="24">
        <v>0</v>
      </c>
      <c r="I17" s="35">
        <v>0</v>
      </c>
      <c r="J17" s="35">
        <v>0</v>
      </c>
      <c r="K17" s="24">
        <v>0</v>
      </c>
      <c r="L17" s="24">
        <v>0</v>
      </c>
      <c r="M17" s="147">
        <v>0</v>
      </c>
      <c r="N17" s="25">
        <v>0</v>
      </c>
      <c r="O17" s="25">
        <v>96.320477043145317</v>
      </c>
      <c r="P17" s="26">
        <v>0</v>
      </c>
      <c r="Q17" s="25">
        <v>0</v>
      </c>
      <c r="R17" s="26">
        <v>0</v>
      </c>
      <c r="S17" s="24">
        <v>1900831</v>
      </c>
      <c r="T17" s="147">
        <v>1540169</v>
      </c>
      <c r="U17" s="24">
        <v>0</v>
      </c>
      <c r="V17" s="24">
        <v>0</v>
      </c>
    </row>
    <row r="18" spans="1:22" ht="17.100000000000001" customHeight="1" x14ac:dyDescent="0.3">
      <c r="A18" s="145" t="s">
        <v>50</v>
      </c>
      <c r="B18" s="146">
        <v>43019</v>
      </c>
      <c r="C18" s="130">
        <v>270000</v>
      </c>
      <c r="D18" s="130">
        <v>180084.90566037735</v>
      </c>
      <c r="E18" s="24">
        <v>0</v>
      </c>
      <c r="F18" s="24">
        <v>2060692</v>
      </c>
      <c r="G18" s="24">
        <v>0</v>
      </c>
      <c r="H18" s="24">
        <v>0</v>
      </c>
      <c r="I18" s="35">
        <v>0</v>
      </c>
      <c r="J18" s="35">
        <v>0</v>
      </c>
      <c r="K18" s="24">
        <v>0</v>
      </c>
      <c r="L18" s="24">
        <v>0</v>
      </c>
      <c r="M18" s="147">
        <v>0</v>
      </c>
      <c r="N18" s="25">
        <v>0</v>
      </c>
      <c r="O18" s="25">
        <v>87.390500696065857</v>
      </c>
      <c r="P18" s="26">
        <v>0</v>
      </c>
      <c r="Q18" s="25">
        <v>0</v>
      </c>
      <c r="R18" s="26">
        <v>0</v>
      </c>
      <c r="S18" s="24">
        <v>2088929</v>
      </c>
      <c r="T18" s="147">
        <v>1683124</v>
      </c>
      <c r="U18" s="24">
        <v>0</v>
      </c>
      <c r="V18" s="24">
        <v>0</v>
      </c>
    </row>
    <row r="19" spans="1:22" ht="17.100000000000001" customHeight="1" x14ac:dyDescent="0.3">
      <c r="A19" s="145" t="s">
        <v>50</v>
      </c>
      <c r="B19" s="146">
        <v>43020</v>
      </c>
      <c r="C19" s="130">
        <v>0</v>
      </c>
      <c r="D19" s="130">
        <v>0</v>
      </c>
      <c r="E19" s="24">
        <v>0</v>
      </c>
      <c r="F19" s="24">
        <v>320140</v>
      </c>
      <c r="G19" s="24">
        <v>0</v>
      </c>
      <c r="H19" s="24">
        <v>0</v>
      </c>
      <c r="I19" s="35">
        <v>0</v>
      </c>
      <c r="J19" s="35">
        <v>0</v>
      </c>
      <c r="K19" s="24">
        <v>0</v>
      </c>
      <c r="L19" s="24">
        <v>0</v>
      </c>
      <c r="M19" s="147">
        <v>0</v>
      </c>
      <c r="N19" s="25">
        <v>0</v>
      </c>
      <c r="O19" s="25">
        <v>0</v>
      </c>
      <c r="P19" s="26">
        <v>0</v>
      </c>
      <c r="Q19" s="25">
        <v>0</v>
      </c>
      <c r="R19" s="26">
        <v>0</v>
      </c>
      <c r="S19" s="24">
        <v>0</v>
      </c>
      <c r="T19" s="147">
        <v>0</v>
      </c>
      <c r="U19" s="24">
        <v>0</v>
      </c>
      <c r="V19" s="24">
        <v>0</v>
      </c>
    </row>
    <row r="20" spans="1:22" ht="17.100000000000001" customHeight="1" x14ac:dyDescent="0.3">
      <c r="A20" s="145" t="s">
        <v>50</v>
      </c>
      <c r="B20" s="146">
        <v>43021</v>
      </c>
      <c r="C20" s="130">
        <v>0</v>
      </c>
      <c r="D20" s="130">
        <v>0</v>
      </c>
      <c r="E20" s="24">
        <v>0</v>
      </c>
      <c r="F20" s="24">
        <v>72885</v>
      </c>
      <c r="G20" s="24">
        <v>0</v>
      </c>
      <c r="H20" s="24">
        <v>0</v>
      </c>
      <c r="I20" s="35">
        <v>0</v>
      </c>
      <c r="J20" s="35">
        <v>0</v>
      </c>
      <c r="K20" s="24">
        <v>0</v>
      </c>
      <c r="L20" s="24">
        <v>0</v>
      </c>
      <c r="M20" s="147">
        <v>0</v>
      </c>
      <c r="N20" s="25">
        <v>0</v>
      </c>
      <c r="O20" s="25">
        <v>0</v>
      </c>
      <c r="P20" s="26">
        <v>0</v>
      </c>
      <c r="Q20" s="25">
        <v>0</v>
      </c>
      <c r="R20" s="26">
        <v>0</v>
      </c>
      <c r="S20" s="24">
        <v>0</v>
      </c>
      <c r="T20" s="147">
        <v>0</v>
      </c>
      <c r="U20" s="24">
        <v>0</v>
      </c>
      <c r="V20" s="24">
        <v>0</v>
      </c>
    </row>
    <row r="21" spans="1:22" ht="17.100000000000001" customHeight="1" x14ac:dyDescent="0.3">
      <c r="A21" s="145" t="s">
        <v>50</v>
      </c>
      <c r="B21" s="146">
        <v>43022</v>
      </c>
      <c r="C21" s="130">
        <v>0</v>
      </c>
      <c r="D21" s="130">
        <v>0</v>
      </c>
      <c r="E21" s="24">
        <v>0</v>
      </c>
      <c r="F21" s="24">
        <v>41892</v>
      </c>
      <c r="G21" s="24">
        <v>0</v>
      </c>
      <c r="H21" s="24">
        <v>0</v>
      </c>
      <c r="I21" s="35">
        <v>0</v>
      </c>
      <c r="J21" s="35">
        <v>0</v>
      </c>
      <c r="K21" s="24">
        <v>0</v>
      </c>
      <c r="L21" s="24">
        <v>0</v>
      </c>
      <c r="M21" s="147">
        <v>0</v>
      </c>
      <c r="N21" s="25">
        <v>0</v>
      </c>
      <c r="O21" s="25">
        <v>0</v>
      </c>
      <c r="P21" s="26">
        <v>0</v>
      </c>
      <c r="Q21" s="25">
        <v>0</v>
      </c>
      <c r="R21" s="26">
        <v>0</v>
      </c>
      <c r="S21" s="24">
        <v>0</v>
      </c>
      <c r="T21" s="147">
        <v>0</v>
      </c>
      <c r="U21" s="24">
        <v>0</v>
      </c>
      <c r="V21" s="24">
        <v>0</v>
      </c>
    </row>
    <row r="22" spans="1:22" ht="17.100000000000001" customHeight="1" x14ac:dyDescent="0.3">
      <c r="A22" s="145" t="s">
        <v>50</v>
      </c>
      <c r="B22" s="146">
        <v>43023</v>
      </c>
      <c r="C22" s="130">
        <v>0</v>
      </c>
      <c r="D22" s="130">
        <v>0</v>
      </c>
      <c r="E22" s="24">
        <v>0</v>
      </c>
      <c r="F22" s="24">
        <v>21847</v>
      </c>
      <c r="G22" s="24">
        <v>0</v>
      </c>
      <c r="H22" s="24">
        <v>0</v>
      </c>
      <c r="I22" s="35">
        <v>0</v>
      </c>
      <c r="J22" s="35">
        <v>0</v>
      </c>
      <c r="K22" s="24">
        <v>0</v>
      </c>
      <c r="L22" s="24">
        <v>0</v>
      </c>
      <c r="M22" s="147">
        <v>0</v>
      </c>
      <c r="N22" s="25">
        <v>0</v>
      </c>
      <c r="O22" s="25">
        <v>0</v>
      </c>
      <c r="P22" s="26">
        <v>0</v>
      </c>
      <c r="Q22" s="25">
        <v>0</v>
      </c>
      <c r="R22" s="26">
        <v>0</v>
      </c>
      <c r="S22" s="24">
        <v>0</v>
      </c>
      <c r="T22" s="147">
        <v>0</v>
      </c>
      <c r="U22" s="24">
        <v>0</v>
      </c>
      <c r="V22" s="24">
        <v>0</v>
      </c>
    </row>
    <row r="23" spans="1:22" ht="17.100000000000001" customHeight="1" x14ac:dyDescent="0.3">
      <c r="A23" s="145" t="s">
        <v>50</v>
      </c>
      <c r="B23" s="146">
        <v>43024</v>
      </c>
      <c r="C23" s="130">
        <v>0</v>
      </c>
      <c r="D23" s="130">
        <v>0</v>
      </c>
      <c r="E23" s="24">
        <v>0</v>
      </c>
      <c r="F23" s="24">
        <v>11466</v>
      </c>
      <c r="G23" s="24">
        <v>0</v>
      </c>
      <c r="H23" s="24">
        <v>0</v>
      </c>
      <c r="I23" s="35">
        <v>0</v>
      </c>
      <c r="J23" s="35">
        <v>0</v>
      </c>
      <c r="K23" s="24">
        <v>0</v>
      </c>
      <c r="L23" s="24">
        <v>0</v>
      </c>
      <c r="M23" s="147">
        <v>0</v>
      </c>
      <c r="N23" s="25">
        <v>0</v>
      </c>
      <c r="O23" s="25">
        <v>0</v>
      </c>
      <c r="P23" s="26">
        <v>0</v>
      </c>
      <c r="Q23" s="25">
        <v>0</v>
      </c>
      <c r="R23" s="26">
        <v>0</v>
      </c>
      <c r="S23" s="24">
        <v>0</v>
      </c>
      <c r="T23" s="147">
        <v>0</v>
      </c>
      <c r="U23" s="24">
        <v>0</v>
      </c>
      <c r="V23" s="24">
        <v>0</v>
      </c>
    </row>
    <row r="24" spans="1:22" ht="17.100000000000001" customHeight="1" x14ac:dyDescent="0.3">
      <c r="A24" s="145" t="s">
        <v>74</v>
      </c>
      <c r="B24" s="145"/>
      <c r="C24" s="130">
        <v>1350000</v>
      </c>
      <c r="D24" s="130">
        <v>900424.52830188675</v>
      </c>
      <c r="E24" s="24">
        <v>0</v>
      </c>
      <c r="F24" s="24">
        <v>11338388</v>
      </c>
      <c r="G24" s="24">
        <v>0</v>
      </c>
      <c r="H24" s="24">
        <v>0</v>
      </c>
      <c r="I24" s="35">
        <v>0</v>
      </c>
      <c r="J24" s="35">
        <v>0</v>
      </c>
      <c r="K24" s="24">
        <v>0</v>
      </c>
      <c r="L24" s="24">
        <v>0</v>
      </c>
      <c r="M24" s="147">
        <v>0</v>
      </c>
      <c r="N24" s="25">
        <v>0</v>
      </c>
      <c r="O24" s="25">
        <v>79.41380452864081</v>
      </c>
      <c r="P24" s="26">
        <v>0</v>
      </c>
      <c r="Q24" s="25">
        <v>0</v>
      </c>
      <c r="R24" s="26">
        <v>0</v>
      </c>
      <c r="S24" s="24">
        <v>10993676</v>
      </c>
      <c r="T24" s="147">
        <v>8894350</v>
      </c>
      <c r="U24" s="24">
        <v>0</v>
      </c>
      <c r="V24" s="24">
        <v>0</v>
      </c>
    </row>
    <row r="25" spans="1:22" ht="17.100000000000001" customHeight="1" x14ac:dyDescent="0.3">
      <c r="A25" s="145" t="s">
        <v>70</v>
      </c>
      <c r="B25" s="146">
        <v>43013</v>
      </c>
      <c r="C25" s="130">
        <v>49000</v>
      </c>
      <c r="D25" s="130">
        <v>41927.358490566039</v>
      </c>
      <c r="E25" s="24">
        <v>0</v>
      </c>
      <c r="F25" s="24">
        <v>0</v>
      </c>
      <c r="G25" s="24">
        <v>0</v>
      </c>
      <c r="H25" s="24">
        <v>0</v>
      </c>
      <c r="I25" s="35">
        <v>0</v>
      </c>
      <c r="J25" s="35">
        <v>0</v>
      </c>
      <c r="K25" s="24">
        <v>0</v>
      </c>
      <c r="L25" s="24">
        <v>0</v>
      </c>
      <c r="M25" s="147">
        <v>0</v>
      </c>
      <c r="N25" s="25">
        <v>0</v>
      </c>
      <c r="O25" s="25">
        <v>0</v>
      </c>
      <c r="P25" s="26">
        <v>0</v>
      </c>
      <c r="Q25" s="25">
        <v>0</v>
      </c>
      <c r="R25" s="26">
        <v>0</v>
      </c>
      <c r="S25" s="24">
        <v>2029873</v>
      </c>
      <c r="T25" s="147">
        <v>0</v>
      </c>
      <c r="U25" s="24">
        <v>0</v>
      </c>
      <c r="V25" s="24">
        <v>0</v>
      </c>
    </row>
    <row r="26" spans="1:22" ht="17.100000000000001" customHeight="1" x14ac:dyDescent="0.3">
      <c r="A26" s="145" t="s">
        <v>70</v>
      </c>
      <c r="B26" s="146">
        <v>43014</v>
      </c>
      <c r="C26" s="130">
        <v>49000</v>
      </c>
      <c r="D26" s="130">
        <v>41927.358490566039</v>
      </c>
      <c r="E26" s="24">
        <v>0</v>
      </c>
      <c r="F26" s="24">
        <v>0</v>
      </c>
      <c r="G26" s="24">
        <v>0</v>
      </c>
      <c r="H26" s="24">
        <v>0</v>
      </c>
      <c r="I26" s="35">
        <v>0</v>
      </c>
      <c r="J26" s="35">
        <v>0</v>
      </c>
      <c r="K26" s="24">
        <v>0</v>
      </c>
      <c r="L26" s="24">
        <v>0</v>
      </c>
      <c r="M26" s="147">
        <v>0</v>
      </c>
      <c r="N26" s="25">
        <v>0</v>
      </c>
      <c r="O26" s="25">
        <v>0</v>
      </c>
      <c r="P26" s="26">
        <v>0</v>
      </c>
      <c r="Q26" s="25">
        <v>0</v>
      </c>
      <c r="R26" s="26">
        <v>0</v>
      </c>
      <c r="S26" s="24">
        <v>2500815</v>
      </c>
      <c r="T26" s="147">
        <v>0</v>
      </c>
      <c r="U26" s="24">
        <v>0</v>
      </c>
      <c r="V26" s="24">
        <v>0</v>
      </c>
    </row>
    <row r="27" spans="1:22" ht="17.100000000000001" customHeight="1" x14ac:dyDescent="0.3">
      <c r="A27" s="145" t="s">
        <v>70</v>
      </c>
      <c r="B27" s="146">
        <v>43015</v>
      </c>
      <c r="C27" s="130">
        <v>49000</v>
      </c>
      <c r="D27" s="130">
        <v>41927.358490566039</v>
      </c>
      <c r="E27" s="24">
        <v>0</v>
      </c>
      <c r="F27" s="24">
        <v>0</v>
      </c>
      <c r="G27" s="24">
        <v>0</v>
      </c>
      <c r="H27" s="24">
        <v>0</v>
      </c>
      <c r="I27" s="35">
        <v>0</v>
      </c>
      <c r="J27" s="35">
        <v>0</v>
      </c>
      <c r="K27" s="24">
        <v>0</v>
      </c>
      <c r="L27" s="24">
        <v>0</v>
      </c>
      <c r="M27" s="147">
        <v>0</v>
      </c>
      <c r="N27" s="25">
        <v>0</v>
      </c>
      <c r="O27" s="25">
        <v>0</v>
      </c>
      <c r="P27" s="26">
        <v>0</v>
      </c>
      <c r="Q27" s="25">
        <v>0</v>
      </c>
      <c r="R27" s="26">
        <v>0</v>
      </c>
      <c r="S27" s="24">
        <v>3662172</v>
      </c>
      <c r="T27" s="147">
        <v>0</v>
      </c>
      <c r="U27" s="24">
        <v>0</v>
      </c>
      <c r="V27" s="24">
        <v>0</v>
      </c>
    </row>
    <row r="28" spans="1:22" ht="17.100000000000001" customHeight="1" x14ac:dyDescent="0.3">
      <c r="A28" s="145" t="s">
        <v>70</v>
      </c>
      <c r="B28" s="146">
        <v>43016</v>
      </c>
      <c r="C28" s="130">
        <v>73500</v>
      </c>
      <c r="D28" s="130">
        <v>62891.037735849051</v>
      </c>
      <c r="E28" s="24">
        <v>0</v>
      </c>
      <c r="F28" s="24">
        <v>0</v>
      </c>
      <c r="G28" s="24">
        <v>0</v>
      </c>
      <c r="H28" s="24">
        <v>0</v>
      </c>
      <c r="I28" s="35">
        <v>0</v>
      </c>
      <c r="J28" s="35">
        <v>0</v>
      </c>
      <c r="K28" s="24">
        <v>0</v>
      </c>
      <c r="L28" s="24">
        <v>0</v>
      </c>
      <c r="M28" s="147">
        <v>0</v>
      </c>
      <c r="N28" s="25">
        <v>0</v>
      </c>
      <c r="O28" s="25">
        <v>0</v>
      </c>
      <c r="P28" s="26">
        <v>0</v>
      </c>
      <c r="Q28" s="25">
        <v>0</v>
      </c>
      <c r="R28" s="26">
        <v>0</v>
      </c>
      <c r="S28" s="24">
        <v>3541637</v>
      </c>
      <c r="T28" s="147">
        <v>0</v>
      </c>
      <c r="U28" s="24">
        <v>0</v>
      </c>
      <c r="V28" s="24">
        <v>0</v>
      </c>
    </row>
    <row r="29" spans="1:22" ht="17.100000000000001" customHeight="1" x14ac:dyDescent="0.3">
      <c r="A29" s="145" t="s">
        <v>70</v>
      </c>
      <c r="B29" s="146">
        <v>43017</v>
      </c>
      <c r="C29" s="130">
        <v>24500</v>
      </c>
      <c r="D29" s="130">
        <v>20963.67924528302</v>
      </c>
      <c r="E29" s="24">
        <v>0</v>
      </c>
      <c r="F29" s="24">
        <v>0</v>
      </c>
      <c r="G29" s="24">
        <v>0</v>
      </c>
      <c r="H29" s="24">
        <v>0</v>
      </c>
      <c r="I29" s="35">
        <v>0</v>
      </c>
      <c r="J29" s="35">
        <v>0</v>
      </c>
      <c r="K29" s="24">
        <v>0</v>
      </c>
      <c r="L29" s="24">
        <v>0</v>
      </c>
      <c r="M29" s="147">
        <v>0</v>
      </c>
      <c r="N29" s="25">
        <v>0</v>
      </c>
      <c r="O29" s="25">
        <v>0</v>
      </c>
      <c r="P29" s="26">
        <v>0</v>
      </c>
      <c r="Q29" s="25">
        <v>0</v>
      </c>
      <c r="R29" s="26">
        <v>0</v>
      </c>
      <c r="S29" s="24">
        <v>2721742</v>
      </c>
      <c r="T29" s="147">
        <v>1459280</v>
      </c>
      <c r="U29" s="24">
        <v>0</v>
      </c>
      <c r="V29" s="24">
        <v>0</v>
      </c>
    </row>
    <row r="30" spans="1:22" ht="17.100000000000001" customHeight="1" x14ac:dyDescent="0.3">
      <c r="A30" s="145" t="s">
        <v>70</v>
      </c>
      <c r="B30" s="146">
        <v>43018</v>
      </c>
      <c r="C30" s="130">
        <v>49000</v>
      </c>
      <c r="D30" s="130">
        <v>41927.358490566039</v>
      </c>
      <c r="E30" s="24">
        <v>0</v>
      </c>
      <c r="F30" s="24">
        <v>0</v>
      </c>
      <c r="G30" s="24">
        <v>0</v>
      </c>
      <c r="H30" s="24">
        <v>0</v>
      </c>
      <c r="I30" s="35">
        <v>0</v>
      </c>
      <c r="J30" s="35">
        <v>0</v>
      </c>
      <c r="K30" s="24">
        <v>0</v>
      </c>
      <c r="L30" s="24">
        <v>0</v>
      </c>
      <c r="M30" s="147">
        <v>0</v>
      </c>
      <c r="N30" s="25">
        <v>0</v>
      </c>
      <c r="O30" s="25">
        <v>0</v>
      </c>
      <c r="P30" s="26">
        <v>0</v>
      </c>
      <c r="Q30" s="25">
        <v>0</v>
      </c>
      <c r="R30" s="26">
        <v>0</v>
      </c>
      <c r="S30" s="24">
        <v>2257246</v>
      </c>
      <c r="T30" s="147">
        <v>1149156</v>
      </c>
      <c r="U30" s="24">
        <v>0</v>
      </c>
      <c r="V30" s="24">
        <v>0</v>
      </c>
    </row>
    <row r="31" spans="1:22" ht="17.100000000000001" customHeight="1" x14ac:dyDescent="0.3">
      <c r="A31" s="145" t="s">
        <v>70</v>
      </c>
      <c r="B31" s="146">
        <v>43019</v>
      </c>
      <c r="C31" s="130">
        <v>73500</v>
      </c>
      <c r="D31" s="130">
        <v>62891.037735849051</v>
      </c>
      <c r="E31" s="24">
        <v>0</v>
      </c>
      <c r="F31" s="24">
        <v>0</v>
      </c>
      <c r="G31" s="24">
        <v>0</v>
      </c>
      <c r="H31" s="24">
        <v>0</v>
      </c>
      <c r="I31" s="35">
        <v>0</v>
      </c>
      <c r="J31" s="35">
        <v>0</v>
      </c>
      <c r="K31" s="24">
        <v>0</v>
      </c>
      <c r="L31" s="24">
        <v>0</v>
      </c>
      <c r="M31" s="147">
        <v>0</v>
      </c>
      <c r="N31" s="25">
        <v>0</v>
      </c>
      <c r="O31" s="25">
        <v>0</v>
      </c>
      <c r="P31" s="26">
        <v>0</v>
      </c>
      <c r="Q31" s="25">
        <v>0</v>
      </c>
      <c r="R31" s="26">
        <v>0</v>
      </c>
      <c r="S31" s="24">
        <v>1938714</v>
      </c>
      <c r="T31" s="147">
        <v>940492</v>
      </c>
      <c r="U31" s="24">
        <v>0</v>
      </c>
      <c r="V31" s="24">
        <v>0</v>
      </c>
    </row>
    <row r="32" spans="1:22" ht="17.100000000000001" customHeight="1" x14ac:dyDescent="0.3">
      <c r="A32" s="145" t="s">
        <v>70</v>
      </c>
      <c r="B32" s="146">
        <v>43020</v>
      </c>
      <c r="C32" s="130">
        <v>24500</v>
      </c>
      <c r="D32" s="130">
        <v>20963.67924528302</v>
      </c>
      <c r="E32" s="24">
        <v>0</v>
      </c>
      <c r="F32" s="24">
        <v>0</v>
      </c>
      <c r="G32" s="24">
        <v>0</v>
      </c>
      <c r="H32" s="24">
        <v>0</v>
      </c>
      <c r="I32" s="35">
        <v>0</v>
      </c>
      <c r="J32" s="35">
        <v>0</v>
      </c>
      <c r="K32" s="24">
        <v>0</v>
      </c>
      <c r="L32" s="24">
        <v>0</v>
      </c>
      <c r="M32" s="147">
        <v>0</v>
      </c>
      <c r="N32" s="25">
        <v>0</v>
      </c>
      <c r="O32" s="25">
        <v>0</v>
      </c>
      <c r="P32" s="26">
        <v>0</v>
      </c>
      <c r="Q32" s="25">
        <v>0</v>
      </c>
      <c r="R32" s="26">
        <v>0</v>
      </c>
      <c r="S32" s="24">
        <v>1780090</v>
      </c>
      <c r="T32" s="147">
        <v>867508</v>
      </c>
      <c r="U32" s="24">
        <v>0</v>
      </c>
      <c r="V32" s="24">
        <v>0</v>
      </c>
    </row>
    <row r="33" spans="1:22" ht="17.100000000000001" customHeight="1" x14ac:dyDescent="0.3">
      <c r="A33" s="145" t="s">
        <v>70</v>
      </c>
      <c r="B33" s="146">
        <v>43021</v>
      </c>
      <c r="C33" s="130">
        <v>24500</v>
      </c>
      <c r="D33" s="130">
        <v>20963.67924528302</v>
      </c>
      <c r="E33" s="24">
        <v>0</v>
      </c>
      <c r="F33" s="24">
        <v>0</v>
      </c>
      <c r="G33" s="24">
        <v>0</v>
      </c>
      <c r="H33" s="24">
        <v>0</v>
      </c>
      <c r="I33" s="35">
        <v>0</v>
      </c>
      <c r="J33" s="35">
        <v>0</v>
      </c>
      <c r="K33" s="24">
        <v>0</v>
      </c>
      <c r="L33" s="24">
        <v>0</v>
      </c>
      <c r="M33" s="147">
        <v>0</v>
      </c>
      <c r="N33" s="25">
        <v>0</v>
      </c>
      <c r="O33" s="25">
        <v>0</v>
      </c>
      <c r="P33" s="26">
        <v>0</v>
      </c>
      <c r="Q33" s="25">
        <v>0</v>
      </c>
      <c r="R33" s="26">
        <v>0</v>
      </c>
      <c r="S33" s="24">
        <v>1670828</v>
      </c>
      <c r="T33" s="147">
        <v>797756</v>
      </c>
      <c r="U33" s="24">
        <v>0</v>
      </c>
      <c r="V33" s="24">
        <v>0</v>
      </c>
    </row>
    <row r="34" spans="1:22" ht="17.100000000000001" customHeight="1" x14ac:dyDescent="0.3">
      <c r="A34" s="145" t="s">
        <v>70</v>
      </c>
      <c r="B34" s="146">
        <v>43022</v>
      </c>
      <c r="C34" s="130">
        <v>49000</v>
      </c>
      <c r="D34" s="130">
        <v>41927.358490566039</v>
      </c>
      <c r="E34" s="24">
        <v>0</v>
      </c>
      <c r="F34" s="24">
        <v>0</v>
      </c>
      <c r="G34" s="24">
        <v>0</v>
      </c>
      <c r="H34" s="24">
        <v>0</v>
      </c>
      <c r="I34" s="35">
        <v>0</v>
      </c>
      <c r="J34" s="35">
        <v>0</v>
      </c>
      <c r="K34" s="24">
        <v>0</v>
      </c>
      <c r="L34" s="24">
        <v>0</v>
      </c>
      <c r="M34" s="147">
        <v>0</v>
      </c>
      <c r="N34" s="25">
        <v>0</v>
      </c>
      <c r="O34" s="25">
        <v>0</v>
      </c>
      <c r="P34" s="26">
        <v>0</v>
      </c>
      <c r="Q34" s="25">
        <v>0</v>
      </c>
      <c r="R34" s="26">
        <v>0</v>
      </c>
      <c r="S34" s="24">
        <v>1867717</v>
      </c>
      <c r="T34" s="147">
        <v>826976</v>
      </c>
      <c r="U34" s="24">
        <v>0</v>
      </c>
      <c r="V34" s="24">
        <v>0</v>
      </c>
    </row>
    <row r="35" spans="1:22" ht="17.100000000000001" customHeight="1" x14ac:dyDescent="0.3">
      <c r="A35" s="145" t="s">
        <v>70</v>
      </c>
      <c r="B35" s="146">
        <v>43023</v>
      </c>
      <c r="C35" s="130">
        <v>49000</v>
      </c>
      <c r="D35" s="130">
        <v>41927.358490566039</v>
      </c>
      <c r="E35" s="24">
        <v>0</v>
      </c>
      <c r="F35" s="24">
        <v>0</v>
      </c>
      <c r="G35" s="24">
        <v>0</v>
      </c>
      <c r="H35" s="24">
        <v>0</v>
      </c>
      <c r="I35" s="35">
        <v>0</v>
      </c>
      <c r="J35" s="35">
        <v>0</v>
      </c>
      <c r="K35" s="24">
        <v>0</v>
      </c>
      <c r="L35" s="24">
        <v>0</v>
      </c>
      <c r="M35" s="147">
        <v>0</v>
      </c>
      <c r="N35" s="25">
        <v>0</v>
      </c>
      <c r="O35" s="25">
        <v>0</v>
      </c>
      <c r="P35" s="26">
        <v>0</v>
      </c>
      <c r="Q35" s="25">
        <v>0</v>
      </c>
      <c r="R35" s="26">
        <v>0</v>
      </c>
      <c r="S35" s="24">
        <v>1485494</v>
      </c>
      <c r="T35" s="147">
        <v>718257</v>
      </c>
      <c r="U35" s="24">
        <v>0</v>
      </c>
      <c r="V35" s="24">
        <v>0</v>
      </c>
    </row>
    <row r="36" spans="1:22" ht="17.100000000000001" customHeight="1" x14ac:dyDescent="0.3">
      <c r="A36" s="145" t="s">
        <v>70</v>
      </c>
      <c r="B36" s="146">
        <v>43024</v>
      </c>
      <c r="C36" s="130">
        <v>24500</v>
      </c>
      <c r="D36" s="130">
        <v>20963.67924528302</v>
      </c>
      <c r="E36" s="24">
        <v>0</v>
      </c>
      <c r="F36" s="24">
        <v>0</v>
      </c>
      <c r="G36" s="24">
        <v>0</v>
      </c>
      <c r="H36" s="24">
        <v>0</v>
      </c>
      <c r="I36" s="35">
        <v>0</v>
      </c>
      <c r="J36" s="35">
        <v>0</v>
      </c>
      <c r="K36" s="24">
        <v>0</v>
      </c>
      <c r="L36" s="24">
        <v>0</v>
      </c>
      <c r="M36" s="147">
        <v>0</v>
      </c>
      <c r="N36" s="25">
        <v>0</v>
      </c>
      <c r="O36" s="25">
        <v>0</v>
      </c>
      <c r="P36" s="26">
        <v>0</v>
      </c>
      <c r="Q36" s="25">
        <v>0</v>
      </c>
      <c r="R36" s="26">
        <v>0</v>
      </c>
      <c r="S36" s="24">
        <v>1281432</v>
      </c>
      <c r="T36" s="147">
        <v>642227</v>
      </c>
      <c r="U36" s="24">
        <v>0</v>
      </c>
      <c r="V36" s="24">
        <v>0</v>
      </c>
    </row>
    <row r="37" spans="1:22" ht="17.100000000000001" customHeight="1" x14ac:dyDescent="0.3">
      <c r="A37" s="145" t="s">
        <v>75</v>
      </c>
      <c r="B37" s="145"/>
      <c r="C37" s="130">
        <v>539000</v>
      </c>
      <c r="D37" s="130">
        <v>461200.94339622633</v>
      </c>
      <c r="E37" s="24">
        <v>0</v>
      </c>
      <c r="F37" s="24">
        <v>0</v>
      </c>
      <c r="G37" s="24">
        <v>0</v>
      </c>
      <c r="H37" s="24">
        <v>0</v>
      </c>
      <c r="I37" s="35">
        <v>0</v>
      </c>
      <c r="J37" s="35">
        <v>0</v>
      </c>
      <c r="K37" s="24">
        <v>0</v>
      </c>
      <c r="L37" s="24">
        <v>0</v>
      </c>
      <c r="M37" s="147">
        <v>0</v>
      </c>
      <c r="N37" s="25">
        <v>0</v>
      </c>
      <c r="O37" s="25">
        <v>0</v>
      </c>
      <c r="P37" s="26">
        <v>0</v>
      </c>
      <c r="Q37" s="25">
        <v>0</v>
      </c>
      <c r="R37" s="26">
        <v>0</v>
      </c>
      <c r="S37" s="24">
        <v>26737760</v>
      </c>
      <c r="T37" s="147">
        <v>7401652</v>
      </c>
      <c r="U37" s="24">
        <v>0</v>
      </c>
      <c r="V37" s="24">
        <v>0</v>
      </c>
    </row>
    <row r="38" spans="1:22" ht="17.100000000000001" customHeight="1" x14ac:dyDescent="0.3">
      <c r="A38" s="145" t="s">
        <v>68</v>
      </c>
      <c r="B38" s="146">
        <v>43013</v>
      </c>
      <c r="C38" s="130">
        <v>82500</v>
      </c>
      <c r="D38" s="130">
        <v>74483.490566037726</v>
      </c>
      <c r="E38" s="24">
        <v>0</v>
      </c>
      <c r="F38" s="24">
        <v>0</v>
      </c>
      <c r="G38" s="24">
        <v>0</v>
      </c>
      <c r="H38" s="24">
        <v>0</v>
      </c>
      <c r="I38" s="35">
        <v>0</v>
      </c>
      <c r="J38" s="35">
        <v>0</v>
      </c>
      <c r="K38" s="24">
        <v>0</v>
      </c>
      <c r="L38" s="24">
        <v>0</v>
      </c>
      <c r="M38" s="147">
        <v>0</v>
      </c>
      <c r="N38" s="25">
        <v>0</v>
      </c>
      <c r="O38" s="25">
        <v>0</v>
      </c>
      <c r="P38" s="26">
        <v>0</v>
      </c>
      <c r="Q38" s="25">
        <v>0</v>
      </c>
      <c r="R38" s="26">
        <v>0</v>
      </c>
      <c r="S38" s="24">
        <v>2088002</v>
      </c>
      <c r="T38" s="147">
        <v>0</v>
      </c>
      <c r="U38" s="24">
        <v>0</v>
      </c>
      <c r="V38" s="24">
        <v>0</v>
      </c>
    </row>
    <row r="39" spans="1:22" ht="17.100000000000001" customHeight="1" x14ac:dyDescent="0.3">
      <c r="A39" s="145" t="s">
        <v>68</v>
      </c>
      <c r="B39" s="146">
        <v>43014</v>
      </c>
      <c r="C39" s="130">
        <v>82500</v>
      </c>
      <c r="D39" s="130">
        <v>74483.490566037726</v>
      </c>
      <c r="E39" s="24">
        <v>0</v>
      </c>
      <c r="F39" s="24">
        <v>0</v>
      </c>
      <c r="G39" s="24">
        <v>0</v>
      </c>
      <c r="H39" s="24">
        <v>0</v>
      </c>
      <c r="I39" s="35">
        <v>0</v>
      </c>
      <c r="J39" s="35">
        <v>0</v>
      </c>
      <c r="K39" s="24">
        <v>0</v>
      </c>
      <c r="L39" s="24">
        <v>0</v>
      </c>
      <c r="M39" s="147">
        <v>0</v>
      </c>
      <c r="N39" s="25">
        <v>0</v>
      </c>
      <c r="O39" s="25">
        <v>0</v>
      </c>
      <c r="P39" s="26">
        <v>0</v>
      </c>
      <c r="Q39" s="25">
        <v>0</v>
      </c>
      <c r="R39" s="26">
        <v>0</v>
      </c>
      <c r="S39" s="24">
        <v>3493052</v>
      </c>
      <c r="T39" s="147">
        <v>0</v>
      </c>
      <c r="U39" s="24">
        <v>0</v>
      </c>
      <c r="V39" s="24">
        <v>0</v>
      </c>
    </row>
    <row r="40" spans="1:22" ht="17.100000000000001" customHeight="1" x14ac:dyDescent="0.3">
      <c r="A40" s="145" t="s">
        <v>68</v>
      </c>
      <c r="B40" s="146">
        <v>43015</v>
      </c>
      <c r="C40" s="130">
        <v>82500</v>
      </c>
      <c r="D40" s="130">
        <v>74483.490566037726</v>
      </c>
      <c r="E40" s="24">
        <v>0</v>
      </c>
      <c r="F40" s="24">
        <v>0</v>
      </c>
      <c r="G40" s="24">
        <v>0</v>
      </c>
      <c r="H40" s="24">
        <v>0</v>
      </c>
      <c r="I40" s="35">
        <v>0</v>
      </c>
      <c r="J40" s="35">
        <v>0</v>
      </c>
      <c r="K40" s="24">
        <v>0</v>
      </c>
      <c r="L40" s="24">
        <v>0</v>
      </c>
      <c r="M40" s="147">
        <v>0</v>
      </c>
      <c r="N40" s="25">
        <v>0</v>
      </c>
      <c r="O40" s="25">
        <v>0</v>
      </c>
      <c r="P40" s="26">
        <v>0</v>
      </c>
      <c r="Q40" s="25">
        <v>0</v>
      </c>
      <c r="R40" s="26">
        <v>0</v>
      </c>
      <c r="S40" s="24">
        <v>3792651</v>
      </c>
      <c r="T40" s="147">
        <v>0</v>
      </c>
      <c r="U40" s="24">
        <v>0</v>
      </c>
      <c r="V40" s="24">
        <v>0</v>
      </c>
    </row>
    <row r="41" spans="1:22" ht="17.100000000000001" customHeight="1" x14ac:dyDescent="0.3">
      <c r="A41" s="145" t="s">
        <v>68</v>
      </c>
      <c r="B41" s="146">
        <v>43016</v>
      </c>
      <c r="C41" s="130">
        <v>55000</v>
      </c>
      <c r="D41" s="130">
        <v>49655.660377358487</v>
      </c>
      <c r="E41" s="24">
        <v>0</v>
      </c>
      <c r="F41" s="24">
        <v>0</v>
      </c>
      <c r="G41" s="24">
        <v>0</v>
      </c>
      <c r="H41" s="24">
        <v>0</v>
      </c>
      <c r="I41" s="35">
        <v>0</v>
      </c>
      <c r="J41" s="35">
        <v>0</v>
      </c>
      <c r="K41" s="24">
        <v>0</v>
      </c>
      <c r="L41" s="24">
        <v>0</v>
      </c>
      <c r="M41" s="147">
        <v>0</v>
      </c>
      <c r="N41" s="25">
        <v>0</v>
      </c>
      <c r="O41" s="25">
        <v>0</v>
      </c>
      <c r="P41" s="26">
        <v>0</v>
      </c>
      <c r="Q41" s="25">
        <v>0</v>
      </c>
      <c r="R41" s="26">
        <v>0</v>
      </c>
      <c r="S41" s="24">
        <v>3831334</v>
      </c>
      <c r="T41" s="147">
        <v>0</v>
      </c>
      <c r="U41" s="24">
        <v>0</v>
      </c>
      <c r="V41" s="24">
        <v>0</v>
      </c>
    </row>
    <row r="42" spans="1:22" ht="17.100000000000001" customHeight="1" x14ac:dyDescent="0.3">
      <c r="A42" s="145" t="s">
        <v>68</v>
      </c>
      <c r="B42" s="146">
        <v>43017</v>
      </c>
      <c r="C42" s="130">
        <v>55000</v>
      </c>
      <c r="D42" s="130">
        <v>49655.660377358487</v>
      </c>
      <c r="E42" s="24">
        <v>0</v>
      </c>
      <c r="F42" s="24">
        <v>0</v>
      </c>
      <c r="G42" s="24">
        <v>0</v>
      </c>
      <c r="H42" s="24">
        <v>0</v>
      </c>
      <c r="I42" s="35">
        <v>0</v>
      </c>
      <c r="J42" s="35">
        <v>0</v>
      </c>
      <c r="K42" s="24">
        <v>0</v>
      </c>
      <c r="L42" s="24">
        <v>0</v>
      </c>
      <c r="M42" s="147">
        <v>0</v>
      </c>
      <c r="N42" s="25">
        <v>0</v>
      </c>
      <c r="O42" s="25">
        <v>0</v>
      </c>
      <c r="P42" s="26">
        <v>0</v>
      </c>
      <c r="Q42" s="25">
        <v>0</v>
      </c>
      <c r="R42" s="26">
        <v>0</v>
      </c>
      <c r="S42" s="24">
        <v>1868398</v>
      </c>
      <c r="T42" s="147">
        <v>985404</v>
      </c>
      <c r="U42" s="24">
        <v>0</v>
      </c>
      <c r="V42" s="24">
        <v>0</v>
      </c>
    </row>
    <row r="43" spans="1:22" ht="17.100000000000001" customHeight="1" x14ac:dyDescent="0.3">
      <c r="A43" s="145" t="s">
        <v>68</v>
      </c>
      <c r="B43" s="146">
        <v>43018</v>
      </c>
      <c r="C43" s="130">
        <v>55000</v>
      </c>
      <c r="D43" s="130">
        <v>49655.660377358487</v>
      </c>
      <c r="E43" s="24">
        <v>0</v>
      </c>
      <c r="F43" s="24">
        <v>0</v>
      </c>
      <c r="G43" s="24">
        <v>0</v>
      </c>
      <c r="H43" s="24">
        <v>0</v>
      </c>
      <c r="I43" s="35">
        <v>0</v>
      </c>
      <c r="J43" s="35">
        <v>0</v>
      </c>
      <c r="K43" s="24">
        <v>0</v>
      </c>
      <c r="L43" s="24">
        <v>0</v>
      </c>
      <c r="M43" s="147">
        <v>0</v>
      </c>
      <c r="N43" s="25">
        <v>0</v>
      </c>
      <c r="O43" s="25">
        <v>0</v>
      </c>
      <c r="P43" s="26">
        <v>0</v>
      </c>
      <c r="Q43" s="25">
        <v>0</v>
      </c>
      <c r="R43" s="26">
        <v>0</v>
      </c>
      <c r="S43" s="24">
        <v>1664161</v>
      </c>
      <c r="T43" s="147">
        <v>768412</v>
      </c>
      <c r="U43" s="24">
        <v>0</v>
      </c>
      <c r="V43" s="24">
        <v>0</v>
      </c>
    </row>
    <row r="44" spans="1:22" ht="17.100000000000001" customHeight="1" x14ac:dyDescent="0.3">
      <c r="A44" s="145" t="s">
        <v>68</v>
      </c>
      <c r="B44" s="146">
        <v>43019</v>
      </c>
      <c r="C44" s="130">
        <v>55000</v>
      </c>
      <c r="D44" s="130">
        <v>49655.660377358487</v>
      </c>
      <c r="E44" s="24">
        <v>0</v>
      </c>
      <c r="F44" s="24">
        <v>0</v>
      </c>
      <c r="G44" s="24">
        <v>0</v>
      </c>
      <c r="H44" s="24">
        <v>0</v>
      </c>
      <c r="I44" s="35">
        <v>0</v>
      </c>
      <c r="J44" s="35">
        <v>0</v>
      </c>
      <c r="K44" s="24">
        <v>0</v>
      </c>
      <c r="L44" s="24">
        <v>0</v>
      </c>
      <c r="M44" s="147">
        <v>0</v>
      </c>
      <c r="N44" s="25">
        <v>0</v>
      </c>
      <c r="O44" s="25">
        <v>0</v>
      </c>
      <c r="P44" s="26">
        <v>0</v>
      </c>
      <c r="Q44" s="25">
        <v>0</v>
      </c>
      <c r="R44" s="26">
        <v>0</v>
      </c>
      <c r="S44" s="24">
        <v>1352335</v>
      </c>
      <c r="T44" s="147">
        <v>722238</v>
      </c>
      <c r="U44" s="24">
        <v>0</v>
      </c>
      <c r="V44" s="24">
        <v>0</v>
      </c>
    </row>
    <row r="45" spans="1:22" ht="17.100000000000001" customHeight="1" x14ac:dyDescent="0.3">
      <c r="A45" s="145" t="s">
        <v>68</v>
      </c>
      <c r="B45" s="146">
        <v>43020</v>
      </c>
      <c r="C45" s="130">
        <v>55000</v>
      </c>
      <c r="D45" s="130">
        <v>49655.660377358487</v>
      </c>
      <c r="E45" s="24">
        <v>0</v>
      </c>
      <c r="F45" s="24">
        <v>0</v>
      </c>
      <c r="G45" s="24">
        <v>0</v>
      </c>
      <c r="H45" s="24">
        <v>0</v>
      </c>
      <c r="I45" s="35">
        <v>0</v>
      </c>
      <c r="J45" s="35">
        <v>0</v>
      </c>
      <c r="K45" s="24">
        <v>0</v>
      </c>
      <c r="L45" s="24">
        <v>0</v>
      </c>
      <c r="M45" s="147">
        <v>0</v>
      </c>
      <c r="N45" s="25">
        <v>0</v>
      </c>
      <c r="O45" s="25">
        <v>0</v>
      </c>
      <c r="P45" s="26">
        <v>0</v>
      </c>
      <c r="Q45" s="25">
        <v>0</v>
      </c>
      <c r="R45" s="26">
        <v>0</v>
      </c>
      <c r="S45" s="24">
        <v>1693752</v>
      </c>
      <c r="T45" s="147">
        <v>817194</v>
      </c>
      <c r="U45" s="24">
        <v>0</v>
      </c>
      <c r="V45" s="24">
        <v>0</v>
      </c>
    </row>
    <row r="46" spans="1:22" ht="17.100000000000001" customHeight="1" x14ac:dyDescent="0.3">
      <c r="A46" s="145" t="s">
        <v>68</v>
      </c>
      <c r="B46" s="146">
        <v>43021</v>
      </c>
      <c r="C46" s="130">
        <v>55000</v>
      </c>
      <c r="D46" s="130">
        <v>49655.660377358487</v>
      </c>
      <c r="E46" s="24">
        <v>0</v>
      </c>
      <c r="F46" s="24">
        <v>0</v>
      </c>
      <c r="G46" s="24">
        <v>0</v>
      </c>
      <c r="H46" s="24">
        <v>0</v>
      </c>
      <c r="I46" s="35">
        <v>0</v>
      </c>
      <c r="J46" s="35">
        <v>0</v>
      </c>
      <c r="K46" s="24">
        <v>0</v>
      </c>
      <c r="L46" s="24">
        <v>0</v>
      </c>
      <c r="M46" s="147">
        <v>0</v>
      </c>
      <c r="N46" s="25">
        <v>0</v>
      </c>
      <c r="O46" s="25">
        <v>0</v>
      </c>
      <c r="P46" s="26">
        <v>0</v>
      </c>
      <c r="Q46" s="25">
        <v>0</v>
      </c>
      <c r="R46" s="26">
        <v>0</v>
      </c>
      <c r="S46" s="24">
        <v>1987422</v>
      </c>
      <c r="T46" s="147">
        <v>1123398</v>
      </c>
      <c r="U46" s="24">
        <v>0</v>
      </c>
      <c r="V46" s="24">
        <v>0</v>
      </c>
    </row>
    <row r="47" spans="1:22" ht="17.100000000000001" customHeight="1" x14ac:dyDescent="0.3">
      <c r="A47" s="145" t="s">
        <v>68</v>
      </c>
      <c r="B47" s="146">
        <v>43022</v>
      </c>
      <c r="C47" s="130">
        <v>55000</v>
      </c>
      <c r="D47" s="130">
        <v>49655.660377358487</v>
      </c>
      <c r="E47" s="24">
        <v>0</v>
      </c>
      <c r="F47" s="24">
        <v>0</v>
      </c>
      <c r="G47" s="24">
        <v>0</v>
      </c>
      <c r="H47" s="24">
        <v>0</v>
      </c>
      <c r="I47" s="35">
        <v>0</v>
      </c>
      <c r="J47" s="35">
        <v>0</v>
      </c>
      <c r="K47" s="24">
        <v>0</v>
      </c>
      <c r="L47" s="24">
        <v>0</v>
      </c>
      <c r="M47" s="147">
        <v>0</v>
      </c>
      <c r="N47" s="25">
        <v>0</v>
      </c>
      <c r="O47" s="25">
        <v>0</v>
      </c>
      <c r="P47" s="26">
        <v>0</v>
      </c>
      <c r="Q47" s="25">
        <v>0</v>
      </c>
      <c r="R47" s="26">
        <v>0</v>
      </c>
      <c r="S47" s="24">
        <v>2302259</v>
      </c>
      <c r="T47" s="147">
        <v>1202588</v>
      </c>
      <c r="U47" s="24">
        <v>0</v>
      </c>
      <c r="V47" s="24">
        <v>0</v>
      </c>
    </row>
    <row r="48" spans="1:22" ht="17.100000000000001" customHeight="1" x14ac:dyDescent="0.3">
      <c r="A48" s="145" t="s">
        <v>68</v>
      </c>
      <c r="B48" s="146">
        <v>43023</v>
      </c>
      <c r="C48" s="130">
        <v>55000</v>
      </c>
      <c r="D48" s="130">
        <v>49655.660377358487</v>
      </c>
      <c r="E48" s="24">
        <v>0</v>
      </c>
      <c r="F48" s="24">
        <v>0</v>
      </c>
      <c r="G48" s="24">
        <v>0</v>
      </c>
      <c r="H48" s="24">
        <v>0</v>
      </c>
      <c r="I48" s="35">
        <v>0</v>
      </c>
      <c r="J48" s="35">
        <v>0</v>
      </c>
      <c r="K48" s="24">
        <v>0</v>
      </c>
      <c r="L48" s="24">
        <v>0</v>
      </c>
      <c r="M48" s="147">
        <v>0</v>
      </c>
      <c r="N48" s="25">
        <v>0</v>
      </c>
      <c r="O48" s="25">
        <v>0</v>
      </c>
      <c r="P48" s="26">
        <v>0</v>
      </c>
      <c r="Q48" s="25">
        <v>0</v>
      </c>
      <c r="R48" s="26">
        <v>0</v>
      </c>
      <c r="S48" s="24">
        <v>3432562</v>
      </c>
      <c r="T48" s="147">
        <v>2114961</v>
      </c>
      <c r="U48" s="24">
        <v>0</v>
      </c>
      <c r="V48" s="24">
        <v>0</v>
      </c>
    </row>
    <row r="49" spans="1:22" ht="17.100000000000001" customHeight="1" x14ac:dyDescent="0.3">
      <c r="A49" s="145" t="s">
        <v>68</v>
      </c>
      <c r="B49" s="146">
        <v>43024</v>
      </c>
      <c r="C49" s="130">
        <v>55000</v>
      </c>
      <c r="D49" s="130">
        <v>49655.660377358487</v>
      </c>
      <c r="E49" s="24">
        <v>0</v>
      </c>
      <c r="F49" s="24">
        <v>0</v>
      </c>
      <c r="G49" s="24">
        <v>0</v>
      </c>
      <c r="H49" s="24">
        <v>0</v>
      </c>
      <c r="I49" s="35">
        <v>0</v>
      </c>
      <c r="J49" s="35">
        <v>0</v>
      </c>
      <c r="K49" s="24">
        <v>0</v>
      </c>
      <c r="L49" s="24">
        <v>0</v>
      </c>
      <c r="M49" s="147">
        <v>0</v>
      </c>
      <c r="N49" s="25">
        <v>0</v>
      </c>
      <c r="O49" s="25">
        <v>0</v>
      </c>
      <c r="P49" s="26">
        <v>0</v>
      </c>
      <c r="Q49" s="25">
        <v>0</v>
      </c>
      <c r="R49" s="26">
        <v>0</v>
      </c>
      <c r="S49" s="24">
        <v>4338502</v>
      </c>
      <c r="T49" s="147">
        <v>3006845</v>
      </c>
      <c r="U49" s="24">
        <v>0</v>
      </c>
      <c r="V49" s="24">
        <v>0</v>
      </c>
    </row>
    <row r="50" spans="1:22" ht="17.100000000000001" customHeight="1" x14ac:dyDescent="0.3">
      <c r="A50" s="145" t="s">
        <v>76</v>
      </c>
      <c r="B50" s="145"/>
      <c r="C50" s="130">
        <v>742500</v>
      </c>
      <c r="D50" s="130">
        <v>670351.41509433952</v>
      </c>
      <c r="E50" s="24">
        <v>0</v>
      </c>
      <c r="F50" s="24">
        <v>0</v>
      </c>
      <c r="G50" s="24">
        <v>0</v>
      </c>
      <c r="H50" s="24">
        <v>0</v>
      </c>
      <c r="I50" s="35">
        <v>0</v>
      </c>
      <c r="J50" s="35">
        <v>0</v>
      </c>
      <c r="K50" s="24">
        <v>0</v>
      </c>
      <c r="L50" s="24">
        <v>0</v>
      </c>
      <c r="M50" s="147">
        <v>0</v>
      </c>
      <c r="N50" s="25">
        <v>0</v>
      </c>
      <c r="O50" s="25">
        <v>0</v>
      </c>
      <c r="P50" s="26">
        <v>0</v>
      </c>
      <c r="Q50" s="25">
        <v>0</v>
      </c>
      <c r="R50" s="26">
        <v>0</v>
      </c>
      <c r="S50" s="24">
        <v>31844430</v>
      </c>
      <c r="T50" s="147">
        <v>10741040</v>
      </c>
      <c r="U50" s="24">
        <v>0</v>
      </c>
      <c r="V50" s="24">
        <v>0</v>
      </c>
    </row>
    <row r="51" spans="1:22" ht="17.100000000000001" customHeight="1" x14ac:dyDescent="0.3">
      <c r="A51" s="145" t="s">
        <v>57</v>
      </c>
      <c r="B51" s="146">
        <v>43011</v>
      </c>
      <c r="C51" s="130">
        <v>0</v>
      </c>
      <c r="D51" s="130">
        <v>0</v>
      </c>
      <c r="E51" s="24">
        <v>0</v>
      </c>
      <c r="F51" s="24">
        <v>88</v>
      </c>
      <c r="G51" s="24">
        <v>0</v>
      </c>
      <c r="H51" s="24">
        <v>0</v>
      </c>
      <c r="I51" s="35">
        <v>0</v>
      </c>
      <c r="J51" s="35">
        <v>0</v>
      </c>
      <c r="K51" s="24">
        <v>0</v>
      </c>
      <c r="L51" s="24">
        <v>0</v>
      </c>
      <c r="M51" s="147">
        <v>0</v>
      </c>
      <c r="N51" s="25">
        <v>0</v>
      </c>
      <c r="O51" s="25">
        <v>0</v>
      </c>
      <c r="P51" s="26">
        <v>0</v>
      </c>
      <c r="Q51" s="25">
        <v>0</v>
      </c>
      <c r="R51" s="26">
        <v>0</v>
      </c>
      <c r="S51" s="24">
        <v>88</v>
      </c>
      <c r="T51" s="147">
        <v>88</v>
      </c>
      <c r="U51" s="24">
        <v>0</v>
      </c>
      <c r="V51" s="24">
        <v>0</v>
      </c>
    </row>
    <row r="52" spans="1:22" ht="17.100000000000001" customHeight="1" x14ac:dyDescent="0.3">
      <c r="A52" s="145" t="s">
        <v>57</v>
      </c>
      <c r="B52" s="146">
        <v>43012</v>
      </c>
      <c r="C52" s="130">
        <v>0</v>
      </c>
      <c r="D52" s="130">
        <v>0</v>
      </c>
      <c r="E52" s="24">
        <v>0</v>
      </c>
      <c r="F52" s="24">
        <v>51598</v>
      </c>
      <c r="G52" s="24">
        <v>0</v>
      </c>
      <c r="H52" s="24">
        <v>0</v>
      </c>
      <c r="I52" s="35">
        <v>0</v>
      </c>
      <c r="J52" s="35">
        <v>0</v>
      </c>
      <c r="K52" s="24">
        <v>0</v>
      </c>
      <c r="L52" s="24">
        <v>0</v>
      </c>
      <c r="M52" s="147">
        <v>0</v>
      </c>
      <c r="N52" s="25">
        <v>0</v>
      </c>
      <c r="O52" s="25">
        <v>0</v>
      </c>
      <c r="P52" s="26">
        <v>0</v>
      </c>
      <c r="Q52" s="25">
        <v>0</v>
      </c>
      <c r="R52" s="26">
        <v>0</v>
      </c>
      <c r="S52" s="24">
        <v>51645</v>
      </c>
      <c r="T52" s="147">
        <v>51645</v>
      </c>
      <c r="U52" s="24">
        <v>0</v>
      </c>
      <c r="V52" s="24">
        <v>0</v>
      </c>
    </row>
    <row r="53" spans="1:22" ht="17.100000000000001" customHeight="1" x14ac:dyDescent="0.3">
      <c r="A53" s="145" t="s">
        <v>57</v>
      </c>
      <c r="B53" s="146">
        <v>43013</v>
      </c>
      <c r="C53" s="130">
        <v>91304.35</v>
      </c>
      <c r="D53" s="130">
        <v>86136.179245283027</v>
      </c>
      <c r="E53" s="24">
        <v>0</v>
      </c>
      <c r="F53" s="24">
        <v>1106256</v>
      </c>
      <c r="G53" s="24">
        <v>0</v>
      </c>
      <c r="H53" s="24">
        <v>0</v>
      </c>
      <c r="I53" s="35">
        <v>0</v>
      </c>
      <c r="J53" s="35">
        <v>0</v>
      </c>
      <c r="K53" s="24">
        <v>0</v>
      </c>
      <c r="L53" s="24">
        <v>0</v>
      </c>
      <c r="M53" s="147">
        <v>0</v>
      </c>
      <c r="N53" s="25">
        <v>0</v>
      </c>
      <c r="O53" s="25">
        <v>77.862790570431287</v>
      </c>
      <c r="P53" s="26">
        <v>0</v>
      </c>
      <c r="Q53" s="25">
        <v>0</v>
      </c>
      <c r="R53" s="26">
        <v>0</v>
      </c>
      <c r="S53" s="24">
        <v>1110897</v>
      </c>
      <c r="T53" s="147">
        <v>1110888</v>
      </c>
      <c r="U53" s="24">
        <v>0</v>
      </c>
      <c r="V53" s="24">
        <v>1000000</v>
      </c>
    </row>
    <row r="54" spans="1:22" ht="17.100000000000001" customHeight="1" x14ac:dyDescent="0.3">
      <c r="A54" s="145" t="s">
        <v>57</v>
      </c>
      <c r="B54" s="146">
        <v>43014</v>
      </c>
      <c r="C54" s="130">
        <v>91304.35</v>
      </c>
      <c r="D54" s="130">
        <v>86136.179245283027</v>
      </c>
      <c r="E54" s="24">
        <v>0</v>
      </c>
      <c r="F54" s="24">
        <v>1359618</v>
      </c>
      <c r="G54" s="24">
        <v>0</v>
      </c>
      <c r="H54" s="24">
        <v>0</v>
      </c>
      <c r="I54" s="35">
        <v>0</v>
      </c>
      <c r="J54" s="35">
        <v>0</v>
      </c>
      <c r="K54" s="24">
        <v>0</v>
      </c>
      <c r="L54" s="24">
        <v>0</v>
      </c>
      <c r="M54" s="147">
        <v>0</v>
      </c>
      <c r="N54" s="25">
        <v>0</v>
      </c>
      <c r="O54" s="25">
        <v>63.35322071735078</v>
      </c>
      <c r="P54" s="26">
        <v>0</v>
      </c>
      <c r="Q54" s="25">
        <v>0</v>
      </c>
      <c r="R54" s="26">
        <v>0</v>
      </c>
      <c r="S54" s="24">
        <v>1376197</v>
      </c>
      <c r="T54" s="147">
        <v>1376183</v>
      </c>
      <c r="U54" s="24">
        <v>0</v>
      </c>
      <c r="V54" s="24">
        <v>1000000</v>
      </c>
    </row>
    <row r="55" spans="1:22" ht="17.100000000000001" customHeight="1" x14ac:dyDescent="0.3">
      <c r="A55" s="145" t="s">
        <v>57</v>
      </c>
      <c r="B55" s="146">
        <v>43015</v>
      </c>
      <c r="C55" s="130">
        <v>182608.69</v>
      </c>
      <c r="D55" s="130">
        <v>172272.34905660377</v>
      </c>
      <c r="E55" s="24">
        <v>0</v>
      </c>
      <c r="F55" s="24">
        <v>1581973</v>
      </c>
      <c r="G55" s="24">
        <v>0</v>
      </c>
      <c r="H55" s="24">
        <v>0</v>
      </c>
      <c r="I55" s="35">
        <v>0</v>
      </c>
      <c r="J55" s="35">
        <v>0</v>
      </c>
      <c r="K55" s="24">
        <v>0</v>
      </c>
      <c r="L55" s="24">
        <v>0</v>
      </c>
      <c r="M55" s="147">
        <v>0</v>
      </c>
      <c r="N55" s="25">
        <v>0</v>
      </c>
      <c r="O55" s="25">
        <v>108.89714872289461</v>
      </c>
      <c r="P55" s="26">
        <v>0</v>
      </c>
      <c r="Q55" s="25">
        <v>0</v>
      </c>
      <c r="R55" s="26">
        <v>0</v>
      </c>
      <c r="S55" s="24">
        <v>1589154</v>
      </c>
      <c r="T55" s="147">
        <v>1358095</v>
      </c>
      <c r="U55" s="24">
        <v>0</v>
      </c>
      <c r="V55" s="24">
        <v>0</v>
      </c>
    </row>
    <row r="56" spans="1:22" ht="17.100000000000001" customHeight="1" x14ac:dyDescent="0.3">
      <c r="A56" s="145" t="s">
        <v>57</v>
      </c>
      <c r="B56" s="146">
        <v>43016</v>
      </c>
      <c r="C56" s="130">
        <v>0</v>
      </c>
      <c r="D56" s="130">
        <v>0</v>
      </c>
      <c r="E56" s="24">
        <v>0</v>
      </c>
      <c r="F56" s="24">
        <v>407216</v>
      </c>
      <c r="G56" s="24">
        <v>0</v>
      </c>
      <c r="H56" s="24">
        <v>0</v>
      </c>
      <c r="I56" s="35">
        <v>0</v>
      </c>
      <c r="J56" s="35">
        <v>0</v>
      </c>
      <c r="K56" s="24">
        <v>0</v>
      </c>
      <c r="L56" s="24">
        <v>0</v>
      </c>
      <c r="M56" s="147">
        <v>0</v>
      </c>
      <c r="N56" s="25">
        <v>0</v>
      </c>
      <c r="O56" s="25">
        <v>0</v>
      </c>
      <c r="P56" s="26">
        <v>0</v>
      </c>
      <c r="Q56" s="25">
        <v>0</v>
      </c>
      <c r="R56" s="26">
        <v>0</v>
      </c>
      <c r="S56" s="24">
        <v>409125</v>
      </c>
      <c r="T56" s="147">
        <v>405547</v>
      </c>
      <c r="U56" s="24">
        <v>0</v>
      </c>
      <c r="V56" s="24">
        <v>0</v>
      </c>
    </row>
    <row r="57" spans="1:22" ht="17.100000000000001" customHeight="1" x14ac:dyDescent="0.3">
      <c r="A57" s="145" t="s">
        <v>57</v>
      </c>
      <c r="B57" s="146">
        <v>43017</v>
      </c>
      <c r="C57" s="130">
        <v>0</v>
      </c>
      <c r="D57" s="130">
        <v>0</v>
      </c>
      <c r="E57" s="24">
        <v>0</v>
      </c>
      <c r="F57" s="24">
        <v>81486</v>
      </c>
      <c r="G57" s="24">
        <v>0</v>
      </c>
      <c r="H57" s="24">
        <v>0</v>
      </c>
      <c r="I57" s="35">
        <v>0</v>
      </c>
      <c r="J57" s="35">
        <v>0</v>
      </c>
      <c r="K57" s="24">
        <v>0</v>
      </c>
      <c r="L57" s="24">
        <v>0</v>
      </c>
      <c r="M57" s="147">
        <v>0</v>
      </c>
      <c r="N57" s="25">
        <v>0</v>
      </c>
      <c r="O57" s="25">
        <v>0</v>
      </c>
      <c r="P57" s="26">
        <v>0</v>
      </c>
      <c r="Q57" s="25">
        <v>0</v>
      </c>
      <c r="R57" s="26">
        <v>0</v>
      </c>
      <c r="S57" s="24">
        <v>81875</v>
      </c>
      <c r="T57" s="147">
        <v>78151</v>
      </c>
      <c r="U57" s="24">
        <v>0</v>
      </c>
      <c r="V57" s="24">
        <v>0</v>
      </c>
    </row>
    <row r="58" spans="1:22" ht="17.100000000000001" customHeight="1" x14ac:dyDescent="0.3">
      <c r="A58" s="145" t="s">
        <v>57</v>
      </c>
      <c r="B58" s="146">
        <v>43018</v>
      </c>
      <c r="C58" s="130">
        <v>91304.35</v>
      </c>
      <c r="D58" s="130">
        <v>86136.179245283027</v>
      </c>
      <c r="E58" s="24">
        <v>0</v>
      </c>
      <c r="F58" s="24">
        <v>1261861</v>
      </c>
      <c r="G58" s="24">
        <v>0</v>
      </c>
      <c r="H58" s="24">
        <v>0</v>
      </c>
      <c r="I58" s="35">
        <v>0</v>
      </c>
      <c r="J58" s="35">
        <v>0</v>
      </c>
      <c r="K58" s="24">
        <v>0</v>
      </c>
      <c r="L58" s="24">
        <v>0</v>
      </c>
      <c r="M58" s="147">
        <v>0</v>
      </c>
      <c r="N58" s="25">
        <v>0</v>
      </c>
      <c r="O58" s="25">
        <v>68.261226272373136</v>
      </c>
      <c r="P58" s="26">
        <v>0</v>
      </c>
      <c r="Q58" s="25">
        <v>0</v>
      </c>
      <c r="R58" s="26">
        <v>0</v>
      </c>
      <c r="S58" s="24">
        <v>1279417</v>
      </c>
      <c r="T58" s="147">
        <v>1167367</v>
      </c>
      <c r="U58" s="24">
        <v>0</v>
      </c>
      <c r="V58" s="24">
        <v>0</v>
      </c>
    </row>
    <row r="59" spans="1:22" ht="17.100000000000001" customHeight="1" x14ac:dyDescent="0.3">
      <c r="A59" s="145" t="s">
        <v>57</v>
      </c>
      <c r="B59" s="146">
        <v>43019</v>
      </c>
      <c r="C59" s="130">
        <v>91304.35</v>
      </c>
      <c r="D59" s="130">
        <v>86136.179245283027</v>
      </c>
      <c r="E59" s="24">
        <v>0</v>
      </c>
      <c r="F59" s="24">
        <v>1328395</v>
      </c>
      <c r="G59" s="24">
        <v>0</v>
      </c>
      <c r="H59" s="24">
        <v>0</v>
      </c>
      <c r="I59" s="35">
        <v>0</v>
      </c>
      <c r="J59" s="35">
        <v>0</v>
      </c>
      <c r="K59" s="24">
        <v>0</v>
      </c>
      <c r="L59" s="24">
        <v>0</v>
      </c>
      <c r="M59" s="147">
        <v>0</v>
      </c>
      <c r="N59" s="25">
        <v>0</v>
      </c>
      <c r="O59" s="25">
        <v>64.842294080663521</v>
      </c>
      <c r="P59" s="26">
        <v>0</v>
      </c>
      <c r="Q59" s="25">
        <v>0</v>
      </c>
      <c r="R59" s="26">
        <v>0</v>
      </c>
      <c r="S59" s="24">
        <v>1336622</v>
      </c>
      <c r="T59" s="147">
        <v>1214600</v>
      </c>
      <c r="U59" s="24">
        <v>0</v>
      </c>
      <c r="V59" s="24">
        <v>0</v>
      </c>
    </row>
    <row r="60" spans="1:22" ht="17.100000000000001" customHeight="1" x14ac:dyDescent="0.3">
      <c r="A60" s="145" t="s">
        <v>57</v>
      </c>
      <c r="B60" s="146">
        <v>43020</v>
      </c>
      <c r="C60" s="130">
        <v>0</v>
      </c>
      <c r="D60" s="130">
        <v>0</v>
      </c>
      <c r="E60" s="24">
        <v>0</v>
      </c>
      <c r="F60" s="24">
        <v>124231</v>
      </c>
      <c r="G60" s="24">
        <v>0</v>
      </c>
      <c r="H60" s="24">
        <v>0</v>
      </c>
      <c r="I60" s="35">
        <v>0</v>
      </c>
      <c r="J60" s="35">
        <v>0</v>
      </c>
      <c r="K60" s="24">
        <v>0</v>
      </c>
      <c r="L60" s="24">
        <v>0</v>
      </c>
      <c r="M60" s="147">
        <v>0</v>
      </c>
      <c r="N60" s="25">
        <v>0</v>
      </c>
      <c r="O60" s="25">
        <v>0</v>
      </c>
      <c r="P60" s="26">
        <v>0</v>
      </c>
      <c r="Q60" s="25">
        <v>0</v>
      </c>
      <c r="R60" s="26">
        <v>0</v>
      </c>
      <c r="S60" s="24">
        <v>0</v>
      </c>
      <c r="T60" s="147">
        <v>0</v>
      </c>
      <c r="U60" s="24">
        <v>0</v>
      </c>
      <c r="V60" s="24">
        <v>0</v>
      </c>
    </row>
    <row r="61" spans="1:22" ht="17.100000000000001" customHeight="1" x14ac:dyDescent="0.3">
      <c r="A61" s="145" t="s">
        <v>57</v>
      </c>
      <c r="B61" s="146">
        <v>43021</v>
      </c>
      <c r="C61" s="130">
        <v>91304.35</v>
      </c>
      <c r="D61" s="130">
        <v>86136.179245283027</v>
      </c>
      <c r="E61" s="24">
        <v>0</v>
      </c>
      <c r="F61" s="24">
        <v>529204</v>
      </c>
      <c r="G61" s="24">
        <v>0</v>
      </c>
      <c r="H61" s="24">
        <v>0</v>
      </c>
      <c r="I61" s="35">
        <v>0</v>
      </c>
      <c r="J61" s="35">
        <v>0</v>
      </c>
      <c r="K61" s="24">
        <v>0</v>
      </c>
      <c r="L61" s="24">
        <v>0</v>
      </c>
      <c r="M61" s="147">
        <v>0</v>
      </c>
      <c r="N61" s="25">
        <v>0</v>
      </c>
      <c r="O61" s="25">
        <v>162.76554834295098</v>
      </c>
      <c r="P61" s="26">
        <v>0</v>
      </c>
      <c r="Q61" s="25">
        <v>0</v>
      </c>
      <c r="R61" s="26">
        <v>0</v>
      </c>
      <c r="S61" s="24">
        <v>532584</v>
      </c>
      <c r="T61" s="147">
        <v>507780</v>
      </c>
      <c r="U61" s="24">
        <v>0</v>
      </c>
      <c r="V61" s="24">
        <v>0</v>
      </c>
    </row>
    <row r="62" spans="1:22" ht="17.100000000000001" customHeight="1" x14ac:dyDescent="0.3">
      <c r="A62" s="145" t="s">
        <v>57</v>
      </c>
      <c r="B62" s="146">
        <v>43022</v>
      </c>
      <c r="C62" s="130">
        <v>136956.51999999999</v>
      </c>
      <c r="D62" s="130">
        <v>129204.26415094337</v>
      </c>
      <c r="E62" s="24">
        <v>0</v>
      </c>
      <c r="F62" s="24">
        <v>1763331</v>
      </c>
      <c r="G62" s="24">
        <v>0</v>
      </c>
      <c r="H62" s="24">
        <v>0</v>
      </c>
      <c r="I62" s="35">
        <v>0</v>
      </c>
      <c r="J62" s="35">
        <v>0</v>
      </c>
      <c r="K62" s="24">
        <v>0</v>
      </c>
      <c r="L62" s="24">
        <v>0</v>
      </c>
      <c r="M62" s="147">
        <v>0</v>
      </c>
      <c r="N62" s="25">
        <v>0</v>
      </c>
      <c r="O62" s="25">
        <v>73.272836552492635</v>
      </c>
      <c r="P62" s="26">
        <v>0</v>
      </c>
      <c r="Q62" s="25">
        <v>0</v>
      </c>
      <c r="R62" s="26">
        <v>0</v>
      </c>
      <c r="S62" s="24">
        <v>1771200</v>
      </c>
      <c r="T62" s="147">
        <v>1705343</v>
      </c>
      <c r="U62" s="24">
        <v>0</v>
      </c>
      <c r="V62" s="24">
        <v>0</v>
      </c>
    </row>
    <row r="63" spans="1:22" ht="17.100000000000001" customHeight="1" x14ac:dyDescent="0.3">
      <c r="A63" s="145" t="s">
        <v>57</v>
      </c>
      <c r="B63" s="146">
        <v>43023</v>
      </c>
      <c r="C63" s="130">
        <v>136956.51999999999</v>
      </c>
      <c r="D63" s="130">
        <v>129204.26415094337</v>
      </c>
      <c r="E63" s="24">
        <v>0</v>
      </c>
      <c r="F63" s="24">
        <v>1507467</v>
      </c>
      <c r="G63" s="24">
        <v>0</v>
      </c>
      <c r="H63" s="24">
        <v>0</v>
      </c>
      <c r="I63" s="35">
        <v>0</v>
      </c>
      <c r="J63" s="35">
        <v>0</v>
      </c>
      <c r="K63" s="24">
        <v>0</v>
      </c>
      <c r="L63" s="24">
        <v>0</v>
      </c>
      <c r="M63" s="147">
        <v>0</v>
      </c>
      <c r="N63" s="25">
        <v>0</v>
      </c>
      <c r="O63" s="25">
        <v>85.709514139243751</v>
      </c>
      <c r="P63" s="26">
        <v>0</v>
      </c>
      <c r="Q63" s="25">
        <v>0</v>
      </c>
      <c r="R63" s="26">
        <v>0</v>
      </c>
      <c r="S63" s="24">
        <v>1514598</v>
      </c>
      <c r="T63" s="147">
        <v>1424241</v>
      </c>
      <c r="U63" s="24">
        <v>0</v>
      </c>
      <c r="V63" s="24">
        <v>0</v>
      </c>
    </row>
    <row r="64" spans="1:22" ht="17.100000000000001" customHeight="1" x14ac:dyDescent="0.3">
      <c r="A64" s="145" t="s">
        <v>57</v>
      </c>
      <c r="B64" s="146">
        <v>43024</v>
      </c>
      <c r="C64" s="130">
        <v>91304.35</v>
      </c>
      <c r="D64" s="130">
        <v>86136.179245283027</v>
      </c>
      <c r="E64" s="24">
        <v>0</v>
      </c>
      <c r="F64" s="24">
        <v>1458855</v>
      </c>
      <c r="G64" s="24">
        <v>0</v>
      </c>
      <c r="H64" s="24">
        <v>0</v>
      </c>
      <c r="I64" s="35">
        <v>0</v>
      </c>
      <c r="J64" s="35">
        <v>0</v>
      </c>
      <c r="K64" s="24">
        <v>0</v>
      </c>
      <c r="L64" s="24">
        <v>0</v>
      </c>
      <c r="M64" s="147">
        <v>0</v>
      </c>
      <c r="N64" s="25">
        <v>0</v>
      </c>
      <c r="O64" s="25">
        <v>59.043687854710051</v>
      </c>
      <c r="P64" s="26">
        <v>0</v>
      </c>
      <c r="Q64" s="25">
        <v>0</v>
      </c>
      <c r="R64" s="26">
        <v>0</v>
      </c>
      <c r="S64" s="24">
        <v>1467583</v>
      </c>
      <c r="T64" s="147">
        <v>1376126</v>
      </c>
      <c r="U64" s="24">
        <v>0</v>
      </c>
      <c r="V64" s="24">
        <v>0</v>
      </c>
    </row>
    <row r="65" spans="1:22" ht="17.100000000000001" customHeight="1" x14ac:dyDescent="0.3">
      <c r="A65" s="145" t="s">
        <v>77</v>
      </c>
      <c r="B65" s="145"/>
      <c r="C65" s="130">
        <v>1004347.83</v>
      </c>
      <c r="D65" s="130">
        <v>947497.95283018867</v>
      </c>
      <c r="E65" s="24">
        <v>0</v>
      </c>
      <c r="F65" s="24">
        <v>12561579</v>
      </c>
      <c r="G65" s="24">
        <v>0</v>
      </c>
      <c r="H65" s="24">
        <v>0</v>
      </c>
      <c r="I65" s="35">
        <v>0</v>
      </c>
      <c r="J65" s="35">
        <v>0</v>
      </c>
      <c r="K65" s="24">
        <v>0</v>
      </c>
      <c r="L65" s="24">
        <v>0</v>
      </c>
      <c r="M65" s="147">
        <v>0</v>
      </c>
      <c r="N65" s="25">
        <v>0</v>
      </c>
      <c r="O65" s="25">
        <v>75.428252517473211</v>
      </c>
      <c r="P65" s="26">
        <v>0</v>
      </c>
      <c r="Q65" s="25">
        <v>0</v>
      </c>
      <c r="R65" s="26">
        <v>0</v>
      </c>
      <c r="S65" s="24">
        <v>12520985</v>
      </c>
      <c r="T65" s="147">
        <v>11776054</v>
      </c>
      <c r="U65" s="24">
        <v>0</v>
      </c>
      <c r="V65" s="24">
        <v>2000000</v>
      </c>
    </row>
    <row r="66" spans="1:22" ht="17.100000000000001" customHeight="1" x14ac:dyDescent="0.3">
      <c r="A66" s="145" t="s">
        <v>71</v>
      </c>
      <c r="B66" s="146">
        <v>43013</v>
      </c>
      <c r="C66" s="130">
        <v>50600</v>
      </c>
      <c r="D66" s="130">
        <v>43296.415094339623</v>
      </c>
      <c r="E66" s="24">
        <v>0</v>
      </c>
      <c r="F66" s="24">
        <v>0</v>
      </c>
      <c r="G66" s="24">
        <v>0</v>
      </c>
      <c r="H66" s="24">
        <v>0</v>
      </c>
      <c r="I66" s="35">
        <v>0</v>
      </c>
      <c r="J66" s="35">
        <v>0</v>
      </c>
      <c r="K66" s="24">
        <v>0</v>
      </c>
      <c r="L66" s="24">
        <v>0</v>
      </c>
      <c r="M66" s="147">
        <v>0</v>
      </c>
      <c r="N66" s="25">
        <v>0</v>
      </c>
      <c r="O66" s="25">
        <v>0</v>
      </c>
      <c r="P66" s="26">
        <v>0</v>
      </c>
      <c r="Q66" s="25">
        <v>0</v>
      </c>
      <c r="R66" s="26">
        <v>0</v>
      </c>
      <c r="S66" s="24">
        <v>1463988</v>
      </c>
      <c r="T66" s="147">
        <v>0</v>
      </c>
      <c r="U66" s="24">
        <v>0</v>
      </c>
      <c r="V66" s="24">
        <v>0</v>
      </c>
    </row>
    <row r="67" spans="1:22" ht="17.100000000000001" customHeight="1" x14ac:dyDescent="0.3">
      <c r="A67" s="145" t="s">
        <v>71</v>
      </c>
      <c r="B67" s="146">
        <v>43014</v>
      </c>
      <c r="C67" s="130">
        <v>50600</v>
      </c>
      <c r="D67" s="130">
        <v>43296.415094339623</v>
      </c>
      <c r="E67" s="24">
        <v>0</v>
      </c>
      <c r="F67" s="24">
        <v>0</v>
      </c>
      <c r="G67" s="24">
        <v>0</v>
      </c>
      <c r="H67" s="24">
        <v>0</v>
      </c>
      <c r="I67" s="35">
        <v>0</v>
      </c>
      <c r="J67" s="35">
        <v>0</v>
      </c>
      <c r="K67" s="24">
        <v>0</v>
      </c>
      <c r="L67" s="24">
        <v>0</v>
      </c>
      <c r="M67" s="147">
        <v>0</v>
      </c>
      <c r="N67" s="25">
        <v>0</v>
      </c>
      <c r="O67" s="25">
        <v>0</v>
      </c>
      <c r="P67" s="26">
        <v>0</v>
      </c>
      <c r="Q67" s="25">
        <v>0</v>
      </c>
      <c r="R67" s="26">
        <v>0</v>
      </c>
      <c r="S67" s="24">
        <v>2286171</v>
      </c>
      <c r="T67" s="147">
        <v>0</v>
      </c>
      <c r="U67" s="24">
        <v>0</v>
      </c>
      <c r="V67" s="24">
        <v>0</v>
      </c>
    </row>
    <row r="68" spans="1:22" ht="17.100000000000001" customHeight="1" x14ac:dyDescent="0.3">
      <c r="A68" s="145" t="s">
        <v>71</v>
      </c>
      <c r="B68" s="146">
        <v>43015</v>
      </c>
      <c r="C68" s="130">
        <v>50600</v>
      </c>
      <c r="D68" s="130">
        <v>43296.415094339623</v>
      </c>
      <c r="E68" s="24">
        <v>0</v>
      </c>
      <c r="F68" s="24">
        <v>0</v>
      </c>
      <c r="G68" s="24">
        <v>0</v>
      </c>
      <c r="H68" s="24">
        <v>0</v>
      </c>
      <c r="I68" s="35">
        <v>0</v>
      </c>
      <c r="J68" s="35">
        <v>0</v>
      </c>
      <c r="K68" s="24">
        <v>0</v>
      </c>
      <c r="L68" s="24">
        <v>0</v>
      </c>
      <c r="M68" s="147">
        <v>0</v>
      </c>
      <c r="N68" s="25">
        <v>0</v>
      </c>
      <c r="O68" s="25">
        <v>0</v>
      </c>
      <c r="P68" s="26">
        <v>0</v>
      </c>
      <c r="Q68" s="25">
        <v>0</v>
      </c>
      <c r="R68" s="26">
        <v>0</v>
      </c>
      <c r="S68" s="24">
        <v>2740057</v>
      </c>
      <c r="T68" s="147">
        <v>0</v>
      </c>
      <c r="U68" s="24">
        <v>0</v>
      </c>
      <c r="V68" s="24">
        <v>0</v>
      </c>
    </row>
    <row r="69" spans="1:22" ht="17.100000000000001" customHeight="1" x14ac:dyDescent="0.3">
      <c r="A69" s="145" t="s">
        <v>71</v>
      </c>
      <c r="B69" s="146">
        <v>43016</v>
      </c>
      <c r="C69" s="130">
        <v>75900</v>
      </c>
      <c r="D69" s="130">
        <v>64944.622641509435</v>
      </c>
      <c r="E69" s="24">
        <v>0</v>
      </c>
      <c r="F69" s="24">
        <v>0</v>
      </c>
      <c r="G69" s="24">
        <v>0</v>
      </c>
      <c r="H69" s="24">
        <v>0</v>
      </c>
      <c r="I69" s="35">
        <v>0</v>
      </c>
      <c r="J69" s="35">
        <v>0</v>
      </c>
      <c r="K69" s="24">
        <v>0</v>
      </c>
      <c r="L69" s="24">
        <v>0</v>
      </c>
      <c r="M69" s="147">
        <v>0</v>
      </c>
      <c r="N69" s="25">
        <v>0</v>
      </c>
      <c r="O69" s="25">
        <v>0</v>
      </c>
      <c r="P69" s="26">
        <v>0</v>
      </c>
      <c r="Q69" s="25">
        <v>0</v>
      </c>
      <c r="R69" s="26">
        <v>0</v>
      </c>
      <c r="S69" s="24">
        <v>2836895</v>
      </c>
      <c r="T69" s="147">
        <v>0</v>
      </c>
      <c r="U69" s="24">
        <v>0</v>
      </c>
      <c r="V69" s="24">
        <v>0</v>
      </c>
    </row>
    <row r="70" spans="1:22" ht="17.100000000000001" customHeight="1" x14ac:dyDescent="0.3">
      <c r="A70" s="145" t="s">
        <v>71</v>
      </c>
      <c r="B70" s="146">
        <v>43017</v>
      </c>
      <c r="C70" s="130">
        <v>25300</v>
      </c>
      <c r="D70" s="130">
        <v>21648.207547169812</v>
      </c>
      <c r="E70" s="24">
        <v>0</v>
      </c>
      <c r="F70" s="24">
        <v>0</v>
      </c>
      <c r="G70" s="24">
        <v>0</v>
      </c>
      <c r="H70" s="24">
        <v>0</v>
      </c>
      <c r="I70" s="35">
        <v>0</v>
      </c>
      <c r="J70" s="35">
        <v>0</v>
      </c>
      <c r="K70" s="24">
        <v>0</v>
      </c>
      <c r="L70" s="24">
        <v>0</v>
      </c>
      <c r="M70" s="147">
        <v>0</v>
      </c>
      <c r="N70" s="25">
        <v>0</v>
      </c>
      <c r="O70" s="25">
        <v>0</v>
      </c>
      <c r="P70" s="26">
        <v>0</v>
      </c>
      <c r="Q70" s="25">
        <v>0</v>
      </c>
      <c r="R70" s="26">
        <v>0</v>
      </c>
      <c r="S70" s="24">
        <v>3145115</v>
      </c>
      <c r="T70" s="147">
        <v>2317011</v>
      </c>
      <c r="U70" s="24">
        <v>0</v>
      </c>
      <c r="V70" s="24">
        <v>0</v>
      </c>
    </row>
    <row r="71" spans="1:22" ht="17.100000000000001" customHeight="1" x14ac:dyDescent="0.3">
      <c r="A71" s="145" t="s">
        <v>71</v>
      </c>
      <c r="B71" s="146">
        <v>43018</v>
      </c>
      <c r="C71" s="130">
        <v>50600</v>
      </c>
      <c r="D71" s="130">
        <v>43296.415094339623</v>
      </c>
      <c r="E71" s="24">
        <v>0</v>
      </c>
      <c r="F71" s="24">
        <v>0</v>
      </c>
      <c r="G71" s="24">
        <v>0</v>
      </c>
      <c r="H71" s="24">
        <v>0</v>
      </c>
      <c r="I71" s="35">
        <v>0</v>
      </c>
      <c r="J71" s="35">
        <v>0</v>
      </c>
      <c r="K71" s="24">
        <v>0</v>
      </c>
      <c r="L71" s="24">
        <v>0</v>
      </c>
      <c r="M71" s="147">
        <v>0</v>
      </c>
      <c r="N71" s="25">
        <v>0</v>
      </c>
      <c r="O71" s="25">
        <v>0</v>
      </c>
      <c r="P71" s="26">
        <v>0</v>
      </c>
      <c r="Q71" s="25">
        <v>0</v>
      </c>
      <c r="R71" s="26">
        <v>0</v>
      </c>
      <c r="S71" s="24">
        <v>3087676</v>
      </c>
      <c r="T71" s="147">
        <v>2387718</v>
      </c>
      <c r="U71" s="24">
        <v>0</v>
      </c>
      <c r="V71" s="24">
        <v>0</v>
      </c>
    </row>
    <row r="72" spans="1:22" ht="17.100000000000001" customHeight="1" x14ac:dyDescent="0.3">
      <c r="A72" s="145" t="s">
        <v>71</v>
      </c>
      <c r="B72" s="146">
        <v>43019</v>
      </c>
      <c r="C72" s="130">
        <v>75900</v>
      </c>
      <c r="D72" s="130">
        <v>64944.622641509435</v>
      </c>
      <c r="E72" s="24">
        <v>0</v>
      </c>
      <c r="F72" s="24">
        <v>0</v>
      </c>
      <c r="G72" s="24">
        <v>0</v>
      </c>
      <c r="H72" s="24">
        <v>0</v>
      </c>
      <c r="I72" s="35">
        <v>0</v>
      </c>
      <c r="J72" s="35">
        <v>0</v>
      </c>
      <c r="K72" s="24">
        <v>0</v>
      </c>
      <c r="L72" s="24">
        <v>0</v>
      </c>
      <c r="M72" s="147">
        <v>0</v>
      </c>
      <c r="N72" s="25">
        <v>0</v>
      </c>
      <c r="O72" s="25">
        <v>0</v>
      </c>
      <c r="P72" s="26">
        <v>0</v>
      </c>
      <c r="Q72" s="25">
        <v>0</v>
      </c>
      <c r="R72" s="26">
        <v>0</v>
      </c>
      <c r="S72" s="24">
        <v>2927768</v>
      </c>
      <c r="T72" s="147">
        <v>2383365</v>
      </c>
      <c r="U72" s="24">
        <v>0</v>
      </c>
      <c r="V72" s="24">
        <v>0</v>
      </c>
    </row>
    <row r="73" spans="1:22" ht="17.100000000000001" customHeight="1" x14ac:dyDescent="0.3">
      <c r="A73" s="145" t="s">
        <v>71</v>
      </c>
      <c r="B73" s="146">
        <v>43020</v>
      </c>
      <c r="C73" s="130">
        <v>25300</v>
      </c>
      <c r="D73" s="130">
        <v>21648.207547169812</v>
      </c>
      <c r="E73" s="24">
        <v>0</v>
      </c>
      <c r="F73" s="24">
        <v>0</v>
      </c>
      <c r="G73" s="24">
        <v>0</v>
      </c>
      <c r="H73" s="24">
        <v>0</v>
      </c>
      <c r="I73" s="35">
        <v>0</v>
      </c>
      <c r="J73" s="35">
        <v>0</v>
      </c>
      <c r="K73" s="24">
        <v>0</v>
      </c>
      <c r="L73" s="24">
        <v>0</v>
      </c>
      <c r="M73" s="147">
        <v>0</v>
      </c>
      <c r="N73" s="25">
        <v>0</v>
      </c>
      <c r="O73" s="25">
        <v>0</v>
      </c>
      <c r="P73" s="26">
        <v>0</v>
      </c>
      <c r="Q73" s="25">
        <v>0</v>
      </c>
      <c r="R73" s="26">
        <v>0</v>
      </c>
      <c r="S73" s="24">
        <v>2937729</v>
      </c>
      <c r="T73" s="147">
        <v>2395495</v>
      </c>
      <c r="U73" s="24">
        <v>0</v>
      </c>
      <c r="V73" s="24">
        <v>0</v>
      </c>
    </row>
    <row r="74" spans="1:22" ht="17.100000000000001" customHeight="1" x14ac:dyDescent="0.3">
      <c r="A74" s="145" t="s">
        <v>71</v>
      </c>
      <c r="B74" s="146">
        <v>43021</v>
      </c>
      <c r="C74" s="130">
        <v>25300</v>
      </c>
      <c r="D74" s="130">
        <v>21648.207547169812</v>
      </c>
      <c r="E74" s="24">
        <v>0</v>
      </c>
      <c r="F74" s="24">
        <v>0</v>
      </c>
      <c r="G74" s="24">
        <v>0</v>
      </c>
      <c r="H74" s="24">
        <v>0</v>
      </c>
      <c r="I74" s="35">
        <v>0</v>
      </c>
      <c r="J74" s="35">
        <v>0</v>
      </c>
      <c r="K74" s="24">
        <v>0</v>
      </c>
      <c r="L74" s="24">
        <v>0</v>
      </c>
      <c r="M74" s="147">
        <v>0</v>
      </c>
      <c r="N74" s="25">
        <v>0</v>
      </c>
      <c r="O74" s="25">
        <v>0</v>
      </c>
      <c r="P74" s="26">
        <v>0</v>
      </c>
      <c r="Q74" s="25">
        <v>0</v>
      </c>
      <c r="R74" s="26">
        <v>0</v>
      </c>
      <c r="S74" s="24">
        <v>2991704</v>
      </c>
      <c r="T74" s="147">
        <v>2423037</v>
      </c>
      <c r="U74" s="24">
        <v>0</v>
      </c>
      <c r="V74" s="24">
        <v>0</v>
      </c>
    </row>
    <row r="75" spans="1:22" ht="17.100000000000001" customHeight="1" x14ac:dyDescent="0.3">
      <c r="A75" s="145" t="s">
        <v>71</v>
      </c>
      <c r="B75" s="146">
        <v>43022</v>
      </c>
      <c r="C75" s="130">
        <v>50600</v>
      </c>
      <c r="D75" s="130">
        <v>43296.415094339623</v>
      </c>
      <c r="E75" s="24">
        <v>0</v>
      </c>
      <c r="F75" s="24">
        <v>0</v>
      </c>
      <c r="G75" s="24">
        <v>0</v>
      </c>
      <c r="H75" s="24">
        <v>0</v>
      </c>
      <c r="I75" s="35">
        <v>0</v>
      </c>
      <c r="J75" s="35">
        <v>0</v>
      </c>
      <c r="K75" s="24">
        <v>0</v>
      </c>
      <c r="L75" s="24">
        <v>0</v>
      </c>
      <c r="M75" s="147">
        <v>0</v>
      </c>
      <c r="N75" s="25">
        <v>0</v>
      </c>
      <c r="O75" s="25">
        <v>0</v>
      </c>
      <c r="P75" s="26">
        <v>0</v>
      </c>
      <c r="Q75" s="25">
        <v>0</v>
      </c>
      <c r="R75" s="26">
        <v>0</v>
      </c>
      <c r="S75" s="24">
        <v>2827865</v>
      </c>
      <c r="T75" s="147">
        <v>2360861</v>
      </c>
      <c r="U75" s="24">
        <v>0</v>
      </c>
      <c r="V75" s="24">
        <v>0</v>
      </c>
    </row>
    <row r="76" spans="1:22" ht="17.100000000000001" customHeight="1" x14ac:dyDescent="0.3">
      <c r="A76" s="145" t="s">
        <v>71</v>
      </c>
      <c r="B76" s="146">
        <v>43023</v>
      </c>
      <c r="C76" s="130">
        <v>50600</v>
      </c>
      <c r="D76" s="130">
        <v>43296.415094339623</v>
      </c>
      <c r="E76" s="24">
        <v>0</v>
      </c>
      <c r="F76" s="24">
        <v>0</v>
      </c>
      <c r="G76" s="24">
        <v>0</v>
      </c>
      <c r="H76" s="24">
        <v>0</v>
      </c>
      <c r="I76" s="35">
        <v>0</v>
      </c>
      <c r="J76" s="35">
        <v>0</v>
      </c>
      <c r="K76" s="24">
        <v>0</v>
      </c>
      <c r="L76" s="24">
        <v>0</v>
      </c>
      <c r="M76" s="147">
        <v>0</v>
      </c>
      <c r="N76" s="25">
        <v>0</v>
      </c>
      <c r="O76" s="25">
        <v>0</v>
      </c>
      <c r="P76" s="26">
        <v>0</v>
      </c>
      <c r="Q76" s="25">
        <v>0</v>
      </c>
      <c r="R76" s="26">
        <v>0</v>
      </c>
      <c r="S76" s="24">
        <v>2529679</v>
      </c>
      <c r="T76" s="147">
        <v>2198348</v>
      </c>
      <c r="U76" s="24">
        <v>0</v>
      </c>
      <c r="V76" s="24">
        <v>0</v>
      </c>
    </row>
    <row r="77" spans="1:22" ht="17.100000000000001" customHeight="1" x14ac:dyDescent="0.3">
      <c r="A77" s="145" t="s">
        <v>71</v>
      </c>
      <c r="B77" s="146">
        <v>43024</v>
      </c>
      <c r="C77" s="130">
        <v>25300</v>
      </c>
      <c r="D77" s="130">
        <v>21648.207547169812</v>
      </c>
      <c r="E77" s="24">
        <v>0</v>
      </c>
      <c r="F77" s="24">
        <v>0</v>
      </c>
      <c r="G77" s="24">
        <v>0</v>
      </c>
      <c r="H77" s="24">
        <v>0</v>
      </c>
      <c r="I77" s="35">
        <v>0</v>
      </c>
      <c r="J77" s="35">
        <v>0</v>
      </c>
      <c r="K77" s="24">
        <v>0</v>
      </c>
      <c r="L77" s="24">
        <v>0</v>
      </c>
      <c r="M77" s="147">
        <v>0</v>
      </c>
      <c r="N77" s="25">
        <v>0</v>
      </c>
      <c r="O77" s="25">
        <v>0</v>
      </c>
      <c r="P77" s="26">
        <v>0</v>
      </c>
      <c r="Q77" s="25">
        <v>0</v>
      </c>
      <c r="R77" s="26">
        <v>0</v>
      </c>
      <c r="S77" s="24">
        <v>3059218</v>
      </c>
      <c r="T77" s="147">
        <v>2533621</v>
      </c>
      <c r="U77" s="24">
        <v>0</v>
      </c>
      <c r="V77" s="24">
        <v>0</v>
      </c>
    </row>
    <row r="78" spans="1:22" ht="17.100000000000001" customHeight="1" x14ac:dyDescent="0.3">
      <c r="A78" s="145" t="s">
        <v>78</v>
      </c>
      <c r="B78" s="145"/>
      <c r="C78" s="130">
        <v>556600</v>
      </c>
      <c r="D78" s="130">
        <v>476260.56603773596</v>
      </c>
      <c r="E78" s="24">
        <v>0</v>
      </c>
      <c r="F78" s="24">
        <v>0</v>
      </c>
      <c r="G78" s="24">
        <v>0</v>
      </c>
      <c r="H78" s="24">
        <v>0</v>
      </c>
      <c r="I78" s="35">
        <v>0</v>
      </c>
      <c r="J78" s="35">
        <v>0</v>
      </c>
      <c r="K78" s="24">
        <v>0</v>
      </c>
      <c r="L78" s="24">
        <v>0</v>
      </c>
      <c r="M78" s="147">
        <v>0</v>
      </c>
      <c r="N78" s="25">
        <v>0</v>
      </c>
      <c r="O78" s="25">
        <v>0</v>
      </c>
      <c r="P78" s="26">
        <v>0</v>
      </c>
      <c r="Q78" s="25">
        <v>0</v>
      </c>
      <c r="R78" s="26">
        <v>0</v>
      </c>
      <c r="S78" s="24">
        <v>32833865</v>
      </c>
      <c r="T78" s="147">
        <v>18999456</v>
      </c>
      <c r="U78" s="24">
        <v>0</v>
      </c>
      <c r="V78" s="24">
        <v>0</v>
      </c>
    </row>
    <row r="79" spans="1:22" ht="17.100000000000001" customHeight="1" x14ac:dyDescent="0.3">
      <c r="A79" s="145" t="s">
        <v>60</v>
      </c>
      <c r="B79" s="146">
        <v>43013</v>
      </c>
      <c r="C79" s="130">
        <v>112500</v>
      </c>
      <c r="D79" s="130">
        <v>60495.283018867929</v>
      </c>
      <c r="E79" s="24">
        <v>0</v>
      </c>
      <c r="F79" s="24">
        <v>5085297</v>
      </c>
      <c r="G79" s="24">
        <v>0</v>
      </c>
      <c r="H79" s="24">
        <v>0</v>
      </c>
      <c r="I79" s="35">
        <v>0</v>
      </c>
      <c r="J79" s="35">
        <v>0</v>
      </c>
      <c r="K79" s="24">
        <v>0</v>
      </c>
      <c r="L79" s="24">
        <v>0</v>
      </c>
      <c r="M79" s="147">
        <v>0</v>
      </c>
      <c r="N79" s="25">
        <v>0</v>
      </c>
      <c r="O79" s="25">
        <v>11.896116002441534</v>
      </c>
      <c r="P79" s="26">
        <v>0</v>
      </c>
      <c r="Q79" s="25">
        <v>0</v>
      </c>
      <c r="R79" s="26">
        <v>0</v>
      </c>
      <c r="S79" s="24">
        <v>5094609</v>
      </c>
      <c r="T79" s="147">
        <v>2907897</v>
      </c>
      <c r="U79" s="24">
        <v>0</v>
      </c>
      <c r="V79" s="24">
        <v>5081394</v>
      </c>
    </row>
    <row r="80" spans="1:22" ht="17.100000000000001" customHeight="1" x14ac:dyDescent="0.3">
      <c r="A80" s="145" t="s">
        <v>60</v>
      </c>
      <c r="B80" s="146">
        <v>43014</v>
      </c>
      <c r="C80" s="130">
        <v>45000</v>
      </c>
      <c r="D80" s="130">
        <v>24198.113207547172</v>
      </c>
      <c r="E80" s="24">
        <v>0</v>
      </c>
      <c r="F80" s="24">
        <v>2059927</v>
      </c>
      <c r="G80" s="24">
        <v>0</v>
      </c>
      <c r="H80" s="24">
        <v>0</v>
      </c>
      <c r="I80" s="35">
        <v>0</v>
      </c>
      <c r="J80" s="35">
        <v>0</v>
      </c>
      <c r="K80" s="24">
        <v>0</v>
      </c>
      <c r="L80" s="24">
        <v>0</v>
      </c>
      <c r="M80" s="147">
        <v>0</v>
      </c>
      <c r="N80" s="25">
        <v>0</v>
      </c>
      <c r="O80" s="25">
        <v>11.747073176645177</v>
      </c>
      <c r="P80" s="26">
        <v>0</v>
      </c>
      <c r="Q80" s="25">
        <v>0</v>
      </c>
      <c r="R80" s="26">
        <v>0</v>
      </c>
      <c r="S80" s="24">
        <v>2060050</v>
      </c>
      <c r="T80" s="147">
        <v>817341</v>
      </c>
      <c r="U80" s="24">
        <v>0</v>
      </c>
      <c r="V80" s="24">
        <v>2048463</v>
      </c>
    </row>
    <row r="81" spans="1:22" ht="17.100000000000001" customHeight="1" x14ac:dyDescent="0.3">
      <c r="A81" s="145" t="s">
        <v>60</v>
      </c>
      <c r="B81" s="146">
        <v>43015</v>
      </c>
      <c r="C81" s="130">
        <v>67500</v>
      </c>
      <c r="D81" s="130">
        <v>36297.16981132076</v>
      </c>
      <c r="E81" s="24">
        <v>0</v>
      </c>
      <c r="F81" s="24">
        <v>4291207</v>
      </c>
      <c r="G81" s="24">
        <v>0</v>
      </c>
      <c r="H81" s="24">
        <v>0</v>
      </c>
      <c r="I81" s="35">
        <v>0</v>
      </c>
      <c r="J81" s="35">
        <v>0</v>
      </c>
      <c r="K81" s="24">
        <v>0</v>
      </c>
      <c r="L81" s="24">
        <v>0</v>
      </c>
      <c r="M81" s="147">
        <v>0</v>
      </c>
      <c r="N81" s="25">
        <v>0</v>
      </c>
      <c r="O81" s="25">
        <v>8.4584989284648255</v>
      </c>
      <c r="P81" s="26">
        <v>0</v>
      </c>
      <c r="Q81" s="25">
        <v>0</v>
      </c>
      <c r="R81" s="26">
        <v>0</v>
      </c>
      <c r="S81" s="24">
        <v>4295712</v>
      </c>
      <c r="T81" s="147">
        <v>2022384</v>
      </c>
      <c r="U81" s="24">
        <v>0</v>
      </c>
      <c r="V81" s="24">
        <v>4264604</v>
      </c>
    </row>
    <row r="82" spans="1:22" ht="17.100000000000001" customHeight="1" x14ac:dyDescent="0.3">
      <c r="A82" s="145" t="s">
        <v>60</v>
      </c>
      <c r="B82" s="146">
        <v>43016</v>
      </c>
      <c r="C82" s="130">
        <v>112500</v>
      </c>
      <c r="D82" s="130">
        <v>60495.283018867929</v>
      </c>
      <c r="E82" s="24">
        <v>0</v>
      </c>
      <c r="F82" s="24">
        <v>5138400</v>
      </c>
      <c r="G82" s="24">
        <v>0</v>
      </c>
      <c r="H82" s="24">
        <v>0</v>
      </c>
      <c r="I82" s="35">
        <v>0</v>
      </c>
      <c r="J82" s="35">
        <v>0</v>
      </c>
      <c r="K82" s="24">
        <v>0</v>
      </c>
      <c r="L82" s="24">
        <v>0</v>
      </c>
      <c r="M82" s="147">
        <v>0</v>
      </c>
      <c r="N82" s="25">
        <v>0</v>
      </c>
      <c r="O82" s="25">
        <v>11.77317511654755</v>
      </c>
      <c r="P82" s="26">
        <v>0</v>
      </c>
      <c r="Q82" s="25">
        <v>0</v>
      </c>
      <c r="R82" s="26">
        <v>0</v>
      </c>
      <c r="S82" s="24">
        <v>5154208</v>
      </c>
      <c r="T82" s="147">
        <v>2606307</v>
      </c>
      <c r="U82" s="24">
        <v>0</v>
      </c>
      <c r="V82" s="24">
        <v>5143957</v>
      </c>
    </row>
    <row r="83" spans="1:22" ht="17.100000000000001" customHeight="1" x14ac:dyDescent="0.3">
      <c r="A83" s="145" t="s">
        <v>60</v>
      </c>
      <c r="B83" s="146">
        <v>43017</v>
      </c>
      <c r="C83" s="130">
        <v>67500</v>
      </c>
      <c r="D83" s="130">
        <v>36297.16981132076</v>
      </c>
      <c r="E83" s="24">
        <v>0</v>
      </c>
      <c r="F83" s="24">
        <v>3202309</v>
      </c>
      <c r="G83" s="24">
        <v>0</v>
      </c>
      <c r="H83" s="24">
        <v>0</v>
      </c>
      <c r="I83" s="35">
        <v>0</v>
      </c>
      <c r="J83" s="35">
        <v>0</v>
      </c>
      <c r="K83" s="24">
        <v>0</v>
      </c>
      <c r="L83" s="24">
        <v>0</v>
      </c>
      <c r="M83" s="147">
        <v>0</v>
      </c>
      <c r="N83" s="25">
        <v>0</v>
      </c>
      <c r="O83" s="25">
        <v>11.334686881035141</v>
      </c>
      <c r="P83" s="26">
        <v>0</v>
      </c>
      <c r="Q83" s="25">
        <v>0</v>
      </c>
      <c r="R83" s="26">
        <v>0</v>
      </c>
      <c r="S83" s="24">
        <v>3224506</v>
      </c>
      <c r="T83" s="147">
        <v>2068941</v>
      </c>
      <c r="U83" s="24">
        <v>0</v>
      </c>
      <c r="V83" s="24">
        <v>3201847</v>
      </c>
    </row>
    <row r="84" spans="1:22" ht="17.100000000000001" customHeight="1" x14ac:dyDescent="0.3">
      <c r="A84" s="145" t="s">
        <v>60</v>
      </c>
      <c r="B84" s="146">
        <v>43018</v>
      </c>
      <c r="C84" s="130">
        <v>67500</v>
      </c>
      <c r="D84" s="130">
        <v>36297.16981132076</v>
      </c>
      <c r="E84" s="24">
        <v>0</v>
      </c>
      <c r="F84" s="24">
        <v>3655436</v>
      </c>
      <c r="G84" s="24">
        <v>0</v>
      </c>
      <c r="H84" s="24">
        <v>0</v>
      </c>
      <c r="I84" s="35">
        <v>0</v>
      </c>
      <c r="J84" s="35">
        <v>0</v>
      </c>
      <c r="K84" s="24">
        <v>0</v>
      </c>
      <c r="L84" s="24">
        <v>0</v>
      </c>
      <c r="M84" s="147">
        <v>0</v>
      </c>
      <c r="N84" s="25">
        <v>0</v>
      </c>
      <c r="O84" s="25">
        <v>9.9296417202546454</v>
      </c>
      <c r="P84" s="26">
        <v>0</v>
      </c>
      <c r="Q84" s="25">
        <v>0</v>
      </c>
      <c r="R84" s="26">
        <v>0</v>
      </c>
      <c r="S84" s="24">
        <v>3729326</v>
      </c>
      <c r="T84" s="147">
        <v>2309346</v>
      </c>
      <c r="U84" s="24">
        <v>0</v>
      </c>
      <c r="V84" s="24">
        <v>3748710</v>
      </c>
    </row>
    <row r="85" spans="1:22" ht="17.100000000000001" customHeight="1" x14ac:dyDescent="0.3">
      <c r="A85" s="145" t="s">
        <v>60</v>
      </c>
      <c r="B85" s="146">
        <v>43019</v>
      </c>
      <c r="C85" s="130">
        <v>112500</v>
      </c>
      <c r="D85" s="130">
        <v>60495.283018867929</v>
      </c>
      <c r="E85" s="24">
        <v>0</v>
      </c>
      <c r="F85" s="24">
        <v>5248327</v>
      </c>
      <c r="G85" s="24">
        <v>0</v>
      </c>
      <c r="H85" s="24">
        <v>0</v>
      </c>
      <c r="I85" s="35">
        <v>0</v>
      </c>
      <c r="J85" s="35">
        <v>0</v>
      </c>
      <c r="K85" s="24">
        <v>0</v>
      </c>
      <c r="L85" s="24">
        <v>0</v>
      </c>
      <c r="M85" s="147">
        <v>0</v>
      </c>
      <c r="N85" s="25">
        <v>0</v>
      </c>
      <c r="O85" s="25">
        <v>11.526584189374619</v>
      </c>
      <c r="P85" s="26">
        <v>0</v>
      </c>
      <c r="Q85" s="25">
        <v>0</v>
      </c>
      <c r="R85" s="26">
        <v>0</v>
      </c>
      <c r="S85" s="24">
        <v>5258065</v>
      </c>
      <c r="T85" s="147">
        <v>3180511</v>
      </c>
      <c r="U85" s="24">
        <v>0</v>
      </c>
      <c r="V85" s="24">
        <v>5247685</v>
      </c>
    </row>
    <row r="86" spans="1:22" ht="17.100000000000001" customHeight="1" x14ac:dyDescent="0.3">
      <c r="A86" s="145" t="s">
        <v>60</v>
      </c>
      <c r="B86" s="146">
        <v>43020</v>
      </c>
      <c r="C86" s="130">
        <v>67500</v>
      </c>
      <c r="D86" s="130">
        <v>36297.16981132076</v>
      </c>
      <c r="E86" s="24">
        <v>0</v>
      </c>
      <c r="F86" s="24">
        <v>3183034</v>
      </c>
      <c r="G86" s="24">
        <v>0</v>
      </c>
      <c r="H86" s="24">
        <v>0</v>
      </c>
      <c r="I86" s="35">
        <v>0</v>
      </c>
      <c r="J86" s="35">
        <v>0</v>
      </c>
      <c r="K86" s="24">
        <v>0</v>
      </c>
      <c r="L86" s="24">
        <v>0</v>
      </c>
      <c r="M86" s="147">
        <v>0</v>
      </c>
      <c r="N86" s="25">
        <v>0</v>
      </c>
      <c r="O86" s="25">
        <v>11.40332456747894</v>
      </c>
      <c r="P86" s="26">
        <v>0</v>
      </c>
      <c r="Q86" s="25">
        <v>0</v>
      </c>
      <c r="R86" s="26">
        <v>0</v>
      </c>
      <c r="S86" s="24">
        <v>3186192</v>
      </c>
      <c r="T86" s="147">
        <v>1795486</v>
      </c>
      <c r="U86" s="24">
        <v>0</v>
      </c>
      <c r="V86" s="24">
        <v>3183655</v>
      </c>
    </row>
    <row r="87" spans="1:22" ht="17.100000000000001" customHeight="1" x14ac:dyDescent="0.3">
      <c r="A87" s="145" t="s">
        <v>60</v>
      </c>
      <c r="B87" s="146">
        <v>43021</v>
      </c>
      <c r="C87" s="130">
        <v>67500</v>
      </c>
      <c r="D87" s="130">
        <v>36297.16981132076</v>
      </c>
      <c r="E87" s="24">
        <v>1</v>
      </c>
      <c r="F87" s="24">
        <v>3350863</v>
      </c>
      <c r="G87" s="24">
        <v>1</v>
      </c>
      <c r="H87" s="24">
        <v>1</v>
      </c>
      <c r="I87" s="35">
        <v>0</v>
      </c>
      <c r="J87" s="35">
        <v>0</v>
      </c>
      <c r="K87" s="24">
        <v>0</v>
      </c>
      <c r="L87" s="24">
        <v>0</v>
      </c>
      <c r="M87" s="147">
        <v>0</v>
      </c>
      <c r="N87" s="25">
        <v>36297.16981132076</v>
      </c>
      <c r="O87" s="25">
        <v>10.832185562740333</v>
      </c>
      <c r="P87" s="26">
        <v>2.9843058340493178E-7</v>
      </c>
      <c r="Q87" s="25">
        <v>0</v>
      </c>
      <c r="R87" s="26">
        <v>0</v>
      </c>
      <c r="S87" s="24">
        <v>3352280</v>
      </c>
      <c r="T87" s="147">
        <v>1889526</v>
      </c>
      <c r="U87" s="24">
        <v>0</v>
      </c>
      <c r="V87" s="24">
        <v>3328272</v>
      </c>
    </row>
    <row r="88" spans="1:22" ht="17.100000000000001" customHeight="1" x14ac:dyDescent="0.3">
      <c r="A88" s="145" t="s">
        <v>60</v>
      </c>
      <c r="B88" s="146">
        <v>43022</v>
      </c>
      <c r="C88" s="130">
        <v>112500</v>
      </c>
      <c r="D88" s="130">
        <v>60495.283018867929</v>
      </c>
      <c r="E88" s="24">
        <v>0</v>
      </c>
      <c r="F88" s="24">
        <v>7040148</v>
      </c>
      <c r="G88" s="24">
        <v>0</v>
      </c>
      <c r="H88" s="24">
        <v>0</v>
      </c>
      <c r="I88" s="35">
        <v>0</v>
      </c>
      <c r="J88" s="35">
        <v>0</v>
      </c>
      <c r="K88" s="24">
        <v>0</v>
      </c>
      <c r="L88" s="24">
        <v>0</v>
      </c>
      <c r="M88" s="147">
        <v>0</v>
      </c>
      <c r="N88" s="25">
        <v>0</v>
      </c>
      <c r="O88" s="25">
        <v>8.5928993280919563</v>
      </c>
      <c r="P88" s="26">
        <v>0</v>
      </c>
      <c r="Q88" s="25">
        <v>0</v>
      </c>
      <c r="R88" s="26">
        <v>0</v>
      </c>
      <c r="S88" s="24">
        <v>7112105</v>
      </c>
      <c r="T88" s="147">
        <v>4604893</v>
      </c>
      <c r="U88" s="24">
        <v>0</v>
      </c>
      <c r="V88" s="24">
        <v>7054345</v>
      </c>
    </row>
    <row r="89" spans="1:22" ht="17.100000000000001" customHeight="1" x14ac:dyDescent="0.3">
      <c r="A89" s="145" t="s">
        <v>60</v>
      </c>
      <c r="B89" s="146">
        <v>43023</v>
      </c>
      <c r="C89" s="130">
        <v>112500</v>
      </c>
      <c r="D89" s="130">
        <v>60495.283018867929</v>
      </c>
      <c r="E89" s="24">
        <v>0</v>
      </c>
      <c r="F89" s="24">
        <v>7512290</v>
      </c>
      <c r="G89" s="24">
        <v>0</v>
      </c>
      <c r="H89" s="24">
        <v>0</v>
      </c>
      <c r="I89" s="35">
        <v>0</v>
      </c>
      <c r="J89" s="35">
        <v>0</v>
      </c>
      <c r="K89" s="24">
        <v>0</v>
      </c>
      <c r="L89" s="24">
        <v>0</v>
      </c>
      <c r="M89" s="147">
        <v>0</v>
      </c>
      <c r="N89" s="25">
        <v>0</v>
      </c>
      <c r="O89" s="25">
        <v>8.052841812399139</v>
      </c>
      <c r="P89" s="26">
        <v>0</v>
      </c>
      <c r="Q89" s="25">
        <v>0</v>
      </c>
      <c r="R89" s="26">
        <v>0</v>
      </c>
      <c r="S89" s="24">
        <v>7538965</v>
      </c>
      <c r="T89" s="147">
        <v>4951723</v>
      </c>
      <c r="U89" s="24">
        <v>0</v>
      </c>
      <c r="V89" s="24">
        <v>7480910</v>
      </c>
    </row>
    <row r="90" spans="1:22" ht="17.100000000000001" customHeight="1" x14ac:dyDescent="0.3">
      <c r="A90" s="145" t="s">
        <v>60</v>
      </c>
      <c r="B90" s="146">
        <v>43024</v>
      </c>
      <c r="C90" s="130">
        <v>45000</v>
      </c>
      <c r="D90" s="130">
        <v>24198.113207547172</v>
      </c>
      <c r="E90" s="24">
        <v>0</v>
      </c>
      <c r="F90" s="24">
        <v>2280186</v>
      </c>
      <c r="G90" s="24">
        <v>3</v>
      </c>
      <c r="H90" s="24">
        <v>1</v>
      </c>
      <c r="I90" s="35">
        <v>0</v>
      </c>
      <c r="J90" s="35">
        <v>0</v>
      </c>
      <c r="K90" s="24">
        <v>0</v>
      </c>
      <c r="L90" s="24">
        <v>0</v>
      </c>
      <c r="M90" s="147">
        <v>0</v>
      </c>
      <c r="N90" s="25">
        <v>0</v>
      </c>
      <c r="O90" s="25">
        <v>10.612341803496369</v>
      </c>
      <c r="P90" s="26">
        <v>0</v>
      </c>
      <c r="Q90" s="25">
        <v>0</v>
      </c>
      <c r="R90" s="26">
        <v>0</v>
      </c>
      <c r="S90" s="24">
        <v>2280229</v>
      </c>
      <c r="T90" s="147">
        <v>1228515</v>
      </c>
      <c r="U90" s="24">
        <v>0</v>
      </c>
      <c r="V90" s="24">
        <v>2253943</v>
      </c>
    </row>
    <row r="91" spans="1:22" ht="17.100000000000001" customHeight="1" x14ac:dyDescent="0.3">
      <c r="A91" s="145" t="s">
        <v>79</v>
      </c>
      <c r="B91" s="145"/>
      <c r="C91" s="130">
        <v>990000</v>
      </c>
      <c r="D91" s="130">
        <v>532358.49056603794</v>
      </c>
      <c r="E91" s="24">
        <v>1</v>
      </c>
      <c r="F91" s="24">
        <v>52047424</v>
      </c>
      <c r="G91" s="24">
        <v>4</v>
      </c>
      <c r="H91" s="24">
        <v>2</v>
      </c>
      <c r="I91" s="35">
        <v>0</v>
      </c>
      <c r="J91" s="35">
        <v>0</v>
      </c>
      <c r="K91" s="24">
        <v>0</v>
      </c>
      <c r="L91" s="24">
        <v>0</v>
      </c>
      <c r="M91" s="147">
        <v>0</v>
      </c>
      <c r="N91" s="25">
        <v>532358.49056603794</v>
      </c>
      <c r="O91" s="25">
        <v>10.228335038560946</v>
      </c>
      <c r="P91" s="26">
        <v>1.9213246749733472E-8</v>
      </c>
      <c r="Q91" s="25">
        <v>0</v>
      </c>
      <c r="R91" s="26">
        <v>0</v>
      </c>
      <c r="S91" s="24">
        <v>52286247</v>
      </c>
      <c r="T91" s="147">
        <v>30382870</v>
      </c>
      <c r="U91" s="24">
        <v>0</v>
      </c>
      <c r="V91" s="24">
        <v>52037785</v>
      </c>
    </row>
    <row r="92" spans="1:22" ht="17.100000000000001" customHeight="1" x14ac:dyDescent="0.3">
      <c r="A92" s="145" t="s">
        <v>65</v>
      </c>
      <c r="B92" s="146">
        <v>43013</v>
      </c>
      <c r="C92" s="130">
        <v>26754</v>
      </c>
      <c r="D92" s="130">
        <v>25441.539622641507</v>
      </c>
      <c r="E92" s="24">
        <v>0</v>
      </c>
      <c r="F92" s="24">
        <v>0</v>
      </c>
      <c r="G92" s="24">
        <v>0</v>
      </c>
      <c r="H92" s="24">
        <v>0</v>
      </c>
      <c r="I92" s="35">
        <v>0</v>
      </c>
      <c r="J92" s="35">
        <v>0</v>
      </c>
      <c r="K92" s="24">
        <v>0</v>
      </c>
      <c r="L92" s="24">
        <v>0</v>
      </c>
      <c r="M92" s="147">
        <v>0</v>
      </c>
      <c r="N92" s="25">
        <v>0</v>
      </c>
      <c r="O92" s="25">
        <v>0</v>
      </c>
      <c r="P92" s="26">
        <v>0</v>
      </c>
      <c r="Q92" s="25">
        <v>0</v>
      </c>
      <c r="R92" s="26">
        <v>0</v>
      </c>
      <c r="S92" s="24">
        <v>1911865</v>
      </c>
      <c r="T92" s="147">
        <v>0</v>
      </c>
      <c r="U92" s="24">
        <v>0</v>
      </c>
      <c r="V92" s="24">
        <v>0</v>
      </c>
    </row>
    <row r="93" spans="1:22" ht="17.100000000000001" customHeight="1" x14ac:dyDescent="0.3">
      <c r="A93" s="145" t="s">
        <v>65</v>
      </c>
      <c r="B93" s="146">
        <v>43014</v>
      </c>
      <c r="C93" s="130">
        <v>49000</v>
      </c>
      <c r="D93" s="130">
        <v>46596.226415094337</v>
      </c>
      <c r="E93" s="24">
        <v>0</v>
      </c>
      <c r="F93" s="24">
        <v>0</v>
      </c>
      <c r="G93" s="24">
        <v>0</v>
      </c>
      <c r="H93" s="24">
        <v>0</v>
      </c>
      <c r="I93" s="35">
        <v>0</v>
      </c>
      <c r="J93" s="35">
        <v>0</v>
      </c>
      <c r="K93" s="24">
        <v>0</v>
      </c>
      <c r="L93" s="24">
        <v>0</v>
      </c>
      <c r="M93" s="147">
        <v>0</v>
      </c>
      <c r="N93" s="25">
        <v>0</v>
      </c>
      <c r="O93" s="25">
        <v>0</v>
      </c>
      <c r="P93" s="26">
        <v>0</v>
      </c>
      <c r="Q93" s="25">
        <v>0</v>
      </c>
      <c r="R93" s="26">
        <v>0</v>
      </c>
      <c r="S93" s="24">
        <v>2009800</v>
      </c>
      <c r="T93" s="147">
        <v>0</v>
      </c>
      <c r="U93" s="24">
        <v>0</v>
      </c>
      <c r="V93" s="24">
        <v>0</v>
      </c>
    </row>
    <row r="94" spans="1:22" ht="17.100000000000001" customHeight="1" x14ac:dyDescent="0.3">
      <c r="A94" s="145" t="s">
        <v>65</v>
      </c>
      <c r="B94" s="146">
        <v>43015</v>
      </c>
      <c r="C94" s="130">
        <v>24500</v>
      </c>
      <c r="D94" s="130">
        <v>23298.113207547169</v>
      </c>
      <c r="E94" s="24">
        <v>0</v>
      </c>
      <c r="F94" s="24">
        <v>0</v>
      </c>
      <c r="G94" s="24">
        <v>0</v>
      </c>
      <c r="H94" s="24">
        <v>0</v>
      </c>
      <c r="I94" s="35">
        <v>0</v>
      </c>
      <c r="J94" s="35">
        <v>0</v>
      </c>
      <c r="K94" s="24">
        <v>0</v>
      </c>
      <c r="L94" s="24">
        <v>0</v>
      </c>
      <c r="M94" s="147">
        <v>0</v>
      </c>
      <c r="N94" s="25">
        <v>0</v>
      </c>
      <c r="O94" s="25">
        <v>0</v>
      </c>
      <c r="P94" s="26">
        <v>0</v>
      </c>
      <c r="Q94" s="25">
        <v>0</v>
      </c>
      <c r="R94" s="26">
        <v>0</v>
      </c>
      <c r="S94" s="24">
        <v>1007247</v>
      </c>
      <c r="T94" s="147">
        <v>0</v>
      </c>
      <c r="U94" s="24">
        <v>0</v>
      </c>
      <c r="V94" s="24">
        <v>0</v>
      </c>
    </row>
    <row r="95" spans="1:22" ht="17.100000000000001" customHeight="1" x14ac:dyDescent="0.3">
      <c r="A95" s="145" t="s">
        <v>65</v>
      </c>
      <c r="B95" s="146">
        <v>43016</v>
      </c>
      <c r="C95" s="130">
        <v>147000</v>
      </c>
      <c r="D95" s="130">
        <v>139788.67924528301</v>
      </c>
      <c r="E95" s="24">
        <v>0</v>
      </c>
      <c r="F95" s="24">
        <v>0</v>
      </c>
      <c r="G95" s="24">
        <v>0</v>
      </c>
      <c r="H95" s="24">
        <v>0</v>
      </c>
      <c r="I95" s="35">
        <v>0</v>
      </c>
      <c r="J95" s="35">
        <v>0</v>
      </c>
      <c r="K95" s="24">
        <v>0</v>
      </c>
      <c r="L95" s="24">
        <v>0</v>
      </c>
      <c r="M95" s="147">
        <v>0</v>
      </c>
      <c r="N95" s="25">
        <v>0</v>
      </c>
      <c r="O95" s="25">
        <v>0</v>
      </c>
      <c r="P95" s="26">
        <v>0</v>
      </c>
      <c r="Q95" s="25">
        <v>0</v>
      </c>
      <c r="R95" s="26">
        <v>0</v>
      </c>
      <c r="S95" s="24">
        <v>6006651</v>
      </c>
      <c r="T95" s="147">
        <v>0</v>
      </c>
      <c r="U95" s="24">
        <v>0</v>
      </c>
      <c r="V95" s="24">
        <v>0</v>
      </c>
    </row>
    <row r="96" spans="1:22" ht="17.100000000000001" customHeight="1" x14ac:dyDescent="0.3">
      <c r="A96" s="145" t="s">
        <v>65</v>
      </c>
      <c r="B96" s="146">
        <v>43017</v>
      </c>
      <c r="C96" s="130">
        <v>73500</v>
      </c>
      <c r="D96" s="130">
        <v>69894.339622641506</v>
      </c>
      <c r="E96" s="24">
        <v>0</v>
      </c>
      <c r="F96" s="24">
        <v>0</v>
      </c>
      <c r="G96" s="24">
        <v>0</v>
      </c>
      <c r="H96" s="24">
        <v>0</v>
      </c>
      <c r="I96" s="35">
        <v>0</v>
      </c>
      <c r="J96" s="35">
        <v>0</v>
      </c>
      <c r="K96" s="24">
        <v>0</v>
      </c>
      <c r="L96" s="24">
        <v>0</v>
      </c>
      <c r="M96" s="147">
        <v>0</v>
      </c>
      <c r="N96" s="25">
        <v>0</v>
      </c>
      <c r="O96" s="25">
        <v>0</v>
      </c>
      <c r="P96" s="26">
        <v>0</v>
      </c>
      <c r="Q96" s="25">
        <v>0</v>
      </c>
      <c r="R96" s="26">
        <v>0</v>
      </c>
      <c r="S96" s="24">
        <v>3011229</v>
      </c>
      <c r="T96" s="147">
        <v>2451105</v>
      </c>
      <c r="U96" s="24">
        <v>0</v>
      </c>
      <c r="V96" s="24">
        <v>0</v>
      </c>
    </row>
    <row r="97" spans="1:22" ht="17.100000000000001" customHeight="1" x14ac:dyDescent="0.3">
      <c r="A97" s="145" t="s">
        <v>65</v>
      </c>
      <c r="B97" s="146">
        <v>43018</v>
      </c>
      <c r="C97" s="130">
        <v>98000</v>
      </c>
      <c r="D97" s="130">
        <v>93192.452830188675</v>
      </c>
      <c r="E97" s="24">
        <v>0</v>
      </c>
      <c r="F97" s="24">
        <v>0</v>
      </c>
      <c r="G97" s="24">
        <v>0</v>
      </c>
      <c r="H97" s="24">
        <v>0</v>
      </c>
      <c r="I97" s="35">
        <v>0</v>
      </c>
      <c r="J97" s="35">
        <v>0</v>
      </c>
      <c r="K97" s="24">
        <v>0</v>
      </c>
      <c r="L97" s="24">
        <v>0</v>
      </c>
      <c r="M97" s="147">
        <v>0</v>
      </c>
      <c r="N97" s="25">
        <v>0</v>
      </c>
      <c r="O97" s="25">
        <v>0</v>
      </c>
      <c r="P97" s="26">
        <v>0</v>
      </c>
      <c r="Q97" s="25">
        <v>0</v>
      </c>
      <c r="R97" s="26">
        <v>0</v>
      </c>
      <c r="S97" s="24">
        <v>4013143</v>
      </c>
      <c r="T97" s="147">
        <v>3146431</v>
      </c>
      <c r="U97" s="24">
        <v>0</v>
      </c>
      <c r="V97" s="24">
        <v>0</v>
      </c>
    </row>
    <row r="98" spans="1:22" ht="17.100000000000001" customHeight="1" x14ac:dyDescent="0.3">
      <c r="A98" s="145" t="s">
        <v>65</v>
      </c>
      <c r="B98" s="146">
        <v>43019</v>
      </c>
      <c r="C98" s="130">
        <v>147000</v>
      </c>
      <c r="D98" s="130">
        <v>139788.67924528301</v>
      </c>
      <c r="E98" s="24">
        <v>0</v>
      </c>
      <c r="F98" s="24">
        <v>0</v>
      </c>
      <c r="G98" s="24">
        <v>0</v>
      </c>
      <c r="H98" s="24">
        <v>0</v>
      </c>
      <c r="I98" s="35">
        <v>0</v>
      </c>
      <c r="J98" s="35">
        <v>0</v>
      </c>
      <c r="K98" s="24">
        <v>0</v>
      </c>
      <c r="L98" s="24">
        <v>0</v>
      </c>
      <c r="M98" s="147">
        <v>0</v>
      </c>
      <c r="N98" s="25">
        <v>0</v>
      </c>
      <c r="O98" s="25">
        <v>0</v>
      </c>
      <c r="P98" s="26">
        <v>0</v>
      </c>
      <c r="Q98" s="25">
        <v>0</v>
      </c>
      <c r="R98" s="26">
        <v>0</v>
      </c>
      <c r="S98" s="24">
        <v>5999671</v>
      </c>
      <c r="T98" s="147">
        <v>4433763</v>
      </c>
      <c r="U98" s="24">
        <v>0</v>
      </c>
      <c r="V98" s="24">
        <v>0</v>
      </c>
    </row>
    <row r="99" spans="1:22" ht="17.100000000000001" customHeight="1" x14ac:dyDescent="0.3">
      <c r="A99" s="145" t="s">
        <v>65</v>
      </c>
      <c r="B99" s="146">
        <v>43020</v>
      </c>
      <c r="C99" s="130">
        <v>73500</v>
      </c>
      <c r="D99" s="130">
        <v>69894.339622641506</v>
      </c>
      <c r="E99" s="24">
        <v>0</v>
      </c>
      <c r="F99" s="24">
        <v>0</v>
      </c>
      <c r="G99" s="24">
        <v>0</v>
      </c>
      <c r="H99" s="24">
        <v>0</v>
      </c>
      <c r="I99" s="35">
        <v>0</v>
      </c>
      <c r="J99" s="35">
        <v>0</v>
      </c>
      <c r="K99" s="24">
        <v>0</v>
      </c>
      <c r="L99" s="24">
        <v>0</v>
      </c>
      <c r="M99" s="147">
        <v>0</v>
      </c>
      <c r="N99" s="25">
        <v>0</v>
      </c>
      <c r="O99" s="25">
        <v>0</v>
      </c>
      <c r="P99" s="26">
        <v>0</v>
      </c>
      <c r="Q99" s="25">
        <v>0</v>
      </c>
      <c r="R99" s="26">
        <v>0</v>
      </c>
      <c r="S99" s="24">
        <v>3005307</v>
      </c>
      <c r="T99" s="147">
        <v>2278204</v>
      </c>
      <c r="U99" s="24">
        <v>0</v>
      </c>
      <c r="V99" s="24">
        <v>0</v>
      </c>
    </row>
    <row r="100" spans="1:22" ht="17.100000000000001" customHeight="1" x14ac:dyDescent="0.3">
      <c r="A100" s="145" t="s">
        <v>65</v>
      </c>
      <c r="B100" s="146">
        <v>43021</v>
      </c>
      <c r="C100" s="130">
        <v>73500</v>
      </c>
      <c r="D100" s="130">
        <v>69894.339622641506</v>
      </c>
      <c r="E100" s="24">
        <v>0</v>
      </c>
      <c r="F100" s="24">
        <v>0</v>
      </c>
      <c r="G100" s="24">
        <v>0</v>
      </c>
      <c r="H100" s="24">
        <v>0</v>
      </c>
      <c r="I100" s="35">
        <v>0</v>
      </c>
      <c r="J100" s="35">
        <v>0</v>
      </c>
      <c r="K100" s="24">
        <v>0</v>
      </c>
      <c r="L100" s="24">
        <v>0</v>
      </c>
      <c r="M100" s="147">
        <v>0</v>
      </c>
      <c r="N100" s="25">
        <v>0</v>
      </c>
      <c r="O100" s="25">
        <v>0</v>
      </c>
      <c r="P100" s="26">
        <v>0</v>
      </c>
      <c r="Q100" s="25">
        <v>0</v>
      </c>
      <c r="R100" s="26">
        <v>0</v>
      </c>
      <c r="S100" s="24">
        <v>3002352</v>
      </c>
      <c r="T100" s="147">
        <v>2331179</v>
      </c>
      <c r="U100" s="24">
        <v>0</v>
      </c>
      <c r="V100" s="24">
        <v>0</v>
      </c>
    </row>
    <row r="101" spans="1:22" ht="17.100000000000001" customHeight="1" x14ac:dyDescent="0.3">
      <c r="A101" s="145" t="s">
        <v>65</v>
      </c>
      <c r="B101" s="146">
        <v>43022</v>
      </c>
      <c r="C101" s="130">
        <v>122500</v>
      </c>
      <c r="D101" s="130">
        <v>116490.56603773584</v>
      </c>
      <c r="E101" s="24">
        <v>0</v>
      </c>
      <c r="F101" s="24">
        <v>0</v>
      </c>
      <c r="G101" s="24">
        <v>0</v>
      </c>
      <c r="H101" s="24">
        <v>0</v>
      </c>
      <c r="I101" s="35">
        <v>0</v>
      </c>
      <c r="J101" s="35">
        <v>0</v>
      </c>
      <c r="K101" s="24">
        <v>0</v>
      </c>
      <c r="L101" s="24">
        <v>0</v>
      </c>
      <c r="M101" s="147">
        <v>0</v>
      </c>
      <c r="N101" s="25">
        <v>0</v>
      </c>
      <c r="O101" s="25">
        <v>0</v>
      </c>
      <c r="P101" s="26">
        <v>0</v>
      </c>
      <c r="Q101" s="25">
        <v>0</v>
      </c>
      <c r="R101" s="26">
        <v>0</v>
      </c>
      <c r="S101" s="24">
        <v>5003223</v>
      </c>
      <c r="T101" s="147">
        <v>3403537</v>
      </c>
      <c r="U101" s="24">
        <v>0</v>
      </c>
      <c r="V101" s="24">
        <v>0</v>
      </c>
    </row>
    <row r="102" spans="1:22" ht="17.100000000000001" customHeight="1" x14ac:dyDescent="0.3">
      <c r="A102" s="145" t="s">
        <v>65</v>
      </c>
      <c r="B102" s="146">
        <v>43023</v>
      </c>
      <c r="C102" s="130">
        <v>122500</v>
      </c>
      <c r="D102" s="130">
        <v>116490.56603773584</v>
      </c>
      <c r="E102" s="24">
        <v>0</v>
      </c>
      <c r="F102" s="24">
        <v>0</v>
      </c>
      <c r="G102" s="24">
        <v>0</v>
      </c>
      <c r="H102" s="24">
        <v>0</v>
      </c>
      <c r="I102" s="35">
        <v>0</v>
      </c>
      <c r="J102" s="35">
        <v>0</v>
      </c>
      <c r="K102" s="24">
        <v>0</v>
      </c>
      <c r="L102" s="24">
        <v>0</v>
      </c>
      <c r="M102" s="147">
        <v>0</v>
      </c>
      <c r="N102" s="25">
        <v>0</v>
      </c>
      <c r="O102" s="25">
        <v>0</v>
      </c>
      <c r="P102" s="26">
        <v>0</v>
      </c>
      <c r="Q102" s="25">
        <v>0</v>
      </c>
      <c r="R102" s="26">
        <v>0</v>
      </c>
      <c r="S102" s="24">
        <v>5000945</v>
      </c>
      <c r="T102" s="147">
        <v>3425924</v>
      </c>
      <c r="U102" s="24">
        <v>0</v>
      </c>
      <c r="V102" s="24">
        <v>0</v>
      </c>
    </row>
    <row r="103" spans="1:22" ht="17.100000000000001" customHeight="1" x14ac:dyDescent="0.3">
      <c r="A103" s="145" t="s">
        <v>65</v>
      </c>
      <c r="B103" s="146">
        <v>43024</v>
      </c>
      <c r="C103" s="130">
        <v>73500</v>
      </c>
      <c r="D103" s="130">
        <v>69894.339622641506</v>
      </c>
      <c r="E103" s="24">
        <v>0</v>
      </c>
      <c r="F103" s="24">
        <v>0</v>
      </c>
      <c r="G103" s="24">
        <v>0</v>
      </c>
      <c r="H103" s="24">
        <v>0</v>
      </c>
      <c r="I103" s="35">
        <v>0</v>
      </c>
      <c r="J103" s="35">
        <v>0</v>
      </c>
      <c r="K103" s="24">
        <v>0</v>
      </c>
      <c r="L103" s="24">
        <v>0</v>
      </c>
      <c r="M103" s="147">
        <v>0</v>
      </c>
      <c r="N103" s="25">
        <v>0</v>
      </c>
      <c r="O103" s="25">
        <v>0</v>
      </c>
      <c r="P103" s="26">
        <v>0</v>
      </c>
      <c r="Q103" s="25">
        <v>0</v>
      </c>
      <c r="R103" s="26">
        <v>0</v>
      </c>
      <c r="S103" s="24">
        <v>3001294</v>
      </c>
      <c r="T103" s="147">
        <v>2274585</v>
      </c>
      <c r="U103" s="24">
        <v>0</v>
      </c>
      <c r="V103" s="24">
        <v>0</v>
      </c>
    </row>
    <row r="104" spans="1:22" ht="17.100000000000001" customHeight="1" x14ac:dyDescent="0.3">
      <c r="A104" s="145" t="s">
        <v>80</v>
      </c>
      <c r="B104" s="145"/>
      <c r="C104" s="130">
        <v>1031254</v>
      </c>
      <c r="D104" s="130">
        <v>980664.18113207538</v>
      </c>
      <c r="E104" s="24">
        <v>0</v>
      </c>
      <c r="F104" s="24">
        <v>0</v>
      </c>
      <c r="G104" s="24">
        <v>0</v>
      </c>
      <c r="H104" s="24">
        <v>0</v>
      </c>
      <c r="I104" s="35">
        <v>0</v>
      </c>
      <c r="J104" s="35">
        <v>0</v>
      </c>
      <c r="K104" s="24">
        <v>0</v>
      </c>
      <c r="L104" s="24">
        <v>0</v>
      </c>
      <c r="M104" s="147">
        <v>0</v>
      </c>
      <c r="N104" s="25">
        <v>0</v>
      </c>
      <c r="O104" s="25">
        <v>0</v>
      </c>
      <c r="P104" s="26">
        <v>0</v>
      </c>
      <c r="Q104" s="25">
        <v>0</v>
      </c>
      <c r="R104" s="26">
        <v>0</v>
      </c>
      <c r="S104" s="24">
        <v>42972727</v>
      </c>
      <c r="T104" s="147">
        <v>23744728</v>
      </c>
      <c r="U104" s="24">
        <v>0</v>
      </c>
      <c r="V104" s="24">
        <v>0</v>
      </c>
    </row>
    <row r="105" spans="1:22" ht="17.100000000000001" customHeight="1" x14ac:dyDescent="0.3">
      <c r="A105" s="8" t="s">
        <v>1</v>
      </c>
      <c r="B105" s="8"/>
      <c r="C105" s="131">
        <v>6213701.8300000001</v>
      </c>
      <c r="D105" s="131">
        <v>4968758.0773584899</v>
      </c>
      <c r="E105" s="27">
        <v>1</v>
      </c>
      <c r="F105" s="27">
        <v>75947391</v>
      </c>
      <c r="G105" s="27">
        <v>4</v>
      </c>
      <c r="H105" s="27">
        <v>2</v>
      </c>
      <c r="I105" s="36">
        <v>0</v>
      </c>
      <c r="J105" s="36">
        <v>0</v>
      </c>
      <c r="K105" s="27">
        <v>0</v>
      </c>
      <c r="L105" s="27">
        <v>0</v>
      </c>
      <c r="M105" s="112">
        <v>0</v>
      </c>
      <c r="N105" s="28">
        <v>4968758.0773584899</v>
      </c>
      <c r="O105" s="28">
        <v>65.423683577997949</v>
      </c>
      <c r="P105" s="29">
        <v>1.3167009252496903E-8</v>
      </c>
      <c r="Q105" s="28">
        <v>0</v>
      </c>
      <c r="R105" s="29">
        <v>0</v>
      </c>
      <c r="S105" s="27">
        <v>210189690</v>
      </c>
      <c r="T105" s="112">
        <v>111940150</v>
      </c>
      <c r="U105" s="27">
        <v>0</v>
      </c>
      <c r="V105" s="27">
        <v>54037785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V117"/>
  <sheetViews>
    <sheetView workbookViewId="0">
      <pane xSplit="2" ySplit="4" topLeftCell="C87" activePane="bottomRight" state="frozen"/>
      <selection activeCell="A10" sqref="A10"/>
      <selection pane="topRight" activeCell="A10" sqref="A10"/>
      <selection pane="bottomLeft" activeCell="A10" sqref="A10"/>
      <selection pane="bottomRight" activeCell="A117" sqref="A117"/>
    </sheetView>
  </sheetViews>
  <sheetFormatPr defaultColWidth="11.625" defaultRowHeight="17.100000000000001" customHeight="1" x14ac:dyDescent="0.15"/>
  <cols>
    <col min="1" max="1" width="12.875" style="129" bestFit="1" customWidth="1"/>
    <col min="2" max="2" width="12.25" style="129" bestFit="1" customWidth="1"/>
    <col min="3" max="3" width="11.625" style="9"/>
    <col min="4" max="9" width="11.625" style="10"/>
    <col min="10" max="11" width="11.625" style="11"/>
    <col min="12" max="12" width="11.625" style="12"/>
    <col min="13" max="13" width="11.625" style="11"/>
    <col min="14" max="15" width="11.625" style="10"/>
    <col min="16" max="17" width="11.625" style="11"/>
    <col min="18" max="18" width="11.625" style="12"/>
    <col min="19" max="20" width="11.625" style="10"/>
    <col min="21" max="22" width="11.625" style="11"/>
    <col min="23" max="16384" width="11.625" style="7"/>
  </cols>
  <sheetData>
    <row r="1" spans="1:22" s="16" customFormat="1" ht="17.100000000000001" customHeight="1" x14ac:dyDescent="0.3">
      <c r="A1" s="49" t="s">
        <v>40</v>
      </c>
      <c r="B1" s="45" t="s">
        <v>41</v>
      </c>
      <c r="C1" s="31"/>
      <c r="D1" s="32"/>
      <c r="E1" s="32"/>
      <c r="F1" s="32"/>
      <c r="G1" s="32"/>
      <c r="H1" s="32"/>
      <c r="I1" s="32"/>
      <c r="J1" s="33"/>
      <c r="K1" s="33"/>
      <c r="L1" s="34"/>
      <c r="M1" s="33"/>
      <c r="N1" s="32"/>
      <c r="O1" s="32"/>
      <c r="P1" s="33"/>
      <c r="Q1" s="33"/>
      <c r="R1" s="34"/>
      <c r="S1" s="32"/>
      <c r="T1" s="32"/>
      <c r="U1" s="33"/>
      <c r="V1" s="33"/>
    </row>
    <row r="2" spans="1:22" s="17" customFormat="1" ht="17.100000000000001" customHeight="1" x14ac:dyDescent="0.15">
      <c r="A2" s="51" t="s">
        <v>34</v>
      </c>
      <c r="B2" s="50" t="s">
        <v>55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8"/>
    </row>
    <row r="3" spans="1:22" s="30" customFormat="1" ht="17.100000000000001" customHeight="1" x14ac:dyDescent="0.15">
      <c r="A3" s="18"/>
      <c r="B3" s="18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7.100000000000001" customHeight="1" x14ac:dyDescent="0.15">
      <c r="A4" s="19" t="s">
        <v>0</v>
      </c>
      <c r="B4" s="19" t="s">
        <v>4</v>
      </c>
      <c r="C4" s="113" t="s">
        <v>48</v>
      </c>
      <c r="D4" s="113" t="s">
        <v>46</v>
      </c>
      <c r="E4" s="20" t="s">
        <v>12</v>
      </c>
      <c r="F4" s="20" t="s">
        <v>13</v>
      </c>
      <c r="G4" s="20" t="s">
        <v>25</v>
      </c>
      <c r="H4" s="20" t="s">
        <v>26</v>
      </c>
      <c r="I4" s="113" t="s">
        <v>43</v>
      </c>
      <c r="J4" s="113" t="s">
        <v>39</v>
      </c>
      <c r="K4" s="20" t="s">
        <v>28</v>
      </c>
      <c r="L4" s="20" t="s">
        <v>29</v>
      </c>
      <c r="M4" s="20" t="s">
        <v>37</v>
      </c>
      <c r="N4" s="21" t="s">
        <v>30</v>
      </c>
      <c r="O4" s="21" t="s">
        <v>31</v>
      </c>
      <c r="P4" s="22" t="s">
        <v>32</v>
      </c>
      <c r="Q4" s="21" t="s">
        <v>24</v>
      </c>
      <c r="R4" s="20" t="s">
        <v>36</v>
      </c>
      <c r="S4" s="20" t="s">
        <v>14</v>
      </c>
      <c r="T4" s="113" t="s">
        <v>101</v>
      </c>
      <c r="U4" s="20" t="s">
        <v>15</v>
      </c>
      <c r="V4" s="20" t="s">
        <v>16</v>
      </c>
    </row>
    <row r="5" spans="1:22" ht="17.100000000000001" customHeight="1" x14ac:dyDescent="0.3">
      <c r="A5" s="69">
        <v>43006</v>
      </c>
      <c r="B5" s="145" t="s">
        <v>50</v>
      </c>
      <c r="C5" s="130">
        <v>0</v>
      </c>
      <c r="D5" s="130">
        <v>0</v>
      </c>
      <c r="E5" s="24">
        <v>0</v>
      </c>
      <c r="F5" s="24">
        <v>6</v>
      </c>
      <c r="G5" s="24">
        <v>0</v>
      </c>
      <c r="H5" s="24">
        <v>0</v>
      </c>
      <c r="I5" s="35">
        <v>0</v>
      </c>
      <c r="J5" s="35">
        <v>0</v>
      </c>
      <c r="K5" s="35">
        <v>0</v>
      </c>
      <c r="L5" s="35">
        <v>0</v>
      </c>
      <c r="M5" s="147">
        <v>0</v>
      </c>
      <c r="N5" s="25">
        <v>0</v>
      </c>
      <c r="O5" s="25">
        <v>0</v>
      </c>
      <c r="P5" s="26">
        <v>0</v>
      </c>
      <c r="Q5" s="25">
        <v>0</v>
      </c>
      <c r="R5" s="26">
        <v>0</v>
      </c>
      <c r="S5" s="24">
        <v>0</v>
      </c>
      <c r="T5" s="147">
        <v>0</v>
      </c>
      <c r="U5" s="24">
        <v>0</v>
      </c>
      <c r="V5" s="24">
        <v>0</v>
      </c>
    </row>
    <row r="6" spans="1:22" ht="17.100000000000001" customHeight="1" x14ac:dyDescent="0.3">
      <c r="A6" s="69" t="s">
        <v>81</v>
      </c>
      <c r="B6" s="113"/>
      <c r="C6" s="130">
        <v>0</v>
      </c>
      <c r="D6" s="130">
        <v>0</v>
      </c>
      <c r="E6" s="24">
        <v>0</v>
      </c>
      <c r="F6" s="24">
        <v>6</v>
      </c>
      <c r="G6" s="24">
        <v>0</v>
      </c>
      <c r="H6" s="24">
        <v>0</v>
      </c>
      <c r="I6" s="35">
        <v>0</v>
      </c>
      <c r="J6" s="35">
        <v>0</v>
      </c>
      <c r="K6" s="35">
        <v>0</v>
      </c>
      <c r="L6" s="35">
        <v>0</v>
      </c>
      <c r="M6" s="147">
        <v>0</v>
      </c>
      <c r="N6" s="25">
        <v>0</v>
      </c>
      <c r="O6" s="25">
        <v>0</v>
      </c>
      <c r="P6" s="26">
        <v>0</v>
      </c>
      <c r="Q6" s="25">
        <v>0</v>
      </c>
      <c r="R6" s="26">
        <v>0</v>
      </c>
      <c r="S6" s="24">
        <v>0</v>
      </c>
      <c r="T6" s="147">
        <v>0</v>
      </c>
      <c r="U6" s="24">
        <v>0</v>
      </c>
      <c r="V6" s="24">
        <v>0</v>
      </c>
    </row>
    <row r="7" spans="1:22" ht="17.100000000000001" customHeight="1" x14ac:dyDescent="0.3">
      <c r="A7" s="69">
        <v>43007</v>
      </c>
      <c r="B7" s="145" t="s">
        <v>50</v>
      </c>
      <c r="C7" s="130">
        <v>0</v>
      </c>
      <c r="D7" s="130">
        <v>0</v>
      </c>
      <c r="E7" s="24">
        <v>0</v>
      </c>
      <c r="F7" s="24">
        <v>23</v>
      </c>
      <c r="G7" s="24">
        <v>0</v>
      </c>
      <c r="H7" s="24">
        <v>0</v>
      </c>
      <c r="I7" s="35">
        <v>0</v>
      </c>
      <c r="J7" s="35">
        <v>0</v>
      </c>
      <c r="K7" s="35">
        <v>0</v>
      </c>
      <c r="L7" s="35">
        <v>0</v>
      </c>
      <c r="M7" s="147">
        <v>0</v>
      </c>
      <c r="N7" s="25">
        <v>0</v>
      </c>
      <c r="O7" s="25">
        <v>0</v>
      </c>
      <c r="P7" s="26">
        <v>0</v>
      </c>
      <c r="Q7" s="25">
        <v>0</v>
      </c>
      <c r="R7" s="26">
        <v>0</v>
      </c>
      <c r="S7" s="24">
        <v>0</v>
      </c>
      <c r="T7" s="147">
        <v>0</v>
      </c>
      <c r="U7" s="24">
        <v>0</v>
      </c>
      <c r="V7" s="24">
        <v>0</v>
      </c>
    </row>
    <row r="8" spans="1:22" ht="17.100000000000001" customHeight="1" x14ac:dyDescent="0.3">
      <c r="A8" s="69" t="s">
        <v>82</v>
      </c>
      <c r="B8" s="113"/>
      <c r="C8" s="130">
        <v>0</v>
      </c>
      <c r="D8" s="130">
        <v>0</v>
      </c>
      <c r="E8" s="24">
        <v>0</v>
      </c>
      <c r="F8" s="24">
        <v>23</v>
      </c>
      <c r="G8" s="24">
        <v>0</v>
      </c>
      <c r="H8" s="24">
        <v>0</v>
      </c>
      <c r="I8" s="35">
        <v>0</v>
      </c>
      <c r="J8" s="35">
        <v>0</v>
      </c>
      <c r="K8" s="35">
        <v>0</v>
      </c>
      <c r="L8" s="35">
        <v>0</v>
      </c>
      <c r="M8" s="147">
        <v>0</v>
      </c>
      <c r="N8" s="25">
        <v>0</v>
      </c>
      <c r="O8" s="25">
        <v>0</v>
      </c>
      <c r="P8" s="26">
        <v>0</v>
      </c>
      <c r="Q8" s="25">
        <v>0</v>
      </c>
      <c r="R8" s="26">
        <v>0</v>
      </c>
      <c r="S8" s="24">
        <v>0</v>
      </c>
      <c r="T8" s="147">
        <v>0</v>
      </c>
      <c r="U8" s="24">
        <v>0</v>
      </c>
      <c r="V8" s="24">
        <v>0</v>
      </c>
    </row>
    <row r="9" spans="1:22" ht="17.100000000000001" customHeight="1" x14ac:dyDescent="0.3">
      <c r="A9" s="69">
        <v>43008</v>
      </c>
      <c r="B9" s="145" t="s">
        <v>50</v>
      </c>
      <c r="C9" s="130">
        <v>0</v>
      </c>
      <c r="D9" s="130">
        <v>0</v>
      </c>
      <c r="E9" s="24">
        <v>0</v>
      </c>
      <c r="F9" s="24">
        <v>52</v>
      </c>
      <c r="G9" s="24">
        <v>0</v>
      </c>
      <c r="H9" s="24">
        <v>0</v>
      </c>
      <c r="I9" s="35">
        <v>0</v>
      </c>
      <c r="J9" s="35">
        <v>0</v>
      </c>
      <c r="K9" s="35">
        <v>0</v>
      </c>
      <c r="L9" s="35">
        <v>0</v>
      </c>
      <c r="M9" s="147">
        <v>0</v>
      </c>
      <c r="N9" s="25">
        <v>0</v>
      </c>
      <c r="O9" s="25">
        <v>0</v>
      </c>
      <c r="P9" s="26">
        <v>0</v>
      </c>
      <c r="Q9" s="25">
        <v>0</v>
      </c>
      <c r="R9" s="26">
        <v>0</v>
      </c>
      <c r="S9" s="24">
        <v>0</v>
      </c>
      <c r="T9" s="147">
        <v>0</v>
      </c>
      <c r="U9" s="24">
        <v>0</v>
      </c>
      <c r="V9" s="24">
        <v>0</v>
      </c>
    </row>
    <row r="10" spans="1:22" ht="17.100000000000001" customHeight="1" x14ac:dyDescent="0.3">
      <c r="A10" s="69" t="s">
        <v>83</v>
      </c>
      <c r="B10" s="113"/>
      <c r="C10" s="130">
        <v>0</v>
      </c>
      <c r="D10" s="130">
        <v>0</v>
      </c>
      <c r="E10" s="24">
        <v>0</v>
      </c>
      <c r="F10" s="24">
        <v>52</v>
      </c>
      <c r="G10" s="24">
        <v>0</v>
      </c>
      <c r="H10" s="24">
        <v>0</v>
      </c>
      <c r="I10" s="35">
        <v>0</v>
      </c>
      <c r="J10" s="35">
        <v>0</v>
      </c>
      <c r="K10" s="35">
        <v>0</v>
      </c>
      <c r="L10" s="35">
        <v>0</v>
      </c>
      <c r="M10" s="147">
        <v>0</v>
      </c>
      <c r="N10" s="25">
        <v>0</v>
      </c>
      <c r="O10" s="25">
        <v>0</v>
      </c>
      <c r="P10" s="26">
        <v>0</v>
      </c>
      <c r="Q10" s="25">
        <v>0</v>
      </c>
      <c r="R10" s="26">
        <v>0</v>
      </c>
      <c r="S10" s="24">
        <v>0</v>
      </c>
      <c r="T10" s="147">
        <v>0</v>
      </c>
      <c r="U10" s="24">
        <v>0</v>
      </c>
      <c r="V10" s="24">
        <v>0</v>
      </c>
    </row>
    <row r="11" spans="1:22" ht="17.100000000000001" customHeight="1" x14ac:dyDescent="0.3">
      <c r="A11" s="69">
        <v>43009</v>
      </c>
      <c r="B11" s="145" t="s">
        <v>50</v>
      </c>
      <c r="C11" s="130">
        <v>0</v>
      </c>
      <c r="D11" s="130">
        <v>0</v>
      </c>
      <c r="E11" s="24">
        <v>0</v>
      </c>
      <c r="F11" s="24">
        <v>474</v>
      </c>
      <c r="G11" s="24">
        <v>0</v>
      </c>
      <c r="H11" s="24">
        <v>0</v>
      </c>
      <c r="I11" s="35">
        <v>0</v>
      </c>
      <c r="J11" s="35">
        <v>0</v>
      </c>
      <c r="K11" s="35">
        <v>0</v>
      </c>
      <c r="L11" s="35">
        <v>0</v>
      </c>
      <c r="M11" s="147">
        <v>0</v>
      </c>
      <c r="N11" s="25">
        <v>0</v>
      </c>
      <c r="O11" s="25">
        <v>0</v>
      </c>
      <c r="P11" s="26">
        <v>0</v>
      </c>
      <c r="Q11" s="25">
        <v>0</v>
      </c>
      <c r="R11" s="26">
        <v>0</v>
      </c>
      <c r="S11" s="24">
        <v>0</v>
      </c>
      <c r="T11" s="147">
        <v>0</v>
      </c>
      <c r="U11" s="24">
        <v>0</v>
      </c>
      <c r="V11" s="24">
        <v>0</v>
      </c>
    </row>
    <row r="12" spans="1:22" ht="17.100000000000001" customHeight="1" x14ac:dyDescent="0.3">
      <c r="A12" s="69" t="s">
        <v>84</v>
      </c>
      <c r="B12" s="113"/>
      <c r="C12" s="130">
        <v>0</v>
      </c>
      <c r="D12" s="130">
        <v>0</v>
      </c>
      <c r="E12" s="24">
        <v>0</v>
      </c>
      <c r="F12" s="24">
        <v>474</v>
      </c>
      <c r="G12" s="24">
        <v>0</v>
      </c>
      <c r="H12" s="24">
        <v>0</v>
      </c>
      <c r="I12" s="35">
        <v>0</v>
      </c>
      <c r="J12" s="35">
        <v>0</v>
      </c>
      <c r="K12" s="35">
        <v>0</v>
      </c>
      <c r="L12" s="35">
        <v>0</v>
      </c>
      <c r="M12" s="147">
        <v>0</v>
      </c>
      <c r="N12" s="25">
        <v>0</v>
      </c>
      <c r="O12" s="25">
        <v>0</v>
      </c>
      <c r="P12" s="26">
        <v>0</v>
      </c>
      <c r="Q12" s="25">
        <v>0</v>
      </c>
      <c r="R12" s="26">
        <v>0</v>
      </c>
      <c r="S12" s="24">
        <v>0</v>
      </c>
      <c r="T12" s="147">
        <v>0</v>
      </c>
      <c r="U12" s="24">
        <v>0</v>
      </c>
      <c r="V12" s="24">
        <v>0</v>
      </c>
    </row>
    <row r="13" spans="1:22" ht="17.100000000000001" customHeight="1" x14ac:dyDescent="0.3">
      <c r="A13" s="69">
        <v>43010</v>
      </c>
      <c r="B13" s="145" t="s">
        <v>50</v>
      </c>
      <c r="C13" s="130">
        <v>0</v>
      </c>
      <c r="D13" s="130">
        <v>0</v>
      </c>
      <c r="E13" s="24">
        <v>0</v>
      </c>
      <c r="F13" s="24">
        <v>1745</v>
      </c>
      <c r="G13" s="24">
        <v>0</v>
      </c>
      <c r="H13" s="24">
        <v>0</v>
      </c>
      <c r="I13" s="35">
        <v>0</v>
      </c>
      <c r="J13" s="35">
        <v>0</v>
      </c>
      <c r="K13" s="35">
        <v>0</v>
      </c>
      <c r="L13" s="35">
        <v>0</v>
      </c>
      <c r="M13" s="147">
        <v>0</v>
      </c>
      <c r="N13" s="25">
        <v>0</v>
      </c>
      <c r="O13" s="25">
        <v>0</v>
      </c>
      <c r="P13" s="26">
        <v>0</v>
      </c>
      <c r="Q13" s="25">
        <v>0</v>
      </c>
      <c r="R13" s="26">
        <v>0</v>
      </c>
      <c r="S13" s="24">
        <v>0</v>
      </c>
      <c r="T13" s="147">
        <v>0</v>
      </c>
      <c r="U13" s="24">
        <v>0</v>
      </c>
      <c r="V13" s="24">
        <v>0</v>
      </c>
    </row>
    <row r="14" spans="1:22" ht="17.100000000000001" customHeight="1" x14ac:dyDescent="0.3">
      <c r="A14" s="69" t="s">
        <v>85</v>
      </c>
      <c r="B14" s="113"/>
      <c r="C14" s="130">
        <v>0</v>
      </c>
      <c r="D14" s="130">
        <v>0</v>
      </c>
      <c r="E14" s="24">
        <v>0</v>
      </c>
      <c r="F14" s="24">
        <v>1745</v>
      </c>
      <c r="G14" s="24">
        <v>0</v>
      </c>
      <c r="H14" s="24">
        <v>0</v>
      </c>
      <c r="I14" s="35">
        <v>0</v>
      </c>
      <c r="J14" s="35">
        <v>0</v>
      </c>
      <c r="K14" s="35">
        <v>0</v>
      </c>
      <c r="L14" s="35">
        <v>0</v>
      </c>
      <c r="M14" s="147">
        <v>0</v>
      </c>
      <c r="N14" s="25">
        <v>0</v>
      </c>
      <c r="O14" s="25">
        <v>0</v>
      </c>
      <c r="P14" s="26">
        <v>0</v>
      </c>
      <c r="Q14" s="25">
        <v>0</v>
      </c>
      <c r="R14" s="26">
        <v>0</v>
      </c>
      <c r="S14" s="24">
        <v>0</v>
      </c>
      <c r="T14" s="147">
        <v>0</v>
      </c>
      <c r="U14" s="24">
        <v>0</v>
      </c>
      <c r="V14" s="24">
        <v>0</v>
      </c>
    </row>
    <row r="15" spans="1:22" ht="17.100000000000001" customHeight="1" x14ac:dyDescent="0.3">
      <c r="A15" s="69">
        <v>43011</v>
      </c>
      <c r="B15" s="145" t="s">
        <v>50</v>
      </c>
      <c r="C15" s="130">
        <v>0</v>
      </c>
      <c r="D15" s="130">
        <v>0</v>
      </c>
      <c r="E15" s="24">
        <v>0</v>
      </c>
      <c r="F15" s="24">
        <v>2631</v>
      </c>
      <c r="G15" s="24">
        <v>0</v>
      </c>
      <c r="H15" s="24">
        <v>0</v>
      </c>
      <c r="I15" s="35">
        <v>0</v>
      </c>
      <c r="J15" s="35">
        <v>0</v>
      </c>
      <c r="K15" s="35">
        <v>0</v>
      </c>
      <c r="L15" s="35">
        <v>0</v>
      </c>
      <c r="M15" s="147">
        <v>0</v>
      </c>
      <c r="N15" s="25">
        <v>0</v>
      </c>
      <c r="O15" s="25">
        <v>0</v>
      </c>
      <c r="P15" s="26">
        <v>0</v>
      </c>
      <c r="Q15" s="25">
        <v>0</v>
      </c>
      <c r="R15" s="26">
        <v>0</v>
      </c>
      <c r="S15" s="24">
        <v>0</v>
      </c>
      <c r="T15" s="147">
        <v>0</v>
      </c>
      <c r="U15" s="24">
        <v>0</v>
      </c>
      <c r="V15" s="24">
        <v>0</v>
      </c>
    </row>
    <row r="16" spans="1:22" ht="17.100000000000001" customHeight="1" x14ac:dyDescent="0.3">
      <c r="A16" s="69">
        <v>43011</v>
      </c>
      <c r="B16" s="145" t="s">
        <v>57</v>
      </c>
      <c r="C16" s="130">
        <v>0</v>
      </c>
      <c r="D16" s="130">
        <v>0</v>
      </c>
      <c r="E16" s="24">
        <v>0</v>
      </c>
      <c r="F16" s="24">
        <v>88</v>
      </c>
      <c r="G16" s="24">
        <v>0</v>
      </c>
      <c r="H16" s="24">
        <v>0</v>
      </c>
      <c r="I16" s="35">
        <v>0</v>
      </c>
      <c r="J16" s="35">
        <v>0</v>
      </c>
      <c r="K16" s="35">
        <v>0</v>
      </c>
      <c r="L16" s="35">
        <v>0</v>
      </c>
      <c r="M16" s="147">
        <v>0</v>
      </c>
      <c r="N16" s="25">
        <v>0</v>
      </c>
      <c r="O16" s="25">
        <v>0</v>
      </c>
      <c r="P16" s="26">
        <v>0</v>
      </c>
      <c r="Q16" s="25">
        <v>0</v>
      </c>
      <c r="R16" s="26">
        <v>0</v>
      </c>
      <c r="S16" s="24">
        <v>88</v>
      </c>
      <c r="T16" s="147">
        <v>88</v>
      </c>
      <c r="U16" s="24">
        <v>0</v>
      </c>
      <c r="V16" s="24">
        <v>0</v>
      </c>
    </row>
    <row r="17" spans="1:22" ht="17.100000000000001" customHeight="1" x14ac:dyDescent="0.3">
      <c r="A17" s="69" t="s">
        <v>86</v>
      </c>
      <c r="B17" s="113"/>
      <c r="C17" s="130">
        <v>0</v>
      </c>
      <c r="D17" s="130">
        <v>0</v>
      </c>
      <c r="E17" s="24">
        <v>0</v>
      </c>
      <c r="F17" s="24">
        <v>2719</v>
      </c>
      <c r="G17" s="24">
        <v>0</v>
      </c>
      <c r="H17" s="24">
        <v>0</v>
      </c>
      <c r="I17" s="35">
        <v>0</v>
      </c>
      <c r="J17" s="35">
        <v>0</v>
      </c>
      <c r="K17" s="35">
        <v>0</v>
      </c>
      <c r="L17" s="35">
        <v>0</v>
      </c>
      <c r="M17" s="147">
        <v>0</v>
      </c>
      <c r="N17" s="25">
        <v>0</v>
      </c>
      <c r="O17" s="25">
        <v>0</v>
      </c>
      <c r="P17" s="26">
        <v>0</v>
      </c>
      <c r="Q17" s="25">
        <v>0</v>
      </c>
      <c r="R17" s="26">
        <v>0</v>
      </c>
      <c r="S17" s="24">
        <v>88</v>
      </c>
      <c r="T17" s="147">
        <v>88</v>
      </c>
      <c r="U17" s="24">
        <v>0</v>
      </c>
      <c r="V17" s="24">
        <v>0</v>
      </c>
    </row>
    <row r="18" spans="1:22" ht="17.100000000000001" customHeight="1" x14ac:dyDescent="0.3">
      <c r="A18" s="69">
        <v>43012</v>
      </c>
      <c r="B18" s="145" t="s">
        <v>50</v>
      </c>
      <c r="C18" s="130">
        <v>0</v>
      </c>
      <c r="D18" s="130">
        <v>0</v>
      </c>
      <c r="E18" s="24">
        <v>0</v>
      </c>
      <c r="F18" s="24">
        <v>28551</v>
      </c>
      <c r="G18" s="24">
        <v>0</v>
      </c>
      <c r="H18" s="24">
        <v>0</v>
      </c>
      <c r="I18" s="35">
        <v>0</v>
      </c>
      <c r="J18" s="35">
        <v>0</v>
      </c>
      <c r="K18" s="35">
        <v>0</v>
      </c>
      <c r="L18" s="35">
        <v>0</v>
      </c>
      <c r="M18" s="147">
        <v>0</v>
      </c>
      <c r="N18" s="25">
        <v>0</v>
      </c>
      <c r="O18" s="25">
        <v>0</v>
      </c>
      <c r="P18" s="26">
        <v>0</v>
      </c>
      <c r="Q18" s="25">
        <v>0</v>
      </c>
      <c r="R18" s="26">
        <v>0</v>
      </c>
      <c r="S18" s="24">
        <v>0</v>
      </c>
      <c r="T18" s="147">
        <v>0</v>
      </c>
      <c r="U18" s="24">
        <v>0</v>
      </c>
      <c r="V18" s="24">
        <v>0</v>
      </c>
    </row>
    <row r="19" spans="1:22" ht="17.100000000000001" customHeight="1" x14ac:dyDescent="0.3">
      <c r="A19" s="69">
        <v>43012</v>
      </c>
      <c r="B19" s="145" t="s">
        <v>57</v>
      </c>
      <c r="C19" s="130">
        <v>0</v>
      </c>
      <c r="D19" s="130">
        <v>0</v>
      </c>
      <c r="E19" s="24">
        <v>0</v>
      </c>
      <c r="F19" s="24">
        <v>51598</v>
      </c>
      <c r="G19" s="24">
        <v>0</v>
      </c>
      <c r="H19" s="24">
        <v>0</v>
      </c>
      <c r="I19" s="35">
        <v>0</v>
      </c>
      <c r="J19" s="35">
        <v>0</v>
      </c>
      <c r="K19" s="35">
        <v>0</v>
      </c>
      <c r="L19" s="35">
        <v>0</v>
      </c>
      <c r="M19" s="147">
        <v>0</v>
      </c>
      <c r="N19" s="25">
        <v>0</v>
      </c>
      <c r="O19" s="25">
        <v>0</v>
      </c>
      <c r="P19" s="26">
        <v>0</v>
      </c>
      <c r="Q19" s="25">
        <v>0</v>
      </c>
      <c r="R19" s="26">
        <v>0</v>
      </c>
      <c r="S19" s="24">
        <v>51645</v>
      </c>
      <c r="T19" s="147">
        <v>51645</v>
      </c>
      <c r="U19" s="24">
        <v>0</v>
      </c>
      <c r="V19" s="24">
        <v>0</v>
      </c>
    </row>
    <row r="20" spans="1:22" ht="17.100000000000001" customHeight="1" x14ac:dyDescent="0.3">
      <c r="A20" s="69" t="s">
        <v>87</v>
      </c>
      <c r="B20" s="113"/>
      <c r="C20" s="130">
        <v>0</v>
      </c>
      <c r="D20" s="130">
        <v>0</v>
      </c>
      <c r="E20" s="24">
        <v>0</v>
      </c>
      <c r="F20" s="24">
        <v>80149</v>
      </c>
      <c r="G20" s="24">
        <v>0</v>
      </c>
      <c r="H20" s="24">
        <v>0</v>
      </c>
      <c r="I20" s="35">
        <v>0</v>
      </c>
      <c r="J20" s="35">
        <v>0</v>
      </c>
      <c r="K20" s="35">
        <v>0</v>
      </c>
      <c r="L20" s="35">
        <v>0</v>
      </c>
      <c r="M20" s="147">
        <v>0</v>
      </c>
      <c r="N20" s="25">
        <v>0</v>
      </c>
      <c r="O20" s="25">
        <v>0</v>
      </c>
      <c r="P20" s="26">
        <v>0</v>
      </c>
      <c r="Q20" s="25">
        <v>0</v>
      </c>
      <c r="R20" s="26">
        <v>0</v>
      </c>
      <c r="S20" s="24">
        <v>51645</v>
      </c>
      <c r="T20" s="147">
        <v>51645</v>
      </c>
      <c r="U20" s="24">
        <v>0</v>
      </c>
      <c r="V20" s="24">
        <v>0</v>
      </c>
    </row>
    <row r="21" spans="1:22" ht="17.100000000000001" customHeight="1" x14ac:dyDescent="0.3">
      <c r="A21" s="69">
        <v>43013</v>
      </c>
      <c r="B21" s="145" t="s">
        <v>50</v>
      </c>
      <c r="C21" s="130">
        <v>270000</v>
      </c>
      <c r="D21" s="130">
        <v>180084.90566037735</v>
      </c>
      <c r="E21" s="24">
        <v>0</v>
      </c>
      <c r="F21" s="24">
        <v>2101564</v>
      </c>
      <c r="G21" s="24">
        <v>0</v>
      </c>
      <c r="H21" s="24">
        <v>0</v>
      </c>
      <c r="I21" s="35">
        <v>0</v>
      </c>
      <c r="J21" s="35">
        <v>0</v>
      </c>
      <c r="K21" s="35">
        <v>0</v>
      </c>
      <c r="L21" s="35">
        <v>0</v>
      </c>
      <c r="M21" s="147">
        <v>0</v>
      </c>
      <c r="N21" s="25">
        <v>0</v>
      </c>
      <c r="O21" s="25">
        <v>85.690897664966343</v>
      </c>
      <c r="P21" s="26">
        <v>0</v>
      </c>
      <c r="Q21" s="25">
        <v>0</v>
      </c>
      <c r="R21" s="26">
        <v>0</v>
      </c>
      <c r="S21" s="24">
        <v>2130056</v>
      </c>
      <c r="T21" s="147">
        <v>1689085</v>
      </c>
      <c r="U21" s="24">
        <v>0</v>
      </c>
      <c r="V21" s="24">
        <v>0</v>
      </c>
    </row>
    <row r="22" spans="1:22" ht="17.100000000000001" customHeight="1" x14ac:dyDescent="0.3">
      <c r="A22" s="69">
        <v>43013</v>
      </c>
      <c r="B22" s="145" t="s">
        <v>57</v>
      </c>
      <c r="C22" s="130">
        <v>91304.35</v>
      </c>
      <c r="D22" s="130">
        <v>86136.179245283027</v>
      </c>
      <c r="E22" s="24">
        <v>0</v>
      </c>
      <c r="F22" s="24">
        <v>1106256</v>
      </c>
      <c r="G22" s="24">
        <v>0</v>
      </c>
      <c r="H22" s="24">
        <v>0</v>
      </c>
      <c r="I22" s="35">
        <v>0</v>
      </c>
      <c r="J22" s="35">
        <v>0</v>
      </c>
      <c r="K22" s="35">
        <v>0</v>
      </c>
      <c r="L22" s="35">
        <v>0</v>
      </c>
      <c r="M22" s="147">
        <v>0</v>
      </c>
      <c r="N22" s="25">
        <v>0</v>
      </c>
      <c r="O22" s="25">
        <v>77.862790570431287</v>
      </c>
      <c r="P22" s="26">
        <v>0</v>
      </c>
      <c r="Q22" s="25">
        <v>0</v>
      </c>
      <c r="R22" s="26">
        <v>0</v>
      </c>
      <c r="S22" s="24">
        <v>1110897</v>
      </c>
      <c r="T22" s="147">
        <v>1110888</v>
      </c>
      <c r="U22" s="24">
        <v>0</v>
      </c>
      <c r="V22" s="24">
        <v>1000000</v>
      </c>
    </row>
    <row r="23" spans="1:22" ht="17.100000000000001" customHeight="1" x14ac:dyDescent="0.3">
      <c r="A23" s="69">
        <v>43013</v>
      </c>
      <c r="B23" s="145" t="s">
        <v>60</v>
      </c>
      <c r="C23" s="130">
        <v>112500</v>
      </c>
      <c r="D23" s="130">
        <v>60495.283018867929</v>
      </c>
      <c r="E23" s="24">
        <v>0</v>
      </c>
      <c r="F23" s="24">
        <v>5085297</v>
      </c>
      <c r="G23" s="24">
        <v>0</v>
      </c>
      <c r="H23" s="24">
        <v>0</v>
      </c>
      <c r="I23" s="35">
        <v>0</v>
      </c>
      <c r="J23" s="35">
        <v>0</v>
      </c>
      <c r="K23" s="35">
        <v>0</v>
      </c>
      <c r="L23" s="35">
        <v>0</v>
      </c>
      <c r="M23" s="147">
        <v>0</v>
      </c>
      <c r="N23" s="25">
        <v>0</v>
      </c>
      <c r="O23" s="25">
        <v>11.896116002441534</v>
      </c>
      <c r="P23" s="26">
        <v>0</v>
      </c>
      <c r="Q23" s="25">
        <v>0</v>
      </c>
      <c r="R23" s="26">
        <v>0</v>
      </c>
      <c r="S23" s="24">
        <v>5094609</v>
      </c>
      <c r="T23" s="147">
        <v>2907897</v>
      </c>
      <c r="U23" s="24">
        <v>0</v>
      </c>
      <c r="V23" s="24">
        <v>5081394</v>
      </c>
    </row>
    <row r="24" spans="1:22" ht="17.100000000000001" customHeight="1" x14ac:dyDescent="0.3">
      <c r="A24" s="69">
        <v>43013</v>
      </c>
      <c r="B24" s="145" t="s">
        <v>65</v>
      </c>
      <c r="C24" s="130">
        <v>26754</v>
      </c>
      <c r="D24" s="130">
        <v>25441.539622641507</v>
      </c>
      <c r="E24" s="24">
        <v>0</v>
      </c>
      <c r="F24" s="24">
        <v>0</v>
      </c>
      <c r="G24" s="24">
        <v>0</v>
      </c>
      <c r="H24" s="24">
        <v>0</v>
      </c>
      <c r="I24" s="35">
        <v>0</v>
      </c>
      <c r="J24" s="35">
        <v>0</v>
      </c>
      <c r="K24" s="35">
        <v>0</v>
      </c>
      <c r="L24" s="35">
        <v>0</v>
      </c>
      <c r="M24" s="147">
        <v>0</v>
      </c>
      <c r="N24" s="25">
        <v>0</v>
      </c>
      <c r="O24" s="25">
        <v>0</v>
      </c>
      <c r="P24" s="26">
        <v>0</v>
      </c>
      <c r="Q24" s="25">
        <v>0</v>
      </c>
      <c r="R24" s="26">
        <v>0</v>
      </c>
      <c r="S24" s="24">
        <v>1911865</v>
      </c>
      <c r="T24" s="147">
        <v>0</v>
      </c>
      <c r="U24" s="24">
        <v>0</v>
      </c>
      <c r="V24" s="24">
        <v>0</v>
      </c>
    </row>
    <row r="25" spans="1:22" ht="17.100000000000001" customHeight="1" x14ac:dyDescent="0.3">
      <c r="A25" s="69">
        <v>43013</v>
      </c>
      <c r="B25" s="145" t="s">
        <v>68</v>
      </c>
      <c r="C25" s="130">
        <v>82500</v>
      </c>
      <c r="D25" s="130">
        <v>74483.490566037726</v>
      </c>
      <c r="E25" s="24">
        <v>0</v>
      </c>
      <c r="F25" s="24">
        <v>0</v>
      </c>
      <c r="G25" s="24">
        <v>0</v>
      </c>
      <c r="H25" s="24">
        <v>0</v>
      </c>
      <c r="I25" s="35">
        <v>0</v>
      </c>
      <c r="J25" s="35">
        <v>0</v>
      </c>
      <c r="K25" s="35">
        <v>0</v>
      </c>
      <c r="L25" s="35">
        <v>0</v>
      </c>
      <c r="M25" s="147">
        <v>0</v>
      </c>
      <c r="N25" s="25">
        <v>0</v>
      </c>
      <c r="O25" s="25">
        <v>0</v>
      </c>
      <c r="P25" s="26">
        <v>0</v>
      </c>
      <c r="Q25" s="25">
        <v>0</v>
      </c>
      <c r="R25" s="26">
        <v>0</v>
      </c>
      <c r="S25" s="24">
        <v>2088002</v>
      </c>
      <c r="T25" s="147">
        <v>0</v>
      </c>
      <c r="U25" s="24">
        <v>0</v>
      </c>
      <c r="V25" s="24">
        <v>0</v>
      </c>
    </row>
    <row r="26" spans="1:22" ht="17.100000000000001" customHeight="1" x14ac:dyDescent="0.3">
      <c r="A26" s="69">
        <v>43013</v>
      </c>
      <c r="B26" s="145" t="s">
        <v>70</v>
      </c>
      <c r="C26" s="130">
        <v>49000</v>
      </c>
      <c r="D26" s="130">
        <v>41927.358490566039</v>
      </c>
      <c r="E26" s="24">
        <v>0</v>
      </c>
      <c r="F26" s="24">
        <v>0</v>
      </c>
      <c r="G26" s="24">
        <v>0</v>
      </c>
      <c r="H26" s="24">
        <v>0</v>
      </c>
      <c r="I26" s="35">
        <v>0</v>
      </c>
      <c r="J26" s="35">
        <v>0</v>
      </c>
      <c r="K26" s="35">
        <v>0</v>
      </c>
      <c r="L26" s="35">
        <v>0</v>
      </c>
      <c r="M26" s="147">
        <v>0</v>
      </c>
      <c r="N26" s="25">
        <v>0</v>
      </c>
      <c r="O26" s="25">
        <v>0</v>
      </c>
      <c r="P26" s="26">
        <v>0</v>
      </c>
      <c r="Q26" s="25">
        <v>0</v>
      </c>
      <c r="R26" s="26">
        <v>0</v>
      </c>
      <c r="S26" s="24">
        <v>2029873</v>
      </c>
      <c r="T26" s="147">
        <v>0</v>
      </c>
      <c r="U26" s="24">
        <v>0</v>
      </c>
      <c r="V26" s="24">
        <v>0</v>
      </c>
    </row>
    <row r="27" spans="1:22" ht="17.100000000000001" customHeight="1" x14ac:dyDescent="0.3">
      <c r="A27" s="69">
        <v>43013</v>
      </c>
      <c r="B27" s="145" t="s">
        <v>71</v>
      </c>
      <c r="C27" s="130">
        <v>50600</v>
      </c>
      <c r="D27" s="130">
        <v>43296.415094339623</v>
      </c>
      <c r="E27" s="24">
        <v>0</v>
      </c>
      <c r="F27" s="24">
        <v>0</v>
      </c>
      <c r="G27" s="24">
        <v>0</v>
      </c>
      <c r="H27" s="24">
        <v>0</v>
      </c>
      <c r="I27" s="35">
        <v>0</v>
      </c>
      <c r="J27" s="35">
        <v>0</v>
      </c>
      <c r="K27" s="35">
        <v>0</v>
      </c>
      <c r="L27" s="35">
        <v>0</v>
      </c>
      <c r="M27" s="147">
        <v>0</v>
      </c>
      <c r="N27" s="25">
        <v>0</v>
      </c>
      <c r="O27" s="25">
        <v>0</v>
      </c>
      <c r="P27" s="26">
        <v>0</v>
      </c>
      <c r="Q27" s="25">
        <v>0</v>
      </c>
      <c r="R27" s="26">
        <v>0</v>
      </c>
      <c r="S27" s="24">
        <v>1463988</v>
      </c>
      <c r="T27" s="147">
        <v>0</v>
      </c>
      <c r="U27" s="24">
        <v>0</v>
      </c>
      <c r="V27" s="24">
        <v>0</v>
      </c>
    </row>
    <row r="28" spans="1:22" ht="17.100000000000001" customHeight="1" x14ac:dyDescent="0.3">
      <c r="A28" s="69" t="s">
        <v>88</v>
      </c>
      <c r="B28" s="113"/>
      <c r="C28" s="130">
        <v>682658.35</v>
      </c>
      <c r="D28" s="130">
        <v>511865.1716981132</v>
      </c>
      <c r="E28" s="24">
        <v>0</v>
      </c>
      <c r="F28" s="24">
        <v>8293117</v>
      </c>
      <c r="G28" s="24">
        <v>0</v>
      </c>
      <c r="H28" s="24">
        <v>0</v>
      </c>
      <c r="I28" s="35">
        <v>0</v>
      </c>
      <c r="J28" s="35">
        <v>0</v>
      </c>
      <c r="K28" s="35">
        <v>0</v>
      </c>
      <c r="L28" s="35">
        <v>0</v>
      </c>
      <c r="M28" s="147">
        <v>0</v>
      </c>
      <c r="N28" s="25">
        <v>0</v>
      </c>
      <c r="O28" s="25">
        <v>61.721686996350492</v>
      </c>
      <c r="P28" s="26">
        <v>0</v>
      </c>
      <c r="Q28" s="25">
        <v>0</v>
      </c>
      <c r="R28" s="26">
        <v>0</v>
      </c>
      <c r="S28" s="24">
        <v>15829290</v>
      </c>
      <c r="T28" s="147">
        <v>5707870</v>
      </c>
      <c r="U28" s="24">
        <v>0</v>
      </c>
      <c r="V28" s="24">
        <v>6081394</v>
      </c>
    </row>
    <row r="29" spans="1:22" ht="17.100000000000001" customHeight="1" x14ac:dyDescent="0.3">
      <c r="A29" s="69">
        <v>43014</v>
      </c>
      <c r="B29" s="145" t="s">
        <v>50</v>
      </c>
      <c r="C29" s="130">
        <v>270000</v>
      </c>
      <c r="D29" s="130">
        <v>180084.90566037735</v>
      </c>
      <c r="E29" s="24">
        <v>0</v>
      </c>
      <c r="F29" s="24">
        <v>2193915</v>
      </c>
      <c r="G29" s="24">
        <v>0</v>
      </c>
      <c r="H29" s="24">
        <v>0</v>
      </c>
      <c r="I29" s="35">
        <v>0</v>
      </c>
      <c r="J29" s="35">
        <v>0</v>
      </c>
      <c r="K29" s="35">
        <v>0</v>
      </c>
      <c r="L29" s="35">
        <v>0</v>
      </c>
      <c r="M29" s="147">
        <v>0</v>
      </c>
      <c r="N29" s="25">
        <v>0</v>
      </c>
      <c r="O29" s="25">
        <v>82.083811661061318</v>
      </c>
      <c r="P29" s="26">
        <v>0</v>
      </c>
      <c r="Q29" s="25">
        <v>0</v>
      </c>
      <c r="R29" s="26">
        <v>0</v>
      </c>
      <c r="S29" s="24">
        <v>2225320</v>
      </c>
      <c r="T29" s="147">
        <v>1759107</v>
      </c>
      <c r="U29" s="24">
        <v>0</v>
      </c>
      <c r="V29" s="24">
        <v>0</v>
      </c>
    </row>
    <row r="30" spans="1:22" ht="17.100000000000001" customHeight="1" x14ac:dyDescent="0.3">
      <c r="A30" s="69">
        <v>43014</v>
      </c>
      <c r="B30" s="145" t="s">
        <v>57</v>
      </c>
      <c r="C30" s="130">
        <v>91304.35</v>
      </c>
      <c r="D30" s="130">
        <v>86136.179245283027</v>
      </c>
      <c r="E30" s="24">
        <v>0</v>
      </c>
      <c r="F30" s="24">
        <v>1359618</v>
      </c>
      <c r="G30" s="24">
        <v>0</v>
      </c>
      <c r="H30" s="24">
        <v>0</v>
      </c>
      <c r="I30" s="35">
        <v>0</v>
      </c>
      <c r="J30" s="35">
        <v>0</v>
      </c>
      <c r="K30" s="35">
        <v>0</v>
      </c>
      <c r="L30" s="35">
        <v>0</v>
      </c>
      <c r="M30" s="147">
        <v>0</v>
      </c>
      <c r="N30" s="25">
        <v>0</v>
      </c>
      <c r="O30" s="25">
        <v>63.35322071735078</v>
      </c>
      <c r="P30" s="26">
        <v>0</v>
      </c>
      <c r="Q30" s="25">
        <v>0</v>
      </c>
      <c r="R30" s="26">
        <v>0</v>
      </c>
      <c r="S30" s="24">
        <v>1376197</v>
      </c>
      <c r="T30" s="147">
        <v>1376183</v>
      </c>
      <c r="U30" s="24">
        <v>0</v>
      </c>
      <c r="V30" s="24">
        <v>1000000</v>
      </c>
    </row>
    <row r="31" spans="1:22" ht="17.100000000000001" customHeight="1" x14ac:dyDescent="0.3">
      <c r="A31" s="69">
        <v>43014</v>
      </c>
      <c r="B31" s="145" t="s">
        <v>60</v>
      </c>
      <c r="C31" s="130">
        <v>45000</v>
      </c>
      <c r="D31" s="130">
        <v>24198.113207547172</v>
      </c>
      <c r="E31" s="24">
        <v>0</v>
      </c>
      <c r="F31" s="24">
        <v>2059927</v>
      </c>
      <c r="G31" s="24">
        <v>0</v>
      </c>
      <c r="H31" s="24">
        <v>0</v>
      </c>
      <c r="I31" s="35">
        <v>0</v>
      </c>
      <c r="J31" s="35">
        <v>0</v>
      </c>
      <c r="K31" s="35">
        <v>0</v>
      </c>
      <c r="L31" s="35">
        <v>0</v>
      </c>
      <c r="M31" s="147">
        <v>0</v>
      </c>
      <c r="N31" s="25">
        <v>0</v>
      </c>
      <c r="O31" s="25">
        <v>11.747073176645177</v>
      </c>
      <c r="P31" s="26">
        <v>0</v>
      </c>
      <c r="Q31" s="25">
        <v>0</v>
      </c>
      <c r="R31" s="26">
        <v>0</v>
      </c>
      <c r="S31" s="24">
        <v>2060050</v>
      </c>
      <c r="T31" s="147">
        <v>817341</v>
      </c>
      <c r="U31" s="24">
        <v>0</v>
      </c>
      <c r="V31" s="24">
        <v>2048463</v>
      </c>
    </row>
    <row r="32" spans="1:22" ht="17.100000000000001" customHeight="1" x14ac:dyDescent="0.3">
      <c r="A32" s="69">
        <v>43014</v>
      </c>
      <c r="B32" s="145" t="s">
        <v>65</v>
      </c>
      <c r="C32" s="130">
        <v>49000</v>
      </c>
      <c r="D32" s="130">
        <v>46596.226415094337</v>
      </c>
      <c r="E32" s="24">
        <v>0</v>
      </c>
      <c r="F32" s="24">
        <v>0</v>
      </c>
      <c r="G32" s="24">
        <v>0</v>
      </c>
      <c r="H32" s="24">
        <v>0</v>
      </c>
      <c r="I32" s="35">
        <v>0</v>
      </c>
      <c r="J32" s="35">
        <v>0</v>
      </c>
      <c r="K32" s="35">
        <v>0</v>
      </c>
      <c r="L32" s="35">
        <v>0</v>
      </c>
      <c r="M32" s="147">
        <v>0</v>
      </c>
      <c r="N32" s="25">
        <v>0</v>
      </c>
      <c r="O32" s="25">
        <v>0</v>
      </c>
      <c r="P32" s="26">
        <v>0</v>
      </c>
      <c r="Q32" s="25">
        <v>0</v>
      </c>
      <c r="R32" s="26">
        <v>0</v>
      </c>
      <c r="S32" s="24">
        <v>2009800</v>
      </c>
      <c r="T32" s="147">
        <v>0</v>
      </c>
      <c r="U32" s="24">
        <v>0</v>
      </c>
      <c r="V32" s="24">
        <v>0</v>
      </c>
    </row>
    <row r="33" spans="1:22" ht="17.100000000000001" customHeight="1" x14ac:dyDescent="0.3">
      <c r="A33" s="69">
        <v>43014</v>
      </c>
      <c r="B33" s="145" t="s">
        <v>68</v>
      </c>
      <c r="C33" s="130">
        <v>82500</v>
      </c>
      <c r="D33" s="130">
        <v>74483.490566037726</v>
      </c>
      <c r="E33" s="24">
        <v>0</v>
      </c>
      <c r="F33" s="24">
        <v>0</v>
      </c>
      <c r="G33" s="24">
        <v>0</v>
      </c>
      <c r="H33" s="24">
        <v>0</v>
      </c>
      <c r="I33" s="35">
        <v>0</v>
      </c>
      <c r="J33" s="35">
        <v>0</v>
      </c>
      <c r="K33" s="35">
        <v>0</v>
      </c>
      <c r="L33" s="35">
        <v>0</v>
      </c>
      <c r="M33" s="147">
        <v>0</v>
      </c>
      <c r="N33" s="25">
        <v>0</v>
      </c>
      <c r="O33" s="25">
        <v>0</v>
      </c>
      <c r="P33" s="26">
        <v>0</v>
      </c>
      <c r="Q33" s="25">
        <v>0</v>
      </c>
      <c r="R33" s="26">
        <v>0</v>
      </c>
      <c r="S33" s="24">
        <v>3493052</v>
      </c>
      <c r="T33" s="147">
        <v>0</v>
      </c>
      <c r="U33" s="24">
        <v>0</v>
      </c>
      <c r="V33" s="24">
        <v>0</v>
      </c>
    </row>
    <row r="34" spans="1:22" ht="17.100000000000001" customHeight="1" x14ac:dyDescent="0.3">
      <c r="A34" s="69">
        <v>43014</v>
      </c>
      <c r="B34" s="145" t="s">
        <v>70</v>
      </c>
      <c r="C34" s="130">
        <v>49000</v>
      </c>
      <c r="D34" s="130">
        <v>41927.358490566039</v>
      </c>
      <c r="E34" s="24">
        <v>0</v>
      </c>
      <c r="F34" s="24">
        <v>0</v>
      </c>
      <c r="G34" s="24">
        <v>0</v>
      </c>
      <c r="H34" s="24">
        <v>0</v>
      </c>
      <c r="I34" s="35">
        <v>0</v>
      </c>
      <c r="J34" s="35">
        <v>0</v>
      </c>
      <c r="K34" s="35">
        <v>0</v>
      </c>
      <c r="L34" s="35">
        <v>0</v>
      </c>
      <c r="M34" s="147">
        <v>0</v>
      </c>
      <c r="N34" s="25">
        <v>0</v>
      </c>
      <c r="O34" s="25">
        <v>0</v>
      </c>
      <c r="P34" s="26">
        <v>0</v>
      </c>
      <c r="Q34" s="25">
        <v>0</v>
      </c>
      <c r="R34" s="26">
        <v>0</v>
      </c>
      <c r="S34" s="24">
        <v>2500815</v>
      </c>
      <c r="T34" s="147">
        <v>0</v>
      </c>
      <c r="U34" s="24">
        <v>0</v>
      </c>
      <c r="V34" s="24">
        <v>0</v>
      </c>
    </row>
    <row r="35" spans="1:22" ht="17.100000000000001" customHeight="1" x14ac:dyDescent="0.3">
      <c r="A35" s="69">
        <v>43014</v>
      </c>
      <c r="B35" s="145" t="s">
        <v>71</v>
      </c>
      <c r="C35" s="130">
        <v>50600</v>
      </c>
      <c r="D35" s="130">
        <v>43296.415094339623</v>
      </c>
      <c r="E35" s="24">
        <v>0</v>
      </c>
      <c r="F35" s="24">
        <v>0</v>
      </c>
      <c r="G35" s="24">
        <v>0</v>
      </c>
      <c r="H35" s="24">
        <v>0</v>
      </c>
      <c r="I35" s="35">
        <v>0</v>
      </c>
      <c r="J35" s="35">
        <v>0</v>
      </c>
      <c r="K35" s="35">
        <v>0</v>
      </c>
      <c r="L35" s="35">
        <v>0</v>
      </c>
      <c r="M35" s="147">
        <v>0</v>
      </c>
      <c r="N35" s="25">
        <v>0</v>
      </c>
      <c r="O35" s="25">
        <v>0</v>
      </c>
      <c r="P35" s="26">
        <v>0</v>
      </c>
      <c r="Q35" s="25">
        <v>0</v>
      </c>
      <c r="R35" s="26">
        <v>0</v>
      </c>
      <c r="S35" s="24">
        <v>2286171</v>
      </c>
      <c r="T35" s="147">
        <v>0</v>
      </c>
      <c r="U35" s="24">
        <v>0</v>
      </c>
      <c r="V35" s="24">
        <v>0</v>
      </c>
    </row>
    <row r="36" spans="1:22" ht="17.100000000000001" customHeight="1" x14ac:dyDescent="0.3">
      <c r="A36" s="69" t="s">
        <v>89</v>
      </c>
      <c r="B36" s="113"/>
      <c r="C36" s="130">
        <v>637404.35</v>
      </c>
      <c r="D36" s="130">
        <v>496722.68867924524</v>
      </c>
      <c r="E36" s="24">
        <v>0</v>
      </c>
      <c r="F36" s="24">
        <v>5613460</v>
      </c>
      <c r="G36" s="24">
        <v>0</v>
      </c>
      <c r="H36" s="24">
        <v>0</v>
      </c>
      <c r="I36" s="35">
        <v>0</v>
      </c>
      <c r="J36" s="35">
        <v>0</v>
      </c>
      <c r="K36" s="35">
        <v>0</v>
      </c>
      <c r="L36" s="35">
        <v>0</v>
      </c>
      <c r="M36" s="147">
        <v>0</v>
      </c>
      <c r="N36" s="25">
        <v>0</v>
      </c>
      <c r="O36" s="25">
        <v>88.487793389325873</v>
      </c>
      <c r="P36" s="26">
        <v>0</v>
      </c>
      <c r="Q36" s="25">
        <v>0</v>
      </c>
      <c r="R36" s="26">
        <v>0</v>
      </c>
      <c r="S36" s="24">
        <v>15951405</v>
      </c>
      <c r="T36" s="147">
        <v>3952631</v>
      </c>
      <c r="U36" s="24">
        <v>0</v>
      </c>
      <c r="V36" s="24">
        <v>3048463</v>
      </c>
    </row>
    <row r="37" spans="1:22" ht="17.100000000000001" customHeight="1" x14ac:dyDescent="0.3">
      <c r="A37" s="69">
        <v>43015</v>
      </c>
      <c r="B37" s="145" t="s">
        <v>50</v>
      </c>
      <c r="C37" s="130">
        <v>0</v>
      </c>
      <c r="D37" s="130">
        <v>0</v>
      </c>
      <c r="E37" s="24">
        <v>0</v>
      </c>
      <c r="F37" s="24">
        <v>251953</v>
      </c>
      <c r="G37" s="24">
        <v>0</v>
      </c>
      <c r="H37" s="24">
        <v>0</v>
      </c>
      <c r="I37" s="35">
        <v>0</v>
      </c>
      <c r="J37" s="35">
        <v>0</v>
      </c>
      <c r="K37" s="35">
        <v>0</v>
      </c>
      <c r="L37" s="35">
        <v>0</v>
      </c>
      <c r="M37" s="147">
        <v>0</v>
      </c>
      <c r="N37" s="25">
        <v>0</v>
      </c>
      <c r="O37" s="25">
        <v>0</v>
      </c>
      <c r="P37" s="26">
        <v>0</v>
      </c>
      <c r="Q37" s="25">
        <v>0</v>
      </c>
      <c r="R37" s="26">
        <v>0</v>
      </c>
      <c r="S37" s="24">
        <v>257143</v>
      </c>
      <c r="T37" s="147">
        <v>250188</v>
      </c>
      <c r="U37" s="24">
        <v>0</v>
      </c>
      <c r="V37" s="24">
        <v>0</v>
      </c>
    </row>
    <row r="38" spans="1:22" ht="17.100000000000001" customHeight="1" x14ac:dyDescent="0.3">
      <c r="A38" s="69">
        <v>43015</v>
      </c>
      <c r="B38" s="145" t="s">
        <v>57</v>
      </c>
      <c r="C38" s="130">
        <v>182608.69</v>
      </c>
      <c r="D38" s="130">
        <v>172272.34905660377</v>
      </c>
      <c r="E38" s="24">
        <v>0</v>
      </c>
      <c r="F38" s="24">
        <v>1581973</v>
      </c>
      <c r="G38" s="24">
        <v>0</v>
      </c>
      <c r="H38" s="24">
        <v>0</v>
      </c>
      <c r="I38" s="35">
        <v>0</v>
      </c>
      <c r="J38" s="35">
        <v>0</v>
      </c>
      <c r="K38" s="35">
        <v>0</v>
      </c>
      <c r="L38" s="35">
        <v>0</v>
      </c>
      <c r="M38" s="147">
        <v>0</v>
      </c>
      <c r="N38" s="25">
        <v>0</v>
      </c>
      <c r="O38" s="25">
        <v>108.89714872289461</v>
      </c>
      <c r="P38" s="26">
        <v>0</v>
      </c>
      <c r="Q38" s="25">
        <v>0</v>
      </c>
      <c r="R38" s="26">
        <v>0</v>
      </c>
      <c r="S38" s="24">
        <v>1589154</v>
      </c>
      <c r="T38" s="147">
        <v>1358095</v>
      </c>
      <c r="U38" s="24">
        <v>0</v>
      </c>
      <c r="V38" s="24">
        <v>0</v>
      </c>
    </row>
    <row r="39" spans="1:22" ht="17.100000000000001" customHeight="1" x14ac:dyDescent="0.3">
      <c r="A39" s="69">
        <v>43015</v>
      </c>
      <c r="B39" s="145" t="s">
        <v>60</v>
      </c>
      <c r="C39" s="130">
        <v>67500</v>
      </c>
      <c r="D39" s="130">
        <v>36297.16981132076</v>
      </c>
      <c r="E39" s="24">
        <v>0</v>
      </c>
      <c r="F39" s="24">
        <v>4291207</v>
      </c>
      <c r="G39" s="24">
        <v>0</v>
      </c>
      <c r="H39" s="24">
        <v>0</v>
      </c>
      <c r="I39" s="35">
        <v>0</v>
      </c>
      <c r="J39" s="35">
        <v>0</v>
      </c>
      <c r="K39" s="35">
        <v>0</v>
      </c>
      <c r="L39" s="35">
        <v>0</v>
      </c>
      <c r="M39" s="147">
        <v>0</v>
      </c>
      <c r="N39" s="25">
        <v>0</v>
      </c>
      <c r="O39" s="25">
        <v>8.4584989284648255</v>
      </c>
      <c r="P39" s="26">
        <v>0</v>
      </c>
      <c r="Q39" s="25">
        <v>0</v>
      </c>
      <c r="R39" s="26">
        <v>0</v>
      </c>
      <c r="S39" s="24">
        <v>4295712</v>
      </c>
      <c r="T39" s="147">
        <v>2022384</v>
      </c>
      <c r="U39" s="24">
        <v>0</v>
      </c>
      <c r="V39" s="24">
        <v>4264604</v>
      </c>
    </row>
    <row r="40" spans="1:22" ht="17.100000000000001" customHeight="1" x14ac:dyDescent="0.3">
      <c r="A40" s="69">
        <v>43015</v>
      </c>
      <c r="B40" s="145" t="s">
        <v>65</v>
      </c>
      <c r="C40" s="130">
        <v>24500</v>
      </c>
      <c r="D40" s="130">
        <v>23298.113207547169</v>
      </c>
      <c r="E40" s="24">
        <v>0</v>
      </c>
      <c r="F40" s="24">
        <v>0</v>
      </c>
      <c r="G40" s="24">
        <v>0</v>
      </c>
      <c r="H40" s="24">
        <v>0</v>
      </c>
      <c r="I40" s="35">
        <v>0</v>
      </c>
      <c r="J40" s="35">
        <v>0</v>
      </c>
      <c r="K40" s="35">
        <v>0</v>
      </c>
      <c r="L40" s="35">
        <v>0</v>
      </c>
      <c r="M40" s="147">
        <v>0</v>
      </c>
      <c r="N40" s="25">
        <v>0</v>
      </c>
      <c r="O40" s="25">
        <v>0</v>
      </c>
      <c r="P40" s="26">
        <v>0</v>
      </c>
      <c r="Q40" s="25">
        <v>0</v>
      </c>
      <c r="R40" s="26">
        <v>0</v>
      </c>
      <c r="S40" s="24">
        <v>1007247</v>
      </c>
      <c r="T40" s="147">
        <v>0</v>
      </c>
      <c r="U40" s="24">
        <v>0</v>
      </c>
      <c r="V40" s="24">
        <v>0</v>
      </c>
    </row>
    <row r="41" spans="1:22" ht="17.100000000000001" customHeight="1" x14ac:dyDescent="0.3">
      <c r="A41" s="69">
        <v>43015</v>
      </c>
      <c r="B41" s="145" t="s">
        <v>68</v>
      </c>
      <c r="C41" s="130">
        <v>82500</v>
      </c>
      <c r="D41" s="130">
        <v>74483.490566037726</v>
      </c>
      <c r="E41" s="24">
        <v>0</v>
      </c>
      <c r="F41" s="24">
        <v>0</v>
      </c>
      <c r="G41" s="24">
        <v>0</v>
      </c>
      <c r="H41" s="24">
        <v>0</v>
      </c>
      <c r="I41" s="35">
        <v>0</v>
      </c>
      <c r="J41" s="35">
        <v>0</v>
      </c>
      <c r="K41" s="35">
        <v>0</v>
      </c>
      <c r="L41" s="35">
        <v>0</v>
      </c>
      <c r="M41" s="147">
        <v>0</v>
      </c>
      <c r="N41" s="25">
        <v>0</v>
      </c>
      <c r="O41" s="25">
        <v>0</v>
      </c>
      <c r="P41" s="26">
        <v>0</v>
      </c>
      <c r="Q41" s="25">
        <v>0</v>
      </c>
      <c r="R41" s="26">
        <v>0</v>
      </c>
      <c r="S41" s="24">
        <v>3792651</v>
      </c>
      <c r="T41" s="147">
        <v>0</v>
      </c>
      <c r="U41" s="24">
        <v>0</v>
      </c>
      <c r="V41" s="24">
        <v>0</v>
      </c>
    </row>
    <row r="42" spans="1:22" ht="17.100000000000001" customHeight="1" x14ac:dyDescent="0.3">
      <c r="A42" s="69">
        <v>43015</v>
      </c>
      <c r="B42" s="145" t="s">
        <v>70</v>
      </c>
      <c r="C42" s="130">
        <v>49000</v>
      </c>
      <c r="D42" s="130">
        <v>41927.358490566039</v>
      </c>
      <c r="E42" s="24">
        <v>0</v>
      </c>
      <c r="F42" s="24">
        <v>0</v>
      </c>
      <c r="G42" s="24">
        <v>0</v>
      </c>
      <c r="H42" s="24">
        <v>0</v>
      </c>
      <c r="I42" s="35">
        <v>0</v>
      </c>
      <c r="J42" s="35">
        <v>0</v>
      </c>
      <c r="K42" s="35">
        <v>0</v>
      </c>
      <c r="L42" s="35">
        <v>0</v>
      </c>
      <c r="M42" s="147">
        <v>0</v>
      </c>
      <c r="N42" s="25">
        <v>0</v>
      </c>
      <c r="O42" s="25">
        <v>0</v>
      </c>
      <c r="P42" s="26">
        <v>0</v>
      </c>
      <c r="Q42" s="25">
        <v>0</v>
      </c>
      <c r="R42" s="26">
        <v>0</v>
      </c>
      <c r="S42" s="24">
        <v>3662172</v>
      </c>
      <c r="T42" s="147">
        <v>0</v>
      </c>
      <c r="U42" s="24">
        <v>0</v>
      </c>
      <c r="V42" s="24">
        <v>0</v>
      </c>
    </row>
    <row r="43" spans="1:22" ht="17.100000000000001" customHeight="1" x14ac:dyDescent="0.3">
      <c r="A43" s="69">
        <v>43015</v>
      </c>
      <c r="B43" s="145" t="s">
        <v>71</v>
      </c>
      <c r="C43" s="130">
        <v>50600</v>
      </c>
      <c r="D43" s="130">
        <v>43296.415094339623</v>
      </c>
      <c r="E43" s="24">
        <v>0</v>
      </c>
      <c r="F43" s="24">
        <v>0</v>
      </c>
      <c r="G43" s="24">
        <v>0</v>
      </c>
      <c r="H43" s="24">
        <v>0</v>
      </c>
      <c r="I43" s="35">
        <v>0</v>
      </c>
      <c r="J43" s="35">
        <v>0</v>
      </c>
      <c r="K43" s="35">
        <v>0</v>
      </c>
      <c r="L43" s="35">
        <v>0</v>
      </c>
      <c r="M43" s="147">
        <v>0</v>
      </c>
      <c r="N43" s="25">
        <v>0</v>
      </c>
      <c r="O43" s="25">
        <v>0</v>
      </c>
      <c r="P43" s="26">
        <v>0</v>
      </c>
      <c r="Q43" s="25">
        <v>0</v>
      </c>
      <c r="R43" s="26">
        <v>0</v>
      </c>
      <c r="S43" s="24">
        <v>2740057</v>
      </c>
      <c r="T43" s="147">
        <v>0</v>
      </c>
      <c r="U43" s="24">
        <v>0</v>
      </c>
      <c r="V43" s="24">
        <v>0</v>
      </c>
    </row>
    <row r="44" spans="1:22" ht="17.100000000000001" customHeight="1" x14ac:dyDescent="0.3">
      <c r="A44" s="69" t="s">
        <v>90</v>
      </c>
      <c r="B44" s="113"/>
      <c r="C44" s="130">
        <v>456708.69</v>
      </c>
      <c r="D44" s="130">
        <v>391574.89622641506</v>
      </c>
      <c r="E44" s="24">
        <v>0</v>
      </c>
      <c r="F44" s="24">
        <v>6125133</v>
      </c>
      <c r="G44" s="24">
        <v>0</v>
      </c>
      <c r="H44" s="24">
        <v>0</v>
      </c>
      <c r="I44" s="35">
        <v>0</v>
      </c>
      <c r="J44" s="35">
        <v>0</v>
      </c>
      <c r="K44" s="35">
        <v>0</v>
      </c>
      <c r="L44" s="35">
        <v>0</v>
      </c>
      <c r="M44" s="147">
        <v>0</v>
      </c>
      <c r="N44" s="25">
        <v>0</v>
      </c>
      <c r="O44" s="25">
        <v>63.929207125202836</v>
      </c>
      <c r="P44" s="26">
        <v>0</v>
      </c>
      <c r="Q44" s="25">
        <v>0</v>
      </c>
      <c r="R44" s="26">
        <v>0</v>
      </c>
      <c r="S44" s="24">
        <v>17344136</v>
      </c>
      <c r="T44" s="147">
        <v>3630667</v>
      </c>
      <c r="U44" s="24">
        <v>0</v>
      </c>
      <c r="V44" s="24">
        <v>4264604</v>
      </c>
    </row>
    <row r="45" spans="1:22" ht="17.100000000000001" customHeight="1" x14ac:dyDescent="0.3">
      <c r="A45" s="69">
        <v>43016</v>
      </c>
      <c r="B45" s="145" t="s">
        <v>50</v>
      </c>
      <c r="C45" s="130">
        <v>270000</v>
      </c>
      <c r="D45" s="130">
        <v>180084.90566037735</v>
      </c>
      <c r="E45" s="24">
        <v>0</v>
      </c>
      <c r="F45" s="24">
        <v>2101621</v>
      </c>
      <c r="G45" s="24">
        <v>0</v>
      </c>
      <c r="H45" s="24">
        <v>0</v>
      </c>
      <c r="I45" s="35">
        <v>0</v>
      </c>
      <c r="J45" s="35">
        <v>0</v>
      </c>
      <c r="K45" s="35">
        <v>0</v>
      </c>
      <c r="L45" s="35">
        <v>0</v>
      </c>
      <c r="M45" s="147">
        <v>0</v>
      </c>
      <c r="N45" s="25">
        <v>0</v>
      </c>
      <c r="O45" s="25">
        <v>85.688573563157846</v>
      </c>
      <c r="P45" s="26">
        <v>0</v>
      </c>
      <c r="Q45" s="25">
        <v>0</v>
      </c>
      <c r="R45" s="26">
        <v>0</v>
      </c>
      <c r="S45" s="24">
        <v>2128712</v>
      </c>
      <c r="T45" s="147">
        <v>1719879</v>
      </c>
      <c r="U45" s="24">
        <v>0</v>
      </c>
      <c r="V45" s="24">
        <v>0</v>
      </c>
    </row>
    <row r="46" spans="1:22" ht="17.100000000000001" customHeight="1" x14ac:dyDescent="0.3">
      <c r="A46" s="69">
        <v>43016</v>
      </c>
      <c r="B46" s="145" t="s">
        <v>57</v>
      </c>
      <c r="C46" s="130">
        <v>0</v>
      </c>
      <c r="D46" s="130">
        <v>0</v>
      </c>
      <c r="E46" s="24">
        <v>0</v>
      </c>
      <c r="F46" s="24">
        <v>407216</v>
      </c>
      <c r="G46" s="24">
        <v>0</v>
      </c>
      <c r="H46" s="24">
        <v>0</v>
      </c>
      <c r="I46" s="35">
        <v>0</v>
      </c>
      <c r="J46" s="35">
        <v>0</v>
      </c>
      <c r="K46" s="35">
        <v>0</v>
      </c>
      <c r="L46" s="35">
        <v>0</v>
      </c>
      <c r="M46" s="147">
        <v>0</v>
      </c>
      <c r="N46" s="25">
        <v>0</v>
      </c>
      <c r="O46" s="25">
        <v>0</v>
      </c>
      <c r="P46" s="26">
        <v>0</v>
      </c>
      <c r="Q46" s="25">
        <v>0</v>
      </c>
      <c r="R46" s="26">
        <v>0</v>
      </c>
      <c r="S46" s="24">
        <v>409125</v>
      </c>
      <c r="T46" s="147">
        <v>405547</v>
      </c>
      <c r="U46" s="24">
        <v>0</v>
      </c>
      <c r="V46" s="24">
        <v>0</v>
      </c>
    </row>
    <row r="47" spans="1:22" ht="17.100000000000001" customHeight="1" x14ac:dyDescent="0.3">
      <c r="A47" s="69">
        <v>43016</v>
      </c>
      <c r="B47" s="145" t="s">
        <v>60</v>
      </c>
      <c r="C47" s="130">
        <v>112500</v>
      </c>
      <c r="D47" s="130">
        <v>60495.283018867929</v>
      </c>
      <c r="E47" s="24">
        <v>0</v>
      </c>
      <c r="F47" s="24">
        <v>5138400</v>
      </c>
      <c r="G47" s="24">
        <v>0</v>
      </c>
      <c r="H47" s="24">
        <v>0</v>
      </c>
      <c r="I47" s="35">
        <v>0</v>
      </c>
      <c r="J47" s="35">
        <v>0</v>
      </c>
      <c r="K47" s="35">
        <v>0</v>
      </c>
      <c r="L47" s="35">
        <v>0</v>
      </c>
      <c r="M47" s="147">
        <v>0</v>
      </c>
      <c r="N47" s="25">
        <v>0</v>
      </c>
      <c r="O47" s="25">
        <v>11.77317511654755</v>
      </c>
      <c r="P47" s="26">
        <v>0</v>
      </c>
      <c r="Q47" s="25">
        <v>0</v>
      </c>
      <c r="R47" s="26">
        <v>0</v>
      </c>
      <c r="S47" s="24">
        <v>5154208</v>
      </c>
      <c r="T47" s="147">
        <v>2606307</v>
      </c>
      <c r="U47" s="24">
        <v>0</v>
      </c>
      <c r="V47" s="24">
        <v>5143957</v>
      </c>
    </row>
    <row r="48" spans="1:22" ht="17.100000000000001" customHeight="1" x14ac:dyDescent="0.3">
      <c r="A48" s="69">
        <v>43016</v>
      </c>
      <c r="B48" s="145" t="s">
        <v>65</v>
      </c>
      <c r="C48" s="130">
        <v>147000</v>
      </c>
      <c r="D48" s="130">
        <v>139788.67924528301</v>
      </c>
      <c r="E48" s="24">
        <v>0</v>
      </c>
      <c r="F48" s="24">
        <v>0</v>
      </c>
      <c r="G48" s="24">
        <v>0</v>
      </c>
      <c r="H48" s="24">
        <v>0</v>
      </c>
      <c r="I48" s="35">
        <v>0</v>
      </c>
      <c r="J48" s="35">
        <v>0</v>
      </c>
      <c r="K48" s="35">
        <v>0</v>
      </c>
      <c r="L48" s="35">
        <v>0</v>
      </c>
      <c r="M48" s="147">
        <v>0</v>
      </c>
      <c r="N48" s="25">
        <v>0</v>
      </c>
      <c r="O48" s="25">
        <v>0</v>
      </c>
      <c r="P48" s="26">
        <v>0</v>
      </c>
      <c r="Q48" s="25">
        <v>0</v>
      </c>
      <c r="R48" s="26">
        <v>0</v>
      </c>
      <c r="S48" s="24">
        <v>6006651</v>
      </c>
      <c r="T48" s="147">
        <v>0</v>
      </c>
      <c r="U48" s="24">
        <v>0</v>
      </c>
      <c r="V48" s="24">
        <v>0</v>
      </c>
    </row>
    <row r="49" spans="1:22" ht="17.100000000000001" customHeight="1" x14ac:dyDescent="0.3">
      <c r="A49" s="69">
        <v>43016</v>
      </c>
      <c r="B49" s="145" t="s">
        <v>68</v>
      </c>
      <c r="C49" s="130">
        <v>55000</v>
      </c>
      <c r="D49" s="130">
        <v>49655.660377358487</v>
      </c>
      <c r="E49" s="24">
        <v>0</v>
      </c>
      <c r="F49" s="24">
        <v>0</v>
      </c>
      <c r="G49" s="24">
        <v>0</v>
      </c>
      <c r="H49" s="24">
        <v>0</v>
      </c>
      <c r="I49" s="35">
        <v>0</v>
      </c>
      <c r="J49" s="35">
        <v>0</v>
      </c>
      <c r="K49" s="35">
        <v>0</v>
      </c>
      <c r="L49" s="35">
        <v>0</v>
      </c>
      <c r="M49" s="147">
        <v>0</v>
      </c>
      <c r="N49" s="25">
        <v>0</v>
      </c>
      <c r="O49" s="25">
        <v>0</v>
      </c>
      <c r="P49" s="26">
        <v>0</v>
      </c>
      <c r="Q49" s="25">
        <v>0</v>
      </c>
      <c r="R49" s="26">
        <v>0</v>
      </c>
      <c r="S49" s="24">
        <v>3831334</v>
      </c>
      <c r="T49" s="147">
        <v>0</v>
      </c>
      <c r="U49" s="24">
        <v>0</v>
      </c>
      <c r="V49" s="24">
        <v>0</v>
      </c>
    </row>
    <row r="50" spans="1:22" ht="17.100000000000001" customHeight="1" x14ac:dyDescent="0.3">
      <c r="A50" s="69">
        <v>43016</v>
      </c>
      <c r="B50" s="145" t="s">
        <v>70</v>
      </c>
      <c r="C50" s="130">
        <v>73500</v>
      </c>
      <c r="D50" s="130">
        <v>62891.037735849051</v>
      </c>
      <c r="E50" s="24">
        <v>0</v>
      </c>
      <c r="F50" s="24">
        <v>0</v>
      </c>
      <c r="G50" s="24">
        <v>0</v>
      </c>
      <c r="H50" s="24">
        <v>0</v>
      </c>
      <c r="I50" s="35">
        <v>0</v>
      </c>
      <c r="J50" s="35">
        <v>0</v>
      </c>
      <c r="K50" s="35">
        <v>0</v>
      </c>
      <c r="L50" s="35">
        <v>0</v>
      </c>
      <c r="M50" s="147">
        <v>0</v>
      </c>
      <c r="N50" s="25">
        <v>0</v>
      </c>
      <c r="O50" s="25">
        <v>0</v>
      </c>
      <c r="P50" s="26">
        <v>0</v>
      </c>
      <c r="Q50" s="25">
        <v>0</v>
      </c>
      <c r="R50" s="26">
        <v>0</v>
      </c>
      <c r="S50" s="24">
        <v>3541637</v>
      </c>
      <c r="T50" s="147">
        <v>0</v>
      </c>
      <c r="U50" s="24">
        <v>0</v>
      </c>
      <c r="V50" s="24">
        <v>0</v>
      </c>
    </row>
    <row r="51" spans="1:22" ht="17.100000000000001" customHeight="1" x14ac:dyDescent="0.3">
      <c r="A51" s="69">
        <v>43016</v>
      </c>
      <c r="B51" s="145" t="s">
        <v>71</v>
      </c>
      <c r="C51" s="130">
        <v>75900</v>
      </c>
      <c r="D51" s="130">
        <v>64944.622641509435</v>
      </c>
      <c r="E51" s="24">
        <v>0</v>
      </c>
      <c r="F51" s="24">
        <v>0</v>
      </c>
      <c r="G51" s="24">
        <v>0</v>
      </c>
      <c r="H51" s="24">
        <v>0</v>
      </c>
      <c r="I51" s="35">
        <v>0</v>
      </c>
      <c r="J51" s="35">
        <v>0</v>
      </c>
      <c r="K51" s="35">
        <v>0</v>
      </c>
      <c r="L51" s="35">
        <v>0</v>
      </c>
      <c r="M51" s="147">
        <v>0</v>
      </c>
      <c r="N51" s="25">
        <v>0</v>
      </c>
      <c r="O51" s="25">
        <v>0</v>
      </c>
      <c r="P51" s="26">
        <v>0</v>
      </c>
      <c r="Q51" s="25">
        <v>0</v>
      </c>
      <c r="R51" s="26">
        <v>0</v>
      </c>
      <c r="S51" s="24">
        <v>2836895</v>
      </c>
      <c r="T51" s="147">
        <v>0</v>
      </c>
      <c r="U51" s="24">
        <v>0</v>
      </c>
      <c r="V51" s="24">
        <v>0</v>
      </c>
    </row>
    <row r="52" spans="1:22" ht="17.100000000000001" customHeight="1" x14ac:dyDescent="0.3">
      <c r="A52" s="69" t="s">
        <v>91</v>
      </c>
      <c r="B52" s="113"/>
      <c r="C52" s="130">
        <v>733900</v>
      </c>
      <c r="D52" s="130">
        <v>557860.1886792453</v>
      </c>
      <c r="E52" s="24">
        <v>0</v>
      </c>
      <c r="F52" s="24">
        <v>7647237</v>
      </c>
      <c r="G52" s="24">
        <v>0</v>
      </c>
      <c r="H52" s="24">
        <v>0</v>
      </c>
      <c r="I52" s="35">
        <v>0</v>
      </c>
      <c r="J52" s="35">
        <v>0</v>
      </c>
      <c r="K52" s="35">
        <v>0</v>
      </c>
      <c r="L52" s="35">
        <v>0</v>
      </c>
      <c r="M52" s="147">
        <v>0</v>
      </c>
      <c r="N52" s="25">
        <v>0</v>
      </c>
      <c r="O52" s="25">
        <v>72.949248032883673</v>
      </c>
      <c r="P52" s="26">
        <v>0</v>
      </c>
      <c r="Q52" s="25">
        <v>0</v>
      </c>
      <c r="R52" s="26">
        <v>0</v>
      </c>
      <c r="S52" s="24">
        <v>23908562</v>
      </c>
      <c r="T52" s="147">
        <v>4731733</v>
      </c>
      <c r="U52" s="24">
        <v>0</v>
      </c>
      <c r="V52" s="24">
        <v>5143957</v>
      </c>
    </row>
    <row r="53" spans="1:22" ht="17.100000000000001" customHeight="1" x14ac:dyDescent="0.3">
      <c r="A53" s="69">
        <v>43017</v>
      </c>
      <c r="B53" s="145" t="s">
        <v>50</v>
      </c>
      <c r="C53" s="130">
        <v>0</v>
      </c>
      <c r="D53" s="130">
        <v>0</v>
      </c>
      <c r="E53" s="24">
        <v>0</v>
      </c>
      <c r="F53" s="24">
        <v>257288</v>
      </c>
      <c r="G53" s="24">
        <v>0</v>
      </c>
      <c r="H53" s="24">
        <v>0</v>
      </c>
      <c r="I53" s="35">
        <v>0</v>
      </c>
      <c r="J53" s="35">
        <v>0</v>
      </c>
      <c r="K53" s="35">
        <v>0</v>
      </c>
      <c r="L53" s="35">
        <v>0</v>
      </c>
      <c r="M53" s="147">
        <v>0</v>
      </c>
      <c r="N53" s="25">
        <v>0</v>
      </c>
      <c r="O53" s="25">
        <v>0</v>
      </c>
      <c r="P53" s="26">
        <v>0</v>
      </c>
      <c r="Q53" s="25">
        <v>0</v>
      </c>
      <c r="R53" s="26">
        <v>0</v>
      </c>
      <c r="S53" s="24">
        <v>262685</v>
      </c>
      <c r="T53" s="147">
        <v>252798</v>
      </c>
      <c r="U53" s="24">
        <v>0</v>
      </c>
      <c r="V53" s="24">
        <v>0</v>
      </c>
    </row>
    <row r="54" spans="1:22" ht="17.100000000000001" customHeight="1" x14ac:dyDescent="0.3">
      <c r="A54" s="69">
        <v>43017</v>
      </c>
      <c r="B54" s="145" t="s">
        <v>57</v>
      </c>
      <c r="C54" s="130">
        <v>0</v>
      </c>
      <c r="D54" s="130">
        <v>0</v>
      </c>
      <c r="E54" s="24">
        <v>0</v>
      </c>
      <c r="F54" s="24">
        <v>81486</v>
      </c>
      <c r="G54" s="24">
        <v>0</v>
      </c>
      <c r="H54" s="24">
        <v>0</v>
      </c>
      <c r="I54" s="35">
        <v>0</v>
      </c>
      <c r="J54" s="35">
        <v>0</v>
      </c>
      <c r="K54" s="35">
        <v>0</v>
      </c>
      <c r="L54" s="35">
        <v>0</v>
      </c>
      <c r="M54" s="147">
        <v>0</v>
      </c>
      <c r="N54" s="25">
        <v>0</v>
      </c>
      <c r="O54" s="25">
        <v>0</v>
      </c>
      <c r="P54" s="26">
        <v>0</v>
      </c>
      <c r="Q54" s="25">
        <v>0</v>
      </c>
      <c r="R54" s="26">
        <v>0</v>
      </c>
      <c r="S54" s="24">
        <v>81875</v>
      </c>
      <c r="T54" s="147">
        <v>78151</v>
      </c>
      <c r="U54" s="24">
        <v>0</v>
      </c>
      <c r="V54" s="24">
        <v>0</v>
      </c>
    </row>
    <row r="55" spans="1:22" ht="17.100000000000001" customHeight="1" x14ac:dyDescent="0.3">
      <c r="A55" s="69">
        <v>43017</v>
      </c>
      <c r="B55" s="145" t="s">
        <v>60</v>
      </c>
      <c r="C55" s="130">
        <v>67500</v>
      </c>
      <c r="D55" s="130">
        <v>36297.16981132076</v>
      </c>
      <c r="E55" s="24">
        <v>0</v>
      </c>
      <c r="F55" s="24">
        <v>3202309</v>
      </c>
      <c r="G55" s="24">
        <v>0</v>
      </c>
      <c r="H55" s="24">
        <v>0</v>
      </c>
      <c r="I55" s="35">
        <v>0</v>
      </c>
      <c r="J55" s="35">
        <v>0</v>
      </c>
      <c r="K55" s="35">
        <v>0</v>
      </c>
      <c r="L55" s="35">
        <v>0</v>
      </c>
      <c r="M55" s="147">
        <v>0</v>
      </c>
      <c r="N55" s="25">
        <v>0</v>
      </c>
      <c r="O55" s="25">
        <v>11.334686881035141</v>
      </c>
      <c r="P55" s="26">
        <v>0</v>
      </c>
      <c r="Q55" s="25">
        <v>0</v>
      </c>
      <c r="R55" s="26">
        <v>0</v>
      </c>
      <c r="S55" s="24">
        <v>3224506</v>
      </c>
      <c r="T55" s="147">
        <v>2068941</v>
      </c>
      <c r="U55" s="24">
        <v>0</v>
      </c>
      <c r="V55" s="24">
        <v>3201847</v>
      </c>
    </row>
    <row r="56" spans="1:22" ht="17.100000000000001" customHeight="1" x14ac:dyDescent="0.3">
      <c r="A56" s="69">
        <v>43017</v>
      </c>
      <c r="B56" s="145" t="s">
        <v>65</v>
      </c>
      <c r="C56" s="130">
        <v>73500</v>
      </c>
      <c r="D56" s="130">
        <v>69894.339622641506</v>
      </c>
      <c r="E56" s="24">
        <v>0</v>
      </c>
      <c r="F56" s="24">
        <v>0</v>
      </c>
      <c r="G56" s="24">
        <v>0</v>
      </c>
      <c r="H56" s="24">
        <v>0</v>
      </c>
      <c r="I56" s="35">
        <v>0</v>
      </c>
      <c r="J56" s="35">
        <v>0</v>
      </c>
      <c r="K56" s="35">
        <v>0</v>
      </c>
      <c r="L56" s="35">
        <v>0</v>
      </c>
      <c r="M56" s="147">
        <v>0</v>
      </c>
      <c r="N56" s="25">
        <v>0</v>
      </c>
      <c r="O56" s="25">
        <v>0</v>
      </c>
      <c r="P56" s="26">
        <v>0</v>
      </c>
      <c r="Q56" s="25">
        <v>0</v>
      </c>
      <c r="R56" s="26">
        <v>0</v>
      </c>
      <c r="S56" s="24">
        <v>3011229</v>
      </c>
      <c r="T56" s="147">
        <v>2451105</v>
      </c>
      <c r="U56" s="24">
        <v>0</v>
      </c>
      <c r="V56" s="24">
        <v>0</v>
      </c>
    </row>
    <row r="57" spans="1:22" ht="17.100000000000001" customHeight="1" x14ac:dyDescent="0.3">
      <c r="A57" s="69">
        <v>43017</v>
      </c>
      <c r="B57" s="145" t="s">
        <v>68</v>
      </c>
      <c r="C57" s="130">
        <v>55000</v>
      </c>
      <c r="D57" s="130">
        <v>49655.660377358487</v>
      </c>
      <c r="E57" s="24">
        <v>0</v>
      </c>
      <c r="F57" s="24">
        <v>0</v>
      </c>
      <c r="G57" s="24">
        <v>0</v>
      </c>
      <c r="H57" s="24">
        <v>0</v>
      </c>
      <c r="I57" s="35">
        <v>0</v>
      </c>
      <c r="J57" s="35">
        <v>0</v>
      </c>
      <c r="K57" s="35">
        <v>0</v>
      </c>
      <c r="L57" s="35">
        <v>0</v>
      </c>
      <c r="M57" s="147">
        <v>0</v>
      </c>
      <c r="N57" s="25">
        <v>0</v>
      </c>
      <c r="O57" s="25">
        <v>0</v>
      </c>
      <c r="P57" s="26">
        <v>0</v>
      </c>
      <c r="Q57" s="25">
        <v>0</v>
      </c>
      <c r="R57" s="26">
        <v>0</v>
      </c>
      <c r="S57" s="24">
        <v>1868398</v>
      </c>
      <c r="T57" s="147">
        <v>985404</v>
      </c>
      <c r="U57" s="24">
        <v>0</v>
      </c>
      <c r="V57" s="24">
        <v>0</v>
      </c>
    </row>
    <row r="58" spans="1:22" ht="17.100000000000001" customHeight="1" x14ac:dyDescent="0.3">
      <c r="A58" s="69">
        <v>43017</v>
      </c>
      <c r="B58" s="145" t="s">
        <v>70</v>
      </c>
      <c r="C58" s="130">
        <v>24500</v>
      </c>
      <c r="D58" s="130">
        <v>20963.67924528302</v>
      </c>
      <c r="E58" s="24">
        <v>0</v>
      </c>
      <c r="F58" s="24">
        <v>0</v>
      </c>
      <c r="G58" s="24">
        <v>0</v>
      </c>
      <c r="H58" s="24">
        <v>0</v>
      </c>
      <c r="I58" s="35">
        <v>0</v>
      </c>
      <c r="J58" s="35">
        <v>0</v>
      </c>
      <c r="K58" s="35">
        <v>0</v>
      </c>
      <c r="L58" s="35">
        <v>0</v>
      </c>
      <c r="M58" s="147">
        <v>0</v>
      </c>
      <c r="N58" s="25">
        <v>0</v>
      </c>
      <c r="O58" s="25">
        <v>0</v>
      </c>
      <c r="P58" s="26">
        <v>0</v>
      </c>
      <c r="Q58" s="25">
        <v>0</v>
      </c>
      <c r="R58" s="26">
        <v>0</v>
      </c>
      <c r="S58" s="24">
        <v>2721742</v>
      </c>
      <c r="T58" s="147">
        <v>1459280</v>
      </c>
      <c r="U58" s="24">
        <v>0</v>
      </c>
      <c r="V58" s="24">
        <v>0</v>
      </c>
    </row>
    <row r="59" spans="1:22" ht="17.100000000000001" customHeight="1" x14ac:dyDescent="0.3">
      <c r="A59" s="69">
        <v>43017</v>
      </c>
      <c r="B59" s="145" t="s">
        <v>71</v>
      </c>
      <c r="C59" s="130">
        <v>25300</v>
      </c>
      <c r="D59" s="130">
        <v>21648.207547169812</v>
      </c>
      <c r="E59" s="24">
        <v>0</v>
      </c>
      <c r="F59" s="24">
        <v>0</v>
      </c>
      <c r="G59" s="24">
        <v>0</v>
      </c>
      <c r="H59" s="24">
        <v>0</v>
      </c>
      <c r="I59" s="35">
        <v>0</v>
      </c>
      <c r="J59" s="35">
        <v>0</v>
      </c>
      <c r="K59" s="35">
        <v>0</v>
      </c>
      <c r="L59" s="35">
        <v>0</v>
      </c>
      <c r="M59" s="147">
        <v>0</v>
      </c>
      <c r="N59" s="25">
        <v>0</v>
      </c>
      <c r="O59" s="25">
        <v>0</v>
      </c>
      <c r="P59" s="26">
        <v>0</v>
      </c>
      <c r="Q59" s="25">
        <v>0</v>
      </c>
      <c r="R59" s="26">
        <v>0</v>
      </c>
      <c r="S59" s="24">
        <v>3145115</v>
      </c>
      <c r="T59" s="147">
        <v>2317011</v>
      </c>
      <c r="U59" s="24">
        <v>0</v>
      </c>
      <c r="V59" s="24">
        <v>0</v>
      </c>
    </row>
    <row r="60" spans="1:22" ht="17.100000000000001" customHeight="1" x14ac:dyDescent="0.3">
      <c r="A60" s="69" t="s">
        <v>92</v>
      </c>
      <c r="B60" s="113"/>
      <c r="C60" s="130">
        <v>245800</v>
      </c>
      <c r="D60" s="130">
        <v>198459.05660377358</v>
      </c>
      <c r="E60" s="24">
        <v>0</v>
      </c>
      <c r="F60" s="24">
        <v>3541083</v>
      </c>
      <c r="G60" s="24">
        <v>0</v>
      </c>
      <c r="H60" s="24">
        <v>0</v>
      </c>
      <c r="I60" s="35">
        <v>0</v>
      </c>
      <c r="J60" s="35">
        <v>0</v>
      </c>
      <c r="K60" s="35">
        <v>0</v>
      </c>
      <c r="L60" s="35">
        <v>0</v>
      </c>
      <c r="M60" s="147">
        <v>0</v>
      </c>
      <c r="N60" s="25">
        <v>0</v>
      </c>
      <c r="O60" s="25">
        <v>56.044734507429951</v>
      </c>
      <c r="P60" s="26">
        <v>0</v>
      </c>
      <c r="Q60" s="25">
        <v>0</v>
      </c>
      <c r="R60" s="26">
        <v>0</v>
      </c>
      <c r="S60" s="24">
        <v>14315550</v>
      </c>
      <c r="T60" s="147">
        <v>9612690</v>
      </c>
      <c r="U60" s="24">
        <v>0</v>
      </c>
      <c r="V60" s="24">
        <v>3201847</v>
      </c>
    </row>
    <row r="61" spans="1:22" ht="17.100000000000001" customHeight="1" x14ac:dyDescent="0.3">
      <c r="A61" s="69">
        <v>43018</v>
      </c>
      <c r="B61" s="145" t="s">
        <v>50</v>
      </c>
      <c r="C61" s="130">
        <v>270000</v>
      </c>
      <c r="D61" s="130">
        <v>180084.90566037735</v>
      </c>
      <c r="E61" s="24">
        <v>0</v>
      </c>
      <c r="F61" s="24">
        <v>1869643</v>
      </c>
      <c r="G61" s="24">
        <v>0</v>
      </c>
      <c r="H61" s="24">
        <v>0</v>
      </c>
      <c r="I61" s="35">
        <v>0</v>
      </c>
      <c r="J61" s="35">
        <v>0</v>
      </c>
      <c r="K61" s="35">
        <v>0</v>
      </c>
      <c r="L61" s="35">
        <v>0</v>
      </c>
      <c r="M61" s="147">
        <v>0</v>
      </c>
      <c r="N61" s="25">
        <v>0</v>
      </c>
      <c r="O61" s="25">
        <v>96.320477043145317</v>
      </c>
      <c r="P61" s="26">
        <v>0</v>
      </c>
      <c r="Q61" s="25">
        <v>0</v>
      </c>
      <c r="R61" s="26">
        <v>0</v>
      </c>
      <c r="S61" s="24">
        <v>1900831</v>
      </c>
      <c r="T61" s="147">
        <v>1540169</v>
      </c>
      <c r="U61" s="24">
        <v>0</v>
      </c>
      <c r="V61" s="24">
        <v>0</v>
      </c>
    </row>
    <row r="62" spans="1:22" ht="17.100000000000001" customHeight="1" x14ac:dyDescent="0.3">
      <c r="A62" s="69">
        <v>43018</v>
      </c>
      <c r="B62" s="145" t="s">
        <v>57</v>
      </c>
      <c r="C62" s="130">
        <v>91304.35</v>
      </c>
      <c r="D62" s="130">
        <v>86136.179245283027</v>
      </c>
      <c r="E62" s="24">
        <v>0</v>
      </c>
      <c r="F62" s="24">
        <v>1261861</v>
      </c>
      <c r="G62" s="24">
        <v>0</v>
      </c>
      <c r="H62" s="24">
        <v>0</v>
      </c>
      <c r="I62" s="35">
        <v>0</v>
      </c>
      <c r="J62" s="35">
        <v>0</v>
      </c>
      <c r="K62" s="35">
        <v>0</v>
      </c>
      <c r="L62" s="35">
        <v>0</v>
      </c>
      <c r="M62" s="147">
        <v>0</v>
      </c>
      <c r="N62" s="25">
        <v>0</v>
      </c>
      <c r="O62" s="25">
        <v>68.261226272373136</v>
      </c>
      <c r="P62" s="26">
        <v>0</v>
      </c>
      <c r="Q62" s="25">
        <v>0</v>
      </c>
      <c r="R62" s="26">
        <v>0</v>
      </c>
      <c r="S62" s="24">
        <v>1279417</v>
      </c>
      <c r="T62" s="147">
        <v>1167367</v>
      </c>
      <c r="U62" s="24">
        <v>0</v>
      </c>
      <c r="V62" s="24">
        <v>0</v>
      </c>
    </row>
    <row r="63" spans="1:22" ht="17.100000000000001" customHeight="1" x14ac:dyDescent="0.3">
      <c r="A63" s="69">
        <v>43018</v>
      </c>
      <c r="B63" s="145" t="s">
        <v>60</v>
      </c>
      <c r="C63" s="130">
        <v>67500</v>
      </c>
      <c r="D63" s="130">
        <v>36297.16981132076</v>
      </c>
      <c r="E63" s="24">
        <v>0</v>
      </c>
      <c r="F63" s="24">
        <v>3655436</v>
      </c>
      <c r="G63" s="24">
        <v>0</v>
      </c>
      <c r="H63" s="24">
        <v>0</v>
      </c>
      <c r="I63" s="35">
        <v>0</v>
      </c>
      <c r="J63" s="35">
        <v>0</v>
      </c>
      <c r="K63" s="35">
        <v>0</v>
      </c>
      <c r="L63" s="35">
        <v>0</v>
      </c>
      <c r="M63" s="147">
        <v>0</v>
      </c>
      <c r="N63" s="25">
        <v>0</v>
      </c>
      <c r="O63" s="25">
        <v>9.9296417202546454</v>
      </c>
      <c r="P63" s="26">
        <v>0</v>
      </c>
      <c r="Q63" s="25">
        <v>0</v>
      </c>
      <c r="R63" s="26">
        <v>0</v>
      </c>
      <c r="S63" s="24">
        <v>3729326</v>
      </c>
      <c r="T63" s="147">
        <v>2309346</v>
      </c>
      <c r="U63" s="24">
        <v>0</v>
      </c>
      <c r="V63" s="24">
        <v>3748710</v>
      </c>
    </row>
    <row r="64" spans="1:22" ht="17.100000000000001" customHeight="1" x14ac:dyDescent="0.3">
      <c r="A64" s="69">
        <v>43018</v>
      </c>
      <c r="B64" s="145" t="s">
        <v>65</v>
      </c>
      <c r="C64" s="130">
        <v>98000</v>
      </c>
      <c r="D64" s="130">
        <v>93192.452830188675</v>
      </c>
      <c r="E64" s="24">
        <v>0</v>
      </c>
      <c r="F64" s="24">
        <v>0</v>
      </c>
      <c r="G64" s="24">
        <v>0</v>
      </c>
      <c r="H64" s="24">
        <v>0</v>
      </c>
      <c r="I64" s="35">
        <v>0</v>
      </c>
      <c r="J64" s="35">
        <v>0</v>
      </c>
      <c r="K64" s="35">
        <v>0</v>
      </c>
      <c r="L64" s="35">
        <v>0</v>
      </c>
      <c r="M64" s="147">
        <v>0</v>
      </c>
      <c r="N64" s="25">
        <v>0</v>
      </c>
      <c r="O64" s="25">
        <v>0</v>
      </c>
      <c r="P64" s="26">
        <v>0</v>
      </c>
      <c r="Q64" s="25">
        <v>0</v>
      </c>
      <c r="R64" s="26">
        <v>0</v>
      </c>
      <c r="S64" s="24">
        <v>4013143</v>
      </c>
      <c r="T64" s="147">
        <v>3146431</v>
      </c>
      <c r="U64" s="24">
        <v>0</v>
      </c>
      <c r="V64" s="24">
        <v>0</v>
      </c>
    </row>
    <row r="65" spans="1:22" ht="17.100000000000001" customHeight="1" x14ac:dyDescent="0.3">
      <c r="A65" s="69">
        <v>43018</v>
      </c>
      <c r="B65" s="145" t="s">
        <v>68</v>
      </c>
      <c r="C65" s="130">
        <v>55000</v>
      </c>
      <c r="D65" s="130">
        <v>49655.660377358487</v>
      </c>
      <c r="E65" s="24">
        <v>0</v>
      </c>
      <c r="F65" s="24">
        <v>0</v>
      </c>
      <c r="G65" s="24">
        <v>0</v>
      </c>
      <c r="H65" s="24">
        <v>0</v>
      </c>
      <c r="I65" s="35">
        <v>0</v>
      </c>
      <c r="J65" s="35">
        <v>0</v>
      </c>
      <c r="K65" s="35">
        <v>0</v>
      </c>
      <c r="L65" s="35">
        <v>0</v>
      </c>
      <c r="M65" s="147">
        <v>0</v>
      </c>
      <c r="N65" s="25">
        <v>0</v>
      </c>
      <c r="O65" s="25">
        <v>0</v>
      </c>
      <c r="P65" s="26">
        <v>0</v>
      </c>
      <c r="Q65" s="25">
        <v>0</v>
      </c>
      <c r="R65" s="26">
        <v>0</v>
      </c>
      <c r="S65" s="24">
        <v>1664161</v>
      </c>
      <c r="T65" s="147">
        <v>768412</v>
      </c>
      <c r="U65" s="24">
        <v>0</v>
      </c>
      <c r="V65" s="24">
        <v>0</v>
      </c>
    </row>
    <row r="66" spans="1:22" ht="17.100000000000001" customHeight="1" x14ac:dyDescent="0.3">
      <c r="A66" s="69">
        <v>43018</v>
      </c>
      <c r="B66" s="145" t="s">
        <v>70</v>
      </c>
      <c r="C66" s="130">
        <v>49000</v>
      </c>
      <c r="D66" s="130">
        <v>41927.358490566039</v>
      </c>
      <c r="E66" s="24">
        <v>0</v>
      </c>
      <c r="F66" s="24">
        <v>0</v>
      </c>
      <c r="G66" s="24">
        <v>0</v>
      </c>
      <c r="H66" s="24">
        <v>0</v>
      </c>
      <c r="I66" s="35">
        <v>0</v>
      </c>
      <c r="J66" s="35">
        <v>0</v>
      </c>
      <c r="K66" s="35">
        <v>0</v>
      </c>
      <c r="L66" s="35">
        <v>0</v>
      </c>
      <c r="M66" s="147">
        <v>0</v>
      </c>
      <c r="N66" s="25">
        <v>0</v>
      </c>
      <c r="O66" s="25">
        <v>0</v>
      </c>
      <c r="P66" s="26">
        <v>0</v>
      </c>
      <c r="Q66" s="25">
        <v>0</v>
      </c>
      <c r="R66" s="26">
        <v>0</v>
      </c>
      <c r="S66" s="24">
        <v>2257246</v>
      </c>
      <c r="T66" s="147">
        <v>1149156</v>
      </c>
      <c r="U66" s="24">
        <v>0</v>
      </c>
      <c r="V66" s="24">
        <v>0</v>
      </c>
    </row>
    <row r="67" spans="1:22" ht="17.100000000000001" customHeight="1" x14ac:dyDescent="0.3">
      <c r="A67" s="69">
        <v>43018</v>
      </c>
      <c r="B67" s="145" t="s">
        <v>71</v>
      </c>
      <c r="C67" s="130">
        <v>50600</v>
      </c>
      <c r="D67" s="130">
        <v>43296.415094339623</v>
      </c>
      <c r="E67" s="24">
        <v>0</v>
      </c>
      <c r="F67" s="24">
        <v>0</v>
      </c>
      <c r="G67" s="24">
        <v>0</v>
      </c>
      <c r="H67" s="24">
        <v>0</v>
      </c>
      <c r="I67" s="35">
        <v>0</v>
      </c>
      <c r="J67" s="35">
        <v>0</v>
      </c>
      <c r="K67" s="35">
        <v>0</v>
      </c>
      <c r="L67" s="35">
        <v>0</v>
      </c>
      <c r="M67" s="147">
        <v>0</v>
      </c>
      <c r="N67" s="25">
        <v>0</v>
      </c>
      <c r="O67" s="25">
        <v>0</v>
      </c>
      <c r="P67" s="26">
        <v>0</v>
      </c>
      <c r="Q67" s="25">
        <v>0</v>
      </c>
      <c r="R67" s="26">
        <v>0</v>
      </c>
      <c r="S67" s="24">
        <v>3087676</v>
      </c>
      <c r="T67" s="147">
        <v>2387718</v>
      </c>
      <c r="U67" s="24">
        <v>0</v>
      </c>
      <c r="V67" s="24">
        <v>0</v>
      </c>
    </row>
    <row r="68" spans="1:22" ht="17.100000000000001" customHeight="1" x14ac:dyDescent="0.3">
      <c r="A68" s="69" t="s">
        <v>93</v>
      </c>
      <c r="B68" s="113"/>
      <c r="C68" s="130">
        <v>681404.35</v>
      </c>
      <c r="D68" s="130">
        <v>530590.14150943398</v>
      </c>
      <c r="E68" s="24">
        <v>0</v>
      </c>
      <c r="F68" s="24">
        <v>6786940</v>
      </c>
      <c r="G68" s="24">
        <v>0</v>
      </c>
      <c r="H68" s="24">
        <v>0</v>
      </c>
      <c r="I68" s="35">
        <v>0</v>
      </c>
      <c r="J68" s="35">
        <v>0</v>
      </c>
      <c r="K68" s="35">
        <v>0</v>
      </c>
      <c r="L68" s="35">
        <v>0</v>
      </c>
      <c r="M68" s="147">
        <v>0</v>
      </c>
      <c r="N68" s="25">
        <v>0</v>
      </c>
      <c r="O68" s="25">
        <v>78.178109944899163</v>
      </c>
      <c r="P68" s="26">
        <v>0</v>
      </c>
      <c r="Q68" s="25">
        <v>0</v>
      </c>
      <c r="R68" s="26">
        <v>0</v>
      </c>
      <c r="S68" s="24">
        <v>17931800</v>
      </c>
      <c r="T68" s="147">
        <v>12468599</v>
      </c>
      <c r="U68" s="24">
        <v>0</v>
      </c>
      <c r="V68" s="24">
        <v>3748710</v>
      </c>
    </row>
    <row r="69" spans="1:22" ht="17.100000000000001" customHeight="1" x14ac:dyDescent="0.3">
      <c r="A69" s="69">
        <v>43019</v>
      </c>
      <c r="B69" s="145" t="s">
        <v>50</v>
      </c>
      <c r="C69" s="130">
        <v>270000</v>
      </c>
      <c r="D69" s="130">
        <v>180084.90566037735</v>
      </c>
      <c r="E69" s="24">
        <v>0</v>
      </c>
      <c r="F69" s="24">
        <v>2060692</v>
      </c>
      <c r="G69" s="24">
        <v>0</v>
      </c>
      <c r="H69" s="24">
        <v>0</v>
      </c>
      <c r="I69" s="35">
        <v>0</v>
      </c>
      <c r="J69" s="35">
        <v>0</v>
      </c>
      <c r="K69" s="35">
        <v>0</v>
      </c>
      <c r="L69" s="35">
        <v>0</v>
      </c>
      <c r="M69" s="147">
        <v>0</v>
      </c>
      <c r="N69" s="25">
        <v>0</v>
      </c>
      <c r="O69" s="25">
        <v>87.390500696065857</v>
      </c>
      <c r="P69" s="26">
        <v>0</v>
      </c>
      <c r="Q69" s="25">
        <v>0</v>
      </c>
      <c r="R69" s="26">
        <v>0</v>
      </c>
      <c r="S69" s="24">
        <v>2088929</v>
      </c>
      <c r="T69" s="147">
        <v>1683124</v>
      </c>
      <c r="U69" s="24">
        <v>0</v>
      </c>
      <c r="V69" s="24">
        <v>0</v>
      </c>
    </row>
    <row r="70" spans="1:22" ht="17.100000000000001" customHeight="1" x14ac:dyDescent="0.3">
      <c r="A70" s="69">
        <v>43019</v>
      </c>
      <c r="B70" s="145" t="s">
        <v>57</v>
      </c>
      <c r="C70" s="130">
        <v>91304.35</v>
      </c>
      <c r="D70" s="130">
        <v>86136.179245283027</v>
      </c>
      <c r="E70" s="24">
        <v>0</v>
      </c>
      <c r="F70" s="24">
        <v>1328395</v>
      </c>
      <c r="G70" s="24">
        <v>0</v>
      </c>
      <c r="H70" s="24">
        <v>0</v>
      </c>
      <c r="I70" s="35">
        <v>0</v>
      </c>
      <c r="J70" s="35">
        <v>0</v>
      </c>
      <c r="K70" s="35">
        <v>0</v>
      </c>
      <c r="L70" s="35">
        <v>0</v>
      </c>
      <c r="M70" s="147">
        <v>0</v>
      </c>
      <c r="N70" s="25">
        <v>0</v>
      </c>
      <c r="O70" s="25">
        <v>64.842294080663521</v>
      </c>
      <c r="P70" s="26">
        <v>0</v>
      </c>
      <c r="Q70" s="25">
        <v>0</v>
      </c>
      <c r="R70" s="26">
        <v>0</v>
      </c>
      <c r="S70" s="24">
        <v>1336622</v>
      </c>
      <c r="T70" s="147">
        <v>1214600</v>
      </c>
      <c r="U70" s="24">
        <v>0</v>
      </c>
      <c r="V70" s="24">
        <v>0</v>
      </c>
    </row>
    <row r="71" spans="1:22" ht="17.100000000000001" customHeight="1" x14ac:dyDescent="0.3">
      <c r="A71" s="69">
        <v>43019</v>
      </c>
      <c r="B71" s="145" t="s">
        <v>60</v>
      </c>
      <c r="C71" s="130">
        <v>112500</v>
      </c>
      <c r="D71" s="130">
        <v>60495.283018867929</v>
      </c>
      <c r="E71" s="24">
        <v>0</v>
      </c>
      <c r="F71" s="24">
        <v>5248327</v>
      </c>
      <c r="G71" s="24">
        <v>0</v>
      </c>
      <c r="H71" s="24">
        <v>0</v>
      </c>
      <c r="I71" s="35">
        <v>0</v>
      </c>
      <c r="J71" s="35">
        <v>0</v>
      </c>
      <c r="K71" s="35">
        <v>0</v>
      </c>
      <c r="L71" s="35">
        <v>0</v>
      </c>
      <c r="M71" s="147">
        <v>0</v>
      </c>
      <c r="N71" s="25">
        <v>0</v>
      </c>
      <c r="O71" s="25">
        <v>11.526584189374619</v>
      </c>
      <c r="P71" s="26">
        <v>0</v>
      </c>
      <c r="Q71" s="25">
        <v>0</v>
      </c>
      <c r="R71" s="26">
        <v>0</v>
      </c>
      <c r="S71" s="24">
        <v>5258065</v>
      </c>
      <c r="T71" s="147">
        <v>3180511</v>
      </c>
      <c r="U71" s="24">
        <v>0</v>
      </c>
      <c r="V71" s="24">
        <v>5247685</v>
      </c>
    </row>
    <row r="72" spans="1:22" ht="17.100000000000001" customHeight="1" x14ac:dyDescent="0.3">
      <c r="A72" s="69">
        <v>43019</v>
      </c>
      <c r="B72" s="145" t="s">
        <v>65</v>
      </c>
      <c r="C72" s="130">
        <v>147000</v>
      </c>
      <c r="D72" s="130">
        <v>139788.67924528301</v>
      </c>
      <c r="E72" s="24">
        <v>0</v>
      </c>
      <c r="F72" s="24">
        <v>0</v>
      </c>
      <c r="G72" s="24">
        <v>0</v>
      </c>
      <c r="H72" s="24">
        <v>0</v>
      </c>
      <c r="I72" s="35">
        <v>0</v>
      </c>
      <c r="J72" s="35">
        <v>0</v>
      </c>
      <c r="K72" s="35">
        <v>0</v>
      </c>
      <c r="L72" s="35">
        <v>0</v>
      </c>
      <c r="M72" s="147">
        <v>0</v>
      </c>
      <c r="N72" s="25">
        <v>0</v>
      </c>
      <c r="O72" s="25">
        <v>0</v>
      </c>
      <c r="P72" s="26">
        <v>0</v>
      </c>
      <c r="Q72" s="25">
        <v>0</v>
      </c>
      <c r="R72" s="26">
        <v>0</v>
      </c>
      <c r="S72" s="24">
        <v>5999671</v>
      </c>
      <c r="T72" s="147">
        <v>4433763</v>
      </c>
      <c r="U72" s="24">
        <v>0</v>
      </c>
      <c r="V72" s="24">
        <v>0</v>
      </c>
    </row>
    <row r="73" spans="1:22" ht="17.100000000000001" customHeight="1" x14ac:dyDescent="0.3">
      <c r="A73" s="69">
        <v>43019</v>
      </c>
      <c r="B73" s="145" t="s">
        <v>68</v>
      </c>
      <c r="C73" s="130">
        <v>55000</v>
      </c>
      <c r="D73" s="130">
        <v>49655.660377358487</v>
      </c>
      <c r="E73" s="24">
        <v>0</v>
      </c>
      <c r="F73" s="24">
        <v>0</v>
      </c>
      <c r="G73" s="24">
        <v>0</v>
      </c>
      <c r="H73" s="24">
        <v>0</v>
      </c>
      <c r="I73" s="35">
        <v>0</v>
      </c>
      <c r="J73" s="35">
        <v>0</v>
      </c>
      <c r="K73" s="35">
        <v>0</v>
      </c>
      <c r="L73" s="35">
        <v>0</v>
      </c>
      <c r="M73" s="147">
        <v>0</v>
      </c>
      <c r="N73" s="25">
        <v>0</v>
      </c>
      <c r="O73" s="25">
        <v>0</v>
      </c>
      <c r="P73" s="26">
        <v>0</v>
      </c>
      <c r="Q73" s="25">
        <v>0</v>
      </c>
      <c r="R73" s="26">
        <v>0</v>
      </c>
      <c r="S73" s="24">
        <v>1352335</v>
      </c>
      <c r="T73" s="147">
        <v>722238</v>
      </c>
      <c r="U73" s="24">
        <v>0</v>
      </c>
      <c r="V73" s="24">
        <v>0</v>
      </c>
    </row>
    <row r="74" spans="1:22" ht="17.100000000000001" customHeight="1" x14ac:dyDescent="0.3">
      <c r="A74" s="69">
        <v>43019</v>
      </c>
      <c r="B74" s="145" t="s">
        <v>70</v>
      </c>
      <c r="C74" s="130">
        <v>73500</v>
      </c>
      <c r="D74" s="130">
        <v>62891.037735849051</v>
      </c>
      <c r="E74" s="24">
        <v>0</v>
      </c>
      <c r="F74" s="24">
        <v>0</v>
      </c>
      <c r="G74" s="24">
        <v>0</v>
      </c>
      <c r="H74" s="24">
        <v>0</v>
      </c>
      <c r="I74" s="35">
        <v>0</v>
      </c>
      <c r="J74" s="35">
        <v>0</v>
      </c>
      <c r="K74" s="35">
        <v>0</v>
      </c>
      <c r="L74" s="35">
        <v>0</v>
      </c>
      <c r="M74" s="147">
        <v>0</v>
      </c>
      <c r="N74" s="25">
        <v>0</v>
      </c>
      <c r="O74" s="25">
        <v>0</v>
      </c>
      <c r="P74" s="26">
        <v>0</v>
      </c>
      <c r="Q74" s="25">
        <v>0</v>
      </c>
      <c r="R74" s="26">
        <v>0</v>
      </c>
      <c r="S74" s="24">
        <v>1938714</v>
      </c>
      <c r="T74" s="147">
        <v>940492</v>
      </c>
      <c r="U74" s="24">
        <v>0</v>
      </c>
      <c r="V74" s="24">
        <v>0</v>
      </c>
    </row>
    <row r="75" spans="1:22" ht="17.100000000000001" customHeight="1" x14ac:dyDescent="0.3">
      <c r="A75" s="69">
        <v>43019</v>
      </c>
      <c r="B75" s="145" t="s">
        <v>71</v>
      </c>
      <c r="C75" s="130">
        <v>75900</v>
      </c>
      <c r="D75" s="130">
        <v>64944.622641509435</v>
      </c>
      <c r="E75" s="24">
        <v>0</v>
      </c>
      <c r="F75" s="24">
        <v>0</v>
      </c>
      <c r="G75" s="24">
        <v>0</v>
      </c>
      <c r="H75" s="24">
        <v>0</v>
      </c>
      <c r="I75" s="35">
        <v>0</v>
      </c>
      <c r="J75" s="35">
        <v>0</v>
      </c>
      <c r="K75" s="35">
        <v>0</v>
      </c>
      <c r="L75" s="35">
        <v>0</v>
      </c>
      <c r="M75" s="147">
        <v>0</v>
      </c>
      <c r="N75" s="25">
        <v>0</v>
      </c>
      <c r="O75" s="25">
        <v>0</v>
      </c>
      <c r="P75" s="26">
        <v>0</v>
      </c>
      <c r="Q75" s="25">
        <v>0</v>
      </c>
      <c r="R75" s="26">
        <v>0</v>
      </c>
      <c r="S75" s="24">
        <v>2927768</v>
      </c>
      <c r="T75" s="147">
        <v>2383365</v>
      </c>
      <c r="U75" s="24">
        <v>0</v>
      </c>
      <c r="V75" s="24">
        <v>0</v>
      </c>
    </row>
    <row r="76" spans="1:22" ht="17.100000000000001" customHeight="1" x14ac:dyDescent="0.3">
      <c r="A76" s="69" t="s">
        <v>94</v>
      </c>
      <c r="B76" s="113"/>
      <c r="C76" s="130">
        <v>825204.35</v>
      </c>
      <c r="D76" s="130">
        <v>643996.36792452831</v>
      </c>
      <c r="E76" s="24">
        <v>0</v>
      </c>
      <c r="F76" s="24">
        <v>8637414</v>
      </c>
      <c r="G76" s="24">
        <v>0</v>
      </c>
      <c r="H76" s="24">
        <v>0</v>
      </c>
      <c r="I76" s="35">
        <v>0</v>
      </c>
      <c r="J76" s="35">
        <v>0</v>
      </c>
      <c r="K76" s="35">
        <v>0</v>
      </c>
      <c r="L76" s="35">
        <v>0</v>
      </c>
      <c r="M76" s="147">
        <v>0</v>
      </c>
      <c r="N76" s="25">
        <v>0</v>
      </c>
      <c r="O76" s="25">
        <v>74.558932560663223</v>
      </c>
      <c r="P76" s="26">
        <v>0</v>
      </c>
      <c r="Q76" s="25">
        <v>0</v>
      </c>
      <c r="R76" s="26">
        <v>0</v>
      </c>
      <c r="S76" s="24">
        <v>20902104</v>
      </c>
      <c r="T76" s="147">
        <v>14558093</v>
      </c>
      <c r="U76" s="24">
        <v>0</v>
      </c>
      <c r="V76" s="24">
        <v>5247685</v>
      </c>
    </row>
    <row r="77" spans="1:22" ht="17.100000000000001" customHeight="1" x14ac:dyDescent="0.3">
      <c r="A77" s="69">
        <v>43020</v>
      </c>
      <c r="B77" s="145" t="s">
        <v>50</v>
      </c>
      <c r="C77" s="130">
        <v>0</v>
      </c>
      <c r="D77" s="130">
        <v>0</v>
      </c>
      <c r="E77" s="24">
        <v>0</v>
      </c>
      <c r="F77" s="24">
        <v>320140</v>
      </c>
      <c r="G77" s="24">
        <v>0</v>
      </c>
      <c r="H77" s="24">
        <v>0</v>
      </c>
      <c r="I77" s="35">
        <v>0</v>
      </c>
      <c r="J77" s="35">
        <v>0</v>
      </c>
      <c r="K77" s="35">
        <v>0</v>
      </c>
      <c r="L77" s="35">
        <v>0</v>
      </c>
      <c r="M77" s="147">
        <v>0</v>
      </c>
      <c r="N77" s="25">
        <v>0</v>
      </c>
      <c r="O77" s="25">
        <v>0</v>
      </c>
      <c r="P77" s="26">
        <v>0</v>
      </c>
      <c r="Q77" s="25">
        <v>0</v>
      </c>
      <c r="R77" s="26">
        <v>0</v>
      </c>
      <c r="S77" s="24">
        <v>0</v>
      </c>
      <c r="T77" s="147">
        <v>0</v>
      </c>
      <c r="U77" s="24">
        <v>0</v>
      </c>
      <c r="V77" s="24">
        <v>0</v>
      </c>
    </row>
    <row r="78" spans="1:22" ht="17.100000000000001" customHeight="1" x14ac:dyDescent="0.3">
      <c r="A78" s="69">
        <v>43020</v>
      </c>
      <c r="B78" s="145" t="s">
        <v>57</v>
      </c>
      <c r="C78" s="130">
        <v>0</v>
      </c>
      <c r="D78" s="130">
        <v>0</v>
      </c>
      <c r="E78" s="24">
        <v>0</v>
      </c>
      <c r="F78" s="24">
        <v>124231</v>
      </c>
      <c r="G78" s="24">
        <v>0</v>
      </c>
      <c r="H78" s="24">
        <v>0</v>
      </c>
      <c r="I78" s="35">
        <v>0</v>
      </c>
      <c r="J78" s="35">
        <v>0</v>
      </c>
      <c r="K78" s="35">
        <v>0</v>
      </c>
      <c r="L78" s="35">
        <v>0</v>
      </c>
      <c r="M78" s="147">
        <v>0</v>
      </c>
      <c r="N78" s="25">
        <v>0</v>
      </c>
      <c r="O78" s="25">
        <v>0</v>
      </c>
      <c r="P78" s="26">
        <v>0</v>
      </c>
      <c r="Q78" s="25">
        <v>0</v>
      </c>
      <c r="R78" s="26">
        <v>0</v>
      </c>
      <c r="S78" s="24">
        <v>0</v>
      </c>
      <c r="T78" s="147">
        <v>0</v>
      </c>
      <c r="U78" s="24">
        <v>0</v>
      </c>
      <c r="V78" s="24">
        <v>0</v>
      </c>
    </row>
    <row r="79" spans="1:22" ht="17.100000000000001" customHeight="1" x14ac:dyDescent="0.3">
      <c r="A79" s="69">
        <v>43020</v>
      </c>
      <c r="B79" s="145" t="s">
        <v>60</v>
      </c>
      <c r="C79" s="130">
        <v>67500</v>
      </c>
      <c r="D79" s="130">
        <v>36297.16981132076</v>
      </c>
      <c r="E79" s="24">
        <v>0</v>
      </c>
      <c r="F79" s="24">
        <v>3183034</v>
      </c>
      <c r="G79" s="24">
        <v>0</v>
      </c>
      <c r="H79" s="24">
        <v>0</v>
      </c>
      <c r="I79" s="35">
        <v>0</v>
      </c>
      <c r="J79" s="35">
        <v>0</v>
      </c>
      <c r="K79" s="35">
        <v>0</v>
      </c>
      <c r="L79" s="35">
        <v>0</v>
      </c>
      <c r="M79" s="147">
        <v>0</v>
      </c>
      <c r="N79" s="25">
        <v>0</v>
      </c>
      <c r="O79" s="25">
        <v>11.40332456747894</v>
      </c>
      <c r="P79" s="26">
        <v>0</v>
      </c>
      <c r="Q79" s="25">
        <v>0</v>
      </c>
      <c r="R79" s="26">
        <v>0</v>
      </c>
      <c r="S79" s="24">
        <v>3186192</v>
      </c>
      <c r="T79" s="147">
        <v>1795486</v>
      </c>
      <c r="U79" s="24">
        <v>0</v>
      </c>
      <c r="V79" s="24">
        <v>3183655</v>
      </c>
    </row>
    <row r="80" spans="1:22" ht="17.100000000000001" customHeight="1" x14ac:dyDescent="0.3">
      <c r="A80" s="69">
        <v>43020</v>
      </c>
      <c r="B80" s="145" t="s">
        <v>65</v>
      </c>
      <c r="C80" s="130">
        <v>73500</v>
      </c>
      <c r="D80" s="130">
        <v>69894.339622641506</v>
      </c>
      <c r="E80" s="24">
        <v>0</v>
      </c>
      <c r="F80" s="24">
        <v>0</v>
      </c>
      <c r="G80" s="24">
        <v>0</v>
      </c>
      <c r="H80" s="24">
        <v>0</v>
      </c>
      <c r="I80" s="35">
        <v>0</v>
      </c>
      <c r="J80" s="35">
        <v>0</v>
      </c>
      <c r="K80" s="35">
        <v>0</v>
      </c>
      <c r="L80" s="35">
        <v>0</v>
      </c>
      <c r="M80" s="147">
        <v>0</v>
      </c>
      <c r="N80" s="25">
        <v>0</v>
      </c>
      <c r="O80" s="25">
        <v>0</v>
      </c>
      <c r="P80" s="26">
        <v>0</v>
      </c>
      <c r="Q80" s="25">
        <v>0</v>
      </c>
      <c r="R80" s="26">
        <v>0</v>
      </c>
      <c r="S80" s="24">
        <v>3005307</v>
      </c>
      <c r="T80" s="147">
        <v>2278204</v>
      </c>
      <c r="U80" s="24">
        <v>0</v>
      </c>
      <c r="V80" s="24">
        <v>0</v>
      </c>
    </row>
    <row r="81" spans="1:22" ht="17.100000000000001" customHeight="1" x14ac:dyDescent="0.3">
      <c r="A81" s="69">
        <v>43020</v>
      </c>
      <c r="B81" s="145" t="s">
        <v>68</v>
      </c>
      <c r="C81" s="130">
        <v>55000</v>
      </c>
      <c r="D81" s="130">
        <v>49655.660377358487</v>
      </c>
      <c r="E81" s="24">
        <v>0</v>
      </c>
      <c r="F81" s="24">
        <v>0</v>
      </c>
      <c r="G81" s="24">
        <v>0</v>
      </c>
      <c r="H81" s="24">
        <v>0</v>
      </c>
      <c r="I81" s="35">
        <v>0</v>
      </c>
      <c r="J81" s="35">
        <v>0</v>
      </c>
      <c r="K81" s="35">
        <v>0</v>
      </c>
      <c r="L81" s="35">
        <v>0</v>
      </c>
      <c r="M81" s="147">
        <v>0</v>
      </c>
      <c r="N81" s="25">
        <v>0</v>
      </c>
      <c r="O81" s="25">
        <v>0</v>
      </c>
      <c r="P81" s="26">
        <v>0</v>
      </c>
      <c r="Q81" s="25">
        <v>0</v>
      </c>
      <c r="R81" s="26">
        <v>0</v>
      </c>
      <c r="S81" s="24">
        <v>1693752</v>
      </c>
      <c r="T81" s="147">
        <v>817194</v>
      </c>
      <c r="U81" s="24">
        <v>0</v>
      </c>
      <c r="V81" s="24">
        <v>0</v>
      </c>
    </row>
    <row r="82" spans="1:22" ht="17.100000000000001" customHeight="1" x14ac:dyDescent="0.3">
      <c r="A82" s="69">
        <v>43020</v>
      </c>
      <c r="B82" s="145" t="s">
        <v>70</v>
      </c>
      <c r="C82" s="130">
        <v>24500</v>
      </c>
      <c r="D82" s="130">
        <v>20963.67924528302</v>
      </c>
      <c r="E82" s="24">
        <v>0</v>
      </c>
      <c r="F82" s="24">
        <v>0</v>
      </c>
      <c r="G82" s="24">
        <v>0</v>
      </c>
      <c r="H82" s="24">
        <v>0</v>
      </c>
      <c r="I82" s="35">
        <v>0</v>
      </c>
      <c r="J82" s="35">
        <v>0</v>
      </c>
      <c r="K82" s="35">
        <v>0</v>
      </c>
      <c r="L82" s="35">
        <v>0</v>
      </c>
      <c r="M82" s="147">
        <v>0</v>
      </c>
      <c r="N82" s="25">
        <v>0</v>
      </c>
      <c r="O82" s="25">
        <v>0</v>
      </c>
      <c r="P82" s="26">
        <v>0</v>
      </c>
      <c r="Q82" s="25">
        <v>0</v>
      </c>
      <c r="R82" s="26">
        <v>0</v>
      </c>
      <c r="S82" s="24">
        <v>1780090</v>
      </c>
      <c r="T82" s="147">
        <v>867508</v>
      </c>
      <c r="U82" s="24">
        <v>0</v>
      </c>
      <c r="V82" s="24">
        <v>0</v>
      </c>
    </row>
    <row r="83" spans="1:22" ht="17.100000000000001" customHeight="1" x14ac:dyDescent="0.3">
      <c r="A83" s="69">
        <v>43020</v>
      </c>
      <c r="B83" s="145" t="s">
        <v>71</v>
      </c>
      <c r="C83" s="130">
        <v>25300</v>
      </c>
      <c r="D83" s="130">
        <v>21648.207547169812</v>
      </c>
      <c r="E83" s="24">
        <v>0</v>
      </c>
      <c r="F83" s="24">
        <v>0</v>
      </c>
      <c r="G83" s="24">
        <v>0</v>
      </c>
      <c r="H83" s="24">
        <v>0</v>
      </c>
      <c r="I83" s="35">
        <v>0</v>
      </c>
      <c r="J83" s="35">
        <v>0</v>
      </c>
      <c r="K83" s="35">
        <v>0</v>
      </c>
      <c r="L83" s="35">
        <v>0</v>
      </c>
      <c r="M83" s="147">
        <v>0</v>
      </c>
      <c r="N83" s="25">
        <v>0</v>
      </c>
      <c r="O83" s="25">
        <v>0</v>
      </c>
      <c r="P83" s="26">
        <v>0</v>
      </c>
      <c r="Q83" s="25">
        <v>0</v>
      </c>
      <c r="R83" s="26">
        <v>0</v>
      </c>
      <c r="S83" s="24">
        <v>2937729</v>
      </c>
      <c r="T83" s="147">
        <v>2395495</v>
      </c>
      <c r="U83" s="24">
        <v>0</v>
      </c>
      <c r="V83" s="24">
        <v>0</v>
      </c>
    </row>
    <row r="84" spans="1:22" ht="17.100000000000001" customHeight="1" x14ac:dyDescent="0.3">
      <c r="A84" s="69" t="s">
        <v>95</v>
      </c>
      <c r="B84" s="113"/>
      <c r="C84" s="130">
        <v>245800</v>
      </c>
      <c r="D84" s="130">
        <v>198459.05660377358</v>
      </c>
      <c r="E84" s="24">
        <v>0</v>
      </c>
      <c r="F84" s="24">
        <v>3627405</v>
      </c>
      <c r="G84" s="24">
        <v>0</v>
      </c>
      <c r="H84" s="24">
        <v>0</v>
      </c>
      <c r="I84" s="35">
        <v>0</v>
      </c>
      <c r="J84" s="35">
        <v>0</v>
      </c>
      <c r="K84" s="35">
        <v>0</v>
      </c>
      <c r="L84" s="35">
        <v>0</v>
      </c>
      <c r="M84" s="147">
        <v>0</v>
      </c>
      <c r="N84" s="25">
        <v>0</v>
      </c>
      <c r="O84" s="25">
        <v>54.711028022449547</v>
      </c>
      <c r="P84" s="26">
        <v>0</v>
      </c>
      <c r="Q84" s="25">
        <v>0</v>
      </c>
      <c r="R84" s="26">
        <v>0</v>
      </c>
      <c r="S84" s="24">
        <v>12603070</v>
      </c>
      <c r="T84" s="147">
        <v>8153887</v>
      </c>
      <c r="U84" s="24">
        <v>0</v>
      </c>
      <c r="V84" s="24">
        <v>3183655</v>
      </c>
    </row>
    <row r="85" spans="1:22" ht="17.100000000000001" customHeight="1" x14ac:dyDescent="0.3">
      <c r="A85" s="69">
        <v>43021</v>
      </c>
      <c r="B85" s="145" t="s">
        <v>50</v>
      </c>
      <c r="C85" s="130">
        <v>0</v>
      </c>
      <c r="D85" s="130">
        <v>0</v>
      </c>
      <c r="E85" s="24">
        <v>0</v>
      </c>
      <c r="F85" s="24">
        <v>72885</v>
      </c>
      <c r="G85" s="24">
        <v>0</v>
      </c>
      <c r="H85" s="24">
        <v>0</v>
      </c>
      <c r="I85" s="35">
        <v>0</v>
      </c>
      <c r="J85" s="35">
        <v>0</v>
      </c>
      <c r="K85" s="35">
        <v>0</v>
      </c>
      <c r="L85" s="35">
        <v>0</v>
      </c>
      <c r="M85" s="147">
        <v>0</v>
      </c>
      <c r="N85" s="25">
        <v>0</v>
      </c>
      <c r="O85" s="25">
        <v>0</v>
      </c>
      <c r="P85" s="26">
        <v>0</v>
      </c>
      <c r="Q85" s="25">
        <v>0</v>
      </c>
      <c r="R85" s="26">
        <v>0</v>
      </c>
      <c r="S85" s="24">
        <v>0</v>
      </c>
      <c r="T85" s="147">
        <v>0</v>
      </c>
      <c r="U85" s="24">
        <v>0</v>
      </c>
      <c r="V85" s="24">
        <v>0</v>
      </c>
    </row>
    <row r="86" spans="1:22" ht="17.100000000000001" customHeight="1" x14ac:dyDescent="0.3">
      <c r="A86" s="69">
        <v>43021</v>
      </c>
      <c r="B86" s="145" t="s">
        <v>57</v>
      </c>
      <c r="C86" s="130">
        <v>91304.35</v>
      </c>
      <c r="D86" s="130">
        <v>86136.179245283027</v>
      </c>
      <c r="E86" s="24">
        <v>0</v>
      </c>
      <c r="F86" s="24">
        <v>529204</v>
      </c>
      <c r="G86" s="24">
        <v>0</v>
      </c>
      <c r="H86" s="24">
        <v>0</v>
      </c>
      <c r="I86" s="35">
        <v>0</v>
      </c>
      <c r="J86" s="35">
        <v>0</v>
      </c>
      <c r="K86" s="35">
        <v>0</v>
      </c>
      <c r="L86" s="35">
        <v>0</v>
      </c>
      <c r="M86" s="147">
        <v>0</v>
      </c>
      <c r="N86" s="25">
        <v>0</v>
      </c>
      <c r="O86" s="25">
        <v>162.76554834295098</v>
      </c>
      <c r="P86" s="26">
        <v>0</v>
      </c>
      <c r="Q86" s="25">
        <v>0</v>
      </c>
      <c r="R86" s="26">
        <v>0</v>
      </c>
      <c r="S86" s="24">
        <v>532584</v>
      </c>
      <c r="T86" s="147">
        <v>507780</v>
      </c>
      <c r="U86" s="24">
        <v>0</v>
      </c>
      <c r="V86" s="24">
        <v>0</v>
      </c>
    </row>
    <row r="87" spans="1:22" ht="17.100000000000001" customHeight="1" x14ac:dyDescent="0.3">
      <c r="A87" s="69">
        <v>43021</v>
      </c>
      <c r="B87" s="145" t="s">
        <v>60</v>
      </c>
      <c r="C87" s="130">
        <v>67500</v>
      </c>
      <c r="D87" s="130">
        <v>36297.16981132076</v>
      </c>
      <c r="E87" s="24">
        <v>1</v>
      </c>
      <c r="F87" s="24">
        <v>3350863</v>
      </c>
      <c r="G87" s="24">
        <v>1</v>
      </c>
      <c r="H87" s="24">
        <v>1</v>
      </c>
      <c r="I87" s="35">
        <v>0</v>
      </c>
      <c r="J87" s="35">
        <v>0</v>
      </c>
      <c r="K87" s="35">
        <v>0</v>
      </c>
      <c r="L87" s="35">
        <v>0</v>
      </c>
      <c r="M87" s="147">
        <v>0</v>
      </c>
      <c r="N87" s="25">
        <v>36297.16981132076</v>
      </c>
      <c r="O87" s="25">
        <v>10.832185562740333</v>
      </c>
      <c r="P87" s="26">
        <v>2.9843058340493178E-7</v>
      </c>
      <c r="Q87" s="25">
        <v>0</v>
      </c>
      <c r="R87" s="26">
        <v>0</v>
      </c>
      <c r="S87" s="24">
        <v>3352280</v>
      </c>
      <c r="T87" s="147">
        <v>1889526</v>
      </c>
      <c r="U87" s="24">
        <v>0</v>
      </c>
      <c r="V87" s="24">
        <v>3328272</v>
      </c>
    </row>
    <row r="88" spans="1:22" ht="17.100000000000001" customHeight="1" x14ac:dyDescent="0.3">
      <c r="A88" s="69">
        <v>43021</v>
      </c>
      <c r="B88" s="145" t="s">
        <v>65</v>
      </c>
      <c r="C88" s="130">
        <v>73500</v>
      </c>
      <c r="D88" s="130">
        <v>69894.339622641506</v>
      </c>
      <c r="E88" s="24">
        <v>0</v>
      </c>
      <c r="F88" s="24">
        <v>0</v>
      </c>
      <c r="G88" s="24">
        <v>0</v>
      </c>
      <c r="H88" s="24">
        <v>0</v>
      </c>
      <c r="I88" s="35">
        <v>0</v>
      </c>
      <c r="J88" s="35">
        <v>0</v>
      </c>
      <c r="K88" s="35">
        <v>0</v>
      </c>
      <c r="L88" s="35">
        <v>0</v>
      </c>
      <c r="M88" s="147">
        <v>0</v>
      </c>
      <c r="N88" s="25">
        <v>0</v>
      </c>
      <c r="O88" s="25">
        <v>0</v>
      </c>
      <c r="P88" s="26">
        <v>0</v>
      </c>
      <c r="Q88" s="25">
        <v>0</v>
      </c>
      <c r="R88" s="26">
        <v>0</v>
      </c>
      <c r="S88" s="24">
        <v>3002352</v>
      </c>
      <c r="T88" s="147">
        <v>2331179</v>
      </c>
      <c r="U88" s="24">
        <v>0</v>
      </c>
      <c r="V88" s="24">
        <v>0</v>
      </c>
    </row>
    <row r="89" spans="1:22" ht="17.100000000000001" customHeight="1" x14ac:dyDescent="0.3">
      <c r="A89" s="69">
        <v>43021</v>
      </c>
      <c r="B89" s="145" t="s">
        <v>68</v>
      </c>
      <c r="C89" s="130">
        <v>55000</v>
      </c>
      <c r="D89" s="130">
        <v>49655.660377358487</v>
      </c>
      <c r="E89" s="24">
        <v>0</v>
      </c>
      <c r="F89" s="24">
        <v>0</v>
      </c>
      <c r="G89" s="24">
        <v>0</v>
      </c>
      <c r="H89" s="24">
        <v>0</v>
      </c>
      <c r="I89" s="35">
        <v>0</v>
      </c>
      <c r="J89" s="35">
        <v>0</v>
      </c>
      <c r="K89" s="35">
        <v>0</v>
      </c>
      <c r="L89" s="35">
        <v>0</v>
      </c>
      <c r="M89" s="147">
        <v>0</v>
      </c>
      <c r="N89" s="25">
        <v>0</v>
      </c>
      <c r="O89" s="25">
        <v>0</v>
      </c>
      <c r="P89" s="26">
        <v>0</v>
      </c>
      <c r="Q89" s="25">
        <v>0</v>
      </c>
      <c r="R89" s="26">
        <v>0</v>
      </c>
      <c r="S89" s="24">
        <v>1987422</v>
      </c>
      <c r="T89" s="147">
        <v>1123398</v>
      </c>
      <c r="U89" s="24">
        <v>0</v>
      </c>
      <c r="V89" s="24">
        <v>0</v>
      </c>
    </row>
    <row r="90" spans="1:22" ht="17.100000000000001" customHeight="1" x14ac:dyDescent="0.3">
      <c r="A90" s="69">
        <v>43021</v>
      </c>
      <c r="B90" s="145" t="s">
        <v>70</v>
      </c>
      <c r="C90" s="130">
        <v>24500</v>
      </c>
      <c r="D90" s="130">
        <v>20963.67924528302</v>
      </c>
      <c r="E90" s="24">
        <v>0</v>
      </c>
      <c r="F90" s="24">
        <v>0</v>
      </c>
      <c r="G90" s="24">
        <v>0</v>
      </c>
      <c r="H90" s="24">
        <v>0</v>
      </c>
      <c r="I90" s="35">
        <v>0</v>
      </c>
      <c r="J90" s="35">
        <v>0</v>
      </c>
      <c r="K90" s="35">
        <v>0</v>
      </c>
      <c r="L90" s="35">
        <v>0</v>
      </c>
      <c r="M90" s="147">
        <v>0</v>
      </c>
      <c r="N90" s="25">
        <v>0</v>
      </c>
      <c r="O90" s="25">
        <v>0</v>
      </c>
      <c r="P90" s="26">
        <v>0</v>
      </c>
      <c r="Q90" s="25">
        <v>0</v>
      </c>
      <c r="R90" s="26">
        <v>0</v>
      </c>
      <c r="S90" s="24">
        <v>1670828</v>
      </c>
      <c r="T90" s="147">
        <v>797756</v>
      </c>
      <c r="U90" s="24">
        <v>0</v>
      </c>
      <c r="V90" s="24">
        <v>0</v>
      </c>
    </row>
    <row r="91" spans="1:22" ht="17.100000000000001" customHeight="1" x14ac:dyDescent="0.3">
      <c r="A91" s="69">
        <v>43021</v>
      </c>
      <c r="B91" s="145" t="s">
        <v>71</v>
      </c>
      <c r="C91" s="130">
        <v>25300</v>
      </c>
      <c r="D91" s="130">
        <v>21648.207547169812</v>
      </c>
      <c r="E91" s="24">
        <v>0</v>
      </c>
      <c r="F91" s="24">
        <v>0</v>
      </c>
      <c r="G91" s="24">
        <v>0</v>
      </c>
      <c r="H91" s="24">
        <v>0</v>
      </c>
      <c r="I91" s="35">
        <v>0</v>
      </c>
      <c r="J91" s="35">
        <v>0</v>
      </c>
      <c r="K91" s="35">
        <v>0</v>
      </c>
      <c r="L91" s="35">
        <v>0</v>
      </c>
      <c r="M91" s="147">
        <v>0</v>
      </c>
      <c r="N91" s="25">
        <v>0</v>
      </c>
      <c r="O91" s="25">
        <v>0</v>
      </c>
      <c r="P91" s="26">
        <v>0</v>
      </c>
      <c r="Q91" s="25">
        <v>0</v>
      </c>
      <c r="R91" s="26">
        <v>0</v>
      </c>
      <c r="S91" s="24">
        <v>2991704</v>
      </c>
      <c r="T91" s="147">
        <v>2423037</v>
      </c>
      <c r="U91" s="24">
        <v>0</v>
      </c>
      <c r="V91" s="24">
        <v>0</v>
      </c>
    </row>
    <row r="92" spans="1:22" ht="17.100000000000001" customHeight="1" x14ac:dyDescent="0.3">
      <c r="A92" s="69" t="s">
        <v>96</v>
      </c>
      <c r="B92" s="113"/>
      <c r="C92" s="130">
        <v>337104.35</v>
      </c>
      <c r="D92" s="130">
        <v>284595.23584905663</v>
      </c>
      <c r="E92" s="24">
        <v>1</v>
      </c>
      <c r="F92" s="24">
        <v>3952952</v>
      </c>
      <c r="G92" s="24">
        <v>1</v>
      </c>
      <c r="H92" s="24">
        <v>1</v>
      </c>
      <c r="I92" s="35">
        <v>0</v>
      </c>
      <c r="J92" s="35">
        <v>0</v>
      </c>
      <c r="K92" s="35">
        <v>0</v>
      </c>
      <c r="L92" s="35">
        <v>0</v>
      </c>
      <c r="M92" s="147">
        <v>0</v>
      </c>
      <c r="N92" s="25">
        <v>284595.23584905663</v>
      </c>
      <c r="O92" s="25">
        <v>71.99562146189902</v>
      </c>
      <c r="P92" s="26">
        <v>2.529754978051846E-7</v>
      </c>
      <c r="Q92" s="25">
        <v>0</v>
      </c>
      <c r="R92" s="26">
        <v>0</v>
      </c>
      <c r="S92" s="24">
        <v>13537170</v>
      </c>
      <c r="T92" s="147">
        <v>9072676</v>
      </c>
      <c r="U92" s="24">
        <v>0</v>
      </c>
      <c r="V92" s="24">
        <v>3328272</v>
      </c>
    </row>
    <row r="93" spans="1:22" ht="17.100000000000001" customHeight="1" x14ac:dyDescent="0.3">
      <c r="A93" s="69">
        <v>43022</v>
      </c>
      <c r="B93" s="145" t="s">
        <v>50</v>
      </c>
      <c r="C93" s="130">
        <v>0</v>
      </c>
      <c r="D93" s="130">
        <v>0</v>
      </c>
      <c r="E93" s="24">
        <v>0</v>
      </c>
      <c r="F93" s="24">
        <v>41892</v>
      </c>
      <c r="G93" s="24">
        <v>0</v>
      </c>
      <c r="H93" s="24">
        <v>0</v>
      </c>
      <c r="I93" s="35">
        <v>0</v>
      </c>
      <c r="J93" s="35">
        <v>0</v>
      </c>
      <c r="K93" s="35">
        <v>0</v>
      </c>
      <c r="L93" s="35">
        <v>0</v>
      </c>
      <c r="M93" s="147">
        <v>0</v>
      </c>
      <c r="N93" s="25">
        <v>0</v>
      </c>
      <c r="O93" s="25">
        <v>0</v>
      </c>
      <c r="P93" s="26">
        <v>0</v>
      </c>
      <c r="Q93" s="25">
        <v>0</v>
      </c>
      <c r="R93" s="26">
        <v>0</v>
      </c>
      <c r="S93" s="24">
        <v>0</v>
      </c>
      <c r="T93" s="147">
        <v>0</v>
      </c>
      <c r="U93" s="24">
        <v>0</v>
      </c>
      <c r="V93" s="24">
        <v>0</v>
      </c>
    </row>
    <row r="94" spans="1:22" ht="17.100000000000001" customHeight="1" x14ac:dyDescent="0.3">
      <c r="A94" s="69">
        <v>43022</v>
      </c>
      <c r="B94" s="145" t="s">
        <v>57</v>
      </c>
      <c r="C94" s="130">
        <v>136956.51999999999</v>
      </c>
      <c r="D94" s="130">
        <v>129204.26415094337</v>
      </c>
      <c r="E94" s="24">
        <v>0</v>
      </c>
      <c r="F94" s="24">
        <v>1763331</v>
      </c>
      <c r="G94" s="24">
        <v>0</v>
      </c>
      <c r="H94" s="24">
        <v>0</v>
      </c>
      <c r="I94" s="35">
        <v>0</v>
      </c>
      <c r="J94" s="35">
        <v>0</v>
      </c>
      <c r="K94" s="35">
        <v>0</v>
      </c>
      <c r="L94" s="35">
        <v>0</v>
      </c>
      <c r="M94" s="147">
        <v>0</v>
      </c>
      <c r="N94" s="25">
        <v>0</v>
      </c>
      <c r="O94" s="25">
        <v>73.272836552492635</v>
      </c>
      <c r="P94" s="26">
        <v>0</v>
      </c>
      <c r="Q94" s="25">
        <v>0</v>
      </c>
      <c r="R94" s="26">
        <v>0</v>
      </c>
      <c r="S94" s="24">
        <v>1771200</v>
      </c>
      <c r="T94" s="147">
        <v>1705343</v>
      </c>
      <c r="U94" s="24">
        <v>0</v>
      </c>
      <c r="V94" s="24">
        <v>0</v>
      </c>
    </row>
    <row r="95" spans="1:22" ht="17.100000000000001" customHeight="1" x14ac:dyDescent="0.3">
      <c r="A95" s="69">
        <v>43022</v>
      </c>
      <c r="B95" s="145" t="s">
        <v>60</v>
      </c>
      <c r="C95" s="130">
        <v>112500</v>
      </c>
      <c r="D95" s="130">
        <v>60495.283018867929</v>
      </c>
      <c r="E95" s="24">
        <v>0</v>
      </c>
      <c r="F95" s="24">
        <v>7040148</v>
      </c>
      <c r="G95" s="24">
        <v>0</v>
      </c>
      <c r="H95" s="24">
        <v>0</v>
      </c>
      <c r="I95" s="35">
        <v>0</v>
      </c>
      <c r="J95" s="35">
        <v>0</v>
      </c>
      <c r="K95" s="35">
        <v>0</v>
      </c>
      <c r="L95" s="35">
        <v>0</v>
      </c>
      <c r="M95" s="147">
        <v>0</v>
      </c>
      <c r="N95" s="25">
        <v>0</v>
      </c>
      <c r="O95" s="25">
        <v>8.5928993280919563</v>
      </c>
      <c r="P95" s="26">
        <v>0</v>
      </c>
      <c r="Q95" s="25">
        <v>0</v>
      </c>
      <c r="R95" s="26">
        <v>0</v>
      </c>
      <c r="S95" s="24">
        <v>7112105</v>
      </c>
      <c r="T95" s="147">
        <v>4604893</v>
      </c>
      <c r="U95" s="24">
        <v>0</v>
      </c>
      <c r="V95" s="24">
        <v>7054345</v>
      </c>
    </row>
    <row r="96" spans="1:22" ht="17.100000000000001" customHeight="1" x14ac:dyDescent="0.3">
      <c r="A96" s="69">
        <v>43022</v>
      </c>
      <c r="B96" s="145" t="s">
        <v>65</v>
      </c>
      <c r="C96" s="130">
        <v>122500</v>
      </c>
      <c r="D96" s="130">
        <v>116490.56603773584</v>
      </c>
      <c r="E96" s="24">
        <v>0</v>
      </c>
      <c r="F96" s="24">
        <v>0</v>
      </c>
      <c r="G96" s="24">
        <v>0</v>
      </c>
      <c r="H96" s="24">
        <v>0</v>
      </c>
      <c r="I96" s="35">
        <v>0</v>
      </c>
      <c r="J96" s="35">
        <v>0</v>
      </c>
      <c r="K96" s="35">
        <v>0</v>
      </c>
      <c r="L96" s="35">
        <v>0</v>
      </c>
      <c r="M96" s="147">
        <v>0</v>
      </c>
      <c r="N96" s="25">
        <v>0</v>
      </c>
      <c r="O96" s="25">
        <v>0</v>
      </c>
      <c r="P96" s="26">
        <v>0</v>
      </c>
      <c r="Q96" s="25">
        <v>0</v>
      </c>
      <c r="R96" s="26">
        <v>0</v>
      </c>
      <c r="S96" s="24">
        <v>5003223</v>
      </c>
      <c r="T96" s="147">
        <v>3403537</v>
      </c>
      <c r="U96" s="24">
        <v>0</v>
      </c>
      <c r="V96" s="24">
        <v>0</v>
      </c>
    </row>
    <row r="97" spans="1:22" ht="17.100000000000001" customHeight="1" x14ac:dyDescent="0.3">
      <c r="A97" s="69">
        <v>43022</v>
      </c>
      <c r="B97" s="145" t="s">
        <v>68</v>
      </c>
      <c r="C97" s="130">
        <v>55000</v>
      </c>
      <c r="D97" s="130">
        <v>49655.660377358487</v>
      </c>
      <c r="E97" s="24">
        <v>0</v>
      </c>
      <c r="F97" s="24">
        <v>0</v>
      </c>
      <c r="G97" s="24">
        <v>0</v>
      </c>
      <c r="H97" s="24">
        <v>0</v>
      </c>
      <c r="I97" s="35">
        <v>0</v>
      </c>
      <c r="J97" s="35">
        <v>0</v>
      </c>
      <c r="K97" s="35">
        <v>0</v>
      </c>
      <c r="L97" s="35">
        <v>0</v>
      </c>
      <c r="M97" s="147">
        <v>0</v>
      </c>
      <c r="N97" s="25">
        <v>0</v>
      </c>
      <c r="O97" s="25">
        <v>0</v>
      </c>
      <c r="P97" s="26">
        <v>0</v>
      </c>
      <c r="Q97" s="25">
        <v>0</v>
      </c>
      <c r="R97" s="26">
        <v>0</v>
      </c>
      <c r="S97" s="24">
        <v>2302259</v>
      </c>
      <c r="T97" s="147">
        <v>1202588</v>
      </c>
      <c r="U97" s="24">
        <v>0</v>
      </c>
      <c r="V97" s="24">
        <v>0</v>
      </c>
    </row>
    <row r="98" spans="1:22" ht="17.100000000000001" customHeight="1" x14ac:dyDescent="0.3">
      <c r="A98" s="69">
        <v>43022</v>
      </c>
      <c r="B98" s="145" t="s">
        <v>70</v>
      </c>
      <c r="C98" s="130">
        <v>49000</v>
      </c>
      <c r="D98" s="130">
        <v>41927.358490566039</v>
      </c>
      <c r="E98" s="24">
        <v>0</v>
      </c>
      <c r="F98" s="24">
        <v>0</v>
      </c>
      <c r="G98" s="24">
        <v>0</v>
      </c>
      <c r="H98" s="24">
        <v>0</v>
      </c>
      <c r="I98" s="35">
        <v>0</v>
      </c>
      <c r="J98" s="35">
        <v>0</v>
      </c>
      <c r="K98" s="35">
        <v>0</v>
      </c>
      <c r="L98" s="35">
        <v>0</v>
      </c>
      <c r="M98" s="147">
        <v>0</v>
      </c>
      <c r="N98" s="25">
        <v>0</v>
      </c>
      <c r="O98" s="25">
        <v>0</v>
      </c>
      <c r="P98" s="26">
        <v>0</v>
      </c>
      <c r="Q98" s="25">
        <v>0</v>
      </c>
      <c r="R98" s="26">
        <v>0</v>
      </c>
      <c r="S98" s="24">
        <v>1867717</v>
      </c>
      <c r="T98" s="147">
        <v>826976</v>
      </c>
      <c r="U98" s="24">
        <v>0</v>
      </c>
      <c r="V98" s="24">
        <v>0</v>
      </c>
    </row>
    <row r="99" spans="1:22" ht="17.100000000000001" customHeight="1" x14ac:dyDescent="0.3">
      <c r="A99" s="69">
        <v>43022</v>
      </c>
      <c r="B99" s="145" t="s">
        <v>71</v>
      </c>
      <c r="C99" s="130">
        <v>50600</v>
      </c>
      <c r="D99" s="130">
        <v>43296.415094339623</v>
      </c>
      <c r="E99" s="24">
        <v>0</v>
      </c>
      <c r="F99" s="24">
        <v>0</v>
      </c>
      <c r="G99" s="24">
        <v>0</v>
      </c>
      <c r="H99" s="24">
        <v>0</v>
      </c>
      <c r="I99" s="35">
        <v>0</v>
      </c>
      <c r="J99" s="35">
        <v>0</v>
      </c>
      <c r="K99" s="35">
        <v>0</v>
      </c>
      <c r="L99" s="35">
        <v>0</v>
      </c>
      <c r="M99" s="147">
        <v>0</v>
      </c>
      <c r="N99" s="25">
        <v>0</v>
      </c>
      <c r="O99" s="25">
        <v>0</v>
      </c>
      <c r="P99" s="26">
        <v>0</v>
      </c>
      <c r="Q99" s="25">
        <v>0</v>
      </c>
      <c r="R99" s="26">
        <v>0</v>
      </c>
      <c r="S99" s="24">
        <v>2827865</v>
      </c>
      <c r="T99" s="147">
        <v>2360861</v>
      </c>
      <c r="U99" s="24">
        <v>0</v>
      </c>
      <c r="V99" s="24">
        <v>0</v>
      </c>
    </row>
    <row r="100" spans="1:22" ht="17.100000000000001" customHeight="1" x14ac:dyDescent="0.3">
      <c r="A100" s="69" t="s">
        <v>97</v>
      </c>
      <c r="B100" s="113"/>
      <c r="C100" s="130">
        <v>526556.52</v>
      </c>
      <c r="D100" s="130">
        <v>441069.54716981127</v>
      </c>
      <c r="E100" s="24">
        <v>0</v>
      </c>
      <c r="F100" s="24">
        <v>8845371</v>
      </c>
      <c r="G100" s="24">
        <v>0</v>
      </c>
      <c r="H100" s="24">
        <v>0</v>
      </c>
      <c r="I100" s="35">
        <v>0</v>
      </c>
      <c r="J100" s="35">
        <v>0</v>
      </c>
      <c r="K100" s="35">
        <v>0</v>
      </c>
      <c r="L100" s="35">
        <v>0</v>
      </c>
      <c r="M100" s="147">
        <v>0</v>
      </c>
      <c r="N100" s="25">
        <v>0</v>
      </c>
      <c r="O100" s="25">
        <v>49.864448553917214</v>
      </c>
      <c r="P100" s="26">
        <v>0</v>
      </c>
      <c r="Q100" s="25">
        <v>0</v>
      </c>
      <c r="R100" s="26">
        <v>0</v>
      </c>
      <c r="S100" s="24">
        <v>20884369</v>
      </c>
      <c r="T100" s="147">
        <v>14104198</v>
      </c>
      <c r="U100" s="24">
        <v>0</v>
      </c>
      <c r="V100" s="24">
        <v>7054345</v>
      </c>
    </row>
    <row r="101" spans="1:22" ht="17.100000000000001" customHeight="1" x14ac:dyDescent="0.3">
      <c r="A101" s="69">
        <v>43023</v>
      </c>
      <c r="B101" s="145" t="s">
        <v>50</v>
      </c>
      <c r="C101" s="130">
        <v>0</v>
      </c>
      <c r="D101" s="130">
        <v>0</v>
      </c>
      <c r="E101" s="24">
        <v>0</v>
      </c>
      <c r="F101" s="24">
        <v>21847</v>
      </c>
      <c r="G101" s="24">
        <v>0</v>
      </c>
      <c r="H101" s="24">
        <v>0</v>
      </c>
      <c r="I101" s="35">
        <v>0</v>
      </c>
      <c r="J101" s="35">
        <v>0</v>
      </c>
      <c r="K101" s="35">
        <v>0</v>
      </c>
      <c r="L101" s="35">
        <v>0</v>
      </c>
      <c r="M101" s="147">
        <v>0</v>
      </c>
      <c r="N101" s="25">
        <v>0</v>
      </c>
      <c r="O101" s="25">
        <v>0</v>
      </c>
      <c r="P101" s="26">
        <v>0</v>
      </c>
      <c r="Q101" s="25">
        <v>0</v>
      </c>
      <c r="R101" s="26">
        <v>0</v>
      </c>
      <c r="S101" s="24">
        <v>0</v>
      </c>
      <c r="T101" s="147">
        <v>0</v>
      </c>
      <c r="U101" s="24">
        <v>0</v>
      </c>
      <c r="V101" s="24">
        <v>0</v>
      </c>
    </row>
    <row r="102" spans="1:22" ht="17.100000000000001" customHeight="1" x14ac:dyDescent="0.3">
      <c r="A102" s="69">
        <v>43023</v>
      </c>
      <c r="B102" s="145" t="s">
        <v>57</v>
      </c>
      <c r="C102" s="130">
        <v>136956.51999999999</v>
      </c>
      <c r="D102" s="130">
        <v>129204.26415094337</v>
      </c>
      <c r="E102" s="24">
        <v>0</v>
      </c>
      <c r="F102" s="24">
        <v>1507467</v>
      </c>
      <c r="G102" s="24">
        <v>0</v>
      </c>
      <c r="H102" s="24">
        <v>0</v>
      </c>
      <c r="I102" s="35">
        <v>0</v>
      </c>
      <c r="J102" s="35">
        <v>0</v>
      </c>
      <c r="K102" s="35">
        <v>0</v>
      </c>
      <c r="L102" s="35">
        <v>0</v>
      </c>
      <c r="M102" s="147">
        <v>0</v>
      </c>
      <c r="N102" s="25">
        <v>0</v>
      </c>
      <c r="O102" s="25">
        <v>85.709514139243751</v>
      </c>
      <c r="P102" s="26">
        <v>0</v>
      </c>
      <c r="Q102" s="25">
        <v>0</v>
      </c>
      <c r="R102" s="26">
        <v>0</v>
      </c>
      <c r="S102" s="24">
        <v>1514598</v>
      </c>
      <c r="T102" s="147">
        <v>1424241</v>
      </c>
      <c r="U102" s="24">
        <v>0</v>
      </c>
      <c r="V102" s="24">
        <v>0</v>
      </c>
    </row>
    <row r="103" spans="1:22" ht="17.100000000000001" customHeight="1" x14ac:dyDescent="0.3">
      <c r="A103" s="69">
        <v>43023</v>
      </c>
      <c r="B103" s="145" t="s">
        <v>60</v>
      </c>
      <c r="C103" s="130">
        <v>112500</v>
      </c>
      <c r="D103" s="130">
        <v>60495.283018867929</v>
      </c>
      <c r="E103" s="24">
        <v>0</v>
      </c>
      <c r="F103" s="24">
        <v>7512290</v>
      </c>
      <c r="G103" s="24">
        <v>0</v>
      </c>
      <c r="H103" s="24">
        <v>0</v>
      </c>
      <c r="I103" s="35">
        <v>0</v>
      </c>
      <c r="J103" s="35">
        <v>0</v>
      </c>
      <c r="K103" s="35">
        <v>0</v>
      </c>
      <c r="L103" s="35">
        <v>0</v>
      </c>
      <c r="M103" s="147">
        <v>0</v>
      </c>
      <c r="N103" s="25">
        <v>0</v>
      </c>
      <c r="O103" s="25">
        <v>8.052841812399139</v>
      </c>
      <c r="P103" s="26">
        <v>0</v>
      </c>
      <c r="Q103" s="25">
        <v>0</v>
      </c>
      <c r="R103" s="26">
        <v>0</v>
      </c>
      <c r="S103" s="24">
        <v>7538965</v>
      </c>
      <c r="T103" s="147">
        <v>4951723</v>
      </c>
      <c r="U103" s="24">
        <v>0</v>
      </c>
      <c r="V103" s="24">
        <v>7480910</v>
      </c>
    </row>
    <row r="104" spans="1:22" ht="17.100000000000001" customHeight="1" x14ac:dyDescent="0.3">
      <c r="A104" s="69">
        <v>43023</v>
      </c>
      <c r="B104" s="145" t="s">
        <v>65</v>
      </c>
      <c r="C104" s="130">
        <v>122500</v>
      </c>
      <c r="D104" s="130">
        <v>116490.56603773584</v>
      </c>
      <c r="E104" s="24">
        <v>0</v>
      </c>
      <c r="F104" s="24">
        <v>0</v>
      </c>
      <c r="G104" s="24">
        <v>0</v>
      </c>
      <c r="H104" s="24">
        <v>0</v>
      </c>
      <c r="I104" s="35">
        <v>0</v>
      </c>
      <c r="J104" s="35">
        <v>0</v>
      </c>
      <c r="K104" s="35">
        <v>0</v>
      </c>
      <c r="L104" s="35">
        <v>0</v>
      </c>
      <c r="M104" s="147">
        <v>0</v>
      </c>
      <c r="N104" s="25">
        <v>0</v>
      </c>
      <c r="O104" s="25">
        <v>0</v>
      </c>
      <c r="P104" s="26">
        <v>0</v>
      </c>
      <c r="Q104" s="25">
        <v>0</v>
      </c>
      <c r="R104" s="26">
        <v>0</v>
      </c>
      <c r="S104" s="24">
        <v>5000945</v>
      </c>
      <c r="T104" s="147">
        <v>3425924</v>
      </c>
      <c r="U104" s="24">
        <v>0</v>
      </c>
      <c r="V104" s="24">
        <v>0</v>
      </c>
    </row>
    <row r="105" spans="1:22" ht="17.100000000000001" customHeight="1" x14ac:dyDescent="0.3">
      <c r="A105" s="69">
        <v>43023</v>
      </c>
      <c r="B105" s="145" t="s">
        <v>68</v>
      </c>
      <c r="C105" s="130">
        <v>55000</v>
      </c>
      <c r="D105" s="130">
        <v>49655.660377358487</v>
      </c>
      <c r="E105" s="24">
        <v>0</v>
      </c>
      <c r="F105" s="24">
        <v>0</v>
      </c>
      <c r="G105" s="24">
        <v>0</v>
      </c>
      <c r="H105" s="24">
        <v>0</v>
      </c>
      <c r="I105" s="35">
        <v>0</v>
      </c>
      <c r="J105" s="35">
        <v>0</v>
      </c>
      <c r="K105" s="35">
        <v>0</v>
      </c>
      <c r="L105" s="35">
        <v>0</v>
      </c>
      <c r="M105" s="147">
        <v>0</v>
      </c>
      <c r="N105" s="25">
        <v>0</v>
      </c>
      <c r="O105" s="25">
        <v>0</v>
      </c>
      <c r="P105" s="26">
        <v>0</v>
      </c>
      <c r="Q105" s="25">
        <v>0</v>
      </c>
      <c r="R105" s="26">
        <v>0</v>
      </c>
      <c r="S105" s="24">
        <v>3432562</v>
      </c>
      <c r="T105" s="147">
        <v>2114961</v>
      </c>
      <c r="U105" s="24">
        <v>0</v>
      </c>
      <c r="V105" s="24">
        <v>0</v>
      </c>
    </row>
    <row r="106" spans="1:22" ht="17.100000000000001" customHeight="1" x14ac:dyDescent="0.3">
      <c r="A106" s="69">
        <v>43023</v>
      </c>
      <c r="B106" s="145" t="s">
        <v>70</v>
      </c>
      <c r="C106" s="130">
        <v>49000</v>
      </c>
      <c r="D106" s="130">
        <v>41927.358490566039</v>
      </c>
      <c r="E106" s="24">
        <v>0</v>
      </c>
      <c r="F106" s="24">
        <v>0</v>
      </c>
      <c r="G106" s="24">
        <v>0</v>
      </c>
      <c r="H106" s="24">
        <v>0</v>
      </c>
      <c r="I106" s="35">
        <v>0</v>
      </c>
      <c r="J106" s="35">
        <v>0</v>
      </c>
      <c r="K106" s="35">
        <v>0</v>
      </c>
      <c r="L106" s="35">
        <v>0</v>
      </c>
      <c r="M106" s="147">
        <v>0</v>
      </c>
      <c r="N106" s="25">
        <v>0</v>
      </c>
      <c r="O106" s="25">
        <v>0</v>
      </c>
      <c r="P106" s="26">
        <v>0</v>
      </c>
      <c r="Q106" s="25">
        <v>0</v>
      </c>
      <c r="R106" s="26">
        <v>0</v>
      </c>
      <c r="S106" s="24">
        <v>1485494</v>
      </c>
      <c r="T106" s="147">
        <v>718257</v>
      </c>
      <c r="U106" s="24">
        <v>0</v>
      </c>
      <c r="V106" s="24">
        <v>0</v>
      </c>
    </row>
    <row r="107" spans="1:22" ht="17.100000000000001" customHeight="1" x14ac:dyDescent="0.3">
      <c r="A107" s="69">
        <v>43023</v>
      </c>
      <c r="B107" s="145" t="s">
        <v>71</v>
      </c>
      <c r="C107" s="130">
        <v>50600</v>
      </c>
      <c r="D107" s="130">
        <v>43296.415094339623</v>
      </c>
      <c r="E107" s="24">
        <v>0</v>
      </c>
      <c r="F107" s="24">
        <v>0</v>
      </c>
      <c r="G107" s="24">
        <v>0</v>
      </c>
      <c r="H107" s="24">
        <v>0</v>
      </c>
      <c r="I107" s="35">
        <v>0</v>
      </c>
      <c r="J107" s="35">
        <v>0</v>
      </c>
      <c r="K107" s="35">
        <v>0</v>
      </c>
      <c r="L107" s="35">
        <v>0</v>
      </c>
      <c r="M107" s="147">
        <v>0</v>
      </c>
      <c r="N107" s="25">
        <v>0</v>
      </c>
      <c r="O107" s="25">
        <v>0</v>
      </c>
      <c r="P107" s="26">
        <v>0</v>
      </c>
      <c r="Q107" s="25">
        <v>0</v>
      </c>
      <c r="R107" s="26">
        <v>0</v>
      </c>
      <c r="S107" s="24">
        <v>2529679</v>
      </c>
      <c r="T107" s="147">
        <v>2198348</v>
      </c>
      <c r="U107" s="24">
        <v>0</v>
      </c>
      <c r="V107" s="24">
        <v>0</v>
      </c>
    </row>
    <row r="108" spans="1:22" ht="17.100000000000001" customHeight="1" x14ac:dyDescent="0.3">
      <c r="A108" s="69" t="s">
        <v>98</v>
      </c>
      <c r="B108" s="113"/>
      <c r="C108" s="130">
        <v>526556.52</v>
      </c>
      <c r="D108" s="130">
        <v>441069.54716981127</v>
      </c>
      <c r="E108" s="24">
        <v>0</v>
      </c>
      <c r="F108" s="24">
        <v>9041604</v>
      </c>
      <c r="G108" s="24">
        <v>0</v>
      </c>
      <c r="H108" s="24">
        <v>0</v>
      </c>
      <c r="I108" s="35">
        <v>0</v>
      </c>
      <c r="J108" s="35">
        <v>0</v>
      </c>
      <c r="K108" s="35">
        <v>0</v>
      </c>
      <c r="L108" s="35">
        <v>0</v>
      </c>
      <c r="M108" s="147">
        <v>0</v>
      </c>
      <c r="N108" s="25">
        <v>0</v>
      </c>
      <c r="O108" s="25">
        <v>48.782223504790885</v>
      </c>
      <c r="P108" s="26">
        <v>0</v>
      </c>
      <c r="Q108" s="25">
        <v>0</v>
      </c>
      <c r="R108" s="26">
        <v>0</v>
      </c>
      <c r="S108" s="24">
        <v>21502243</v>
      </c>
      <c r="T108" s="147">
        <v>14833454</v>
      </c>
      <c r="U108" s="24">
        <v>0</v>
      </c>
      <c r="V108" s="24">
        <v>7480910</v>
      </c>
    </row>
    <row r="109" spans="1:22" ht="17.100000000000001" customHeight="1" x14ac:dyDescent="0.3">
      <c r="A109" s="69">
        <v>43024</v>
      </c>
      <c r="B109" s="145" t="s">
        <v>50</v>
      </c>
      <c r="C109" s="130">
        <v>0</v>
      </c>
      <c r="D109" s="130">
        <v>0</v>
      </c>
      <c r="E109" s="24">
        <v>0</v>
      </c>
      <c r="F109" s="24">
        <v>11466</v>
      </c>
      <c r="G109" s="24">
        <v>0</v>
      </c>
      <c r="H109" s="24">
        <v>0</v>
      </c>
      <c r="I109" s="35">
        <v>0</v>
      </c>
      <c r="J109" s="35">
        <v>0</v>
      </c>
      <c r="K109" s="35">
        <v>0</v>
      </c>
      <c r="L109" s="35">
        <v>0</v>
      </c>
      <c r="M109" s="147">
        <v>0</v>
      </c>
      <c r="N109" s="25">
        <v>0</v>
      </c>
      <c r="O109" s="25">
        <v>0</v>
      </c>
      <c r="P109" s="26">
        <v>0</v>
      </c>
      <c r="Q109" s="25">
        <v>0</v>
      </c>
      <c r="R109" s="26">
        <v>0</v>
      </c>
      <c r="S109" s="24">
        <v>0</v>
      </c>
      <c r="T109" s="147">
        <v>0</v>
      </c>
      <c r="U109" s="24">
        <v>0</v>
      </c>
      <c r="V109" s="24">
        <v>0</v>
      </c>
    </row>
    <row r="110" spans="1:22" ht="17.100000000000001" customHeight="1" x14ac:dyDescent="0.3">
      <c r="A110" s="69">
        <v>43024</v>
      </c>
      <c r="B110" s="145" t="s">
        <v>57</v>
      </c>
      <c r="C110" s="130">
        <v>91304.35</v>
      </c>
      <c r="D110" s="130">
        <v>86136.179245283027</v>
      </c>
      <c r="E110" s="24">
        <v>0</v>
      </c>
      <c r="F110" s="24">
        <v>1458855</v>
      </c>
      <c r="G110" s="24">
        <v>0</v>
      </c>
      <c r="H110" s="24">
        <v>0</v>
      </c>
      <c r="I110" s="35">
        <v>0</v>
      </c>
      <c r="J110" s="35">
        <v>0</v>
      </c>
      <c r="K110" s="35">
        <v>0</v>
      </c>
      <c r="L110" s="35">
        <v>0</v>
      </c>
      <c r="M110" s="147">
        <v>0</v>
      </c>
      <c r="N110" s="25">
        <v>0</v>
      </c>
      <c r="O110" s="25">
        <v>59.043687854710051</v>
      </c>
      <c r="P110" s="26">
        <v>0</v>
      </c>
      <c r="Q110" s="25">
        <v>0</v>
      </c>
      <c r="R110" s="26">
        <v>0</v>
      </c>
      <c r="S110" s="24">
        <v>1467583</v>
      </c>
      <c r="T110" s="147">
        <v>1376126</v>
      </c>
      <c r="U110" s="24">
        <v>0</v>
      </c>
      <c r="V110" s="24">
        <v>0</v>
      </c>
    </row>
    <row r="111" spans="1:22" ht="17.100000000000001" customHeight="1" x14ac:dyDescent="0.3">
      <c r="A111" s="69">
        <v>43024</v>
      </c>
      <c r="B111" s="145" t="s">
        <v>60</v>
      </c>
      <c r="C111" s="130">
        <v>45000</v>
      </c>
      <c r="D111" s="130">
        <v>24198.113207547172</v>
      </c>
      <c r="E111" s="24">
        <v>0</v>
      </c>
      <c r="F111" s="24">
        <v>2280186</v>
      </c>
      <c r="G111" s="24">
        <v>3</v>
      </c>
      <c r="H111" s="24">
        <v>1</v>
      </c>
      <c r="I111" s="35">
        <v>0</v>
      </c>
      <c r="J111" s="35">
        <v>0</v>
      </c>
      <c r="K111" s="35">
        <v>0</v>
      </c>
      <c r="L111" s="35">
        <v>0</v>
      </c>
      <c r="M111" s="147">
        <v>0</v>
      </c>
      <c r="N111" s="25">
        <v>0</v>
      </c>
      <c r="O111" s="25">
        <v>10.612341803496369</v>
      </c>
      <c r="P111" s="26">
        <v>0</v>
      </c>
      <c r="Q111" s="25">
        <v>0</v>
      </c>
      <c r="R111" s="26">
        <v>0</v>
      </c>
      <c r="S111" s="24">
        <v>2280229</v>
      </c>
      <c r="T111" s="147">
        <v>1228515</v>
      </c>
      <c r="U111" s="24">
        <v>0</v>
      </c>
      <c r="V111" s="24">
        <v>2253943</v>
      </c>
    </row>
    <row r="112" spans="1:22" ht="17.100000000000001" customHeight="1" x14ac:dyDescent="0.3">
      <c r="A112" s="69">
        <v>43024</v>
      </c>
      <c r="B112" s="145" t="s">
        <v>65</v>
      </c>
      <c r="C112" s="130">
        <v>73500</v>
      </c>
      <c r="D112" s="130">
        <v>69894.339622641506</v>
      </c>
      <c r="E112" s="24">
        <v>0</v>
      </c>
      <c r="F112" s="24">
        <v>0</v>
      </c>
      <c r="G112" s="24">
        <v>0</v>
      </c>
      <c r="H112" s="24">
        <v>0</v>
      </c>
      <c r="I112" s="35">
        <v>0</v>
      </c>
      <c r="J112" s="35">
        <v>0</v>
      </c>
      <c r="K112" s="35">
        <v>0</v>
      </c>
      <c r="L112" s="35">
        <v>0</v>
      </c>
      <c r="M112" s="147">
        <v>0</v>
      </c>
      <c r="N112" s="25">
        <v>0</v>
      </c>
      <c r="O112" s="25">
        <v>0</v>
      </c>
      <c r="P112" s="26">
        <v>0</v>
      </c>
      <c r="Q112" s="25">
        <v>0</v>
      </c>
      <c r="R112" s="26">
        <v>0</v>
      </c>
      <c r="S112" s="24">
        <v>3001294</v>
      </c>
      <c r="T112" s="147">
        <v>2274585</v>
      </c>
      <c r="U112" s="24">
        <v>0</v>
      </c>
      <c r="V112" s="24">
        <v>0</v>
      </c>
    </row>
    <row r="113" spans="1:22" ht="17.100000000000001" customHeight="1" x14ac:dyDescent="0.3">
      <c r="A113" s="69">
        <v>43024</v>
      </c>
      <c r="B113" s="145" t="s">
        <v>68</v>
      </c>
      <c r="C113" s="130">
        <v>55000</v>
      </c>
      <c r="D113" s="130">
        <v>49655.660377358487</v>
      </c>
      <c r="E113" s="24">
        <v>0</v>
      </c>
      <c r="F113" s="24">
        <v>0</v>
      </c>
      <c r="G113" s="24">
        <v>0</v>
      </c>
      <c r="H113" s="24">
        <v>0</v>
      </c>
      <c r="I113" s="35">
        <v>0</v>
      </c>
      <c r="J113" s="35">
        <v>0</v>
      </c>
      <c r="K113" s="35">
        <v>0</v>
      </c>
      <c r="L113" s="35">
        <v>0</v>
      </c>
      <c r="M113" s="147">
        <v>0</v>
      </c>
      <c r="N113" s="25">
        <v>0</v>
      </c>
      <c r="O113" s="25">
        <v>0</v>
      </c>
      <c r="P113" s="26">
        <v>0</v>
      </c>
      <c r="Q113" s="25">
        <v>0</v>
      </c>
      <c r="R113" s="26">
        <v>0</v>
      </c>
      <c r="S113" s="24">
        <v>4338502</v>
      </c>
      <c r="T113" s="147">
        <v>3006845</v>
      </c>
      <c r="U113" s="24">
        <v>0</v>
      </c>
      <c r="V113" s="24">
        <v>0</v>
      </c>
    </row>
    <row r="114" spans="1:22" ht="17.100000000000001" customHeight="1" x14ac:dyDescent="0.3">
      <c r="A114" s="69">
        <v>43024</v>
      </c>
      <c r="B114" s="145" t="s">
        <v>70</v>
      </c>
      <c r="C114" s="130">
        <v>24500</v>
      </c>
      <c r="D114" s="130">
        <v>20963.67924528302</v>
      </c>
      <c r="E114" s="24">
        <v>0</v>
      </c>
      <c r="F114" s="24">
        <v>0</v>
      </c>
      <c r="G114" s="24">
        <v>0</v>
      </c>
      <c r="H114" s="24">
        <v>0</v>
      </c>
      <c r="I114" s="35">
        <v>0</v>
      </c>
      <c r="J114" s="35">
        <v>0</v>
      </c>
      <c r="K114" s="35">
        <v>0</v>
      </c>
      <c r="L114" s="35">
        <v>0</v>
      </c>
      <c r="M114" s="147">
        <v>0</v>
      </c>
      <c r="N114" s="25">
        <v>0</v>
      </c>
      <c r="O114" s="25">
        <v>0</v>
      </c>
      <c r="P114" s="26">
        <v>0</v>
      </c>
      <c r="Q114" s="25">
        <v>0</v>
      </c>
      <c r="R114" s="26">
        <v>0</v>
      </c>
      <c r="S114" s="24">
        <v>1281432</v>
      </c>
      <c r="T114" s="147">
        <v>642227</v>
      </c>
      <c r="U114" s="24">
        <v>0</v>
      </c>
      <c r="V114" s="24">
        <v>0</v>
      </c>
    </row>
    <row r="115" spans="1:22" ht="17.100000000000001" customHeight="1" x14ac:dyDescent="0.3">
      <c r="A115" s="69">
        <v>43024</v>
      </c>
      <c r="B115" s="145" t="s">
        <v>71</v>
      </c>
      <c r="C115" s="130">
        <v>25300</v>
      </c>
      <c r="D115" s="130">
        <v>21648.207547169812</v>
      </c>
      <c r="E115" s="24">
        <v>0</v>
      </c>
      <c r="F115" s="24">
        <v>0</v>
      </c>
      <c r="G115" s="24">
        <v>0</v>
      </c>
      <c r="H115" s="24">
        <v>0</v>
      </c>
      <c r="I115" s="35">
        <v>0</v>
      </c>
      <c r="J115" s="35">
        <v>0</v>
      </c>
      <c r="K115" s="35">
        <v>0</v>
      </c>
      <c r="L115" s="35">
        <v>0</v>
      </c>
      <c r="M115" s="147">
        <v>0</v>
      </c>
      <c r="N115" s="25">
        <v>0</v>
      </c>
      <c r="O115" s="25">
        <v>0</v>
      </c>
      <c r="P115" s="26">
        <v>0</v>
      </c>
      <c r="Q115" s="25">
        <v>0</v>
      </c>
      <c r="R115" s="26">
        <v>0</v>
      </c>
      <c r="S115" s="24">
        <v>3059218</v>
      </c>
      <c r="T115" s="147">
        <v>2533621</v>
      </c>
      <c r="U115" s="24">
        <v>0</v>
      </c>
      <c r="V115" s="24">
        <v>0</v>
      </c>
    </row>
    <row r="116" spans="1:22" ht="17.100000000000001" customHeight="1" x14ac:dyDescent="0.3">
      <c r="A116" s="69" t="s">
        <v>99</v>
      </c>
      <c r="B116" s="113"/>
      <c r="C116" s="130">
        <v>314604.34999999998</v>
      </c>
      <c r="D116" s="130">
        <v>272496.17924528301</v>
      </c>
      <c r="E116" s="24">
        <v>0</v>
      </c>
      <c r="F116" s="24">
        <v>3750507</v>
      </c>
      <c r="G116" s="24">
        <v>3</v>
      </c>
      <c r="H116" s="24">
        <v>1</v>
      </c>
      <c r="I116" s="35">
        <v>0</v>
      </c>
      <c r="J116" s="35">
        <v>0</v>
      </c>
      <c r="K116" s="35">
        <v>0</v>
      </c>
      <c r="L116" s="35">
        <v>0</v>
      </c>
      <c r="M116" s="147">
        <v>0</v>
      </c>
      <c r="N116" s="25">
        <v>0</v>
      </c>
      <c r="O116" s="25">
        <v>72.655824731238468</v>
      </c>
      <c r="P116" s="26">
        <v>0</v>
      </c>
      <c r="Q116" s="25">
        <v>0</v>
      </c>
      <c r="R116" s="26">
        <v>0</v>
      </c>
      <c r="S116" s="24">
        <v>15428258</v>
      </c>
      <c r="T116" s="147">
        <v>11061919</v>
      </c>
      <c r="U116" s="24">
        <v>0</v>
      </c>
      <c r="V116" s="24">
        <v>2253943</v>
      </c>
    </row>
    <row r="117" spans="1:22" ht="17.100000000000001" customHeight="1" x14ac:dyDescent="0.3">
      <c r="A117" s="70" t="s">
        <v>1</v>
      </c>
      <c r="B117" s="71"/>
      <c r="C117" s="131">
        <v>6213701.8299999982</v>
      </c>
      <c r="D117" s="131">
        <v>4968758.077358488</v>
      </c>
      <c r="E117" s="27">
        <v>1</v>
      </c>
      <c r="F117" s="27">
        <v>75947391</v>
      </c>
      <c r="G117" s="27">
        <v>4</v>
      </c>
      <c r="H117" s="27">
        <v>2</v>
      </c>
      <c r="I117" s="36">
        <v>0</v>
      </c>
      <c r="J117" s="36">
        <v>0</v>
      </c>
      <c r="K117" s="36">
        <v>0</v>
      </c>
      <c r="L117" s="36">
        <v>0</v>
      </c>
      <c r="M117" s="112">
        <v>0</v>
      </c>
      <c r="N117" s="28">
        <v>4968758.077358488</v>
      </c>
      <c r="O117" s="28">
        <v>65.423683577997934</v>
      </c>
      <c r="P117" s="29">
        <v>1.3167009252496903E-8</v>
      </c>
      <c r="Q117" s="28">
        <v>0</v>
      </c>
      <c r="R117" s="29">
        <v>0</v>
      </c>
      <c r="S117" s="27">
        <v>210189690</v>
      </c>
      <c r="T117" s="112">
        <v>111940150</v>
      </c>
      <c r="U117" s="27">
        <v>0</v>
      </c>
      <c r="V117" s="27">
        <v>54037785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Q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3" bestFit="1" customWidth="1"/>
    <col min="2" max="2" width="10.625" style="73" customWidth="1"/>
    <col min="3" max="17" width="10.625" style="61" customWidth="1"/>
    <col min="18" max="16384" width="9" style="61"/>
  </cols>
  <sheetData>
    <row r="1" spans="1:17" ht="17.100000000000001" customHeight="1" x14ac:dyDescent="0.15">
      <c r="A1" s="47" t="s">
        <v>34</v>
      </c>
      <c r="B1" s="48" t="s">
        <v>72</v>
      </c>
    </row>
    <row r="2" spans="1:17" ht="17.100000000000001" customHeight="1" x14ac:dyDescent="0.15">
      <c r="A2" s="18"/>
      <c r="B2" s="18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65" t="s">
        <v>4</v>
      </c>
      <c r="B3" s="65" t="s">
        <v>0</v>
      </c>
      <c r="C3" s="46" t="s">
        <v>48</v>
      </c>
      <c r="D3" s="46" t="s">
        <v>46</v>
      </c>
      <c r="E3" s="66" t="s">
        <v>12</v>
      </c>
      <c r="F3" s="66" t="s">
        <v>13</v>
      </c>
      <c r="G3" s="66" t="s">
        <v>25</v>
      </c>
      <c r="H3" s="66" t="s">
        <v>26</v>
      </c>
      <c r="I3" s="46" t="s">
        <v>39</v>
      </c>
      <c r="J3" s="66" t="s">
        <v>28</v>
      </c>
      <c r="K3" s="66" t="s">
        <v>29</v>
      </c>
      <c r="L3" s="67" t="s">
        <v>37</v>
      </c>
      <c r="M3" s="67" t="s">
        <v>30</v>
      </c>
      <c r="N3" s="67" t="s">
        <v>31</v>
      </c>
      <c r="O3" s="68" t="s">
        <v>32</v>
      </c>
      <c r="P3" s="67" t="s">
        <v>24</v>
      </c>
      <c r="Q3" s="67" t="s">
        <v>36</v>
      </c>
    </row>
    <row r="4" spans="1:17" ht="17.100000000000001" customHeight="1" x14ac:dyDescent="0.3">
      <c r="A4" s="46" t="s">
        <v>72</v>
      </c>
      <c r="B4" s="102" t="s">
        <v>72</v>
      </c>
      <c r="C4" s="134"/>
      <c r="D4" s="134"/>
      <c r="E4" s="125"/>
      <c r="F4" s="125"/>
      <c r="G4" s="125"/>
      <c r="H4" s="125"/>
      <c r="I4" s="126"/>
      <c r="J4" s="125"/>
      <c r="K4" s="125"/>
      <c r="L4" s="125">
        <v>0</v>
      </c>
      <c r="M4" s="127">
        <v>0</v>
      </c>
      <c r="N4" s="127">
        <v>0</v>
      </c>
      <c r="O4" s="128">
        <v>0</v>
      </c>
      <c r="P4" s="127">
        <v>0</v>
      </c>
      <c r="Q4" s="128">
        <v>0</v>
      </c>
    </row>
    <row r="5" spans="1:17" ht="17.100000000000001" customHeight="1" x14ac:dyDescent="0.3">
      <c r="A5" s="46" t="s">
        <v>73</v>
      </c>
      <c r="B5" s="46"/>
      <c r="C5" s="134"/>
      <c r="D5" s="134"/>
      <c r="E5" s="125"/>
      <c r="F5" s="125"/>
      <c r="G5" s="125"/>
      <c r="H5" s="125"/>
      <c r="I5" s="126"/>
      <c r="J5" s="125"/>
      <c r="K5" s="125"/>
      <c r="L5" s="125">
        <v>0</v>
      </c>
      <c r="M5" s="127">
        <v>0</v>
      </c>
      <c r="N5" s="127">
        <v>0</v>
      </c>
      <c r="O5" s="128">
        <v>0</v>
      </c>
      <c r="P5" s="127">
        <v>0</v>
      </c>
      <c r="Q5" s="128">
        <v>0</v>
      </c>
    </row>
    <row r="6" spans="1:17" ht="17.100000000000001" customHeight="1" x14ac:dyDescent="0.3">
      <c r="A6" s="103" t="s">
        <v>1</v>
      </c>
      <c r="B6" s="103"/>
      <c r="C6" s="135"/>
      <c r="D6" s="135"/>
      <c r="E6" s="13"/>
      <c r="F6" s="13"/>
      <c r="G6" s="13"/>
      <c r="H6" s="13"/>
      <c r="I6" s="118"/>
      <c r="J6" s="13"/>
      <c r="K6" s="13"/>
      <c r="L6" s="13">
        <v>0</v>
      </c>
      <c r="M6" s="14">
        <v>0</v>
      </c>
      <c r="N6" s="14">
        <v>0</v>
      </c>
      <c r="O6" s="15">
        <v>0</v>
      </c>
      <c r="P6" s="14">
        <v>0</v>
      </c>
      <c r="Q6" s="15">
        <v>0</v>
      </c>
    </row>
    <row r="7" spans="1:17" ht="17.100000000000001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ht="17.100000000000001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ht="17.100000000000001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ht="17.100000000000001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ht="17.100000000000001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ht="17.100000000000001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ht="17.100000000000001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7.100000000000001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ht="17.100000000000001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7.100000000000001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ht="17.100000000000001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ht="17.100000000000001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17.100000000000001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7.100000000000001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7.100000000000001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7.100000000000001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7.100000000000001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7.100000000000001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7.100000000000001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7.100000000000001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7.100000000000001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Q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7.100000000000001" customHeight="1" x14ac:dyDescent="0.15"/>
  <cols>
    <col min="1" max="1" width="12.875" style="73" bestFit="1" customWidth="1"/>
    <col min="2" max="2" width="12.25" style="73" bestFit="1" customWidth="1"/>
    <col min="3" max="17" width="10" style="61" customWidth="1"/>
    <col min="18" max="16384" width="9" style="61"/>
  </cols>
  <sheetData>
    <row r="1" spans="1:17" ht="17.100000000000001" customHeight="1" x14ac:dyDescent="0.15">
      <c r="A1" s="51" t="s">
        <v>34</v>
      </c>
      <c r="B1" s="50" t="s">
        <v>72</v>
      </c>
    </row>
    <row r="2" spans="1:17" ht="17.100000000000001" customHeight="1" x14ac:dyDescent="0.15">
      <c r="A2" s="18"/>
      <c r="B2" s="18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41" t="s">
        <v>0</v>
      </c>
      <c r="B3" s="41" t="s">
        <v>4</v>
      </c>
      <c r="C3" s="113" t="s">
        <v>48</v>
      </c>
      <c r="D3" s="113" t="s">
        <v>46</v>
      </c>
      <c r="E3" s="42" t="s">
        <v>12</v>
      </c>
      <c r="F3" s="42" t="s">
        <v>13</v>
      </c>
      <c r="G3" s="42" t="s">
        <v>25</v>
      </c>
      <c r="H3" s="42" t="s">
        <v>26</v>
      </c>
      <c r="I3" s="113" t="s">
        <v>39</v>
      </c>
      <c r="J3" s="42" t="s">
        <v>28</v>
      </c>
      <c r="K3" s="42" t="s">
        <v>29</v>
      </c>
      <c r="L3" s="43" t="s">
        <v>30</v>
      </c>
      <c r="M3" s="43" t="s">
        <v>31</v>
      </c>
      <c r="N3" s="44" t="s">
        <v>32</v>
      </c>
      <c r="O3" s="43" t="s">
        <v>24</v>
      </c>
      <c r="P3" s="43" t="s">
        <v>37</v>
      </c>
      <c r="Q3" s="43" t="s">
        <v>36</v>
      </c>
    </row>
    <row r="4" spans="1:17" ht="17.100000000000001" customHeight="1" x14ac:dyDescent="0.3">
      <c r="A4" s="69" t="s">
        <v>72</v>
      </c>
      <c r="B4" s="113" t="s">
        <v>72</v>
      </c>
      <c r="C4" s="130"/>
      <c r="D4" s="130"/>
      <c r="E4" s="24"/>
      <c r="F4" s="24"/>
      <c r="G4" s="24"/>
      <c r="H4" s="24"/>
      <c r="I4" s="35"/>
      <c r="J4" s="24"/>
      <c r="K4" s="24"/>
      <c r="L4" s="25">
        <v>0</v>
      </c>
      <c r="M4" s="25">
        <v>0</v>
      </c>
      <c r="N4" s="26">
        <v>0</v>
      </c>
      <c r="O4" s="25">
        <v>0</v>
      </c>
      <c r="P4" s="24">
        <v>0</v>
      </c>
      <c r="Q4" s="26">
        <v>0</v>
      </c>
    </row>
    <row r="5" spans="1:17" ht="17.100000000000001" customHeight="1" x14ac:dyDescent="0.3">
      <c r="A5" s="69" t="s">
        <v>73</v>
      </c>
      <c r="B5" s="113"/>
      <c r="C5" s="130"/>
      <c r="D5" s="130"/>
      <c r="E5" s="24"/>
      <c r="F5" s="24"/>
      <c r="G5" s="24"/>
      <c r="H5" s="24"/>
      <c r="I5" s="35"/>
      <c r="J5" s="24"/>
      <c r="K5" s="24"/>
      <c r="L5" s="25">
        <v>0</v>
      </c>
      <c r="M5" s="25">
        <v>0</v>
      </c>
      <c r="N5" s="26">
        <v>0</v>
      </c>
      <c r="O5" s="25">
        <v>0</v>
      </c>
      <c r="P5" s="24">
        <v>0</v>
      </c>
      <c r="Q5" s="26">
        <v>0</v>
      </c>
    </row>
    <row r="6" spans="1:17" ht="17.100000000000001" customHeight="1" x14ac:dyDescent="0.3">
      <c r="A6" s="70" t="s">
        <v>1</v>
      </c>
      <c r="B6" s="71"/>
      <c r="C6" s="131"/>
      <c r="D6" s="131"/>
      <c r="E6" s="27"/>
      <c r="F6" s="27"/>
      <c r="G6" s="27"/>
      <c r="H6" s="27"/>
      <c r="I6" s="36"/>
      <c r="J6" s="27"/>
      <c r="K6" s="27"/>
      <c r="L6" s="28">
        <v>0</v>
      </c>
      <c r="M6" s="28">
        <v>0</v>
      </c>
      <c r="N6" s="29">
        <v>0</v>
      </c>
      <c r="O6" s="28">
        <v>0</v>
      </c>
      <c r="P6" s="27">
        <v>0</v>
      </c>
      <c r="Q6" s="29">
        <v>0</v>
      </c>
    </row>
    <row r="7" spans="1:17" ht="17.100000000000001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ht="17.100000000000001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ht="17.100000000000001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ht="17.100000000000001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ht="17.100000000000001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ht="17.100000000000001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ht="17.100000000000001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7.100000000000001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ht="17.100000000000001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7.100000000000001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ht="17.100000000000001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ht="17.100000000000001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17.100000000000001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7.100000000000001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7.100000000000001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7.100000000000001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7.100000000000001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7.100000000000001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7.100000000000001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A1:Q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3" bestFit="1" customWidth="1"/>
    <col min="2" max="2" width="12.125" style="73" customWidth="1"/>
    <col min="3" max="17" width="9.875" style="61" customWidth="1"/>
    <col min="18" max="16384" width="9" style="61"/>
  </cols>
  <sheetData>
    <row r="1" spans="1:17" ht="17.100000000000001" customHeight="1" x14ac:dyDescent="0.15">
      <c r="A1" s="47" t="s">
        <v>34</v>
      </c>
      <c r="B1" s="48" t="s">
        <v>72</v>
      </c>
      <c r="H1" s="62"/>
      <c r="I1" s="62"/>
    </row>
    <row r="3" spans="1:17" ht="17.100000000000001" customHeight="1" x14ac:dyDescent="0.15">
      <c r="A3" s="65" t="s">
        <v>4</v>
      </c>
      <c r="B3" s="65" t="s">
        <v>0</v>
      </c>
      <c r="C3" s="46" t="s">
        <v>48</v>
      </c>
      <c r="D3" s="46" t="s">
        <v>46</v>
      </c>
      <c r="E3" s="66" t="s">
        <v>12</v>
      </c>
      <c r="F3" s="66" t="s">
        <v>13</v>
      </c>
      <c r="G3" s="66" t="s">
        <v>25</v>
      </c>
      <c r="H3" s="66" t="s">
        <v>26</v>
      </c>
      <c r="I3" s="46" t="s">
        <v>39</v>
      </c>
      <c r="J3" s="66" t="s">
        <v>28</v>
      </c>
      <c r="K3" s="66" t="s">
        <v>29</v>
      </c>
      <c r="L3" s="46" t="s">
        <v>37</v>
      </c>
      <c r="M3" s="67" t="s">
        <v>30</v>
      </c>
      <c r="N3" s="67" t="s">
        <v>31</v>
      </c>
      <c r="O3" s="68" t="s">
        <v>32</v>
      </c>
      <c r="P3" s="67" t="s">
        <v>24</v>
      </c>
      <c r="Q3" s="46" t="s">
        <v>36</v>
      </c>
    </row>
    <row r="4" spans="1:17" ht="17.100000000000001" customHeight="1" x14ac:dyDescent="0.3">
      <c r="A4" s="46" t="s">
        <v>72</v>
      </c>
      <c r="B4" s="102" t="s">
        <v>72</v>
      </c>
      <c r="C4" s="134"/>
      <c r="D4" s="134"/>
      <c r="E4" s="125"/>
      <c r="F4" s="125"/>
      <c r="G4" s="125"/>
      <c r="H4" s="125"/>
      <c r="I4" s="126"/>
      <c r="J4" s="125"/>
      <c r="K4" s="125"/>
      <c r="L4" s="125">
        <v>0</v>
      </c>
      <c r="M4" s="127">
        <v>0</v>
      </c>
      <c r="N4" s="127">
        <v>0</v>
      </c>
      <c r="O4" s="128">
        <v>0</v>
      </c>
      <c r="P4" s="127">
        <v>0</v>
      </c>
      <c r="Q4" s="128">
        <v>0</v>
      </c>
    </row>
    <row r="5" spans="1:17" ht="17.100000000000001" customHeight="1" x14ac:dyDescent="0.3">
      <c r="A5" s="46" t="s">
        <v>73</v>
      </c>
      <c r="B5" s="46"/>
      <c r="C5" s="134"/>
      <c r="D5" s="134"/>
      <c r="E5" s="125"/>
      <c r="F5" s="125"/>
      <c r="G5" s="125"/>
      <c r="H5" s="125"/>
      <c r="I5" s="126"/>
      <c r="J5" s="125"/>
      <c r="K5" s="125"/>
      <c r="L5" s="125">
        <v>0</v>
      </c>
      <c r="M5" s="127">
        <v>0</v>
      </c>
      <c r="N5" s="127">
        <v>0</v>
      </c>
      <c r="O5" s="128">
        <v>0</v>
      </c>
      <c r="P5" s="127">
        <v>0</v>
      </c>
      <c r="Q5" s="128">
        <v>0</v>
      </c>
    </row>
    <row r="6" spans="1:17" ht="17.100000000000001" customHeight="1" x14ac:dyDescent="0.3">
      <c r="A6" s="103" t="s">
        <v>1</v>
      </c>
      <c r="B6" s="103"/>
      <c r="C6" s="135"/>
      <c r="D6" s="135"/>
      <c r="E6" s="13"/>
      <c r="F6" s="13"/>
      <c r="G6" s="13"/>
      <c r="H6" s="13"/>
      <c r="I6" s="118"/>
      <c r="J6" s="13"/>
      <c r="K6" s="13"/>
      <c r="L6" s="13">
        <v>0</v>
      </c>
      <c r="M6" s="14">
        <v>0</v>
      </c>
      <c r="N6" s="14">
        <v>0</v>
      </c>
      <c r="O6" s="15">
        <v>0</v>
      </c>
      <c r="P6" s="14">
        <v>0</v>
      </c>
      <c r="Q6" s="15">
        <v>0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基础数据</vt:lpstr>
      <vt:lpstr>展示促销 - 日期</vt:lpstr>
      <vt:lpstr>PC - 媒体</vt:lpstr>
      <vt:lpstr>PC -日期</vt:lpstr>
      <vt:lpstr>M端 - 媒体</vt:lpstr>
      <vt:lpstr>M端 - 日期</vt:lpstr>
      <vt:lpstr>导航&amp;品专&amp;搜索 - 媒体</vt:lpstr>
      <vt:lpstr>导航&amp;品专&amp;搜索 - 日期</vt:lpstr>
      <vt:lpstr>无线浏览器 - 媒体</vt:lpstr>
      <vt:lpstr>无线浏览器 - 日期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胡欢</dc:creator>
  <cp:lastModifiedBy>jd</cp:lastModifiedBy>
  <dcterms:created xsi:type="dcterms:W3CDTF">2006-09-16T00:00:00Z</dcterms:created>
  <dcterms:modified xsi:type="dcterms:W3CDTF">2017-11-20T02:52:56Z</dcterms:modified>
</cp:coreProperties>
</file>