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La\Downloads\"/>
    </mc:Choice>
  </mc:AlternateContent>
  <xr:revisionPtr revIDLastSave="0" documentId="8_{904B537B-6811-4D02-81DA-15216457FEB2}" xr6:coauthVersionLast="47" xr6:coauthVersionMax="47" xr10:uidLastSave="{00000000-0000-0000-0000-000000000000}"/>
  <bookViews>
    <workbookView xWindow="3225" yWindow="2550" windowWidth="21600" windowHeight="11835" xr2:uid="{887D7AFB-BD78-4D6E-A93B-85E889C69D6E}"/>
  </bookViews>
  <sheets>
    <sheet name="Data" sheetId="1" r:id="rId1"/>
    <sheet name="Regression Results" sheetId="4" r:id="rId2"/>
    <sheet name="Over Under" sheetId="5" r:id="rId3"/>
    <sheet name="Regression Results 2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<sst xmlns="http://schemas.openxmlformats.org/spreadsheetml/2006/main" count="192" uniqueCount="78">
  <si>
    <t>Name</t>
  </si>
  <si>
    <t>Salary</t>
  </si>
  <si>
    <t>Career Games</t>
  </si>
  <si>
    <t>Minutes/Game</t>
  </si>
  <si>
    <t>Points/Game</t>
  </si>
  <si>
    <t>Assists/Game</t>
  </si>
  <si>
    <t>Rebounds/Game</t>
  </si>
  <si>
    <t>Block+Steals/Game</t>
  </si>
  <si>
    <t>Field Goal %</t>
  </si>
  <si>
    <t>Tobias Harris</t>
  </si>
  <si>
    <t>Danilo Gallinari</t>
  </si>
  <si>
    <t>Avery Bradley</t>
  </si>
  <si>
    <t>Landry Shamet</t>
  </si>
  <si>
    <t>Patrick Beverley</t>
  </si>
  <si>
    <t>Lou Williams</t>
  </si>
  <si>
    <t>Shai Gilgeous-Alexander</t>
  </si>
  <si>
    <t>Montrezl Harrell</t>
  </si>
  <si>
    <t>Ivica Zubac</t>
  </si>
  <si>
    <t>JaMychal Green</t>
  </si>
  <si>
    <t>Garrett Temple</t>
  </si>
  <si>
    <t>Marcin Gortat</t>
  </si>
  <si>
    <t>Wilson Chandler</t>
  </si>
  <si>
    <t>Mike Scott</t>
  </si>
  <si>
    <t>Boban Marjanović</t>
  </si>
  <si>
    <t>Tyrone Wallace</t>
  </si>
  <si>
    <t>Miloš Teodosić</t>
  </si>
  <si>
    <t>Jerome Robinson</t>
  </si>
  <si>
    <t>Johnathan Motley</t>
  </si>
  <si>
    <t>Sindarius Thornwell</t>
  </si>
  <si>
    <t>Blocks/Game</t>
  </si>
  <si>
    <t>Steals/Game</t>
  </si>
  <si>
    <t>Games Played in 2018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</si>
  <si>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</si>
  <si>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</si>
  <si>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</si>
  <si>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</si>
  <si>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</si>
  <si>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</si>
  <si>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</si>
  <si>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</si>
  <si>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</si>
  <si>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</si>
  <si>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</si>
  <si>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</si>
  <si>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</si>
  <si>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</si>
  <si>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</si>
  <si>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</si>
  <si>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</si>
  <si>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</si>
  <si>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</si>
  <si>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</si>
  <si>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</si>
  <si>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</si>
  <si>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</si>
  <si>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</si>
  <si>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https://www.basketball-reference.com/teams/LAC/2019.html</t>
  </si>
  <si>
    <t>https://www.basketballinsiders.com/los-angeles-clippers-team-salary/los-angeles-clippers-salary-archive-2018-19/</t>
  </si>
  <si>
    <t>RESIDUAL OUTPUT</t>
  </si>
  <si>
    <t>Observation</t>
  </si>
  <si>
    <t>Predicted Salary</t>
  </si>
  <si>
    <t>Residuals</t>
  </si>
  <si>
    <t>Estimated Salary</t>
  </si>
  <si>
    <t>Difference</t>
  </si>
  <si>
    <t>Effect</t>
  </si>
  <si>
    <t>β0</t>
  </si>
  <si>
    <t>β1</t>
  </si>
  <si>
    <t>β2</t>
  </si>
  <si>
    <t>β3</t>
  </si>
  <si>
    <t>β4</t>
  </si>
  <si>
    <t>β5</t>
  </si>
  <si>
    <t>β6</t>
  </si>
  <si>
    <t>β7</t>
  </si>
  <si>
    <t>Underpaid</t>
  </si>
  <si>
    <t>Overpaid</t>
  </si>
  <si>
    <t>Free Throws/Game</t>
  </si>
  <si>
    <t>=</t>
  </si>
  <si>
    <t>Significant at 90%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</si>
</sst>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0000000"/>
    <numFmt numFmtId="166" formatCode="0.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0" borderId="10" xfId="0" applyBorder="1"/>
    <xf numFmtId="164" fontId="0" fillId="0" borderId="0" xfId="0" applyNumberFormat="1"/>
    <xf numFmtId="0" fontId="20" fillId="0" borderId="11" xfId="0" applyFont="1" applyBorder="1" applyAlignment="1">
      <alignment horizontal="centerContinuous"/>
    </xf>
    <xf numFmtId="0" fontId="20" fillId="0" borderId="11" xfId="0" applyFont="1" applyBorder="1" applyAlignment="1">
      <alignment horizontal="center"/>
    </xf>
    <xf numFmtId="0" fontId="0" fillId="33" borderId="0" xfId="0" applyFill="1"/>
    <xf numFmtId="2" fontId="0" fillId="0" borderId="0" xfId="0" applyNumberFormat="1"/>
    <xf numFmtId="2" fontId="0" fillId="0" borderId="10" xfId="0" applyNumberFormat="1" applyBorder="1"/>
    <xf numFmtId="165" fontId="0" fillId="0" borderId="0" xfId="0" applyNumberFormat="1"/>
    <xf numFmtId="166" fontId="0" fillId="0" borderId="0" xfId="0" applyNumberFormat="1"/>
    <xf numFmtId="166" fontId="0" fillId="0" borderId="10" xfId="0" applyNumberFormat="1" applyBorder="1"/>
    <xf numFmtId="0" fontId="18" fillId="0" borderId="0" xfId="0" applyFont="1" applyAlignment="1">
      <alignment wrapText="1"/>
    </xf>
    <xf numFmtId="0" fontId="18" fillId="0" borderId="12" xfId="0" applyFont="1" applyBorder="1" applyAlignment="1">
      <alignment wrapText="1"/>
    </xf>
    <xf numFmtId="164" fontId="18" fillId="0" borderId="12" xfId="1" applyNumberFormat="1" applyFont="1" applyBorder="1"/>
    <xf numFmtId="0" fontId="19" fillId="0" borderId="12" xfId="0" applyFont="1" applyBorder="1"/>
    <xf numFmtId="0" fontId="18" fillId="0" borderId="12" xfId="0" applyFont="1" applyBorder="1"/>
    <xf numFmtId="164" fontId="19" fillId="0" borderId="12" xfId="1" applyNumberFormat="1" applyFont="1" applyBorder="1"/>
    <xf numFmtId="166" fontId="0" fillId="33" borderId="0" xfId="0" applyNumberFormat="1" applyFill="1"/>
    <xf numFmtId="4" fontId="21" fillId="0" borderId="0" xfId="0" applyNumberFormat="1" applyFont="1"/>
    <xf numFmtId="0" fontId="21" fillId="0" borderId="0" xfId="0" applyFont="1"/>
    <xf numFmtId="44" fontId="0" fillId="0" borderId="12" xfId="1" applyFont="1" applyBorder="1"/>
    <xf numFmtId="44" fontId="14" fillId="0" borderId="12" xfId="0" applyNumberFormat="1" applyFont="1" applyBorder="1"/>
    <xf numFmtId="44" fontId="0" fillId="0" borderId="12" xfId="0" applyNumberFormat="1" applyBorder="1"/>
    <xf numFmtId="0" fontId="18" fillId="0" borderId="13" xfId="0" applyFont="1" applyBorder="1" applyAlignment="1">
      <alignment wrapText="1"/>
    </xf>
    <xf numFmtId="164" fontId="18" fillId="0" borderId="13" xfId="1" applyNumberFormat="1" applyFont="1" applyBorder="1"/>
    <xf numFmtId="44" fontId="0" fillId="0" borderId="13" xfId="1" applyFont="1" applyBorder="1"/>
    <xf numFmtId="44" fontId="14" fillId="0" borderId="13" xfId="0" applyNumberFormat="1" applyFont="1" applyBorder="1"/>
    <xf numFmtId="0" fontId="19" fillId="0" borderId="13" xfId="0" applyFont="1" applyBorder="1"/>
    <xf numFmtId="0" fontId="18" fillId="0" borderId="13" xfId="0" applyFont="1" applyBorder="1"/>
    <xf numFmtId="0" fontId="23" fillId="0" borderId="14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0" fontId="23" fillId="0" borderId="15" xfId="0" applyFont="1" applyBorder="1"/>
    <xf numFmtId="0" fontId="23" fillId="0" borderId="16" xfId="0" applyFont="1" applyBorder="1"/>
    <xf numFmtId="0" fontId="22" fillId="0" borderId="17" xfId="0" applyFont="1" applyBorder="1" applyAlignment="1">
      <alignment wrapText="1"/>
    </xf>
    <xf numFmtId="0" fontId="0" fillId="0" borderId="18" xfId="0" applyBorder="1"/>
    <xf numFmtId="0" fontId="22" fillId="0" borderId="19" xfId="0" applyFont="1" applyBorder="1" applyAlignment="1">
      <alignment wrapText="1"/>
    </xf>
    <xf numFmtId="0" fontId="0" fillId="0" borderId="20" xfId="0" applyBorder="1"/>
    <xf numFmtId="0" fontId="22" fillId="0" borderId="21" xfId="0" applyFont="1" applyBorder="1" applyAlignment="1">
      <alignment wrapText="1"/>
    </xf>
    <xf numFmtId="164" fontId="19" fillId="0" borderId="22" xfId="1" applyNumberFormat="1" applyFont="1" applyBorder="1"/>
    <xf numFmtId="44" fontId="0" fillId="0" borderId="22" xfId="1" applyFont="1" applyBorder="1"/>
    <xf numFmtId="44" fontId="14" fillId="0" borderId="22" xfId="0" applyNumberFormat="1" applyFont="1" applyBorder="1"/>
    <xf numFmtId="0" fontId="0" fillId="0" borderId="23" xfId="0" applyBorder="1"/>
    <xf numFmtId="0" fontId="23" fillId="0" borderId="16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9" fillId="0" borderId="22" xfId="0" applyFont="1" applyBorder="1"/>
    <xf numFmtId="0" fontId="18" fillId="0" borderId="22" xfId="0" applyFont="1" applyBorder="1" applyAlignment="1">
      <alignment wrapText="1"/>
    </xf>
    <xf numFmtId="0" fontId="18" fillId="0" borderId="22" xfId="0" applyFont="1" applyBorder="1"/>
    <xf numFmtId="0" fontId="18" fillId="0" borderId="23" xfId="0" applyFont="1" applyBorder="1" applyAlignment="1">
      <alignment wrapText="1"/>
    </xf>
    <xf numFmtId="0" fontId="23" fillId="0" borderId="24" xfId="0" applyFont="1" applyBorder="1"/>
    <xf numFmtId="0" fontId="23" fillId="0" borderId="25" xfId="0" applyFont="1" applyBorder="1"/>
    <xf numFmtId="0" fontId="23" fillId="0" borderId="26" xfId="0" applyFont="1" applyBorder="1"/>
    <xf numFmtId="0" fontId="22" fillId="0" borderId="19" xfId="0" applyFont="1" applyBorder="1"/>
    <xf numFmtId="164" fontId="18" fillId="0" borderId="12" xfId="1" applyNumberFormat="1" applyFont="1" applyBorder="1" applyAlignment="1"/>
    <xf numFmtId="0" fontId="18" fillId="0" borderId="20" xfId="0" applyFont="1" applyBorder="1"/>
    <xf numFmtId="0" fontId="18" fillId="0" borderId="19" xfId="0" applyFont="1" applyBorder="1"/>
    <xf numFmtId="164" fontId="19" fillId="0" borderId="12" xfId="1" applyNumberFormat="1" applyFont="1" applyBorder="1" applyAlignment="1"/>
    <xf numFmtId="0" fontId="22" fillId="0" borderId="21" xfId="0" applyFont="1" applyBorder="1"/>
    <xf numFmtId="164" fontId="19" fillId="0" borderId="22" xfId="1" applyNumberFormat="1" applyFont="1" applyBorder="1" applyAlignment="1"/>
    <xf numFmtId="0" fontId="18" fillId="0" borderId="23" xfId="0" applyFont="1" applyBorder="1"/>
    <xf numFmtId="0" fontId="18" fillId="0" borderId="21" xfId="0" applyFont="1" applyBorder="1"/>
    <xf numFmtId="0" fontId="23" fillId="0" borderId="0" xfId="0" applyFont="1"/>
    <xf numFmtId="9" fontId="18" fillId="0" borderId="22" xfId="2" applyFont="1" applyBorder="1" applyAlignment="1"/>
    <xf numFmtId="0" fontId="20" fillId="0" borderId="0" xfId="0" applyFont="1" applyAlignment="1">
      <alignment horizontal="center"/>
    </xf>
    <xf numFmtId="9" fontId="18" fillId="0" borderId="12" xfId="2" applyFont="1" applyBorder="1" applyAlignment="1"/>
    <xf numFmtId="165" fontId="0" fillId="33" borderId="0" xfId="0" applyNumberFormat="1" applyFill="1"/>
    <xf numFmtId="165" fontId="0" fillId="33" borderId="10" xfId="0" applyNumberForma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986C-131C-41DF-B19D-234E0A9316E2}">
  <dimension ref="A1:N25"/>
  <sheetViews>
    <sheetView tabSelected="1" workbookViewId="0">
      <selection activeCell="A25" sqref="A25"/>
    </sheetView>
  </sheetViews>
  <sheetFormatPr defaultRowHeight="15" x14ac:dyDescent="0.25"/>
  <cols>
    <col min="1" max="1" width="21.85546875" customWidth="1"/>
    <col min="2" max="2" width="17.5703125" customWidth="1"/>
    <col min="3" max="3" width="14.7109375" customWidth="1"/>
    <col min="4" max="4" width="14.42578125" customWidth="1"/>
    <col min="5" max="5" width="12.7109375" customWidth="1"/>
    <col min="6" max="6" width="13.140625" customWidth="1"/>
    <col min="7" max="7" width="16" customWidth="1"/>
    <col min="8" max="8" width="18.140625" customWidth="1"/>
    <col min="9" max="9" width="12.42578125" customWidth="1"/>
    <col min="10" max="10" width="18.140625" customWidth="1"/>
    <col min="11" max="11" width="14" customWidth="1"/>
    <col min="12" max="12" width="20.140625" customWidth="1"/>
    <col min="13" max="13" width="12.85546875" customWidth="1"/>
    <col min="14" max="14" width="12.140625" customWidth="1"/>
    <col min="15" max="15" width="7.140625" customWidth="1"/>
  </cols>
  <sheetData>
    <row r="1" spans="1:14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1" t="s">
        <v>75</v>
      </c>
      <c r="K1" s="61"/>
      <c r="L1" s="49" t="s">
        <v>31</v>
      </c>
      <c r="M1" s="50" t="s">
        <v>29</v>
      </c>
      <c r="N1" s="51" t="s">
        <v>30</v>
      </c>
    </row>
    <row r="2" spans="1:14" x14ac:dyDescent="0.25">
      <c r="A2" s="52" t="s">
        <v>9</v>
      </c>
      <c r="B2" s="53">
        <v>9800000</v>
      </c>
      <c r="C2" s="14">
        <v>464</v>
      </c>
      <c r="D2" s="15">
        <v>34.6</v>
      </c>
      <c r="E2" s="15">
        <v>20.9</v>
      </c>
      <c r="F2" s="15">
        <v>2.7</v>
      </c>
      <c r="G2" s="15">
        <v>7.9</v>
      </c>
      <c r="H2" s="15">
        <v>1.1000000000000001</v>
      </c>
      <c r="I2" s="64">
        <v>0.496</v>
      </c>
      <c r="J2" s="44">
        <v>3.5</v>
      </c>
      <c r="K2" s="11"/>
      <c r="L2" s="55">
        <v>55</v>
      </c>
      <c r="M2" s="15">
        <v>0.7</v>
      </c>
      <c r="N2" s="54">
        <v>0.4</v>
      </c>
    </row>
    <row r="3" spans="1:14" x14ac:dyDescent="0.25">
      <c r="A3" s="52" t="s">
        <v>10</v>
      </c>
      <c r="B3" s="56">
        <v>21587579</v>
      </c>
      <c r="C3" s="14">
        <v>481</v>
      </c>
      <c r="D3" s="15">
        <v>30.3</v>
      </c>
      <c r="E3" s="15">
        <v>19.8</v>
      </c>
      <c r="F3" s="15">
        <v>2.6</v>
      </c>
      <c r="G3" s="15">
        <v>6.1</v>
      </c>
      <c r="H3" s="15">
        <v>1</v>
      </c>
      <c r="I3" s="64">
        <v>0.46300000000000002</v>
      </c>
      <c r="J3" s="44">
        <v>5.4</v>
      </c>
      <c r="K3" s="11"/>
      <c r="L3" s="55">
        <v>68</v>
      </c>
      <c r="M3" s="15">
        <v>0.7</v>
      </c>
      <c r="N3" s="54">
        <v>0.3</v>
      </c>
    </row>
    <row r="4" spans="1:14" x14ac:dyDescent="0.25">
      <c r="A4" s="52" t="s">
        <v>11</v>
      </c>
      <c r="B4" s="53">
        <v>12480000</v>
      </c>
      <c r="C4" s="14">
        <v>459</v>
      </c>
      <c r="D4" s="15">
        <v>29.9</v>
      </c>
      <c r="E4" s="15">
        <v>8.1999999999999993</v>
      </c>
      <c r="F4" s="15">
        <v>2</v>
      </c>
      <c r="G4" s="15">
        <v>2.7</v>
      </c>
      <c r="H4" s="15">
        <v>0.89999999999999991</v>
      </c>
      <c r="I4" s="64">
        <v>0.38300000000000001</v>
      </c>
      <c r="J4" s="44">
        <v>0.4</v>
      </c>
      <c r="K4" s="11"/>
      <c r="L4" s="55">
        <v>49</v>
      </c>
      <c r="M4" s="15">
        <v>0.6</v>
      </c>
      <c r="N4" s="54">
        <v>0.3</v>
      </c>
    </row>
    <row r="5" spans="1:14" x14ac:dyDescent="0.25">
      <c r="A5" s="52" t="s">
        <v>12</v>
      </c>
      <c r="B5" s="56">
        <v>1703640</v>
      </c>
      <c r="C5" s="14">
        <v>0</v>
      </c>
      <c r="D5" s="15">
        <v>27.8</v>
      </c>
      <c r="E5" s="15">
        <v>10.9</v>
      </c>
      <c r="F5" s="15">
        <v>2.2999999999999998</v>
      </c>
      <c r="G5" s="15">
        <v>2.2000000000000002</v>
      </c>
      <c r="H5" s="15">
        <v>0.6</v>
      </c>
      <c r="I5" s="64">
        <v>0.41399999999999998</v>
      </c>
      <c r="J5" s="44">
        <v>1.2</v>
      </c>
      <c r="K5" s="11"/>
      <c r="L5" s="55">
        <v>25</v>
      </c>
      <c r="M5" s="15">
        <v>0.5</v>
      </c>
      <c r="N5" s="54">
        <v>0.1</v>
      </c>
    </row>
    <row r="6" spans="1:14" x14ac:dyDescent="0.25">
      <c r="A6" s="52" t="s">
        <v>13</v>
      </c>
      <c r="B6" s="56">
        <v>5027028</v>
      </c>
      <c r="C6" s="14">
        <v>302</v>
      </c>
      <c r="D6" s="15">
        <v>27.4</v>
      </c>
      <c r="E6" s="15">
        <v>7.6</v>
      </c>
      <c r="F6" s="15">
        <v>3.8</v>
      </c>
      <c r="G6" s="15">
        <v>5</v>
      </c>
      <c r="H6" s="15">
        <v>1.5</v>
      </c>
      <c r="I6" s="64">
        <v>0.40699999999999997</v>
      </c>
      <c r="J6" s="44">
        <v>1.2</v>
      </c>
      <c r="K6" s="11"/>
      <c r="L6" s="55">
        <v>78</v>
      </c>
      <c r="M6" s="15">
        <v>0.9</v>
      </c>
      <c r="N6" s="54">
        <v>0.6</v>
      </c>
    </row>
    <row r="7" spans="1:14" x14ac:dyDescent="0.25">
      <c r="A7" s="52" t="s">
        <v>14</v>
      </c>
      <c r="B7" s="56">
        <v>8000000</v>
      </c>
      <c r="C7" s="14">
        <v>861</v>
      </c>
      <c r="D7" s="15">
        <v>26.6</v>
      </c>
      <c r="E7" s="15">
        <v>20</v>
      </c>
      <c r="F7" s="15">
        <v>5.4</v>
      </c>
      <c r="G7" s="15">
        <v>3</v>
      </c>
      <c r="H7" s="15">
        <v>0.9</v>
      </c>
      <c r="I7" s="64">
        <v>0.42499999999999999</v>
      </c>
      <c r="J7" s="44">
        <v>5.7</v>
      </c>
      <c r="K7" s="11"/>
      <c r="L7" s="55">
        <v>75</v>
      </c>
      <c r="M7" s="15">
        <v>0.8</v>
      </c>
      <c r="N7" s="54">
        <v>0.1</v>
      </c>
    </row>
    <row r="8" spans="1:14" x14ac:dyDescent="0.25">
      <c r="A8" s="52" t="s">
        <v>15</v>
      </c>
      <c r="B8" s="56">
        <v>3375360</v>
      </c>
      <c r="C8" s="14">
        <v>0</v>
      </c>
      <c r="D8" s="15">
        <v>26.5</v>
      </c>
      <c r="E8" s="15">
        <v>10.8</v>
      </c>
      <c r="F8" s="15">
        <v>3.3</v>
      </c>
      <c r="G8" s="15">
        <v>2.8</v>
      </c>
      <c r="H8" s="15">
        <v>1.7</v>
      </c>
      <c r="I8" s="64">
        <v>0.47599999999999998</v>
      </c>
      <c r="J8" s="44">
        <v>1.9</v>
      </c>
      <c r="K8" s="11"/>
      <c r="L8" s="55">
        <v>82</v>
      </c>
      <c r="M8" s="15">
        <v>1.2</v>
      </c>
      <c r="N8" s="54">
        <v>0.5</v>
      </c>
    </row>
    <row r="9" spans="1:14" x14ac:dyDescent="0.25">
      <c r="A9" s="52" t="s">
        <v>16</v>
      </c>
      <c r="B9" s="56">
        <v>6000000</v>
      </c>
      <c r="C9" s="14">
        <v>173</v>
      </c>
      <c r="D9" s="15">
        <v>26.3</v>
      </c>
      <c r="E9" s="15">
        <v>16.600000000000001</v>
      </c>
      <c r="F9" s="15">
        <v>2</v>
      </c>
      <c r="G9" s="15">
        <v>6.5</v>
      </c>
      <c r="H9" s="15">
        <v>2.2000000000000002</v>
      </c>
      <c r="I9" s="64">
        <v>0.61499999999999999</v>
      </c>
      <c r="J9" s="44">
        <v>3.2</v>
      </c>
      <c r="K9" s="11"/>
      <c r="L9" s="55">
        <v>82</v>
      </c>
      <c r="M9" s="15">
        <v>0.9</v>
      </c>
      <c r="N9" s="54">
        <v>1.3</v>
      </c>
    </row>
    <row r="10" spans="1:14" x14ac:dyDescent="0.25">
      <c r="A10" s="52" t="s">
        <v>17</v>
      </c>
      <c r="B10" s="56">
        <v>1544951</v>
      </c>
      <c r="C10" s="14">
        <v>81</v>
      </c>
      <c r="D10" s="15">
        <v>20.2</v>
      </c>
      <c r="E10" s="15">
        <v>9.4</v>
      </c>
      <c r="F10" s="15">
        <v>1.5</v>
      </c>
      <c r="G10" s="15">
        <v>7.7</v>
      </c>
      <c r="H10" s="15">
        <v>1.3</v>
      </c>
      <c r="I10" s="64">
        <v>0.53800000000000003</v>
      </c>
      <c r="J10" s="44">
        <v>1.7</v>
      </c>
      <c r="K10" s="11"/>
      <c r="L10" s="55">
        <v>26</v>
      </c>
      <c r="M10" s="15">
        <v>0.4</v>
      </c>
      <c r="N10" s="54">
        <v>0.9</v>
      </c>
    </row>
    <row r="11" spans="1:14" x14ac:dyDescent="0.25">
      <c r="A11" s="52" t="s">
        <v>18</v>
      </c>
      <c r="B11" s="56">
        <v>7666667</v>
      </c>
      <c r="C11" s="14">
        <v>234</v>
      </c>
      <c r="D11" s="15">
        <v>19.600000000000001</v>
      </c>
      <c r="E11" s="15">
        <v>8.6999999999999993</v>
      </c>
      <c r="F11" s="15">
        <v>0.6</v>
      </c>
      <c r="G11" s="15">
        <v>6.5</v>
      </c>
      <c r="H11" s="15">
        <v>0.8</v>
      </c>
      <c r="I11" s="64">
        <v>0.48199999999999998</v>
      </c>
      <c r="J11" s="44">
        <v>0.7</v>
      </c>
      <c r="K11" s="11"/>
      <c r="L11" s="55">
        <v>24</v>
      </c>
      <c r="M11" s="15">
        <v>0.5</v>
      </c>
      <c r="N11" s="54">
        <v>0.3</v>
      </c>
    </row>
    <row r="12" spans="1:14" x14ac:dyDescent="0.25">
      <c r="A12" s="52" t="s">
        <v>19</v>
      </c>
      <c r="B12" s="56">
        <v>8000000</v>
      </c>
      <c r="C12" s="14">
        <v>439</v>
      </c>
      <c r="D12" s="15">
        <v>19.600000000000001</v>
      </c>
      <c r="E12" s="15">
        <v>4.7</v>
      </c>
      <c r="F12" s="15">
        <v>1.4</v>
      </c>
      <c r="G12" s="15">
        <v>2.5</v>
      </c>
      <c r="H12" s="15">
        <v>1.2</v>
      </c>
      <c r="I12" s="64">
        <v>0.39600000000000002</v>
      </c>
      <c r="J12" s="44">
        <v>0.9</v>
      </c>
      <c r="K12" s="11"/>
      <c r="L12" s="55">
        <v>26</v>
      </c>
      <c r="M12" s="15">
        <v>1</v>
      </c>
      <c r="N12" s="54">
        <v>0.2</v>
      </c>
    </row>
    <row r="13" spans="1:14" x14ac:dyDescent="0.25">
      <c r="A13" s="52" t="s">
        <v>20</v>
      </c>
      <c r="B13" s="56">
        <v>13565218</v>
      </c>
      <c r="C13" s="14">
        <v>759</v>
      </c>
      <c r="D13" s="15">
        <v>16</v>
      </c>
      <c r="E13" s="15">
        <v>5</v>
      </c>
      <c r="F13" s="15">
        <v>1.4</v>
      </c>
      <c r="G13" s="15">
        <v>5.6</v>
      </c>
      <c r="H13" s="15">
        <v>0.6</v>
      </c>
      <c r="I13" s="64">
        <v>0.53200000000000003</v>
      </c>
      <c r="J13" s="44">
        <v>0.7</v>
      </c>
      <c r="K13" s="11"/>
      <c r="L13" s="55">
        <v>47</v>
      </c>
      <c r="M13" s="15">
        <v>0.1</v>
      </c>
      <c r="N13" s="54">
        <v>0.5</v>
      </c>
    </row>
    <row r="14" spans="1:14" x14ac:dyDescent="0.25">
      <c r="A14" s="52" t="s">
        <v>21</v>
      </c>
      <c r="B14" s="56">
        <v>12800562</v>
      </c>
      <c r="C14" s="14">
        <v>590</v>
      </c>
      <c r="D14" s="15">
        <v>15.1</v>
      </c>
      <c r="E14" s="15">
        <v>4.3</v>
      </c>
      <c r="F14" s="15">
        <v>0.7</v>
      </c>
      <c r="G14" s="15">
        <v>3.1</v>
      </c>
      <c r="H14" s="15">
        <v>0.4</v>
      </c>
      <c r="I14" s="64">
        <v>0.34799999999999998</v>
      </c>
      <c r="J14" s="44">
        <v>0.3</v>
      </c>
      <c r="K14" s="11"/>
      <c r="L14" s="55">
        <v>15</v>
      </c>
      <c r="M14" s="15">
        <v>0.2</v>
      </c>
      <c r="N14" s="54">
        <v>0.2</v>
      </c>
    </row>
    <row r="15" spans="1:14" x14ac:dyDescent="0.25">
      <c r="A15" s="52" t="s">
        <v>22</v>
      </c>
      <c r="B15" s="53">
        <v>4320500</v>
      </c>
      <c r="C15" s="14">
        <v>357</v>
      </c>
      <c r="D15" s="15">
        <v>14.4</v>
      </c>
      <c r="E15" s="15">
        <v>4.8</v>
      </c>
      <c r="F15" s="15">
        <v>0.8</v>
      </c>
      <c r="G15" s="15">
        <v>3.3</v>
      </c>
      <c r="H15" s="15">
        <v>0.5</v>
      </c>
      <c r="I15" s="64">
        <v>0.4</v>
      </c>
      <c r="J15" s="44">
        <v>0.2</v>
      </c>
      <c r="K15" s="11"/>
      <c r="L15" s="55">
        <v>52</v>
      </c>
      <c r="M15" s="15">
        <v>0.3</v>
      </c>
      <c r="N15" s="54">
        <v>0.2</v>
      </c>
    </row>
    <row r="16" spans="1:14" x14ac:dyDescent="0.25">
      <c r="A16" s="52" t="s">
        <v>23</v>
      </c>
      <c r="B16" s="53">
        <v>7000000</v>
      </c>
      <c r="C16" s="14">
        <v>128</v>
      </c>
      <c r="D16" s="15">
        <v>10.4</v>
      </c>
      <c r="E16" s="15">
        <v>6.7</v>
      </c>
      <c r="F16" s="15">
        <v>0.6</v>
      </c>
      <c r="G16" s="15">
        <v>4.2</v>
      </c>
      <c r="H16" s="15">
        <v>0.8</v>
      </c>
      <c r="I16" s="64">
        <v>0.60699999999999998</v>
      </c>
      <c r="J16" s="44">
        <v>2</v>
      </c>
      <c r="K16" s="11"/>
      <c r="L16" s="55">
        <v>36</v>
      </c>
      <c r="M16" s="15">
        <v>0.3</v>
      </c>
      <c r="N16" s="54">
        <v>0.5</v>
      </c>
    </row>
    <row r="17" spans="1:14" x14ac:dyDescent="0.25">
      <c r="A17" s="52" t="s">
        <v>24</v>
      </c>
      <c r="B17" s="56">
        <v>1349383</v>
      </c>
      <c r="C17" s="14">
        <v>30</v>
      </c>
      <c r="D17" s="15">
        <v>10.1</v>
      </c>
      <c r="E17" s="15">
        <v>3.5</v>
      </c>
      <c r="F17" s="15">
        <v>0.7</v>
      </c>
      <c r="G17" s="15">
        <v>1.6</v>
      </c>
      <c r="H17" s="15">
        <v>0.4</v>
      </c>
      <c r="I17" s="64">
        <v>0.42399999999999999</v>
      </c>
      <c r="J17" s="44">
        <v>0.5</v>
      </c>
      <c r="K17" s="11"/>
      <c r="L17" s="55">
        <v>62</v>
      </c>
      <c r="M17" s="15">
        <v>0.3</v>
      </c>
      <c r="N17" s="54">
        <v>0.1</v>
      </c>
    </row>
    <row r="18" spans="1:14" x14ac:dyDescent="0.25">
      <c r="A18" s="52" t="s">
        <v>25</v>
      </c>
      <c r="B18" s="56">
        <v>6300000</v>
      </c>
      <c r="C18" s="14">
        <v>45</v>
      </c>
      <c r="D18" s="15">
        <v>10</v>
      </c>
      <c r="E18" s="15">
        <v>3.2</v>
      </c>
      <c r="F18" s="15">
        <v>2.1</v>
      </c>
      <c r="G18" s="15">
        <v>1.1000000000000001</v>
      </c>
      <c r="H18" s="15">
        <v>0.30000000000000004</v>
      </c>
      <c r="I18" s="64">
        <v>0.42499999999999999</v>
      </c>
      <c r="J18" s="44">
        <v>0.3</v>
      </c>
      <c r="K18" s="11"/>
      <c r="L18" s="55">
        <v>15</v>
      </c>
      <c r="M18" s="15">
        <v>0.2</v>
      </c>
      <c r="N18" s="54">
        <v>0.1</v>
      </c>
    </row>
    <row r="19" spans="1:14" x14ac:dyDescent="0.25">
      <c r="A19" s="52" t="s">
        <v>26</v>
      </c>
      <c r="B19" s="56">
        <v>3046200</v>
      </c>
      <c r="C19" s="14">
        <v>0</v>
      </c>
      <c r="D19" s="15">
        <v>9.6999999999999993</v>
      </c>
      <c r="E19" s="15">
        <v>3.4</v>
      </c>
      <c r="F19" s="15">
        <v>0.6</v>
      </c>
      <c r="G19" s="15">
        <v>1.2</v>
      </c>
      <c r="H19" s="15">
        <v>0.4</v>
      </c>
      <c r="I19" s="64">
        <v>0.4</v>
      </c>
      <c r="J19" s="44">
        <v>0.2</v>
      </c>
      <c r="K19" s="11"/>
      <c r="L19" s="55">
        <v>33</v>
      </c>
      <c r="M19" s="15">
        <v>0.3</v>
      </c>
      <c r="N19" s="54">
        <v>0.1</v>
      </c>
    </row>
    <row r="20" spans="1:14" x14ac:dyDescent="0.25">
      <c r="A20" s="52" t="s">
        <v>27</v>
      </c>
      <c r="B20" s="56">
        <v>1247494</v>
      </c>
      <c r="C20" s="14">
        <v>11</v>
      </c>
      <c r="D20" s="15">
        <v>7.1</v>
      </c>
      <c r="E20" s="15">
        <v>4.5999999999999996</v>
      </c>
      <c r="F20" s="15">
        <v>0.5</v>
      </c>
      <c r="G20" s="15">
        <v>2.2999999999999998</v>
      </c>
      <c r="H20" s="15">
        <v>0.30000000000000004</v>
      </c>
      <c r="I20" s="64">
        <v>0.53400000000000003</v>
      </c>
      <c r="J20" s="44">
        <v>1.1000000000000001</v>
      </c>
      <c r="K20" s="11"/>
      <c r="L20" s="55">
        <v>22</v>
      </c>
      <c r="M20" s="15">
        <v>0.2</v>
      </c>
      <c r="N20" s="54">
        <v>0.1</v>
      </c>
    </row>
    <row r="21" spans="1:14" ht="15.75" thickBot="1" x14ac:dyDescent="0.3">
      <c r="A21" s="57" t="s">
        <v>28</v>
      </c>
      <c r="B21" s="58">
        <v>1378242</v>
      </c>
      <c r="C21" s="45">
        <v>73</v>
      </c>
      <c r="D21" s="47">
        <v>4.9000000000000004</v>
      </c>
      <c r="E21" s="47">
        <v>1</v>
      </c>
      <c r="F21" s="47">
        <v>0.3</v>
      </c>
      <c r="G21" s="47">
        <v>0.7</v>
      </c>
      <c r="H21" s="47">
        <v>0.30000000000000004</v>
      </c>
      <c r="I21" s="62">
        <v>0.34699999999999998</v>
      </c>
      <c r="J21" s="48">
        <v>0.4</v>
      </c>
      <c r="K21" s="11"/>
      <c r="L21" s="60">
        <v>64</v>
      </c>
      <c r="M21" s="47">
        <v>0.2</v>
      </c>
      <c r="N21" s="59">
        <v>0.1</v>
      </c>
    </row>
    <row r="22" spans="1:14" x14ac:dyDescent="0.25">
      <c r="B22" s="2"/>
      <c r="J22" s="11"/>
      <c r="K22" s="11"/>
    </row>
    <row r="23" spans="1:14" x14ac:dyDescent="0.25">
      <c r="J23" s="11"/>
      <c r="K23" s="11"/>
    </row>
    <row r="24" spans="1:14" x14ac:dyDescent="0.25">
      <c r="A24" t="s">
        <v>56</v>
      </c>
    </row>
    <row r="25" spans="1:14" x14ac:dyDescent="0.25">
      <c r="A25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540B-7E7F-4BEE-B89E-C9F28D5FF4AC}">
  <dimension ref="A1:I50"/>
  <sheetViews>
    <sheetView topLeftCell="A10" workbookViewId="0">
      <selection activeCell="D27" sqref="D27"/>
    </sheetView>
  </sheetViews>
  <sheetFormatPr defaultRowHeight="15" x14ac:dyDescent="0.25"/>
  <cols>
    <col min="1" max="1" width="18.28515625" customWidth="1"/>
    <col min="2" max="2" width="18.7109375" customWidth="1"/>
    <col min="3" max="3" width="13.140625" customWidth="1"/>
    <col min="5" max="5" width="13.28515625" customWidth="1"/>
    <col min="6" max="6" width="12.7109375" customWidth="1"/>
    <col min="7" max="7" width="12.42578125" customWidth="1"/>
    <col min="8" max="8" width="13" customWidth="1"/>
    <col min="9" max="9" width="12.85546875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3" t="s">
        <v>33</v>
      </c>
      <c r="B3" s="3"/>
    </row>
    <row r="4" spans="1:9" x14ac:dyDescent="0.25">
      <c r="A4" t="s">
        <v>34</v>
      </c>
      <c r="B4">
        <v>0.7950437995235935</v>
      </c>
    </row>
    <row r="5" spans="1:9" x14ac:dyDescent="0.25">
      <c r="A5" t="s">
        <v>35</v>
      </c>
      <c r="B5">
        <v>0.63209464316091191</v>
      </c>
    </row>
    <row r="6" spans="1:9" x14ac:dyDescent="0.25">
      <c r="A6" t="s">
        <v>36</v>
      </c>
      <c r="B6" s="5">
        <v>0.41748318500477727</v>
      </c>
    </row>
    <row r="7" spans="1:9" x14ac:dyDescent="0.25">
      <c r="A7" t="s">
        <v>37</v>
      </c>
      <c r="B7">
        <v>4011593.9618913075</v>
      </c>
    </row>
    <row r="8" spans="1:9" ht="15.75" thickBot="1" x14ac:dyDescent="0.3">
      <c r="A8" s="1" t="s">
        <v>38</v>
      </c>
      <c r="B8" s="1">
        <v>20</v>
      </c>
    </row>
    <row r="10" spans="1:9" ht="15.75" thickBot="1" x14ac:dyDescent="0.3">
      <c r="A10" t="s">
        <v>39</v>
      </c>
    </row>
    <row r="11" spans="1:9" x14ac:dyDescent="0.25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25">
      <c r="A12" t="s">
        <v>40</v>
      </c>
      <c r="B12">
        <v>7</v>
      </c>
      <c r="C12">
        <v>331788387983429.63</v>
      </c>
      <c r="D12">
        <v>47398341140489.945</v>
      </c>
      <c r="E12">
        <v>2.945297742215836</v>
      </c>
      <c r="F12">
        <v>4.8353734128543872E-2</v>
      </c>
    </row>
    <row r="13" spans="1:9" x14ac:dyDescent="0.25">
      <c r="A13" t="s">
        <v>41</v>
      </c>
      <c r="B13">
        <v>12</v>
      </c>
      <c r="C13">
        <v>193114633380993.59</v>
      </c>
      <c r="D13">
        <v>16092886115082.799</v>
      </c>
    </row>
    <row r="14" spans="1:9" ht="15.75" thickBot="1" x14ac:dyDescent="0.3">
      <c r="A14" s="1" t="s">
        <v>42</v>
      </c>
      <c r="B14" s="1">
        <v>19</v>
      </c>
      <c r="C14" s="1">
        <v>524903021364423.25</v>
      </c>
      <c r="D14" s="1"/>
      <c r="E14" s="1"/>
      <c r="F14" s="1"/>
    </row>
    <row r="15" spans="1:9" ht="15.75" thickBot="1" x14ac:dyDescent="0.3"/>
    <row r="16" spans="1:9" x14ac:dyDescent="0.25">
      <c r="A16" s="4"/>
      <c r="B16" s="4" t="s">
        <v>49</v>
      </c>
      <c r="C16" s="4" t="s">
        <v>37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25">
      <c r="A17" t="s">
        <v>43</v>
      </c>
      <c r="B17" s="6">
        <v>-1716992.4435592417</v>
      </c>
      <c r="C17">
        <v>9269653.4104692023</v>
      </c>
      <c r="D17">
        <v>-0.18522725365546677</v>
      </c>
      <c r="E17" s="9">
        <v>0.85614460488129429</v>
      </c>
      <c r="F17">
        <v>-21913832.220858119</v>
      </c>
      <c r="G17">
        <v>18479847.333739638</v>
      </c>
      <c r="H17">
        <v>-21913832.220858119</v>
      </c>
      <c r="I17">
        <v>18479847.333739638</v>
      </c>
    </row>
    <row r="18" spans="1:9" x14ac:dyDescent="0.25">
      <c r="A18" t="s">
        <v>2</v>
      </c>
      <c r="B18" s="6">
        <v>13831.59176400087</v>
      </c>
      <c r="C18">
        <v>4511.5315781997451</v>
      </c>
      <c r="D18">
        <v>3.0658306440404317</v>
      </c>
      <c r="E18" s="17">
        <v>9.7923702723378032E-3</v>
      </c>
      <c r="F18">
        <v>4001.8088799704274</v>
      </c>
      <c r="G18">
        <v>23661.374648031313</v>
      </c>
      <c r="H18">
        <v>4001.8088799704274</v>
      </c>
      <c r="I18">
        <v>23661.374648031313</v>
      </c>
    </row>
    <row r="19" spans="1:9" x14ac:dyDescent="0.25">
      <c r="A19" t="s">
        <v>3</v>
      </c>
      <c r="B19" s="6">
        <v>288690.18753653276</v>
      </c>
      <c r="C19">
        <v>269777.79598751949</v>
      </c>
      <c r="D19">
        <v>1.0701035883245491</v>
      </c>
      <c r="E19" s="9">
        <v>0.30562500331674103</v>
      </c>
      <c r="F19">
        <v>-299105.13552042283</v>
      </c>
      <c r="G19">
        <v>876485.51059348835</v>
      </c>
      <c r="H19">
        <v>-299105.13552042283</v>
      </c>
      <c r="I19">
        <v>876485.51059348835</v>
      </c>
    </row>
    <row r="20" spans="1:9" x14ac:dyDescent="0.25">
      <c r="A20" t="s">
        <v>4</v>
      </c>
      <c r="B20" s="6">
        <v>156261.78846030799</v>
      </c>
      <c r="C20">
        <v>346805.88507439091</v>
      </c>
      <c r="D20">
        <v>0.45057421221900362</v>
      </c>
      <c r="E20" s="9">
        <v>0.66032923606233662</v>
      </c>
      <c r="F20">
        <v>-599363.32334387326</v>
      </c>
      <c r="G20">
        <v>911886.90026448923</v>
      </c>
      <c r="H20">
        <v>-599363.32334387326</v>
      </c>
      <c r="I20">
        <v>911886.90026448923</v>
      </c>
    </row>
    <row r="21" spans="1:9" x14ac:dyDescent="0.25">
      <c r="A21" t="s">
        <v>5</v>
      </c>
      <c r="B21" s="6">
        <v>-1861952.5546236648</v>
      </c>
      <c r="C21">
        <v>1301888.1752990931</v>
      </c>
      <c r="D21">
        <v>-1.4301939213757</v>
      </c>
      <c r="E21" s="9">
        <v>0.17817970884733958</v>
      </c>
      <c r="F21">
        <v>-4698523.2137573864</v>
      </c>
      <c r="G21">
        <v>974618.10451005679</v>
      </c>
      <c r="H21">
        <v>-4698523.2137573864</v>
      </c>
      <c r="I21">
        <v>974618.10451005679</v>
      </c>
    </row>
    <row r="22" spans="1:9" x14ac:dyDescent="0.25">
      <c r="A22" t="s">
        <v>6</v>
      </c>
      <c r="B22" s="6">
        <v>-282462.00703213288</v>
      </c>
      <c r="C22">
        <v>809801.69163972884</v>
      </c>
      <c r="D22">
        <v>-0.34880392316813891</v>
      </c>
      <c r="E22" s="9">
        <v>0.73328009020313534</v>
      </c>
      <c r="F22">
        <v>-2046868.3222629989</v>
      </c>
      <c r="G22">
        <v>1481944.308198733</v>
      </c>
      <c r="H22">
        <v>-2046868.3222629989</v>
      </c>
      <c r="I22">
        <v>1481944.308198733</v>
      </c>
    </row>
    <row r="23" spans="1:9" x14ac:dyDescent="0.25">
      <c r="A23" t="s">
        <v>7</v>
      </c>
      <c r="B23" s="6">
        <v>-1289671.7881145654</v>
      </c>
      <c r="C23">
        <v>3108492.171578255</v>
      </c>
      <c r="D23">
        <v>-0.41488661284283324</v>
      </c>
      <c r="E23" s="9">
        <v>0.6855460772673283</v>
      </c>
      <c r="F23">
        <v>-8062494.4124694113</v>
      </c>
      <c r="G23">
        <v>5483150.8362402804</v>
      </c>
      <c r="H23">
        <v>-8062494.4124694113</v>
      </c>
      <c r="I23">
        <v>5483150.8362402804</v>
      </c>
    </row>
    <row r="24" spans="1:9" ht="15.75" thickBot="1" x14ac:dyDescent="0.3">
      <c r="A24" s="1" t="s">
        <v>8</v>
      </c>
      <c r="B24" s="7">
        <v>7158822.0452733235</v>
      </c>
      <c r="C24" s="1">
        <v>20807731.647351373</v>
      </c>
      <c r="D24" s="1">
        <v>0.34404625004785533</v>
      </c>
      <c r="E24" s="10">
        <v>0.73676511228562858</v>
      </c>
      <c r="F24" s="1">
        <v>-38177330.624248661</v>
      </c>
      <c r="G24" s="1">
        <v>52494974.714795314</v>
      </c>
      <c r="H24" s="1">
        <v>-38177330.624248661</v>
      </c>
      <c r="I24" s="1">
        <v>52494974.714795314</v>
      </c>
    </row>
    <row r="28" spans="1:9" x14ac:dyDescent="0.25">
      <c r="A28" t="s">
        <v>58</v>
      </c>
    </row>
    <row r="29" spans="1:9" ht="15.75" thickBot="1" x14ac:dyDescent="0.3"/>
    <row r="30" spans="1:9" x14ac:dyDescent="0.25">
      <c r="A30" s="4" t="s">
        <v>59</v>
      </c>
      <c r="B30" s="4" t="s">
        <v>60</v>
      </c>
      <c r="C30" s="4" t="s">
        <v>61</v>
      </c>
    </row>
    <row r="31" spans="1:9" x14ac:dyDescent="0.25">
      <c r="A31">
        <v>1</v>
      </c>
      <c r="B31">
        <v>12828833.017013434</v>
      </c>
      <c r="C31">
        <v>-3028833.0170134343</v>
      </c>
    </row>
    <row r="32" spans="1:9" x14ac:dyDescent="0.25">
      <c r="A32">
        <v>2</v>
      </c>
      <c r="B32">
        <v>12238067.222725663</v>
      </c>
      <c r="C32">
        <v>9349511.7772743367</v>
      </c>
    </row>
    <row r="33" spans="1:3" x14ac:dyDescent="0.25">
      <c r="A33">
        <v>3</v>
      </c>
      <c r="B33">
        <v>11639463.154636499</v>
      </c>
      <c r="C33">
        <v>840536.84536350146</v>
      </c>
    </row>
    <row r="34" spans="1:3" x14ac:dyDescent="0.25">
      <c r="A34">
        <v>4</v>
      </c>
      <c r="B34">
        <v>5297890.2269430207</v>
      </c>
      <c r="C34">
        <v>-3594250.2269430207</v>
      </c>
    </row>
    <row r="35" spans="1:3" x14ac:dyDescent="0.25">
      <c r="A35">
        <v>5</v>
      </c>
      <c r="B35">
        <v>4049252.147492161</v>
      </c>
      <c r="C35">
        <v>977775.85250783898</v>
      </c>
    </row>
    <row r="36" spans="1:3" x14ac:dyDescent="0.25">
      <c r="A36">
        <v>6</v>
      </c>
      <c r="B36">
        <v>11976267.7667973</v>
      </c>
      <c r="C36">
        <v>-3976267.7667973004</v>
      </c>
    </row>
    <row r="37" spans="1:3" x14ac:dyDescent="0.25">
      <c r="A37">
        <v>7</v>
      </c>
      <c r="B37">
        <v>1900745.0453374782</v>
      </c>
      <c r="C37">
        <v>1474614.9546625218</v>
      </c>
    </row>
    <row r="38" spans="1:3" x14ac:dyDescent="0.25">
      <c r="A38">
        <v>8</v>
      </c>
      <c r="B38">
        <v>6867860.0212996881</v>
      </c>
      <c r="C38">
        <v>-867860.02129968815</v>
      </c>
    </row>
    <row r="39" spans="1:3" x14ac:dyDescent="0.25">
      <c r="A39">
        <v>9</v>
      </c>
      <c r="B39">
        <v>3910755.7388148792</v>
      </c>
      <c r="C39">
        <v>-2365804.7388148792</v>
      </c>
    </row>
    <row r="40" spans="1:3" x14ac:dyDescent="0.25">
      <c r="A40">
        <v>10</v>
      </c>
      <c r="B40">
        <v>8003045.4813847113</v>
      </c>
      <c r="C40">
        <v>-336378.48138471134</v>
      </c>
    </row>
    <row r="41" spans="1:3" x14ac:dyDescent="0.25">
      <c r="A41">
        <v>11</v>
      </c>
      <c r="B41">
        <v>8722233.2124539241</v>
      </c>
      <c r="C41">
        <v>-722233.21245392412</v>
      </c>
    </row>
    <row r="42" spans="1:3" x14ac:dyDescent="0.25">
      <c r="A42">
        <v>12</v>
      </c>
      <c r="B42">
        <v>13027707.087567076</v>
      </c>
      <c r="C42">
        <v>537510.91243292391</v>
      </c>
    </row>
    <row r="43" spans="1:3" x14ac:dyDescent="0.25">
      <c r="A43">
        <v>13</v>
      </c>
      <c r="B43">
        <v>11271196.565855354</v>
      </c>
      <c r="C43">
        <v>1529365.4341446459</v>
      </c>
    </row>
    <row r="44" spans="1:3" x14ac:dyDescent="0.25">
      <c r="A44">
        <v>14</v>
      </c>
      <c r="B44">
        <v>7925087.3584716953</v>
      </c>
      <c r="C44">
        <v>-3604587.3584716953</v>
      </c>
    </row>
    <row r="45" spans="1:3" x14ac:dyDescent="0.25">
      <c r="A45">
        <v>15</v>
      </c>
      <c r="B45">
        <v>5112938.8239769731</v>
      </c>
      <c r="C45">
        <v>1887061.1760230269</v>
      </c>
    </row>
    <row r="46" spans="1:3" x14ac:dyDescent="0.25">
      <c r="A46">
        <v>16</v>
      </c>
      <c r="B46">
        <v>2924808.2955529285</v>
      </c>
      <c r="C46">
        <v>-1575425.2955529285</v>
      </c>
    </row>
    <row r="47" spans="1:3" x14ac:dyDescent="0.25">
      <c r="A47">
        <v>17</v>
      </c>
      <c r="B47">
        <v>727158.04462086083</v>
      </c>
      <c r="C47">
        <v>5572841.9553791396</v>
      </c>
    </row>
    <row r="48" spans="1:3" x14ac:dyDescent="0.25">
      <c r="A48">
        <v>18</v>
      </c>
      <c r="B48">
        <v>2506126.6179609182</v>
      </c>
      <c r="C48">
        <v>540073.38203908177</v>
      </c>
    </row>
    <row r="49" spans="1:3" x14ac:dyDescent="0.25">
      <c r="A49">
        <v>19</v>
      </c>
      <c r="B49">
        <v>3058930.1665274142</v>
      </c>
      <c r="C49">
        <v>-1811436.1665274142</v>
      </c>
    </row>
    <row r="50" spans="1:3" ht="15.75" thickBot="1" x14ac:dyDescent="0.3">
      <c r="A50" s="1">
        <v>20</v>
      </c>
      <c r="B50" s="1">
        <v>2204458.0045680217</v>
      </c>
      <c r="C50" s="1">
        <v>-826216.00456802174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BA72-1A91-4A8A-997B-3597D39C0A93}">
  <dimension ref="A1:I43"/>
  <sheetViews>
    <sheetView workbookViewId="0">
      <selection activeCell="G13" sqref="G13"/>
    </sheetView>
  </sheetViews>
  <sheetFormatPr defaultRowHeight="15" x14ac:dyDescent="0.25"/>
  <cols>
    <col min="1" max="1" width="18.140625" customWidth="1"/>
    <col min="2" max="2" width="18.85546875" customWidth="1"/>
    <col min="3" max="3" width="20" customWidth="1"/>
    <col min="4" max="4" width="19.42578125" customWidth="1"/>
    <col min="5" max="5" width="14.42578125" customWidth="1"/>
    <col min="6" max="6" width="8.5703125" customWidth="1"/>
    <col min="7" max="7" width="11" customWidth="1"/>
    <col min="8" max="8" width="12.7109375" customWidth="1"/>
  </cols>
  <sheetData>
    <row r="1" spans="1:8" ht="15.75" thickBot="1" x14ac:dyDescent="0.3">
      <c r="A1" s="29" t="s">
        <v>0</v>
      </c>
      <c r="B1" s="30" t="s">
        <v>1</v>
      </c>
      <c r="C1" s="31" t="s">
        <v>62</v>
      </c>
      <c r="D1" s="31" t="s">
        <v>63</v>
      </c>
      <c r="E1" s="32" t="s">
        <v>64</v>
      </c>
    </row>
    <row r="2" spans="1:8" x14ac:dyDescent="0.25">
      <c r="A2" s="33" t="s">
        <v>9</v>
      </c>
      <c r="B2" s="24">
        <v>9800000</v>
      </c>
      <c r="C2" s="25">
        <f>$G$2+($G$3*C24)+($G$4*D24)+($G$5*E24)+($G$6*F24)+($G$7*G24)+($G$8*H24)+($G$9*I24)</f>
        <v>11642115.548799999</v>
      </c>
      <c r="D2" s="26">
        <f>B2-C2</f>
        <v>-1842115.5487999991</v>
      </c>
      <c r="E2" s="34" t="s">
        <v>73</v>
      </c>
      <c r="G2" s="18">
        <v>811998.11</v>
      </c>
      <c r="H2" s="19" t="s">
        <v>65</v>
      </c>
    </row>
    <row r="3" spans="1:8" x14ac:dyDescent="0.25">
      <c r="A3" s="35" t="s">
        <v>10</v>
      </c>
      <c r="B3" s="16">
        <v>21587579</v>
      </c>
      <c r="C3" s="20">
        <f t="shared" ref="C3:C21" si="0">$G$2+($G$3*C25)+($G$4*D25)+($G$5*E25)+($G$6*F25)+($G$7*G25)+($G$8*H25)+($G$9*I25)</f>
        <v>10865502.633150004</v>
      </c>
      <c r="D3" s="22">
        <f t="shared" ref="D3:D21" si="1">B3-C3</f>
        <v>10722076.366849996</v>
      </c>
      <c r="E3" s="36" t="s">
        <v>74</v>
      </c>
      <c r="G3" s="18">
        <v>1379.79</v>
      </c>
      <c r="H3" s="19" t="s">
        <v>66</v>
      </c>
    </row>
    <row r="4" spans="1:8" x14ac:dyDescent="0.25">
      <c r="A4" s="35" t="s">
        <v>11</v>
      </c>
      <c r="B4" s="13">
        <v>12480000</v>
      </c>
      <c r="C4" s="20">
        <f t="shared" si="0"/>
        <v>5508958.462150001</v>
      </c>
      <c r="D4" s="22">
        <f t="shared" si="1"/>
        <v>6971041.537849999</v>
      </c>
      <c r="E4" s="36" t="s">
        <v>74</v>
      </c>
      <c r="G4" s="19">
        <v>912.48</v>
      </c>
      <c r="H4" s="19" t="s">
        <v>67</v>
      </c>
    </row>
    <row r="5" spans="1:8" x14ac:dyDescent="0.25">
      <c r="A5" s="35" t="s">
        <v>12</v>
      </c>
      <c r="B5" s="16">
        <v>1703640</v>
      </c>
      <c r="C5" s="20">
        <f t="shared" si="0"/>
        <v>5948452.0397000005</v>
      </c>
      <c r="D5" s="21">
        <f t="shared" si="1"/>
        <v>-4244812.0397000005</v>
      </c>
      <c r="E5" s="36" t="s">
        <v>73</v>
      </c>
      <c r="G5" s="18">
        <v>389371.45</v>
      </c>
      <c r="H5" s="19" t="s">
        <v>68</v>
      </c>
    </row>
    <row r="6" spans="1:8" x14ac:dyDescent="0.25">
      <c r="A6" s="35" t="s">
        <v>13</v>
      </c>
      <c r="B6" s="16">
        <v>5027028</v>
      </c>
      <c r="C6" s="20">
        <f t="shared" si="0"/>
        <v>5847534.7673500003</v>
      </c>
      <c r="D6" s="21">
        <f t="shared" si="1"/>
        <v>-820506.76735000033</v>
      </c>
      <c r="E6" s="36" t="s">
        <v>73</v>
      </c>
      <c r="G6" s="18">
        <v>242001.58</v>
      </c>
      <c r="H6" s="19" t="s">
        <v>69</v>
      </c>
    </row>
    <row r="7" spans="1:8" x14ac:dyDescent="0.25">
      <c r="A7" s="35" t="s">
        <v>14</v>
      </c>
      <c r="B7" s="16">
        <v>8000000</v>
      </c>
      <c r="C7" s="20">
        <f t="shared" si="0"/>
        <v>11535938.900249999</v>
      </c>
      <c r="D7" s="21">
        <f t="shared" si="1"/>
        <v>-3535938.900249999</v>
      </c>
      <c r="E7" s="36" t="s">
        <v>73</v>
      </c>
      <c r="G7" s="18">
        <v>202053.54</v>
      </c>
      <c r="H7" s="19" t="s">
        <v>70</v>
      </c>
    </row>
    <row r="8" spans="1:8" ht="26.25" x14ac:dyDescent="0.25">
      <c r="A8" s="35" t="s">
        <v>15</v>
      </c>
      <c r="B8" s="16">
        <v>3375360</v>
      </c>
      <c r="C8" s="20">
        <f t="shared" si="0"/>
        <v>6070176.094800001</v>
      </c>
      <c r="D8" s="21">
        <f t="shared" si="1"/>
        <v>-2694816.094800001</v>
      </c>
      <c r="E8" s="36" t="s">
        <v>73</v>
      </c>
      <c r="G8" s="18">
        <v>-179470.49</v>
      </c>
      <c r="H8" s="19" t="s">
        <v>71</v>
      </c>
    </row>
    <row r="9" spans="1:8" x14ac:dyDescent="0.25">
      <c r="A9" s="35" t="s">
        <v>16</v>
      </c>
      <c r="B9" s="16">
        <v>6000000</v>
      </c>
      <c r="C9" s="20">
        <f t="shared" si="0"/>
        <v>8901414.8167500012</v>
      </c>
      <c r="D9" s="21">
        <f t="shared" si="1"/>
        <v>-2901414.8167500012</v>
      </c>
      <c r="E9" s="36" t="s">
        <v>73</v>
      </c>
      <c r="G9" s="18">
        <v>-64011.95</v>
      </c>
      <c r="H9" s="19" t="s">
        <v>72</v>
      </c>
    </row>
    <row r="10" spans="1:8" x14ac:dyDescent="0.25">
      <c r="A10" s="35" t="s">
        <v>17</v>
      </c>
      <c r="B10" s="16">
        <v>1544951</v>
      </c>
      <c r="C10" s="20">
        <f t="shared" si="0"/>
        <v>6253349.3879000004</v>
      </c>
      <c r="D10" s="21">
        <f t="shared" si="1"/>
        <v>-4708398.3879000004</v>
      </c>
      <c r="E10" s="36" t="s">
        <v>73</v>
      </c>
    </row>
    <row r="11" spans="1:8" x14ac:dyDescent="0.25">
      <c r="A11" s="35" t="s">
        <v>18</v>
      </c>
      <c r="B11" s="16">
        <v>7666667</v>
      </c>
      <c r="C11" s="20">
        <f t="shared" si="0"/>
        <v>5824403.9990999997</v>
      </c>
      <c r="D11" s="22">
        <f t="shared" si="1"/>
        <v>1842263.0009000003</v>
      </c>
      <c r="E11" s="36" t="s">
        <v>74</v>
      </c>
    </row>
    <row r="12" spans="1:8" x14ac:dyDescent="0.25">
      <c r="A12" s="35" t="s">
        <v>19</v>
      </c>
      <c r="B12" s="16">
        <v>8000000</v>
      </c>
      <c r="C12" s="20">
        <f t="shared" si="0"/>
        <v>3868879.0848000003</v>
      </c>
      <c r="D12" s="22">
        <f t="shared" si="1"/>
        <v>4131120.9151999997</v>
      </c>
      <c r="E12" s="36" t="s">
        <v>74</v>
      </c>
    </row>
    <row r="13" spans="1:8" x14ac:dyDescent="0.25">
      <c r="A13" s="35" t="s">
        <v>20</v>
      </c>
      <c r="B13" s="16">
        <v>13565218</v>
      </c>
      <c r="C13" s="20">
        <f t="shared" si="0"/>
        <v>5149281.0345999999</v>
      </c>
      <c r="D13" s="22">
        <f t="shared" si="1"/>
        <v>8415936.9653999992</v>
      </c>
      <c r="E13" s="36" t="s">
        <v>74</v>
      </c>
    </row>
    <row r="14" spans="1:8" x14ac:dyDescent="0.25">
      <c r="A14" s="35" t="s">
        <v>21</v>
      </c>
      <c r="B14" s="16">
        <v>12800562</v>
      </c>
      <c r="C14" s="20">
        <f t="shared" si="0"/>
        <v>4015852.6184</v>
      </c>
      <c r="D14" s="22">
        <f t="shared" si="1"/>
        <v>8784709.3816</v>
      </c>
      <c r="E14" s="36" t="s">
        <v>74</v>
      </c>
    </row>
    <row r="15" spans="1:8" x14ac:dyDescent="0.25">
      <c r="A15" s="35" t="s">
        <v>22</v>
      </c>
      <c r="B15" s="13">
        <v>4320500</v>
      </c>
      <c r="C15" s="20">
        <f t="shared" si="0"/>
        <v>3931743.733</v>
      </c>
      <c r="D15" s="22">
        <f t="shared" si="1"/>
        <v>388756.26699999999</v>
      </c>
      <c r="E15" s="36" t="s">
        <v>74</v>
      </c>
    </row>
    <row r="16" spans="1:8" x14ac:dyDescent="0.25">
      <c r="A16" s="35" t="s">
        <v>23</v>
      </c>
      <c r="B16" s="13">
        <v>7000000</v>
      </c>
      <c r="C16" s="20">
        <f t="shared" si="0"/>
        <v>4418283.90735</v>
      </c>
      <c r="D16" s="22">
        <f t="shared" si="1"/>
        <v>2581716.09265</v>
      </c>
      <c r="E16" s="36" t="s">
        <v>74</v>
      </c>
    </row>
    <row r="17" spans="1:9" x14ac:dyDescent="0.25">
      <c r="A17" s="35" t="s">
        <v>24</v>
      </c>
      <c r="B17" s="16">
        <v>1349383</v>
      </c>
      <c r="C17" s="20">
        <f t="shared" si="0"/>
        <v>2619165.4401999996</v>
      </c>
      <c r="D17" s="21">
        <f t="shared" si="1"/>
        <v>-1269782.4401999996</v>
      </c>
      <c r="E17" s="36" t="s">
        <v>73</v>
      </c>
    </row>
    <row r="18" spans="1:9" x14ac:dyDescent="0.25">
      <c r="A18" s="35" t="s">
        <v>25</v>
      </c>
      <c r="B18" s="16">
        <v>6300000</v>
      </c>
      <c r="C18" s="20">
        <f t="shared" si="0"/>
        <v>2778618.0862500002</v>
      </c>
      <c r="D18" s="22">
        <f t="shared" si="1"/>
        <v>3521381.9137499998</v>
      </c>
      <c r="E18" s="36" t="s">
        <v>74</v>
      </c>
    </row>
    <row r="19" spans="1:9" x14ac:dyDescent="0.25">
      <c r="A19" s="35" t="s">
        <v>26</v>
      </c>
      <c r="B19" s="16">
        <v>3046200</v>
      </c>
      <c r="C19" s="20">
        <f t="shared" si="0"/>
        <v>2434984.3160000001</v>
      </c>
      <c r="D19" s="22">
        <f t="shared" si="1"/>
        <v>611215.68399999989</v>
      </c>
      <c r="E19" s="36" t="s">
        <v>74</v>
      </c>
    </row>
    <row r="20" spans="1:9" x14ac:dyDescent="0.25">
      <c r="A20" s="35" t="s">
        <v>27</v>
      </c>
      <c r="B20" s="16">
        <v>1247494</v>
      </c>
      <c r="C20" s="20">
        <f t="shared" si="0"/>
        <v>3122463.4816999999</v>
      </c>
      <c r="D20" s="21">
        <f t="shared" si="1"/>
        <v>-1874969.4816999999</v>
      </c>
      <c r="E20" s="36" t="s">
        <v>73</v>
      </c>
    </row>
    <row r="21" spans="1:9" ht="15.75" thickBot="1" x14ac:dyDescent="0.3">
      <c r="A21" s="37" t="s">
        <v>28</v>
      </c>
      <c r="B21" s="38">
        <v>1378242</v>
      </c>
      <c r="C21" s="39">
        <f t="shared" si="0"/>
        <v>1444550.0403499997</v>
      </c>
      <c r="D21" s="40">
        <f t="shared" si="1"/>
        <v>-66308.040349999676</v>
      </c>
      <c r="E21" s="41" t="s">
        <v>73</v>
      </c>
    </row>
    <row r="22" spans="1:9" ht="15.75" thickBot="1" x14ac:dyDescent="0.3"/>
    <row r="23" spans="1:9" ht="30.75" thickBot="1" x14ac:dyDescent="0.3">
      <c r="A23" s="29" t="s">
        <v>0</v>
      </c>
      <c r="B23" s="30" t="s">
        <v>1</v>
      </c>
      <c r="C23" s="31" t="s">
        <v>2</v>
      </c>
      <c r="D23" s="30" t="s">
        <v>3</v>
      </c>
      <c r="E23" s="30" t="s">
        <v>4</v>
      </c>
      <c r="F23" s="30" t="s">
        <v>5</v>
      </c>
      <c r="G23" s="30" t="s">
        <v>6</v>
      </c>
      <c r="H23" s="30" t="s">
        <v>7</v>
      </c>
      <c r="I23" s="42" t="s">
        <v>8</v>
      </c>
    </row>
    <row r="24" spans="1:9" x14ac:dyDescent="0.25">
      <c r="A24" s="33" t="s">
        <v>9</v>
      </c>
      <c r="B24" s="24">
        <v>9800000</v>
      </c>
      <c r="C24" s="27">
        <v>464</v>
      </c>
      <c r="D24" s="23">
        <v>34.6</v>
      </c>
      <c r="E24" s="23">
        <v>20.9</v>
      </c>
      <c r="F24" s="23">
        <v>2.7</v>
      </c>
      <c r="G24" s="23">
        <v>7.9</v>
      </c>
      <c r="H24" s="28">
        <v>1.1000000000000001</v>
      </c>
      <c r="I24" s="43">
        <v>0.496</v>
      </c>
    </row>
    <row r="25" spans="1:9" x14ac:dyDescent="0.25">
      <c r="A25" s="35" t="s">
        <v>10</v>
      </c>
      <c r="B25" s="16">
        <v>21587579</v>
      </c>
      <c r="C25" s="14">
        <v>481</v>
      </c>
      <c r="D25" s="12">
        <v>30.3</v>
      </c>
      <c r="E25" s="12">
        <v>19.8</v>
      </c>
      <c r="F25" s="12">
        <v>2.6</v>
      </c>
      <c r="G25" s="12">
        <v>6.1</v>
      </c>
      <c r="H25" s="15">
        <v>1</v>
      </c>
      <c r="I25" s="44">
        <v>0.46300000000000002</v>
      </c>
    </row>
    <row r="26" spans="1:9" x14ac:dyDescent="0.25">
      <c r="A26" s="35" t="s">
        <v>11</v>
      </c>
      <c r="B26" s="13">
        <v>12480000</v>
      </c>
      <c r="C26" s="14">
        <v>459</v>
      </c>
      <c r="D26" s="12">
        <v>29.9</v>
      </c>
      <c r="E26" s="12">
        <v>8.1999999999999993</v>
      </c>
      <c r="F26" s="12">
        <v>2</v>
      </c>
      <c r="G26" s="12">
        <v>2.7</v>
      </c>
      <c r="H26" s="15">
        <v>0.89999999999999991</v>
      </c>
      <c r="I26" s="44">
        <v>0.38300000000000001</v>
      </c>
    </row>
    <row r="27" spans="1:9" x14ac:dyDescent="0.25">
      <c r="A27" s="35" t="s">
        <v>12</v>
      </c>
      <c r="B27" s="16">
        <v>1703640</v>
      </c>
      <c r="C27" s="14">
        <v>0</v>
      </c>
      <c r="D27" s="12">
        <v>27.8</v>
      </c>
      <c r="E27" s="12">
        <v>10.9</v>
      </c>
      <c r="F27" s="12">
        <v>2.2999999999999998</v>
      </c>
      <c r="G27" s="12">
        <v>2.2000000000000002</v>
      </c>
      <c r="H27" s="15">
        <v>0.6</v>
      </c>
      <c r="I27" s="44">
        <v>0.41399999999999998</v>
      </c>
    </row>
    <row r="28" spans="1:9" x14ac:dyDescent="0.25">
      <c r="A28" s="35" t="s">
        <v>13</v>
      </c>
      <c r="B28" s="16">
        <v>5027028</v>
      </c>
      <c r="C28" s="14">
        <v>302</v>
      </c>
      <c r="D28" s="12">
        <v>27.4</v>
      </c>
      <c r="E28" s="12">
        <v>7.6</v>
      </c>
      <c r="F28" s="12">
        <v>3.8</v>
      </c>
      <c r="G28" s="12">
        <v>5</v>
      </c>
      <c r="H28" s="15">
        <v>1.5</v>
      </c>
      <c r="I28" s="44">
        <v>0.40699999999999997</v>
      </c>
    </row>
    <row r="29" spans="1:9" x14ac:dyDescent="0.25">
      <c r="A29" s="35" t="s">
        <v>14</v>
      </c>
      <c r="B29" s="16">
        <v>8000000</v>
      </c>
      <c r="C29" s="14">
        <v>861</v>
      </c>
      <c r="D29" s="12">
        <v>26.6</v>
      </c>
      <c r="E29" s="12">
        <v>20</v>
      </c>
      <c r="F29" s="12">
        <v>5.4</v>
      </c>
      <c r="G29" s="12">
        <v>3</v>
      </c>
      <c r="H29" s="15">
        <v>0.9</v>
      </c>
      <c r="I29" s="44">
        <v>0.42499999999999999</v>
      </c>
    </row>
    <row r="30" spans="1:9" ht="26.25" x14ac:dyDescent="0.25">
      <c r="A30" s="35" t="s">
        <v>15</v>
      </c>
      <c r="B30" s="16">
        <v>3375360</v>
      </c>
      <c r="C30" s="14">
        <v>0</v>
      </c>
      <c r="D30" s="12">
        <v>26.5</v>
      </c>
      <c r="E30" s="12">
        <v>10.8</v>
      </c>
      <c r="F30" s="12">
        <v>3.3</v>
      </c>
      <c r="G30" s="12">
        <v>2.8</v>
      </c>
      <c r="H30" s="15">
        <v>1.7</v>
      </c>
      <c r="I30" s="44">
        <v>0.47599999999999998</v>
      </c>
    </row>
    <row r="31" spans="1:9" x14ac:dyDescent="0.25">
      <c r="A31" s="35" t="s">
        <v>16</v>
      </c>
      <c r="B31" s="16">
        <v>6000000</v>
      </c>
      <c r="C31" s="14">
        <v>173</v>
      </c>
      <c r="D31" s="12">
        <v>26.3</v>
      </c>
      <c r="E31" s="12">
        <v>16.600000000000001</v>
      </c>
      <c r="F31" s="12">
        <v>2</v>
      </c>
      <c r="G31" s="12">
        <v>6.5</v>
      </c>
      <c r="H31" s="15">
        <v>2.2000000000000002</v>
      </c>
      <c r="I31" s="44">
        <v>0.61499999999999999</v>
      </c>
    </row>
    <row r="32" spans="1:9" x14ac:dyDescent="0.25">
      <c r="A32" s="35" t="s">
        <v>17</v>
      </c>
      <c r="B32" s="16">
        <v>1544951</v>
      </c>
      <c r="C32" s="14">
        <v>81</v>
      </c>
      <c r="D32" s="12">
        <v>20.2</v>
      </c>
      <c r="E32" s="12">
        <v>9.4</v>
      </c>
      <c r="F32" s="12">
        <v>1.5</v>
      </c>
      <c r="G32" s="12">
        <v>7.7</v>
      </c>
      <c r="H32" s="15">
        <v>1.3</v>
      </c>
      <c r="I32" s="44">
        <v>0.53800000000000003</v>
      </c>
    </row>
    <row r="33" spans="1:9" x14ac:dyDescent="0.25">
      <c r="A33" s="35" t="s">
        <v>18</v>
      </c>
      <c r="B33" s="16">
        <v>7666667</v>
      </c>
      <c r="C33" s="14">
        <v>234</v>
      </c>
      <c r="D33" s="12">
        <v>19.600000000000001</v>
      </c>
      <c r="E33" s="12">
        <v>8.6999999999999993</v>
      </c>
      <c r="F33" s="12">
        <v>0.6</v>
      </c>
      <c r="G33" s="12">
        <v>6.5</v>
      </c>
      <c r="H33" s="15">
        <v>0.8</v>
      </c>
      <c r="I33" s="44">
        <v>0.48199999999999998</v>
      </c>
    </row>
    <row r="34" spans="1:9" x14ac:dyDescent="0.25">
      <c r="A34" s="35" t="s">
        <v>19</v>
      </c>
      <c r="B34" s="16">
        <v>8000000</v>
      </c>
      <c r="C34" s="14">
        <v>439</v>
      </c>
      <c r="D34" s="12">
        <v>19.600000000000001</v>
      </c>
      <c r="E34" s="12">
        <v>4.7</v>
      </c>
      <c r="F34" s="12">
        <v>1.4</v>
      </c>
      <c r="G34" s="12">
        <v>2.5</v>
      </c>
      <c r="H34" s="15">
        <v>1.2</v>
      </c>
      <c r="I34" s="44">
        <v>0.39600000000000002</v>
      </c>
    </row>
    <row r="35" spans="1:9" x14ac:dyDescent="0.25">
      <c r="A35" s="35" t="s">
        <v>20</v>
      </c>
      <c r="B35" s="16">
        <v>13565218</v>
      </c>
      <c r="C35" s="14">
        <v>759</v>
      </c>
      <c r="D35" s="12">
        <v>16</v>
      </c>
      <c r="E35" s="12">
        <v>5</v>
      </c>
      <c r="F35" s="12">
        <v>1.4</v>
      </c>
      <c r="G35" s="12">
        <v>5.6</v>
      </c>
      <c r="H35" s="15">
        <v>0.6</v>
      </c>
      <c r="I35" s="44">
        <v>0.53200000000000003</v>
      </c>
    </row>
    <row r="36" spans="1:9" x14ac:dyDescent="0.25">
      <c r="A36" s="35" t="s">
        <v>21</v>
      </c>
      <c r="B36" s="16">
        <v>12800562</v>
      </c>
      <c r="C36" s="14">
        <v>590</v>
      </c>
      <c r="D36" s="12">
        <v>15.1</v>
      </c>
      <c r="E36" s="12">
        <v>4.3</v>
      </c>
      <c r="F36" s="12">
        <v>0.7</v>
      </c>
      <c r="G36" s="12">
        <v>3.1</v>
      </c>
      <c r="H36" s="15">
        <v>0.4</v>
      </c>
      <c r="I36" s="44">
        <v>0.34799999999999998</v>
      </c>
    </row>
    <row r="37" spans="1:9" x14ac:dyDescent="0.25">
      <c r="A37" s="35" t="s">
        <v>22</v>
      </c>
      <c r="B37" s="13">
        <v>4320500</v>
      </c>
      <c r="C37" s="14">
        <v>357</v>
      </c>
      <c r="D37" s="12">
        <v>14.4</v>
      </c>
      <c r="E37" s="12">
        <v>4.8</v>
      </c>
      <c r="F37" s="12">
        <v>0.8</v>
      </c>
      <c r="G37" s="12">
        <v>3.3</v>
      </c>
      <c r="H37" s="15">
        <v>0.5</v>
      </c>
      <c r="I37" s="44">
        <v>0.4</v>
      </c>
    </row>
    <row r="38" spans="1:9" x14ac:dyDescent="0.25">
      <c r="A38" s="35" t="s">
        <v>23</v>
      </c>
      <c r="B38" s="13">
        <v>7000000</v>
      </c>
      <c r="C38" s="14">
        <v>128</v>
      </c>
      <c r="D38" s="12">
        <v>10.4</v>
      </c>
      <c r="E38" s="12">
        <v>6.7</v>
      </c>
      <c r="F38" s="12">
        <v>0.6</v>
      </c>
      <c r="G38" s="12">
        <v>4.2</v>
      </c>
      <c r="H38" s="15">
        <v>0.8</v>
      </c>
      <c r="I38" s="44">
        <v>0.60699999999999998</v>
      </c>
    </row>
    <row r="39" spans="1:9" x14ac:dyDescent="0.25">
      <c r="A39" s="35" t="s">
        <v>24</v>
      </c>
      <c r="B39" s="16">
        <v>1349383</v>
      </c>
      <c r="C39" s="14">
        <v>30</v>
      </c>
      <c r="D39" s="12">
        <v>10.1</v>
      </c>
      <c r="E39" s="12">
        <v>3.5</v>
      </c>
      <c r="F39" s="12">
        <v>0.7</v>
      </c>
      <c r="G39" s="12">
        <v>1.6</v>
      </c>
      <c r="H39" s="15">
        <v>0.4</v>
      </c>
      <c r="I39" s="44">
        <v>0.42399999999999999</v>
      </c>
    </row>
    <row r="40" spans="1:9" x14ac:dyDescent="0.25">
      <c r="A40" s="35" t="s">
        <v>25</v>
      </c>
      <c r="B40" s="16">
        <v>6300000</v>
      </c>
      <c r="C40" s="14">
        <v>45</v>
      </c>
      <c r="D40" s="12">
        <v>10</v>
      </c>
      <c r="E40" s="12">
        <v>3.2</v>
      </c>
      <c r="F40" s="12">
        <v>2.1</v>
      </c>
      <c r="G40" s="12">
        <v>1.1000000000000001</v>
      </c>
      <c r="H40" s="15">
        <v>0.30000000000000004</v>
      </c>
      <c r="I40" s="44">
        <v>0.42499999999999999</v>
      </c>
    </row>
    <row r="41" spans="1:9" x14ac:dyDescent="0.25">
      <c r="A41" s="35" t="s">
        <v>26</v>
      </c>
      <c r="B41" s="16">
        <v>3046200</v>
      </c>
      <c r="C41" s="14">
        <v>0</v>
      </c>
      <c r="D41" s="12">
        <v>9.6999999999999993</v>
      </c>
      <c r="E41" s="12">
        <v>3.4</v>
      </c>
      <c r="F41" s="12">
        <v>0.6</v>
      </c>
      <c r="G41" s="12">
        <v>1.2</v>
      </c>
      <c r="H41" s="15">
        <v>0.4</v>
      </c>
      <c r="I41" s="44">
        <v>0.4</v>
      </c>
    </row>
    <row r="42" spans="1:9" x14ac:dyDescent="0.25">
      <c r="A42" s="35" t="s">
        <v>27</v>
      </c>
      <c r="B42" s="16">
        <v>1247494</v>
      </c>
      <c r="C42" s="14">
        <v>11</v>
      </c>
      <c r="D42" s="12">
        <v>7.1</v>
      </c>
      <c r="E42" s="12">
        <v>4.5999999999999996</v>
      </c>
      <c r="F42" s="12">
        <v>0.5</v>
      </c>
      <c r="G42" s="12">
        <v>2.2999999999999998</v>
      </c>
      <c r="H42" s="15">
        <v>0.30000000000000004</v>
      </c>
      <c r="I42" s="44">
        <v>0.53400000000000003</v>
      </c>
    </row>
    <row r="43" spans="1:9" ht="15.75" thickBot="1" x14ac:dyDescent="0.3">
      <c r="A43" s="37" t="s">
        <v>28</v>
      </c>
      <c r="B43" s="38">
        <v>1378242</v>
      </c>
      <c r="C43" s="45">
        <v>73</v>
      </c>
      <c r="D43" s="46">
        <v>4.9000000000000004</v>
      </c>
      <c r="E43" s="46">
        <v>1</v>
      </c>
      <c r="F43" s="46">
        <v>0.3</v>
      </c>
      <c r="G43" s="46">
        <v>0.7</v>
      </c>
      <c r="H43" s="47">
        <v>0.30000000000000004</v>
      </c>
      <c r="I43" s="48">
        <v>0.34699999999999998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0477-C050-4D62-8562-1B76963712E0}">
  <dimension ref="A1:M51"/>
  <sheetViews>
    <sheetView workbookViewId="0">
      <selection activeCell="B6" sqref="B6"/>
    </sheetView>
  </sheetViews>
  <sheetFormatPr defaultRowHeight="15" x14ac:dyDescent="0.25"/>
  <cols>
    <col min="1" max="2" width="19.140625" customWidth="1"/>
    <col min="3" max="3" width="13.140625" customWidth="1"/>
    <col min="5" max="5" width="12.5703125" bestFit="1" customWidth="1"/>
    <col min="6" max="6" width="13" customWidth="1"/>
    <col min="7" max="7" width="11" customWidth="1"/>
    <col min="8" max="8" width="11.5703125" customWidth="1"/>
    <col min="9" max="9" width="12.5703125" customWidth="1"/>
    <col min="13" max="13" width="38.42578125" customWidth="1"/>
  </cols>
  <sheetData>
    <row r="1" spans="1:13" x14ac:dyDescent="0.25">
      <c r="A1" t="s">
        <v>32</v>
      </c>
    </row>
    <row r="2" spans="1:13" ht="15.75" thickBot="1" x14ac:dyDescent="0.3"/>
    <row r="3" spans="1:13" x14ac:dyDescent="0.25">
      <c r="A3" s="3" t="s">
        <v>33</v>
      </c>
      <c r="B3" s="3"/>
    </row>
    <row r="4" spans="1:13" x14ac:dyDescent="0.25">
      <c r="A4" t="s">
        <v>34</v>
      </c>
      <c r="B4">
        <v>0.85057303123335459</v>
      </c>
    </row>
    <row r="5" spans="1:13" x14ac:dyDescent="0.25">
      <c r="A5" t="s">
        <v>35</v>
      </c>
      <c r="B5">
        <v>0.72347448146149718</v>
      </c>
    </row>
    <row r="6" spans="1:13" x14ac:dyDescent="0.25">
      <c r="A6" t="s">
        <v>36</v>
      </c>
      <c r="B6" s="5">
        <v>0.52236501343349506</v>
      </c>
    </row>
    <row r="7" spans="1:13" x14ac:dyDescent="0.25">
      <c r="A7" t="s">
        <v>37</v>
      </c>
      <c r="B7">
        <v>3632543.3134528855</v>
      </c>
    </row>
    <row r="8" spans="1:13" ht="15.75" thickBot="1" x14ac:dyDescent="0.3">
      <c r="A8" s="1" t="s">
        <v>38</v>
      </c>
      <c r="B8" s="1">
        <v>20</v>
      </c>
    </row>
    <row r="10" spans="1:13" ht="15.75" thickBot="1" x14ac:dyDescent="0.3">
      <c r="A10" t="s">
        <v>39</v>
      </c>
    </row>
    <row r="11" spans="1:13" x14ac:dyDescent="0.25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13" x14ac:dyDescent="0.25">
      <c r="A12" t="s">
        <v>40</v>
      </c>
      <c r="B12">
        <v>8</v>
      </c>
      <c r="C12">
        <v>379753941199199.31</v>
      </c>
      <c r="D12">
        <v>47469242649899.914</v>
      </c>
      <c r="E12">
        <v>3.5974163153808467</v>
      </c>
      <c r="F12">
        <v>2.6576351381353995E-2</v>
      </c>
    </row>
    <row r="13" spans="1:13" x14ac:dyDescent="0.25">
      <c r="A13" t="s">
        <v>41</v>
      </c>
      <c r="B13">
        <v>11</v>
      </c>
      <c r="C13">
        <v>145149080165223.94</v>
      </c>
      <c r="D13">
        <v>13195370924111.268</v>
      </c>
    </row>
    <row r="14" spans="1:13" ht="15.75" thickBot="1" x14ac:dyDescent="0.3">
      <c r="A14" s="1" t="s">
        <v>42</v>
      </c>
      <c r="B14" s="1">
        <v>19</v>
      </c>
      <c r="C14" s="1">
        <v>524903021364423.25</v>
      </c>
      <c r="D14" s="1"/>
      <c r="E14" s="1"/>
      <c r="F14" s="1"/>
    </row>
    <row r="15" spans="1:13" ht="15.75" thickBot="1" x14ac:dyDescent="0.3"/>
    <row r="16" spans="1:13" x14ac:dyDescent="0.25">
      <c r="A16" s="4"/>
      <c r="B16" s="4" t="s">
        <v>49</v>
      </c>
      <c r="C16" s="4" t="s">
        <v>37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  <c r="K16" s="5"/>
      <c r="L16" s="63" t="s">
        <v>76</v>
      </c>
      <c r="M16" s="63" t="s">
        <v>77</v>
      </c>
    </row>
    <row r="17" spans="1:9" x14ac:dyDescent="0.25">
      <c r="A17" t="s">
        <v>43</v>
      </c>
      <c r="B17" s="6">
        <v>-3285188.3532463997</v>
      </c>
      <c r="C17">
        <v>8433978.85706654</v>
      </c>
      <c r="D17">
        <v>-0.38951821067156855</v>
      </c>
      <c r="E17" s="8">
        <v>0.70432839161581762</v>
      </c>
      <c r="F17">
        <v>-21848250.658176489</v>
      </c>
      <c r="G17">
        <v>15277873.951683691</v>
      </c>
      <c r="H17">
        <v>-21848250.658176489</v>
      </c>
      <c r="I17">
        <v>15277873.951683691</v>
      </c>
    </row>
    <row r="18" spans="1:9" x14ac:dyDescent="0.25">
      <c r="A18" t="s">
        <v>2</v>
      </c>
      <c r="B18" s="6">
        <v>10724.897186812728</v>
      </c>
      <c r="C18">
        <v>4398.2220221308226</v>
      </c>
      <c r="D18">
        <v>2.4384619814205739</v>
      </c>
      <c r="E18" s="65">
        <v>3.2912336485094389E-2</v>
      </c>
      <c r="F18">
        <v>1044.4757853145511</v>
      </c>
      <c r="G18">
        <v>20405.318588310904</v>
      </c>
      <c r="H18">
        <v>1044.4757853145511</v>
      </c>
      <c r="I18">
        <v>20405.318588310904</v>
      </c>
    </row>
    <row r="19" spans="1:9" x14ac:dyDescent="0.25">
      <c r="A19" t="s">
        <v>3</v>
      </c>
      <c r="B19" s="6">
        <v>773076.61977443832</v>
      </c>
      <c r="C19">
        <v>352452.90954273258</v>
      </c>
      <c r="D19">
        <v>2.1934181811051494</v>
      </c>
      <c r="E19" s="65">
        <v>5.0665056185980453E-2</v>
      </c>
      <c r="F19">
        <v>-2667.0037602366647</v>
      </c>
      <c r="G19">
        <v>1548820.2433091132</v>
      </c>
      <c r="H19">
        <v>-2667.0037602366647</v>
      </c>
      <c r="I19">
        <v>1548820.2433091132</v>
      </c>
    </row>
    <row r="20" spans="1:9" x14ac:dyDescent="0.25">
      <c r="A20" t="s">
        <v>4</v>
      </c>
      <c r="B20" s="6">
        <v>-1192015.3732066301</v>
      </c>
      <c r="C20">
        <v>773764.61617163289</v>
      </c>
      <c r="D20">
        <v>-1.5405400405932004</v>
      </c>
      <c r="E20" s="8">
        <v>0.15168743686250663</v>
      </c>
      <c r="F20">
        <v>-2895059.8108043959</v>
      </c>
      <c r="G20">
        <v>511029.0643911371</v>
      </c>
      <c r="H20">
        <v>-2895059.8108043959</v>
      </c>
      <c r="I20">
        <v>511029.0643911371</v>
      </c>
    </row>
    <row r="21" spans="1:9" x14ac:dyDescent="0.25">
      <c r="A21" t="s">
        <v>5</v>
      </c>
      <c r="B21" s="6">
        <v>-2744074.044431828</v>
      </c>
      <c r="C21">
        <v>1266416.7282085698</v>
      </c>
      <c r="D21">
        <v>-2.1668017985781836</v>
      </c>
      <c r="E21" s="65">
        <v>5.3071967579461379E-2</v>
      </c>
      <c r="F21">
        <v>-5531438.4697106965</v>
      </c>
      <c r="G21">
        <v>43290.380847040098</v>
      </c>
      <c r="H21">
        <v>-5531438.4697106965</v>
      </c>
      <c r="I21">
        <v>43290.380847040098</v>
      </c>
    </row>
    <row r="22" spans="1:9" x14ac:dyDescent="0.25">
      <c r="A22" t="s">
        <v>6</v>
      </c>
      <c r="B22" s="6">
        <v>-48915.931138985419</v>
      </c>
      <c r="C22">
        <v>743445.50578805315</v>
      </c>
      <c r="D22">
        <v>-6.5796256427879632E-2</v>
      </c>
      <c r="E22" s="8">
        <v>0.94872062919038802</v>
      </c>
      <c r="F22">
        <v>-1685228.4567153126</v>
      </c>
      <c r="G22">
        <v>1587396.5944373419</v>
      </c>
      <c r="H22">
        <v>-1685228.4567153126</v>
      </c>
      <c r="I22">
        <v>1587396.5944373419</v>
      </c>
    </row>
    <row r="23" spans="1:9" x14ac:dyDescent="0.25">
      <c r="A23" t="s">
        <v>7</v>
      </c>
      <c r="B23" s="6">
        <v>-3068938.3823942821</v>
      </c>
      <c r="C23">
        <v>2965445.5679681501</v>
      </c>
      <c r="D23">
        <v>-1.034899583234314</v>
      </c>
      <c r="E23" s="65">
        <v>0.32293192564288276</v>
      </c>
      <c r="F23">
        <v>-9595840.0705517009</v>
      </c>
      <c r="G23">
        <v>3457963.3057631366</v>
      </c>
      <c r="H23">
        <v>-9595840.0705517009</v>
      </c>
      <c r="I23">
        <v>3457963.3057631366</v>
      </c>
    </row>
    <row r="24" spans="1:9" x14ac:dyDescent="0.25">
      <c r="A24" t="s">
        <v>8</v>
      </c>
      <c r="B24" s="6">
        <v>8802751.6040758621</v>
      </c>
      <c r="C24">
        <v>18861353.223114505</v>
      </c>
      <c r="D24">
        <v>0.4667083798254798</v>
      </c>
      <c r="E24" s="8">
        <v>0.64981581183828141</v>
      </c>
      <c r="F24">
        <v>-32710806.939245753</v>
      </c>
      <c r="G24">
        <v>50316310.147397481</v>
      </c>
      <c r="H24">
        <v>-32710806.939245753</v>
      </c>
      <c r="I24">
        <v>50316310.147397481</v>
      </c>
    </row>
    <row r="25" spans="1:9" ht="15.75" thickBot="1" x14ac:dyDescent="0.3">
      <c r="A25" s="1" t="s">
        <v>75</v>
      </c>
      <c r="B25" s="7">
        <v>3966455.0866409275</v>
      </c>
      <c r="C25" s="1">
        <v>2080408.4711909248</v>
      </c>
      <c r="D25" s="1">
        <v>1.906575146932727</v>
      </c>
      <c r="E25" s="66">
        <v>8.3021008673333035E-2</v>
      </c>
      <c r="F25" s="1">
        <v>-612493.08537923032</v>
      </c>
      <c r="G25" s="1">
        <v>8545403.2586610857</v>
      </c>
      <c r="H25" s="1">
        <v>-612493.08537923032</v>
      </c>
      <c r="I25" s="1">
        <v>8545403.2586610857</v>
      </c>
    </row>
    <row r="29" spans="1:9" x14ac:dyDescent="0.25">
      <c r="A29" t="s">
        <v>58</v>
      </c>
    </row>
    <row r="30" spans="1:9" ht="15.75" thickBot="1" x14ac:dyDescent="0.3"/>
    <row r="31" spans="1:9" x14ac:dyDescent="0.25">
      <c r="A31" s="4" t="s">
        <v>59</v>
      </c>
      <c r="B31" s="4" t="s">
        <v>60</v>
      </c>
      <c r="C31" s="4" t="s">
        <v>61</v>
      </c>
    </row>
    <row r="32" spans="1:9" x14ac:dyDescent="0.25">
      <c r="A32">
        <v>1</v>
      </c>
      <c r="B32">
        <v>10603983.287878964</v>
      </c>
      <c r="C32">
        <v>-803983.2878789641</v>
      </c>
    </row>
    <row r="33" spans="1:3" x14ac:dyDescent="0.25">
      <c r="A33">
        <v>2</v>
      </c>
      <c r="B33">
        <v>16688417.76596803</v>
      </c>
      <c r="C33">
        <v>4899161.2340319697</v>
      </c>
    </row>
    <row r="34" spans="1:3" x14ac:dyDescent="0.25">
      <c r="A34">
        <v>3</v>
      </c>
      <c r="B34">
        <v>11553774.578385647</v>
      </c>
      <c r="C34">
        <v>926225.42161435261</v>
      </c>
    </row>
    <row r="35" spans="1:3" x14ac:dyDescent="0.25">
      <c r="A35">
        <v>4</v>
      </c>
      <c r="B35">
        <v>5357110.9964517057</v>
      </c>
      <c r="C35">
        <v>-3653470.9964517057</v>
      </c>
    </row>
    <row r="36" spans="1:3" x14ac:dyDescent="0.25">
      <c r="A36">
        <v>5</v>
      </c>
      <c r="B36">
        <v>5143710.5513209654</v>
      </c>
      <c r="C36">
        <v>-116682.5513209654</v>
      </c>
    </row>
    <row r="37" spans="1:3" x14ac:dyDescent="0.25">
      <c r="A37">
        <v>6</v>
      </c>
      <c r="B37">
        <v>11295649.994548671</v>
      </c>
      <c r="C37">
        <v>-3295649.9945486709</v>
      </c>
    </row>
    <row r="38" spans="1:3" x14ac:dyDescent="0.25">
      <c r="A38">
        <v>7</v>
      </c>
      <c r="B38">
        <v>1644346.264418019</v>
      </c>
      <c r="C38">
        <v>1731013.735581981</v>
      </c>
    </row>
    <row r="39" spans="1:3" x14ac:dyDescent="0.25">
      <c r="A39">
        <v>8</v>
      </c>
      <c r="B39">
        <v>4663261.1961330185</v>
      </c>
      <c r="C39">
        <v>1336738.8038669815</v>
      </c>
    </row>
    <row r="40" spans="1:3" x14ac:dyDescent="0.25">
      <c r="A40">
        <v>9</v>
      </c>
      <c r="B40">
        <v>4991201.9069386609</v>
      </c>
      <c r="C40">
        <v>-3446250.9069386609</v>
      </c>
    </row>
    <row r="41" spans="1:3" x14ac:dyDescent="0.25">
      <c r="A41">
        <v>10</v>
      </c>
      <c r="B41">
        <v>6606101.7379843816</v>
      </c>
      <c r="C41">
        <v>1060565.2620156184</v>
      </c>
    </row>
    <row r="42" spans="1:3" x14ac:dyDescent="0.25">
      <c r="A42">
        <v>11</v>
      </c>
      <c r="B42">
        <v>10381850.669537935</v>
      </c>
      <c r="C42">
        <v>-2381850.6695379354</v>
      </c>
    </row>
    <row r="43" spans="1:3" x14ac:dyDescent="0.25">
      <c r="A43">
        <v>12</v>
      </c>
      <c r="B43">
        <v>12766744.169899888</v>
      </c>
      <c r="C43">
        <v>798473.83010011166</v>
      </c>
    </row>
    <row r="44" spans="1:3" x14ac:dyDescent="0.25">
      <c r="A44">
        <v>13</v>
      </c>
      <c r="B44">
        <v>10543519.354398452</v>
      </c>
      <c r="C44">
        <v>2257042.6456015483</v>
      </c>
    </row>
    <row r="45" spans="1:3" x14ac:dyDescent="0.25">
      <c r="A45">
        <v>14</v>
      </c>
      <c r="B45">
        <v>6377470.1352631096</v>
      </c>
      <c r="C45">
        <v>-2056970.1352631096</v>
      </c>
    </row>
    <row r="46" spans="1:3" x14ac:dyDescent="0.25">
      <c r="A46">
        <v>15</v>
      </c>
      <c r="B46">
        <v>7110230.6854330124</v>
      </c>
      <c r="C46">
        <v>-110230.68543301243</v>
      </c>
    </row>
    <row r="47" spans="1:3" x14ac:dyDescent="0.25">
      <c r="A47">
        <v>16</v>
      </c>
      <c r="B47">
        <v>3161480.1654228661</v>
      </c>
      <c r="C47">
        <v>-1812097.1654228661</v>
      </c>
    </row>
    <row r="48" spans="1:3" x14ac:dyDescent="0.25">
      <c r="A48">
        <v>17</v>
      </c>
      <c r="B48">
        <v>-692189.55091014667</v>
      </c>
      <c r="C48">
        <v>6992189.5509101469</v>
      </c>
    </row>
    <row r="49" spans="1:3" x14ac:dyDescent="0.25">
      <c r="A49">
        <v>18</v>
      </c>
      <c r="B49">
        <v>1542475.3516380494</v>
      </c>
      <c r="C49">
        <v>1503724.6483619506</v>
      </c>
    </row>
    <row r="50" spans="1:3" x14ac:dyDescent="0.25">
      <c r="A50">
        <v>19</v>
      </c>
      <c r="B50">
        <v>3496903.5727842236</v>
      </c>
      <c r="C50">
        <v>-2249409.5727842236</v>
      </c>
    </row>
    <row r="51" spans="1:3" ht="15.75" thickBot="1" x14ac:dyDescent="0.3">
      <c r="A51" s="1">
        <v>20</v>
      </c>
      <c r="B51" s="1">
        <v>2956781.1665046196</v>
      </c>
      <c r="C51" s="1">
        <v>-1578539.1665046196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Regression Results</vt:lpstr>
      <vt:lpstr>Over Under</vt:lpstr>
      <vt:lpstr>Regression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Mak</dc:creator>
  <cp:lastModifiedBy>Lawrence Mak</cp:lastModifiedBy>
  <dcterms:created xsi:type="dcterms:W3CDTF">2022-04-04T16:45:14Z</dcterms:created>
  <dcterms:modified xsi:type="dcterms:W3CDTF">2022-12-10T02:48:17Z</dcterms:modified>
</cp:coreProperties>
</file>