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180" windowHeight="4755"/>
  </bookViews>
  <sheets>
    <sheet name="STRAT1" sheetId="1" r:id="rId1"/>
    <sheet name="DA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9" i="1" l="1"/>
  <c r="M19" i="1"/>
  <c r="M17" i="1"/>
  <c r="G17" i="1"/>
  <c r="M20" i="1"/>
  <c r="G20" i="1"/>
  <c r="M22" i="1"/>
  <c r="G22" i="1"/>
  <c r="K21" i="1"/>
  <c r="E21" i="1"/>
  <c r="K14" i="1"/>
  <c r="E13" i="1"/>
  <c r="K13" i="1" s="1"/>
  <c r="E14" i="1"/>
  <c r="D10" i="1"/>
  <c r="D23" i="1" s="1"/>
  <c r="D11" i="1"/>
  <c r="I11" i="1" s="1"/>
  <c r="M23" i="1" l="1"/>
  <c r="E23" i="1"/>
  <c r="K23" i="1"/>
  <c r="G23" i="1"/>
  <c r="I10" i="1"/>
  <c r="I23" i="1" s="1"/>
</calcChain>
</file>

<file path=xl/comments1.xml><?xml version="1.0" encoding="utf-8"?>
<comments xmlns="http://schemas.openxmlformats.org/spreadsheetml/2006/main">
  <authors>
    <author>ingeneoBog09</author>
  </authors>
  <commentList>
    <comment ref="G8" authorId="0">
      <text>
        <r>
          <rPr>
            <b/>
            <sz val="8"/>
            <color indexed="81"/>
            <rFont val="Tahoma"/>
            <family val="2"/>
          </rPr>
          <t>Click-IT: Ciclo 3 no se realiza en este desarrollo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8" authorId="0">
      <text>
        <r>
          <rPr>
            <b/>
            <sz val="8"/>
            <color indexed="81"/>
            <rFont val="Tahoma"/>
            <family val="2"/>
          </rPr>
          <t xml:space="preserve">Click-IT: Ciclo 3 no se realiza en este desarrollo
</t>
        </r>
      </text>
    </comment>
  </commentList>
</comments>
</file>

<file path=xl/sharedStrings.xml><?xml version="1.0" encoding="utf-8"?>
<sst xmlns="http://schemas.openxmlformats.org/spreadsheetml/2006/main" count="46" uniqueCount="42">
  <si>
    <t>TSPi Strategy Form - Form STRAT</t>
  </si>
  <si>
    <t>Name</t>
  </si>
  <si>
    <t>Date</t>
  </si>
  <si>
    <t>Team</t>
  </si>
  <si>
    <t>Instructor</t>
  </si>
  <si>
    <t>Part/Level</t>
  </si>
  <si>
    <t>Cycle</t>
  </si>
  <si>
    <t>Cycle LOC</t>
  </si>
  <si>
    <t>Cycle Hours</t>
  </si>
  <si>
    <t>Ref.</t>
  </si>
  <si>
    <t>Functions</t>
  </si>
  <si>
    <t>Totals</t>
  </si>
  <si>
    <t>Comparar un programa modificado con su versión anterior.</t>
  </si>
  <si>
    <t>Identificar los LOC adicionados y modificados en el programa.</t>
  </si>
  <si>
    <t>Contar los LOC adicionados y borrados en el programa.</t>
  </si>
  <si>
    <t>Contar el LOC total en el programa modificado.</t>
  </si>
  <si>
    <t>Diseñe el programa para funcionar inicialmente con Java.</t>
  </si>
  <si>
    <t>A solicitud del usuario, imprima un listado con el número de línea del programa modificado al principio de cada línea de código.</t>
  </si>
  <si>
    <t>Luis Daniel Benavides</t>
  </si>
  <si>
    <t>Click IT</t>
  </si>
  <si>
    <t>Sistema de Control de Cambios</t>
  </si>
  <si>
    <t>LOC/HOUR</t>
  </si>
  <si>
    <t>Agregar una etiqueta a la línea, para cada línea modificada o borrada para indicar el número del cambio.</t>
  </si>
  <si>
    <t>Agregar una etiqueta en el comentario de encabezado del programa, indicando el número del cambio, la fecha en que fué hecho el cambio, quién hizo el cambio, porqué lo hizo y los LOC adicionados, borrados y totales.</t>
  </si>
  <si>
    <t>Si el programa tiene múltiples cambios, mantenga un registro de estos cambios en la etiqueta de cambio.</t>
  </si>
  <si>
    <t>Cuando un programa modificado previamente es modificado nuevamente, los registros de las modificaciones anteriores deben ser mantenidas.</t>
  </si>
  <si>
    <t>Haga que su programa funcioné con al menos tres lenguajes de programación.</t>
  </si>
  <si>
    <t>A solicitud del usuario, imprima un listado, incluyendo la etiqueta de cambio y las etiquetas de línea</t>
  </si>
  <si>
    <t>A solicitud del usuario, imprima un reporte de cambios del programa con las estadísticas del programa modificado y todos los cambios anteriores.</t>
  </si>
  <si>
    <t>X</t>
  </si>
  <si>
    <t>VS</t>
  </si>
  <si>
    <t>S</t>
  </si>
  <si>
    <t>M</t>
  </si>
  <si>
    <t>L</t>
  </si>
  <si>
    <t>VL</t>
  </si>
  <si>
    <t>Cálculos</t>
  </si>
  <si>
    <t>I/O</t>
  </si>
  <si>
    <t>Lógica</t>
  </si>
  <si>
    <t>Exception</t>
  </si>
  <si>
    <t>Tabla de diseño conceptual para estimación</t>
  </si>
  <si>
    <t>DTO, VO</t>
  </si>
  <si>
    <t>Produce un nuevo programa con las etiquetas de cambio y las etiquetas de línea (Ojo etiqueta de cambio es la del encabezado y etiqueta de línea es la de la línea)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</si>
</sst>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2" xfId="0" applyNumberFormat="1" applyFont="1" applyBorder="1" applyAlignment="1">
      <alignment horizontal="left" vertical="center" wrapText="1"/>
    </xf>
    <xf numFmtId="0" fontId="0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2" fillId="0" borderId="0" xfId="0" applyFont="1"/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/>
    </xf>
    <xf numFmtId="0" fontId="8" fillId="0" borderId="6" xfId="0" applyFont="1" applyBorder="1" applyAlignment="1">
      <alignment horizontal="justify" vertical="center"/>
    </xf>
    <xf numFmtId="0" fontId="10" fillId="0" borderId="0" xfId="0" applyFont="1" applyAlignment="1">
      <alignment vertical="center"/>
    </xf>
    <xf numFmtId="0" fontId="10" fillId="0" borderId="13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8" fillId="0" borderId="13" xfId="0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" fontId="8" fillId="0" borderId="10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" fillId="0" borderId="13" xfId="0" applyFont="1" applyBorder="1"/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" fontId="16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I13" sqref="I13"/>
    </sheetView>
  </sheetViews>
  <sheetFormatPr baseColWidth="10" defaultRowHeight="15" x14ac:dyDescent="0.25"/>
  <cols>
    <col min="1" max="1" width="9.85546875" customWidth="1"/>
    <col min="2" max="2" width="1.5703125" customWidth="1"/>
    <col min="3" max="3" width="61.5703125" customWidth="1"/>
    <col min="4" max="4" width="9.7109375" customWidth="1"/>
    <col min="5" max="5" width="6.140625" customWidth="1"/>
    <col min="6" max="6" width="5.140625" customWidth="1"/>
    <col min="7" max="7" width="11.42578125" customWidth="1"/>
    <col min="8" max="8" width="0.140625" customWidth="1"/>
    <col min="9" max="9" width="11.42578125" customWidth="1"/>
    <col min="10" max="10" width="11.42578125" hidden="1" customWidth="1"/>
    <col min="11" max="11" width="11.42578125" customWidth="1"/>
    <col min="12" max="12" width="11.42578125" hidden="1" customWidth="1"/>
    <col min="13" max="13" width="11.140625" customWidth="1"/>
  </cols>
  <sheetData>
    <row r="1" spans="1:13" ht="18.75" x14ac:dyDescent="0.25">
      <c r="A1" s="9" t="s">
        <v>0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1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thickBot="1" x14ac:dyDescent="0.3">
      <c r="A3" s="5" t="s">
        <v>1</v>
      </c>
      <c r="B3" s="5"/>
      <c r="C3" s="11"/>
      <c r="D3" s="11"/>
      <c r="E3" s="11"/>
      <c r="F3" s="5" t="s">
        <v>2</v>
      </c>
      <c r="G3" s="5"/>
      <c r="H3" s="12"/>
      <c r="I3" s="13">
        <v>41719</v>
      </c>
      <c r="J3" s="6"/>
      <c r="K3" s="6"/>
      <c r="L3" s="6"/>
      <c r="M3" s="6"/>
    </row>
    <row r="4" spans="1:13" ht="15.75" thickBot="1" x14ac:dyDescent="0.3">
      <c r="A4" s="5" t="s">
        <v>3</v>
      </c>
      <c r="B4" s="5"/>
      <c r="C4" s="7" t="s">
        <v>19</v>
      </c>
      <c r="D4" s="7"/>
      <c r="E4" s="7"/>
      <c r="F4" s="5" t="s">
        <v>4</v>
      </c>
      <c r="G4" s="5"/>
      <c r="H4" s="12"/>
      <c r="I4" s="7" t="s">
        <v>18</v>
      </c>
      <c r="J4" s="7"/>
      <c r="K4" s="7"/>
      <c r="L4" s="7"/>
      <c r="M4" s="7"/>
    </row>
    <row r="5" spans="1:13" ht="15.75" thickBot="1" x14ac:dyDescent="0.3">
      <c r="A5" s="5" t="s">
        <v>5</v>
      </c>
      <c r="B5" s="5"/>
      <c r="C5" s="7" t="s">
        <v>20</v>
      </c>
      <c r="D5" s="7"/>
      <c r="E5" s="7"/>
      <c r="F5" s="5" t="s">
        <v>6</v>
      </c>
      <c r="G5" s="5"/>
      <c r="H5" s="12"/>
      <c r="I5" s="8">
        <v>1</v>
      </c>
      <c r="J5" s="8"/>
      <c r="K5" s="8"/>
      <c r="L5" s="8"/>
      <c r="M5" s="8"/>
    </row>
    <row r="6" spans="1:13" ht="15.75" thickBot="1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4"/>
      <c r="M6" s="14"/>
    </row>
    <row r="7" spans="1:13" ht="15.75" thickBot="1" x14ac:dyDescent="0.3">
      <c r="A7" s="15"/>
      <c r="B7" s="16"/>
      <c r="C7" s="17"/>
      <c r="D7" s="18" t="s">
        <v>7</v>
      </c>
      <c r="E7" s="19"/>
      <c r="F7" s="19"/>
      <c r="G7" s="19"/>
      <c r="H7" s="20"/>
      <c r="I7" s="18" t="s">
        <v>8</v>
      </c>
      <c r="J7" s="19"/>
      <c r="K7" s="19"/>
      <c r="L7" s="19"/>
      <c r="M7" s="20"/>
    </row>
    <row r="8" spans="1:13" ht="15.75" thickBot="1" x14ac:dyDescent="0.3">
      <c r="A8" s="21" t="s">
        <v>9</v>
      </c>
      <c r="B8" s="22" t="s">
        <v>10</v>
      </c>
      <c r="C8" s="23"/>
      <c r="D8" s="24">
        <v>1</v>
      </c>
      <c r="E8" s="18">
        <v>2</v>
      </c>
      <c r="F8" s="20"/>
      <c r="G8" s="55">
        <v>3</v>
      </c>
      <c r="H8" s="56"/>
      <c r="I8" s="18">
        <v>1</v>
      </c>
      <c r="J8" s="20"/>
      <c r="K8" s="18">
        <v>2</v>
      </c>
      <c r="L8" s="20"/>
      <c r="M8" s="62">
        <v>3</v>
      </c>
    </row>
    <row r="9" spans="1:13" ht="24" customHeight="1" thickBot="1" x14ac:dyDescent="0.3">
      <c r="A9" s="51">
        <v>1</v>
      </c>
      <c r="B9" s="35" t="s">
        <v>12</v>
      </c>
      <c r="C9" s="36"/>
      <c r="D9" s="45" t="s">
        <v>29</v>
      </c>
      <c r="E9" s="28"/>
      <c r="F9" s="29"/>
      <c r="G9" s="57"/>
      <c r="H9" s="58"/>
      <c r="I9" s="28"/>
      <c r="J9" s="29"/>
      <c r="K9" s="28"/>
      <c r="L9" s="29"/>
      <c r="M9" s="63"/>
    </row>
    <row r="10" spans="1:13" ht="24" customHeight="1" thickBot="1" x14ac:dyDescent="0.3">
      <c r="A10" s="51">
        <v>2</v>
      </c>
      <c r="B10" s="35" t="s">
        <v>13</v>
      </c>
      <c r="C10" s="36"/>
      <c r="D10" s="27">
        <f>DATOS!C9*2+DATOS!D9*3+DATOS!B11*4+DATOS!C8*5</f>
        <v>226</v>
      </c>
      <c r="E10" s="28"/>
      <c r="F10" s="29"/>
      <c r="G10" s="57"/>
      <c r="H10" s="58"/>
      <c r="I10" s="48">
        <f>D10/DATOS!B3</f>
        <v>18.833333333333332</v>
      </c>
      <c r="J10" s="49"/>
      <c r="K10" s="28"/>
      <c r="L10" s="29"/>
      <c r="M10" s="63"/>
    </row>
    <row r="11" spans="1:13" ht="19.5" customHeight="1" thickBot="1" x14ac:dyDescent="0.3">
      <c r="A11" s="51">
        <v>3</v>
      </c>
      <c r="B11" s="35" t="s">
        <v>14</v>
      </c>
      <c r="C11" s="36"/>
      <c r="D11" s="30">
        <f>DATOS!C9*3+DATOS!B11*6</f>
        <v>84</v>
      </c>
      <c r="E11" s="28"/>
      <c r="F11" s="29"/>
      <c r="G11" s="57"/>
      <c r="H11" s="58"/>
      <c r="I11" s="47">
        <f>D11/DATOS!B3</f>
        <v>7</v>
      </c>
      <c r="J11" s="47"/>
      <c r="K11" s="46"/>
      <c r="M11" s="63"/>
    </row>
    <row r="12" spans="1:13" ht="15.75" thickBot="1" x14ac:dyDescent="0.3">
      <c r="A12" s="51">
        <v>4</v>
      </c>
      <c r="B12" s="35" t="s">
        <v>15</v>
      </c>
      <c r="C12" s="36"/>
      <c r="D12" s="30"/>
      <c r="E12" s="47" t="s">
        <v>29</v>
      </c>
      <c r="F12" s="47"/>
      <c r="G12" s="57"/>
      <c r="H12" s="58"/>
      <c r="I12" s="28"/>
      <c r="J12" s="29"/>
      <c r="K12" s="28"/>
      <c r="L12" s="29"/>
      <c r="M12" s="63"/>
    </row>
    <row r="13" spans="1:13" ht="32.25" customHeight="1" thickBot="1" x14ac:dyDescent="0.3">
      <c r="A13" s="51">
        <v>5</v>
      </c>
      <c r="B13" s="35" t="s">
        <v>22</v>
      </c>
      <c r="C13" s="36"/>
      <c r="D13" s="27"/>
      <c r="E13" s="28">
        <f>DATOS!C9*4+DATOS!B11*2</f>
        <v>88</v>
      </c>
      <c r="F13" s="29"/>
      <c r="G13" s="59"/>
      <c r="H13" s="59"/>
      <c r="I13" s="46"/>
      <c r="J13" s="30"/>
      <c r="K13" s="50">
        <f>E13/DATOS!B3</f>
        <v>7.333333333333333</v>
      </c>
      <c r="L13" s="30"/>
      <c r="M13" s="59"/>
    </row>
    <row r="14" spans="1:13" ht="44.25" customHeight="1" thickBot="1" x14ac:dyDescent="0.3">
      <c r="A14" s="52">
        <v>6</v>
      </c>
      <c r="B14" s="38" t="s">
        <v>23</v>
      </c>
      <c r="C14" s="39"/>
      <c r="D14" s="27"/>
      <c r="E14" s="28">
        <f>DATOS!D9*2+DATOS!C9*1+DATOS!C8*1+DATOS!B11*4</f>
        <v>126</v>
      </c>
      <c r="F14" s="29"/>
      <c r="G14" s="57"/>
      <c r="H14" s="58"/>
      <c r="I14" s="28"/>
      <c r="J14" s="29"/>
      <c r="K14" s="48">
        <f>E14/DATOS!B3</f>
        <v>10.5</v>
      </c>
      <c r="L14" s="49"/>
      <c r="M14" s="63"/>
    </row>
    <row r="15" spans="1:13" ht="32.25" customHeight="1" thickBot="1" x14ac:dyDescent="0.3">
      <c r="A15" s="53">
        <v>7</v>
      </c>
      <c r="B15" s="37" t="s">
        <v>24</v>
      </c>
      <c r="C15" s="36"/>
      <c r="D15" s="27"/>
      <c r="E15" s="28"/>
      <c r="F15" s="29"/>
      <c r="G15" s="60" t="s">
        <v>29</v>
      </c>
      <c r="H15" s="61"/>
      <c r="I15" s="33"/>
      <c r="J15" s="34"/>
      <c r="K15" s="33"/>
      <c r="L15" s="34"/>
      <c r="M15" s="63"/>
    </row>
    <row r="16" spans="1:13" ht="30" customHeight="1" thickBot="1" x14ac:dyDescent="0.3">
      <c r="A16" s="53">
        <v>8</v>
      </c>
      <c r="B16" s="37" t="s">
        <v>25</v>
      </c>
      <c r="C16" s="36"/>
      <c r="D16" s="27"/>
      <c r="E16" s="28"/>
      <c r="F16" s="29"/>
      <c r="G16" s="60" t="s">
        <v>29</v>
      </c>
      <c r="H16" s="61"/>
      <c r="I16" s="33"/>
      <c r="J16" s="34"/>
      <c r="K16" s="33"/>
      <c r="L16" s="34"/>
      <c r="M16" s="63"/>
    </row>
    <row r="17" spans="1:13" ht="43.5" customHeight="1" thickBot="1" x14ac:dyDescent="0.3">
      <c r="A17" s="53">
        <v>9</v>
      </c>
      <c r="B17" s="37" t="s">
        <v>41</v>
      </c>
      <c r="C17" s="36"/>
      <c r="D17" s="27"/>
      <c r="E17" s="28"/>
      <c r="F17" s="29"/>
      <c r="G17" s="60">
        <f>DATOS!D9*2+DATOS!C8*2</f>
        <v>100</v>
      </c>
      <c r="H17" s="61"/>
      <c r="I17" s="33"/>
      <c r="J17" s="34"/>
      <c r="K17" s="33"/>
      <c r="L17" s="34"/>
      <c r="M17" s="64">
        <f>G17/DATOS!B3</f>
        <v>8.3333333333333339</v>
      </c>
    </row>
    <row r="18" spans="1:13" ht="21.75" customHeight="1" thickBot="1" x14ac:dyDescent="0.3">
      <c r="A18" s="53">
        <v>10</v>
      </c>
      <c r="B18" s="37" t="s">
        <v>16</v>
      </c>
      <c r="C18" s="36"/>
      <c r="D18" s="27"/>
      <c r="E18" s="28" t="s">
        <v>29</v>
      </c>
      <c r="F18" s="29"/>
      <c r="G18" s="60"/>
      <c r="H18" s="61"/>
      <c r="I18" s="33"/>
      <c r="J18" s="34"/>
      <c r="K18" s="33"/>
      <c r="L18" s="34"/>
      <c r="M18" s="63"/>
    </row>
    <row r="19" spans="1:13" ht="22.5" customHeight="1" thickBot="1" x14ac:dyDescent="0.3">
      <c r="A19" s="53">
        <v>11</v>
      </c>
      <c r="B19" s="37" t="s">
        <v>26</v>
      </c>
      <c r="C19" s="36"/>
      <c r="D19" s="27"/>
      <c r="E19" s="28"/>
      <c r="F19" s="29"/>
      <c r="G19" s="60">
        <f>DATOS!D9*6+DATOS!C8*5+DATOS!B11*8</f>
        <v>322</v>
      </c>
      <c r="H19" s="61"/>
      <c r="I19" s="33"/>
      <c r="J19" s="34"/>
      <c r="K19" s="33"/>
      <c r="L19" s="34"/>
      <c r="M19" s="64">
        <f>G19/DATOS!B3</f>
        <v>26.833333333333332</v>
      </c>
    </row>
    <row r="20" spans="1:13" ht="31.5" customHeight="1" thickBot="1" x14ac:dyDescent="0.3">
      <c r="A20" s="53">
        <v>12</v>
      </c>
      <c r="B20" s="37" t="s">
        <v>27</v>
      </c>
      <c r="C20" s="36"/>
      <c r="D20" s="27"/>
      <c r="E20" s="28"/>
      <c r="F20" s="29"/>
      <c r="G20" s="60">
        <f>DATOS!D8*2+DATOS!C9*3</f>
        <v>88</v>
      </c>
      <c r="H20" s="61"/>
      <c r="I20" s="30"/>
      <c r="J20" s="30"/>
      <c r="K20" s="46"/>
      <c r="L20" s="34"/>
      <c r="M20" s="64">
        <f>G20/DATOS!B3</f>
        <v>7.333333333333333</v>
      </c>
    </row>
    <row r="21" spans="1:13" ht="32.25" customHeight="1" thickBot="1" x14ac:dyDescent="0.3">
      <c r="A21" s="53">
        <v>13</v>
      </c>
      <c r="B21" s="37" t="s">
        <v>17</v>
      </c>
      <c r="C21" s="36"/>
      <c r="D21" s="27"/>
      <c r="E21" s="28">
        <f>DATOS!D8*3+DATOS!D9*2</f>
        <v>122</v>
      </c>
      <c r="F21" s="29"/>
      <c r="G21" s="60"/>
      <c r="H21" s="61"/>
      <c r="I21" s="33"/>
      <c r="J21" s="34"/>
      <c r="K21" s="54">
        <f>STRAT1!E21/DATOS!B3</f>
        <v>10.166666666666666</v>
      </c>
      <c r="L21" s="34"/>
      <c r="M21" s="63"/>
    </row>
    <row r="22" spans="1:13" ht="31.5" customHeight="1" thickBot="1" x14ac:dyDescent="0.3">
      <c r="A22" s="53">
        <v>14</v>
      </c>
      <c r="B22" s="37" t="s">
        <v>28</v>
      </c>
      <c r="C22" s="36"/>
      <c r="D22" s="27"/>
      <c r="E22" s="28"/>
      <c r="F22" s="29"/>
      <c r="G22" s="60">
        <f>DATOS!D8*2+DATOS!C9*2</f>
        <v>68</v>
      </c>
      <c r="H22" s="61"/>
      <c r="I22" s="33"/>
      <c r="J22" s="34"/>
      <c r="K22" s="33"/>
      <c r="L22" s="34"/>
      <c r="M22" s="64">
        <f>STRAT1!G22/DATOS!B3</f>
        <v>5.666666666666667</v>
      </c>
    </row>
    <row r="23" spans="1:13" ht="16.5" thickBot="1" x14ac:dyDescent="0.3">
      <c r="A23" s="31" t="s">
        <v>11</v>
      </c>
      <c r="B23" s="25"/>
      <c r="C23" s="26"/>
      <c r="D23" s="27">
        <f>SUM(D9:D22)</f>
        <v>310</v>
      </c>
      <c r="E23" s="28">
        <f>SUM(E9:F22)</f>
        <v>336</v>
      </c>
      <c r="F23" s="29"/>
      <c r="G23" s="57">
        <f>SUM(G9:H22)</f>
        <v>578</v>
      </c>
      <c r="H23" s="58"/>
      <c r="I23" s="48">
        <f>SUM(I9:I22)</f>
        <v>25.833333333333332</v>
      </c>
      <c r="J23" s="49"/>
      <c r="K23" s="48">
        <f>SUM(K9:K22)</f>
        <v>28</v>
      </c>
      <c r="L23" s="49"/>
      <c r="M23" s="64">
        <f>SUM(M9:M22)</f>
        <v>48.166666666666664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x14ac:dyDescent="0.25">
      <c r="A25" s="2"/>
    </row>
  </sheetData>
  <mergeCells count="72">
    <mergeCell ref="B20:C20"/>
    <mergeCell ref="B21:C21"/>
    <mergeCell ref="B22:C22"/>
    <mergeCell ref="E20:F20"/>
    <mergeCell ref="E21:F21"/>
    <mergeCell ref="E22:F22"/>
    <mergeCell ref="A1:D1"/>
    <mergeCell ref="F3:G3"/>
    <mergeCell ref="F4:G4"/>
    <mergeCell ref="F5:G5"/>
    <mergeCell ref="I4:M4"/>
    <mergeCell ref="I5:M5"/>
    <mergeCell ref="I3:M3"/>
    <mergeCell ref="B23:C23"/>
    <mergeCell ref="E23:F23"/>
    <mergeCell ref="G23:H23"/>
    <mergeCell ref="I23:J23"/>
    <mergeCell ref="K23:L23"/>
    <mergeCell ref="B13:C13"/>
    <mergeCell ref="E13:F13"/>
    <mergeCell ref="B14:C14"/>
    <mergeCell ref="E14:F14"/>
    <mergeCell ref="G14:H14"/>
    <mergeCell ref="I14:J14"/>
    <mergeCell ref="K14:L14"/>
    <mergeCell ref="B18:C18"/>
    <mergeCell ref="B16:C16"/>
    <mergeCell ref="B17:C17"/>
    <mergeCell ref="B15:C15"/>
    <mergeCell ref="E15:F15"/>
    <mergeCell ref="B19:C19"/>
    <mergeCell ref="E17:F17"/>
    <mergeCell ref="E18:F18"/>
    <mergeCell ref="E16:F16"/>
    <mergeCell ref="E19:F19"/>
    <mergeCell ref="B11:C11"/>
    <mergeCell ref="E11:F11"/>
    <mergeCell ref="G11:H11"/>
    <mergeCell ref="I11:J11"/>
    <mergeCell ref="B12:C12"/>
    <mergeCell ref="E12:F12"/>
    <mergeCell ref="G12:H12"/>
    <mergeCell ref="I12:J12"/>
    <mergeCell ref="K12:L12"/>
    <mergeCell ref="B9:C9"/>
    <mergeCell ref="E9:F9"/>
    <mergeCell ref="G9:H9"/>
    <mergeCell ref="I9:J9"/>
    <mergeCell ref="K9:L9"/>
    <mergeCell ref="B10:C10"/>
    <mergeCell ref="E10:F10"/>
    <mergeCell ref="G10:H10"/>
    <mergeCell ref="I10:J10"/>
    <mergeCell ref="K10:L10"/>
    <mergeCell ref="B7:C7"/>
    <mergeCell ref="D7:H7"/>
    <mergeCell ref="I7:M7"/>
    <mergeCell ref="B8:C8"/>
    <mergeCell ref="E8:F8"/>
    <mergeCell ref="G8:H8"/>
    <mergeCell ref="I8:J8"/>
    <mergeCell ref="K8:L8"/>
    <mergeCell ref="A5:B5"/>
    <mergeCell ref="C5:E5"/>
    <mergeCell ref="A6:B6"/>
    <mergeCell ref="C6:G6"/>
    <mergeCell ref="H6:K6"/>
    <mergeCell ref="L6:M6"/>
    <mergeCell ref="A3:B3"/>
    <mergeCell ref="C3:E3"/>
    <mergeCell ref="A4:B4"/>
    <mergeCell ref="C4:E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C9" sqref="C9"/>
    </sheetView>
  </sheetViews>
  <sheetFormatPr baseColWidth="10" defaultRowHeight="15" x14ac:dyDescent="0.25"/>
  <sheetData>
    <row r="3" spans="1:6" x14ac:dyDescent="0.25">
      <c r="A3" s="32" t="s">
        <v>21</v>
      </c>
      <c r="B3" s="4">
        <v>12</v>
      </c>
    </row>
    <row r="5" spans="1:6" ht="15.75" thickBot="1" x14ac:dyDescent="0.3">
      <c r="A5" s="40" t="s">
        <v>39</v>
      </c>
    </row>
    <row r="6" spans="1:6" ht="15.75" thickBot="1" x14ac:dyDescent="0.3">
      <c r="A6" s="41"/>
      <c r="B6" s="42" t="s">
        <v>30</v>
      </c>
      <c r="C6" s="42" t="s">
        <v>31</v>
      </c>
      <c r="D6" s="42" t="s">
        <v>32</v>
      </c>
      <c r="E6" s="42" t="s">
        <v>33</v>
      </c>
      <c r="F6" s="42" t="s">
        <v>34</v>
      </c>
    </row>
    <row r="7" spans="1:6" ht="15.75" thickBot="1" x14ac:dyDescent="0.3">
      <c r="A7" s="43" t="s">
        <v>35</v>
      </c>
      <c r="B7" s="44">
        <v>10</v>
      </c>
      <c r="C7" s="44">
        <v>20</v>
      </c>
      <c r="D7" s="44">
        <v>30</v>
      </c>
      <c r="E7" s="44">
        <v>40</v>
      </c>
      <c r="F7" s="44">
        <v>50</v>
      </c>
    </row>
    <row r="8" spans="1:6" ht="15.75" thickBot="1" x14ac:dyDescent="0.3">
      <c r="A8" s="43" t="s">
        <v>36</v>
      </c>
      <c r="B8" s="44">
        <v>6</v>
      </c>
      <c r="C8" s="44">
        <v>10</v>
      </c>
      <c r="D8" s="44">
        <v>14</v>
      </c>
      <c r="E8" s="44">
        <v>23</v>
      </c>
      <c r="F8" s="44">
        <v>30</v>
      </c>
    </row>
    <row r="9" spans="1:6" ht="15.75" thickBot="1" x14ac:dyDescent="0.3">
      <c r="A9" s="43" t="s">
        <v>37</v>
      </c>
      <c r="B9" s="44">
        <v>8</v>
      </c>
      <c r="C9" s="44">
        <v>20</v>
      </c>
      <c r="D9" s="44">
        <v>40</v>
      </c>
      <c r="E9" s="44">
        <v>55</v>
      </c>
      <c r="F9" s="44">
        <v>70</v>
      </c>
    </row>
    <row r="10" spans="1:6" ht="15.75" thickBot="1" x14ac:dyDescent="0.3">
      <c r="A10" s="43" t="s">
        <v>38</v>
      </c>
      <c r="B10" s="44">
        <v>4</v>
      </c>
      <c r="C10" s="44">
        <v>6</v>
      </c>
      <c r="D10" s="44">
        <v>8</v>
      </c>
      <c r="E10" s="44">
        <v>12</v>
      </c>
      <c r="F10" s="44">
        <v>18</v>
      </c>
    </row>
    <row r="11" spans="1:6" ht="15.75" thickBot="1" x14ac:dyDescent="0.3">
      <c r="A11" s="43" t="s">
        <v>40</v>
      </c>
      <c r="B11" s="44">
        <v>4</v>
      </c>
      <c r="C11" s="44">
        <v>5</v>
      </c>
      <c r="D11" s="44">
        <v>6</v>
      </c>
      <c r="E11" s="44">
        <v>7</v>
      </c>
      <c r="F11" s="4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STRAT1</vt:lpstr>
      <vt:lpstr>DATOS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2014-03-28T04:12:31Z</dcterms:created>
  <dcterms:modified xsi:type="dcterms:W3CDTF">2014-03-28T17:10:13Z</dcterms:modified>
</cp:coreProperties>
</file>