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task and schedule plans and actual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L16" i="1" l="1"/>
  <c r="I16" i="1"/>
  <c r="E16" i="1"/>
  <c r="L15" i="1" l="1"/>
  <c r="J18" i="1" l="1"/>
  <c r="D18" i="1"/>
  <c r="E15" i="1"/>
  <c r="I15" i="1"/>
  <c r="G18" i="1"/>
  <c r="F17" i="1" l="1"/>
  <c r="F15" i="1"/>
  <c r="F14" i="1"/>
  <c r="F16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<sst xmlns="http://schemas.openxmlformats.org/spreadsheetml/2006/main" count="22" uniqueCount="20">
  <si>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</si>
  <si>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</si>
  <si>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</si>
  <si>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</si>
  <si>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</si>
  <si>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</si>
  <si>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</si>
  <si>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</si>
  <si>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</si>
  <si>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</si>
  <si>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</si>
  <si>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</si>
  <si>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</si>
  <si>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</si>
  <si>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</si>
  <si>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</si>
  <si>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</si>
  <si>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Claudia Vargas</t>
  </si>
  <si>
    <t xml:space="preserve"> Hours</t>
  </si>
  <si>
    <t>16/04/214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</si>
</sst>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A4" workbookViewId="0">
      <selection activeCell="N17" sqref="N17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7" x14ac:dyDescent="0.25">
      <c r="A1" s="14" t="s">
        <v>0</v>
      </c>
      <c r="B1" s="14"/>
      <c r="C1" s="14"/>
      <c r="D1" s="14"/>
      <c r="E1" s="14"/>
      <c r="F1" s="14"/>
      <c r="G1" s="2"/>
      <c r="H1" s="2"/>
      <c r="I1" s="2"/>
      <c r="J1" s="2"/>
      <c r="K1" s="2"/>
      <c r="L1" s="2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21" t="s">
        <v>1</v>
      </c>
      <c r="B3" s="21"/>
      <c r="C3" s="22" t="s">
        <v>17</v>
      </c>
      <c r="D3" s="22"/>
      <c r="E3" s="22"/>
      <c r="F3" s="22"/>
      <c r="G3" s="22"/>
      <c r="H3" s="47" t="s">
        <v>2</v>
      </c>
      <c r="I3" s="47"/>
      <c r="J3" s="48">
        <v>41752</v>
      </c>
      <c r="K3" s="49"/>
      <c r="L3" s="49"/>
    </row>
    <row r="4" spans="1:17" ht="16.5" customHeight="1" thickBot="1" x14ac:dyDescent="0.3">
      <c r="A4" s="21" t="s">
        <v>3</v>
      </c>
      <c r="B4" s="21"/>
      <c r="C4" s="23" t="s">
        <v>15</v>
      </c>
      <c r="D4" s="23"/>
      <c r="E4" s="23"/>
      <c r="F4" s="23"/>
      <c r="G4" s="23"/>
      <c r="H4" s="47" t="s">
        <v>4</v>
      </c>
      <c r="I4" s="47"/>
      <c r="J4" s="30" t="s">
        <v>16</v>
      </c>
      <c r="K4" s="30"/>
      <c r="L4" s="30"/>
    </row>
    <row r="5" spans="1:17" ht="16.5" customHeight="1" thickBot="1" x14ac:dyDescent="0.3">
      <c r="A5" s="21" t="s">
        <v>5</v>
      </c>
      <c r="B5" s="21"/>
      <c r="C5" s="23"/>
      <c r="D5" s="23"/>
      <c r="E5" s="23"/>
      <c r="F5" s="23"/>
      <c r="G5" s="23"/>
      <c r="H5" s="47" t="s">
        <v>6</v>
      </c>
      <c r="I5" s="47"/>
      <c r="J5" s="30">
        <v>2</v>
      </c>
      <c r="K5" s="30"/>
      <c r="L5" s="30"/>
    </row>
    <row r="6" spans="1:17" ht="15.75" thickBot="1" x14ac:dyDescent="0.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7" ht="15.75" thickBot="1" x14ac:dyDescent="0.3">
      <c r="A7" s="3"/>
      <c r="B7" s="25"/>
      <c r="C7" s="26"/>
      <c r="D7" s="27" t="s">
        <v>7</v>
      </c>
      <c r="E7" s="28"/>
      <c r="F7" s="29"/>
      <c r="G7" s="27" t="s">
        <v>8</v>
      </c>
      <c r="H7" s="28"/>
      <c r="I7" s="28"/>
      <c r="J7" s="28"/>
      <c r="K7" s="28"/>
      <c r="L7" s="28"/>
      <c r="M7" s="12"/>
      <c r="N7" s="12"/>
      <c r="O7" s="12"/>
      <c r="P7" s="12"/>
      <c r="Q7" s="12"/>
    </row>
    <row r="8" spans="1:17" ht="18" customHeight="1" x14ac:dyDescent="0.25">
      <c r="A8" s="15" t="s">
        <v>9</v>
      </c>
      <c r="B8" s="42" t="s">
        <v>2</v>
      </c>
      <c r="C8" s="43"/>
      <c r="D8" s="18" t="s">
        <v>10</v>
      </c>
      <c r="E8" s="18" t="s">
        <v>11</v>
      </c>
      <c r="F8" s="18" t="s">
        <v>12</v>
      </c>
      <c r="G8" s="36" t="s">
        <v>18</v>
      </c>
      <c r="H8" s="37"/>
      <c r="I8" s="18" t="s">
        <v>11</v>
      </c>
      <c r="J8" s="36" t="s">
        <v>13</v>
      </c>
      <c r="K8" s="37"/>
      <c r="L8" s="36" t="s">
        <v>14</v>
      </c>
      <c r="M8" s="12"/>
      <c r="N8" s="13"/>
      <c r="O8" s="13"/>
      <c r="P8" s="13"/>
      <c r="Q8" s="13"/>
    </row>
    <row r="9" spans="1:17" ht="19.5" customHeight="1" x14ac:dyDescent="0.25">
      <c r="A9" s="16"/>
      <c r="B9" s="44"/>
      <c r="C9" s="45"/>
      <c r="D9" s="19"/>
      <c r="E9" s="19"/>
      <c r="F9" s="19"/>
      <c r="G9" s="38"/>
      <c r="H9" s="39"/>
      <c r="I9" s="19"/>
      <c r="J9" s="38"/>
      <c r="K9" s="39"/>
      <c r="L9" s="38"/>
      <c r="M9" s="12"/>
      <c r="N9" s="13"/>
      <c r="O9" s="13"/>
      <c r="P9" s="13"/>
      <c r="Q9" s="13"/>
    </row>
    <row r="10" spans="1:17" x14ac:dyDescent="0.25">
      <c r="A10" s="16"/>
      <c r="B10" s="44"/>
      <c r="C10" s="45"/>
      <c r="D10" s="19"/>
      <c r="E10" s="19"/>
      <c r="F10" s="19"/>
      <c r="G10" s="38"/>
      <c r="H10" s="39"/>
      <c r="I10" s="19"/>
      <c r="J10" s="38"/>
      <c r="K10" s="39"/>
      <c r="L10" s="38"/>
      <c r="M10" s="12"/>
      <c r="N10" s="13"/>
      <c r="O10" s="13"/>
      <c r="P10" s="13"/>
      <c r="Q10" s="12"/>
    </row>
    <row r="11" spans="1:17" x14ac:dyDescent="0.25">
      <c r="A11" s="16"/>
      <c r="B11" s="44"/>
      <c r="C11" s="45"/>
      <c r="D11" s="19"/>
      <c r="E11" s="19"/>
      <c r="F11" s="19"/>
      <c r="G11" s="38"/>
      <c r="H11" s="39"/>
      <c r="I11" s="19"/>
      <c r="J11" s="38"/>
      <c r="K11" s="39"/>
      <c r="L11" s="38"/>
      <c r="M11" s="12"/>
      <c r="N11" s="13"/>
      <c r="O11" s="13"/>
      <c r="P11" s="13"/>
      <c r="Q11" s="12"/>
    </row>
    <row r="12" spans="1:17" x14ac:dyDescent="0.25">
      <c r="A12" s="16"/>
      <c r="B12" s="44"/>
      <c r="C12" s="45"/>
      <c r="D12" s="19"/>
      <c r="E12" s="19"/>
      <c r="F12" s="19"/>
      <c r="G12" s="38"/>
      <c r="H12" s="39"/>
      <c r="I12" s="19"/>
      <c r="J12" s="38"/>
      <c r="K12" s="39"/>
      <c r="L12" s="38"/>
      <c r="M12" s="12"/>
      <c r="N12" s="13"/>
      <c r="O12" s="13"/>
      <c r="P12" s="13"/>
      <c r="Q12" s="12"/>
    </row>
    <row r="13" spans="1:17" ht="15.75" thickBot="1" x14ac:dyDescent="0.3">
      <c r="A13" s="17"/>
      <c r="B13" s="46"/>
      <c r="C13" s="26"/>
      <c r="D13" s="20"/>
      <c r="E13" s="20"/>
      <c r="F13" s="20"/>
      <c r="G13" s="40"/>
      <c r="H13" s="41"/>
      <c r="I13" s="20"/>
      <c r="J13" s="40"/>
      <c r="K13" s="41"/>
      <c r="L13" s="40"/>
      <c r="M13" s="12"/>
      <c r="N13" s="13"/>
      <c r="O13" s="13"/>
      <c r="P13" s="13"/>
      <c r="Q13" s="12"/>
    </row>
    <row r="14" spans="1:17" ht="15.75" thickBot="1" x14ac:dyDescent="0.3">
      <c r="A14" s="4">
        <v>6</v>
      </c>
      <c r="B14" s="31" t="s">
        <v>19</v>
      </c>
      <c r="C14" s="32"/>
      <c r="D14" s="8">
        <v>2.8</v>
      </c>
      <c r="E14" s="8">
        <v>2.8</v>
      </c>
      <c r="F14" s="9">
        <f>ROUND((D14/D18)*100,1)</f>
        <v>13.8</v>
      </c>
      <c r="G14" s="31">
        <v>0</v>
      </c>
      <c r="H14" s="32"/>
      <c r="I14" s="8">
        <v>0</v>
      </c>
      <c r="J14" s="31">
        <v>0</v>
      </c>
      <c r="K14" s="32"/>
      <c r="L14" s="10">
        <v>0</v>
      </c>
      <c r="M14" s="12"/>
      <c r="N14" s="13"/>
      <c r="O14" s="13"/>
      <c r="P14" s="13"/>
      <c r="Q14" s="12"/>
    </row>
    <row r="15" spans="1:17" ht="15.75" thickBot="1" x14ac:dyDescent="0.3">
      <c r="A15" s="5">
        <v>7</v>
      </c>
      <c r="B15" s="35">
        <v>41752</v>
      </c>
      <c r="C15" s="32"/>
      <c r="D15" s="9">
        <v>7</v>
      </c>
      <c r="E15" s="9">
        <f>D15+E14</f>
        <v>9.8000000000000007</v>
      </c>
      <c r="F15" s="9">
        <f>ROUND((D15/D18)*100,1)</f>
        <v>34.5</v>
      </c>
      <c r="G15" s="31">
        <v>11.7</v>
      </c>
      <c r="H15" s="32"/>
      <c r="I15" s="9">
        <f>G15+I14</f>
        <v>11.7</v>
      </c>
      <c r="J15" s="31">
        <v>36.299999999999997</v>
      </c>
      <c r="K15" s="32"/>
      <c r="L15" s="11">
        <f>J15</f>
        <v>36.299999999999997</v>
      </c>
      <c r="M15" s="12"/>
      <c r="N15" s="13"/>
      <c r="O15" s="13"/>
      <c r="P15" s="13"/>
      <c r="Q15" s="12"/>
    </row>
    <row r="16" spans="1:17" ht="15.75" thickBot="1" x14ac:dyDescent="0.3">
      <c r="A16" s="5">
        <v>8</v>
      </c>
      <c r="B16" s="35">
        <v>41759</v>
      </c>
      <c r="C16" s="32"/>
      <c r="D16" s="9">
        <v>10.5</v>
      </c>
      <c r="E16" s="9">
        <f>D16+E15</f>
        <v>20.3</v>
      </c>
      <c r="F16" s="9">
        <f>ROUND((D16/D18)*100,1)</f>
        <v>51.7</v>
      </c>
      <c r="G16" s="31">
        <v>9.5</v>
      </c>
      <c r="H16" s="32"/>
      <c r="I16" s="9">
        <f>G16+I15</f>
        <v>21.2</v>
      </c>
      <c r="J16" s="31">
        <v>38.9</v>
      </c>
      <c r="K16" s="32"/>
      <c r="L16" s="11">
        <f>J16+L15</f>
        <v>75.199999999999989</v>
      </c>
      <c r="M16" s="12"/>
      <c r="N16" s="13"/>
      <c r="O16" s="13"/>
      <c r="P16" s="13"/>
      <c r="Q16" s="12"/>
    </row>
    <row r="17" spans="1:17" ht="15.75" thickBot="1" x14ac:dyDescent="0.3">
      <c r="A17" s="5">
        <v>9</v>
      </c>
      <c r="B17" s="35">
        <v>41766</v>
      </c>
      <c r="C17" s="32"/>
      <c r="D17" s="9"/>
      <c r="E17" s="9"/>
      <c r="F17" s="9">
        <f>ROUND((D17/D18)*100,1)</f>
        <v>0</v>
      </c>
      <c r="G17" s="31"/>
      <c r="H17" s="32"/>
      <c r="I17" s="9"/>
      <c r="J17" s="31"/>
      <c r="K17" s="32"/>
      <c r="L17" s="11"/>
      <c r="M17" s="12"/>
      <c r="N17" s="13"/>
      <c r="O17" s="12"/>
      <c r="P17" s="13"/>
      <c r="Q17" s="12"/>
    </row>
    <row r="18" spans="1:17" ht="15.75" thickBot="1" x14ac:dyDescent="0.3">
      <c r="A18" s="7"/>
      <c r="B18" s="31"/>
      <c r="C18" s="32"/>
      <c r="D18" s="6">
        <f>SUM(D14:D17)</f>
        <v>20.3</v>
      </c>
      <c r="E18" s="6"/>
      <c r="F18" s="6"/>
      <c r="G18" s="33">
        <f>SUM(G14:H17)</f>
        <v>21.2</v>
      </c>
      <c r="H18" s="34"/>
      <c r="I18" s="6"/>
      <c r="J18" s="33">
        <f>SUM(J14:K17)</f>
        <v>75.199999999999989</v>
      </c>
      <c r="K18" s="34"/>
      <c r="L18" s="6"/>
      <c r="N18" s="12"/>
    </row>
  </sheetData>
  <mergeCells count="41">
    <mergeCell ref="L8:L13"/>
    <mergeCell ref="H3:I3"/>
    <mergeCell ref="H4:I4"/>
    <mergeCell ref="H5:I5"/>
    <mergeCell ref="J3:L3"/>
    <mergeCell ref="J4:L4"/>
    <mergeCell ref="J8:K13"/>
    <mergeCell ref="B8:C13"/>
    <mergeCell ref="G8:H13"/>
    <mergeCell ref="I8:I13"/>
    <mergeCell ref="B14:C14"/>
    <mergeCell ref="G14:H14"/>
    <mergeCell ref="B18:C18"/>
    <mergeCell ref="G18:H18"/>
    <mergeCell ref="J18:K18"/>
    <mergeCell ref="J14:K14"/>
    <mergeCell ref="B15:C15"/>
    <mergeCell ref="G15:H15"/>
    <mergeCell ref="J15:K15"/>
    <mergeCell ref="B16:C16"/>
    <mergeCell ref="G16:H16"/>
    <mergeCell ref="J16:K16"/>
    <mergeCell ref="B17:C17"/>
    <mergeCell ref="G17:H17"/>
    <mergeCell ref="J17:K17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2014-03-28T18:39:09Z</dcterms:created>
  <dcterms:modified xsi:type="dcterms:W3CDTF">2014-04-29T00:27:37Z</dcterms:modified>
</cp:coreProperties>
</file>