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<sst xmlns="http://schemas.openxmlformats.org/spreadsheetml/2006/main" count="196" uniqueCount="161">
  <si>
    <t>Module A Exam Topics</t>
  </si>
  <si>
    <t>12 questions</t>
  </si>
  <si>
    <t>Order of operations with integers</t>
  </si>
  <si>
    <t>Evaluating a linear expression: Integer multiplication with addition or subtraction</t>
  </si>
  <si>
    <t>Evaluating a quadratic expression: Integers</t>
  </si>
  <si>
    <t>Distributive property: Integer coefficients</t>
  </si>
  <si>
    <t>Using distribution and combining like terms to simplify: Univariate</t>
  </si>
  <si>
    <t>Using distribution with double negation and combining like terms to simplify: Multivariate</t>
  </si>
  <si>
    <t>Product rule with positive exponents: Univariate</t>
  </si>
  <si>
    <t>Product rule with positive exponents: Multivariate</t>
  </si>
  <si>
    <t>Power rules with positive exponents: Multivariate products</t>
  </si>
  <si>
    <t>Power rules with positive exponents: Multivariate quotients</t>
  </si>
  <si>
    <t>Simplifying a ratio of univariate monomials</t>
  </si>
  <si>
    <t>Quotient of expressions involving exponents</t>
  </si>
  <si>
    <t>Simplifying a ratio of multivariate monomials: Advanced</t>
  </si>
  <si>
    <t>Evaluating an expression with a negative exponent: Whole number base</t>
  </si>
  <si>
    <t>Evaluating an expression with a negative exponent: Positive fraction base</t>
  </si>
  <si>
    <t>Rewriting an algebraic expression without a negative exponent</t>
  </si>
  <si>
    <t>Quotient rule with negative exponents: Problem type 1</t>
  </si>
  <si>
    <t>Finding nth roots of perfect nth powers with signs</t>
  </si>
  <si>
    <t>Converting between radical form and exponent form</t>
  </si>
  <si>
    <t>Rational exponents: Unit fraction exponents and whole number bases</t>
  </si>
  <si>
    <t>Rational exponents: Non-unit fraction exponent with a whole number base</t>
  </si>
  <si>
    <t>Introduction to simplifying a product of radical expressions: Univariate</t>
  </si>
  <si>
    <t>Multiplying a univariate polynomial by a monomial with a positive coefficient</t>
  </si>
  <si>
    <t>Multiplying a univariate polynomial by a monomial with a negative coefficient</t>
  </si>
  <si>
    <t>Multiplying binomials with leading coefficients greater than 1</t>
  </si>
  <si>
    <t>Squaring a binomial: Univariate</t>
  </si>
  <si>
    <t>Factoring out a monomial from a polynomial: Multivariate</t>
  </si>
  <si>
    <t>Factoring a quadratic with leading coefficient 1</t>
  </si>
  <si>
    <t>Factoring out a constant before factoring a quadratic</t>
  </si>
  <si>
    <t>Factoring a quadratic with leading coefficient greater than 1: Problem type 2</t>
  </si>
  <si>
    <t>Factoring a perfect square trinomial with leading coefficient 1</t>
  </si>
  <si>
    <t>Factoring a perfect square trinomial with leading coefficient greater than 1</t>
  </si>
  <si>
    <t>Factoring a difference of squares in one variable: Basic</t>
  </si>
  <si>
    <t>Simplifying a ratio of polynomials by factoring a quadratic with leading coefficient 1</t>
  </si>
  <si>
    <t>Simplifying a ratio of polynomials: Problem type 1</t>
  </si>
  <si>
    <t>Multiplicative property of equality with signed fractions</t>
  </si>
  <si>
    <t>Solving a multi-step equation given in fractional form</t>
  </si>
  <si>
    <t>Solving a two-step equation with signed fractions</t>
  </si>
  <si>
    <t>Solving a proportion of the form (x+a)/b = c/d</t>
  </si>
  <si>
    <t>Solving for a variable in terms of other variables using multiplication or division: Advanced</t>
  </si>
  <si>
    <t>Solving for a variable in terms of other variables using addition or subtraction with division</t>
  </si>
  <si>
    <t>Solving for a variable inside parentheses in terms of other variables</t>
  </si>
  <si>
    <t>Solving for a variable in terms of other variables in a linear equation with fractions</t>
  </si>
  <si>
    <t>Module B Exam Topics</t>
  </si>
  <si>
    <t>Solving a rational equation that simplifies to linear: Denominator x</t>
  </si>
  <si>
    <t>Solving a rational equation that simplifies to linear: Denominator x+a</t>
  </si>
  <si>
    <t>Solving for a variable in terms of other variables in a rational equation: Problem type 1</t>
  </si>
  <si>
    <t>Solving for a variable in terms of other variables in a rational equation: Problem type 2</t>
  </si>
  <si>
    <t>Solving a decimal word problem using a linear equation of the form Ax + B = C</t>
  </si>
  <si>
    <t>Solving a decimal word problem using a linear equation with the variable on both sides</t>
  </si>
  <si>
    <t>Solving a value mixture problem using a linear equation</t>
  </si>
  <si>
    <t>Solving a percent mixture problem using a linear equation</t>
  </si>
  <si>
    <t>Introduction to solving an absolute value equation</t>
  </si>
  <si>
    <t>Solving an absolute value equation: Problem type 2</t>
  </si>
  <si>
    <t>Solving a radical equation that simplifies to a linear equation: One radical, basic</t>
  </si>
  <si>
    <t>Solving a radical equation that simplifies to a linear equation: Two radicals</t>
  </si>
  <si>
    <t>Solving a two-step linear inequality: Problem type 1</t>
  </si>
  <si>
    <t>Solving a two-step linear inequality: Problem type 2</t>
  </si>
  <si>
    <t>Solving a linear inequality with multiple occurrences of the variable: Problem type 1</t>
  </si>
  <si>
    <t>Solving a decimal word problem using a two-step linear inequality</t>
  </si>
  <si>
    <t>Solving a decimal word problem using a linear inequality with the variable on both sides</t>
  </si>
  <si>
    <t>Evaluating a rational function: Problem type 2</t>
  </si>
  <si>
    <t>Variable expressions as inputs of functions: Problem type 1</t>
  </si>
  <si>
    <t>Variable expressions as inputs of functions: Problem type 2</t>
  </si>
  <si>
    <t>Variable expressions as inputs of functions: Problem type 3</t>
  </si>
  <si>
    <t>Domain of a rational function: Excluded values</t>
  </si>
  <si>
    <t>Domain of a rational function: Interval notation</t>
  </si>
  <si>
    <t>Domain of a square root function: Advanced</t>
  </si>
  <si>
    <t>Finding the domain of a fractional function involving radicals</t>
  </si>
  <si>
    <t>Determining whether an equation defines a function: Advanced</t>
  </si>
  <si>
    <t>Finding outputs of a two-step function with decimals that models a real-world situation: Function notation</t>
  </si>
  <si>
    <t>Finding inputs and outputs of a two-step function that models a real-world situation: Function notation</t>
  </si>
  <si>
    <t>Finding an output of a function from its graph</t>
  </si>
  <si>
    <t>Finding x- and y-intercepts of a line given the equation: Advanced</t>
  </si>
  <si>
    <t>Finding the slope and y-intercept of a line given its equation in the form Ax + By = C</t>
  </si>
  <si>
    <t>Writing an equation in slope-intercept form given the slope and a point</t>
  </si>
  <si>
    <t>Writing the equation of a line through two given points</t>
  </si>
  <si>
    <t>Finding the initial amount and rate of change given a graph of a linear function</t>
  </si>
  <si>
    <t>Finding the average rate of change of a function</t>
  </si>
  <si>
    <t>Finding the average rate of change of a function given its graph</t>
  </si>
  <si>
    <t>Writing the equation of a line given the y-intercept and another point</t>
  </si>
  <si>
    <t>Writing an equation and drawing its graph to model a real-world situation: Advanced</t>
  </si>
  <si>
    <t>Interpreting the parameters of a linear function that models a real-world situation</t>
  </si>
  <si>
    <t>Application problem with a linear function: Finding a coordinate given two points</t>
  </si>
  <si>
    <t>Solving a system of linear equations using substitution</t>
  </si>
  <si>
    <t>Solving a system of linear equations using elimination with addition</t>
  </si>
  <si>
    <t>Solving a system of linear equations using elimination with multiplication and addition</t>
  </si>
  <si>
    <t>Solving a word problem using a system of linear equations of the form Ax + By = C</t>
  </si>
  <si>
    <t>Solving a value mixture problem using a system of linear equations</t>
  </si>
  <si>
    <t>Solving a percent mixture problem using a system of linear equations</t>
  </si>
  <si>
    <t>Module C Exam Topics</t>
  </si>
  <si>
    <t>Finding the roots of a quadratic equation with leading coefficient greater than 1</t>
  </si>
  <si>
    <t>Solving a quadratic equation needing simplification</t>
  </si>
  <si>
    <t>Solving a quadratic equation using the square root property: Exact answers, advanced</t>
  </si>
  <si>
    <t>Solving a word problem using a quadratic equation with rational roots</t>
  </si>
  <si>
    <t>Solving a word problem using a quadratic equation with irrational roots</t>
  </si>
  <si>
    <t>Translating the graph of a parabola: Two steps</t>
  </si>
  <si>
    <t>Translating the graph of an absolute value function: Two steps</t>
  </si>
  <si>
    <t>Transforming the graph of a function by reflecting over an axis</t>
  </si>
  <si>
    <t>Transforming the graph of a function by shrinking or stretching</t>
  </si>
  <si>
    <t>Determining if graphs have symmetry with respect to the x-axis, y-axis, or origin</t>
  </si>
  <si>
    <t>Evaluating a piecewise-defined function</t>
  </si>
  <si>
    <t>Finding where a function is increasing, decreasing, or constant given the graph: Interval notation</t>
  </si>
  <si>
    <t>Finding local maxima and minima of a function given the graph</t>
  </si>
  <si>
    <t>Finding a difference quotient for a linear or quadratic function</t>
  </si>
  <si>
    <t>Sum, difference, and product of two functions</t>
  </si>
  <si>
    <t>Quotient of two functions: Basic</t>
  </si>
  <si>
    <t>Combining functions: Advanced</t>
  </si>
  <si>
    <t>Composition of a function with itself</t>
  </si>
  <si>
    <t>Composition of two functions: Advanced</t>
  </si>
  <si>
    <t>Finding the absolute maximum and minimum of a function given the graph</t>
  </si>
  <si>
    <t>Composition of two rational functions</t>
  </si>
  <si>
    <t>Finding the vertex, intercepts, and axis of symmetry from the graph of a parabola</t>
  </si>
  <si>
    <t>Graphing a parabola of the form y = x2 + bx + c</t>
  </si>
  <si>
    <t>Graphing a parabola of the form y = a(x-h)2 + k</t>
  </si>
  <si>
    <t>Finding the x-intercept(s) and the vertex of a parabola</t>
  </si>
  <si>
    <t>Finding the maximum or minimum of a quadratic function</t>
  </si>
  <si>
    <t>Word problem involving the maximum or minimum of a quadratic function</t>
  </si>
  <si>
    <t>Domain and range from the graph of a quadratic function</t>
  </si>
  <si>
    <t>Range of a quadratic function</t>
  </si>
  <si>
    <t>Finding zeros of a polynomial function written in factored form</t>
  </si>
  <si>
    <t>Finding zeros and their multiplicities given a polynomial function written in factored form</t>
  </si>
  <si>
    <t>Writing a quadratic function given its zeros</t>
  </si>
  <si>
    <t>Finding the intercepts, asymptotes, domain, and range from the graph of a rational function</t>
  </si>
  <si>
    <t>Finding the asymptotes of a rational function: Constant over linear</t>
  </si>
  <si>
    <t>Finding the asymptotes of a rational function: Linear over linear</t>
  </si>
  <si>
    <t>Finding horizontal and vertical asymptotes of a rational function: Quadratic numerator or denominator</t>
  </si>
  <si>
    <t>Determining whether two functions are inverses of each other</t>
  </si>
  <si>
    <t>Inverse functions: Linear, discrete</t>
  </si>
  <si>
    <t>Inverse functions: Rational</t>
  </si>
  <si>
    <t>Finding, evaluating, and interpreting an inverse function for a given linear relationship</t>
  </si>
  <si>
    <t>Final Exam Topics</t>
  </si>
  <si>
    <t>Word problem involving composition of two functions</t>
  </si>
  <si>
    <t>Translating the graph of an exponential function</t>
  </si>
  <si>
    <t>Graphing an exponential function and finding its domain and range</t>
  </si>
  <si>
    <t>Evaluating an exponential function that models a real-world situation</t>
  </si>
  <si>
    <t>Evaluating an exponential function with base e that models a real-world situation</t>
  </si>
  <si>
    <t>Finding a final amount in a word problem on exponential growth or decay</t>
  </si>
  <si>
    <t>Finding the final amount in a word problem on compound interest</t>
  </si>
  <si>
    <t>Finding the final amount in a word problem on continuous compound interest</t>
  </si>
  <si>
    <t>Finding the final amount in a word problem on continuous exponential growth or decay</t>
  </si>
  <si>
    <t>Converting between logarithmic and exponential equations</t>
  </si>
  <si>
    <t>Converting between natural logarithmic and exponential equations</t>
  </si>
  <si>
    <t>Evaluating logarithmic expressions</t>
  </si>
  <si>
    <t>Graphing a logarithmic function and finding its domain and range</t>
  </si>
  <si>
    <t>Domain of a logarithmic function: Advanced</t>
  </si>
  <si>
    <t>Basic properties of logarithms</t>
  </si>
  <si>
    <t>Expanding a logarithmic expression: Problem type 1</t>
  </si>
  <si>
    <t>Expanding a logarithmic expression: Problem type 2</t>
  </si>
  <si>
    <t>Writing an expression as a single logarithm</t>
  </si>
  <si>
    <t>Solving a multi-step equation involving a single logarithm: Problem type 2</t>
  </si>
  <si>
    <t>Solving an equation involving logarithms on both sides: Problem type 2</t>
  </si>
  <si>
    <t>Solving an exponential equation by finding common bases: Linear exponents</t>
  </si>
  <si>
    <t>Solving an exponential equation by using natural logarithms: Decimal answers</t>
  </si>
  <si>
    <t>Finding the time in a word problem on compound interest</t>
  </si>
  <si>
    <t>Finding the rate or time in a word problem on continuous exponential growth or decay</t>
  </si>
  <si>
    <t>Finding the time given an exponential function with base e that models a real-world situation</t>
  </si>
  <si>
    <t>Writing and evaluating a function modeling continuous exponential growth or decay given doubling time or half-life</t>
  </si>
  <si>
    <t>Writing and evaluating a function modeling continuous exponential growth or decay given two outputs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</si>
</sst>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f>HYPERLINK("https://www.youtube.com/watch?v=Rs8K0NX4YvE", "https://www.youtube.com/watch?v=Rs8K0NX4YvE")</f>
        <v>0</v>
      </c>
    </row>
    <row r="4" spans="1:2">
      <c r="A4" t="s">
        <v>3</v>
      </c>
      <c r="B4">
        <f>HYPERLINK("https://www.youtube.com/watch?v=DglA4b_2DN8", "https://www.youtube.com/watch?v=DglA4b_2DN8")</f>
        <v>0</v>
      </c>
    </row>
    <row r="5" spans="1:2">
      <c r="A5" t="s">
        <v>4</v>
      </c>
      <c r="B5">
        <f>HYPERLINK("https://www.youtube.com/watch?v=dkOdNXOqe1Y", "https://www.youtube.com/watch?v=dkOdNXOqe1Y")</f>
        <v>0</v>
      </c>
    </row>
    <row r="6" spans="1:2">
      <c r="A6" t="s">
        <v>5</v>
      </c>
      <c r="B6">
        <f>HYPERLINK("https://www.youtube.com/watch?v=m9AmPxKHuXU", "https://www.youtube.com/watch?v=m9AmPxKHuXU")</f>
        <v>0</v>
      </c>
    </row>
    <row r="7" spans="1:2">
      <c r="A7" t="s">
        <v>6</v>
      </c>
      <c r="B7">
        <f>HYPERLINK("https://www.youtube.com/watch?v=WyXjzppVYE0", "https://www.youtube.com/watch?v=WyXjzppVYE0")</f>
        <v>0</v>
      </c>
    </row>
    <row r="8" spans="1:2">
      <c r="A8" t="s">
        <v>7</v>
      </c>
      <c r="B8">
        <f>HYPERLINK("https://www.youtube.com/watch?v=5K6GDCj9fvg", "https://www.youtube.com/watch?v=5K6GDCj9fvg")</f>
        <v>0</v>
      </c>
    </row>
    <row r="9" spans="1:2">
      <c r="A9" t="s">
        <v>8</v>
      </c>
      <c r="B9">
        <f>HYPERLINK("https://www.youtube.com/watch?v=TiRFgumPyc0", "https://www.youtube.com/watch?v=TiRFgumPyc0")</f>
        <v>0</v>
      </c>
    </row>
    <row r="10" spans="1:2">
      <c r="A10" t="s">
        <v>9</v>
      </c>
      <c r="B10">
        <f>HYPERLINK("https://www.youtube.com/watch?v=_xS8VV2V0uU", "https://www.youtube.com/watch?v=_xS8VV2V0uU")</f>
        <v>0</v>
      </c>
    </row>
    <row r="11" spans="1:2">
      <c r="A11" t="s">
        <v>10</v>
      </c>
      <c r="B11">
        <f>HYPERLINK("https://www.youtube.com/watch?v=PMW9-89qc80", "https://www.youtube.com/watch?v=PMW9-89qc80")</f>
        <v>0</v>
      </c>
    </row>
    <row r="12" spans="1:2">
      <c r="A12" t="s">
        <v>11</v>
      </c>
      <c r="B12">
        <f>HYPERLINK("https://www.youtube.com/watch?v=89LD_tE9c4w", "https://www.youtube.com/watch?v=89LD_tE9c4w")</f>
        <v>0</v>
      </c>
    </row>
    <row r="13" spans="1:2">
      <c r="A13" t="s">
        <v>12</v>
      </c>
      <c r="B13">
        <f>HYPERLINK("https://www.youtube.com/watch?v=9wdp0Q4V8jQ", "https://www.youtube.com/watch?v=9wdp0Q4V8jQ")</f>
        <v>0</v>
      </c>
    </row>
    <row r="14" spans="1:2">
      <c r="A14" t="s">
        <v>13</v>
      </c>
      <c r="B14">
        <f>HYPERLINK("https://www.youtube.com/watch?v=GBr3FPaY4kg", "https://www.youtube.com/watch?v=GBr3FPaY4kg")</f>
        <v>0</v>
      </c>
    </row>
    <row r="15" spans="1:2">
      <c r="A15" t="s">
        <v>14</v>
      </c>
      <c r="B15">
        <f>HYPERLINK("https://www.youtube.com/watch?v=gBowFFNIBtY", "https://www.youtube.com/watch?v=gBowFFNIBtY")</f>
        <v>0</v>
      </c>
    </row>
    <row r="16" spans="1:2">
      <c r="A16" t="s">
        <v>15</v>
      </c>
      <c r="B16">
        <f>HYPERLINK("https://www.youtube.com/watch?v=lVga_wEdum4", "https://www.youtube.com/watch?v=lVga_wEdum4")</f>
        <v>0</v>
      </c>
    </row>
    <row r="17" spans="1:2">
      <c r="A17" t="s">
        <v>16</v>
      </c>
      <c r="B17">
        <f>HYPERLINK("https://www.youtube.com/watch?v=FZT132sDBsA", "https://www.youtube.com/watch?v=FZT132sDBsA")</f>
        <v>0</v>
      </c>
    </row>
    <row r="18" spans="1:2">
      <c r="A18" t="s">
        <v>17</v>
      </c>
      <c r="B18">
        <f>HYPERLINK("https://www.youtube.com/watch?v=v6zl8DFMc2k", "https://www.youtube.com/watch?v=v6zl8DFMc2k")</f>
        <v>0</v>
      </c>
    </row>
    <row r="19" spans="1:2">
      <c r="A19" t="s">
        <v>18</v>
      </c>
      <c r="B19">
        <f>HYPERLINK("https://www.youtube.com/watch?v=9A9G-43XAxQ", "https://www.youtube.com/watch?v=9A9G-43XAxQ")</f>
        <v>0</v>
      </c>
    </row>
    <row r="20" spans="1:2">
      <c r="A20" t="s">
        <v>19</v>
      </c>
      <c r="B20">
        <f>HYPERLINK("https://www.youtube.com/watch?v=Bpj8miZuDUQ", "https://www.youtube.com/watch?v=Bpj8miZuDUQ")</f>
        <v>0</v>
      </c>
    </row>
    <row r="21" spans="1:2">
      <c r="A21" t="s">
        <v>20</v>
      </c>
      <c r="B21">
        <f>HYPERLINK("https://www.youtube.com/watch?v=sVnVBYqplDU", "https://www.youtube.com/watch?v=sVnVBYqplDU")</f>
        <v>0</v>
      </c>
    </row>
    <row r="22" spans="1:2">
      <c r="A22" t="s">
        <v>21</v>
      </c>
      <c r="B22">
        <f>HYPERLINK("https://www.youtube.com/watch?v=NK8QIGyDvEE", "https://www.youtube.com/watch?v=NK8QIGyDvEE")</f>
        <v>0</v>
      </c>
    </row>
    <row r="23" spans="1:2">
      <c r="A23" t="s">
        <v>22</v>
      </c>
      <c r="B23">
        <f>HYPERLINK("https://www.youtube.com/watch?v=5CgGuTxOwQo", "https://www.youtube.com/watch?v=5CgGuTxOwQo")</f>
        <v>0</v>
      </c>
    </row>
    <row r="24" spans="1:2">
      <c r="A24" t="s">
        <v>23</v>
      </c>
      <c r="B24">
        <f>HYPERLINK("https://www.youtube.com/watch?v=eeHyOQfwhAk", "https://www.youtube.com/watch?v=eeHyOQfwhAk")</f>
        <v>0</v>
      </c>
    </row>
    <row r="25" spans="1:2">
      <c r="A25" t="s">
        <v>24</v>
      </c>
      <c r="B25">
        <f>HYPERLINK("https://www.youtube.com/watch?v=fbB1GjXCopI", "https://www.youtube.com/watch?v=fbB1GjXCopI")</f>
        <v>0</v>
      </c>
    </row>
    <row r="26" spans="1:2">
      <c r="A26" t="s">
        <v>25</v>
      </c>
      <c r="B26">
        <f>HYPERLINK("https://www.youtube.com/watch?v=4N65H17migU", "https://www.youtube.com/watch?v=4N65H17migU")</f>
        <v>0</v>
      </c>
    </row>
    <row r="27" spans="1:2">
      <c r="A27" t="s">
        <v>26</v>
      </c>
      <c r="B27">
        <f>HYPERLINK("https://www.youtube.com/watch?v=81GgrNtCVoM", "https://www.youtube.com/watch?v=81GgrNtCVoM")</f>
        <v>0</v>
      </c>
    </row>
    <row r="28" spans="1:2">
      <c r="A28" t="s">
        <v>27</v>
      </c>
      <c r="B28">
        <f>HYPERLINK("https://www.youtube.com/watch?v=4y5ytjKO1hY", "https://www.youtube.com/watch?v=4y5ytjKO1hY")</f>
        <v>0</v>
      </c>
    </row>
    <row r="29" spans="1:2">
      <c r="A29" t="s">
        <v>28</v>
      </c>
      <c r="B29">
        <f>HYPERLINK("https://www.youtube.com/watch?v=NplEXYXvJs0", "https://www.youtube.com/watch?v=NplEXYXvJs0")</f>
        <v>0</v>
      </c>
    </row>
    <row r="30" spans="1:2">
      <c r="A30" t="s">
        <v>29</v>
      </c>
      <c r="B30">
        <f>HYPERLINK("https://www.youtube.com/watch?v=vOJdfNpneSE", "https://www.youtube.com/watch?v=vOJdfNpneSE")</f>
        <v>0</v>
      </c>
    </row>
    <row r="31" spans="1:2">
      <c r="A31" t="s">
        <v>30</v>
      </c>
      <c r="B31">
        <f>HYPERLINK("https://www.youtube.com/watch?v=xgNFcGvGcDg", "https://www.youtube.com/watch?v=xgNFcGvGcDg")</f>
        <v>0</v>
      </c>
    </row>
    <row r="32" spans="1:2">
      <c r="A32" t="s">
        <v>31</v>
      </c>
    </row>
    <row r="33" spans="1:2">
      <c r="A33" t="s">
        <v>32</v>
      </c>
      <c r="B33">
        <f>HYPERLINK("https://www.youtube.com/watch?v=GG5EqPMc324", "https://www.youtube.com/watch?v=GG5EqPMc324")</f>
        <v>0</v>
      </c>
    </row>
    <row r="34" spans="1:2">
      <c r="A34" t="s">
        <v>33</v>
      </c>
      <c r="B34">
        <f>HYPERLINK("https://www.youtube.com/watch?v=RMIHJph5pj4", "https://www.youtube.com/watch?v=RMIHJph5pj4")</f>
        <v>0</v>
      </c>
    </row>
    <row r="35" spans="1:2">
      <c r="A35" t="s">
        <v>34</v>
      </c>
      <c r="B35">
        <f>HYPERLINK("https://www.youtube.com/watch?v=uNPO0Qe8mds", "https://www.youtube.com/watch?v=uNPO0Qe8mds")</f>
        <v>0</v>
      </c>
    </row>
    <row r="36" spans="1:2">
      <c r="A36" t="s">
        <v>35</v>
      </c>
      <c r="B36">
        <f>HYPERLINK("https://www.youtube.com/watch?v=AoV7o-AYXDY", "https://www.youtube.com/watch?v=AoV7o-AYXDY")</f>
        <v>0</v>
      </c>
    </row>
    <row r="37" spans="1:2">
      <c r="A37" t="s">
        <v>36</v>
      </c>
      <c r="B37">
        <f>HYPERLINK("https://www.youtube.com/watch?v=ZEKUOwHCWLM", "https://www.youtube.com/watch?v=ZEKUOwHCWLM")</f>
        <v>0</v>
      </c>
    </row>
    <row r="38" spans="1:2">
      <c r="A38" t="s">
        <v>37</v>
      </c>
      <c r="B38">
        <f>HYPERLINK("https://www.youtube.com/watch?v=tLbOJYbzuZs", "https://www.youtube.com/watch?v=tLbOJYbzuZs")</f>
        <v>0</v>
      </c>
    </row>
    <row r="39" spans="1:2">
      <c r="A39" t="s">
        <v>38</v>
      </c>
      <c r="B39">
        <f>HYPERLINK("https://www.youtube.com/watch?v=OGDaxBWTZts", "https://www.youtube.com/watch?v=OGDaxBWTZts")</f>
        <v>0</v>
      </c>
    </row>
    <row r="40" spans="1:2">
      <c r="A40" t="s">
        <v>39</v>
      </c>
      <c r="B40">
        <f>HYPERLINK("https://www.youtube.com/watch?v=egRTnXKGR-o", "https://www.youtube.com/watch?v=egRTnXKGR-o")</f>
        <v>0</v>
      </c>
    </row>
    <row r="41" spans="1:2">
      <c r="A41" t="s">
        <v>40</v>
      </c>
      <c r="B41">
        <f>HYPERLINK("https://www.youtube.com/watch?v=irqVFl5kZkU", "https://www.youtube.com/watch?v=irqVFl5kZkU")</f>
        <v>0</v>
      </c>
    </row>
    <row r="42" spans="1:2">
      <c r="A42" t="s">
        <v>41</v>
      </c>
    </row>
    <row r="43" spans="1:2">
      <c r="A43" t="s">
        <v>42</v>
      </c>
      <c r="B43">
        <f>HYPERLINK("https://www.youtube.com/watch?v=5ZKqzvNRrFs", "https://www.youtube.com/watch?v=5ZKqzvNRrFs")</f>
        <v>0</v>
      </c>
    </row>
    <row r="44" spans="1:2">
      <c r="A44" t="s">
        <v>43</v>
      </c>
      <c r="B44">
        <f>HYPERLINK("https://www.youtube.com/watch?v=5icVLKeOHYs", "https://www.youtube.com/watch?v=5icVLKeOHYs")</f>
        <v>0</v>
      </c>
    </row>
    <row r="45" spans="1:2">
      <c r="A45" t="s">
        <v>44</v>
      </c>
      <c r="B45">
        <f>HYPERLINK("https://www.youtube.com/watch?v=2CotlnXekXE", "https://www.youtube.com/watch?v=2CotlnXekXE")</f>
        <v>0</v>
      </c>
    </row>
    <row r="47" spans="1:2">
      <c r="A47" t="s">
        <v>45</v>
      </c>
    </row>
    <row r="49" spans="1:2">
      <c r="A49" t="s">
        <v>46</v>
      </c>
      <c r="B49">
        <f>HYPERLINK("https://www.youtube.com/watch?v=TKZEOee0Tno", "https://www.youtube.com/watch?v=TKZEOee0Tno")</f>
        <v>0</v>
      </c>
    </row>
    <row r="50" spans="1:2">
      <c r="A50" t="s">
        <v>47</v>
      </c>
      <c r="B50">
        <f>HYPERLINK("https://www.youtube.com/watch?v=zHAh-v4sG6M", "https://www.youtube.com/watch?v=zHAh-v4sG6M")</f>
        <v>0</v>
      </c>
    </row>
    <row r="51" spans="1:2">
      <c r="A51" t="s">
        <v>48</v>
      </c>
      <c r="B51">
        <f>HYPERLINK("https://www.youtube.com/watch?v=e4CEszBlC-8", "https://www.youtube.com/watch?v=e4CEszBlC-8")</f>
        <v>0</v>
      </c>
    </row>
    <row r="52" spans="1:2">
      <c r="A52" t="s">
        <v>49</v>
      </c>
      <c r="B52">
        <f>HYPERLINK("https://www.youtube.com/watch?v=98LuanOoZZ8", "https://www.youtube.com/watch?v=98LuanOoZZ8")</f>
        <v>0</v>
      </c>
    </row>
    <row r="53" spans="1:2">
      <c r="A53" t="s">
        <v>50</v>
      </c>
      <c r="B53">
        <f>HYPERLINK("https://www.youtube.com/watch?v=uyoccy8hka8", "https://www.youtube.com/watch?v=uyoccy8hka8")</f>
        <v>0</v>
      </c>
    </row>
    <row r="54" spans="1:2">
      <c r="A54" t="s">
        <v>51</v>
      </c>
      <c r="B54">
        <f>HYPERLINK("https://www.youtube.com/watch?v=cSo6GoFOh_E", "https://www.youtube.com/watch?v=cSo6GoFOh_E")</f>
        <v>0</v>
      </c>
    </row>
    <row r="55" spans="1:2">
      <c r="A55" t="s">
        <v>52</v>
      </c>
      <c r="B55">
        <f>HYPERLINK("https://www.youtube.com/watch?v=U5QUkD3WjiQ", "https://www.youtube.com/watch?v=U5QUkD3WjiQ")</f>
        <v>0</v>
      </c>
    </row>
    <row r="56" spans="1:2">
      <c r="A56" t="s">
        <v>53</v>
      </c>
      <c r="B56">
        <f>HYPERLINK("https://www.youtube.com/watch?v=TX9RjyQS0PA", "https://www.youtube.com/watch?v=TX9RjyQS0PA")</f>
        <v>0</v>
      </c>
    </row>
    <row r="57" spans="1:2">
      <c r="A57" t="s">
        <v>54</v>
      </c>
      <c r="B57">
        <f>HYPERLINK("https://www.youtube.com/watch?v=kKF10dJxMRo", "https://www.youtube.com/watch?v=kKF10dJxMRo")</f>
        <v>0</v>
      </c>
    </row>
    <row r="58" spans="1:2">
      <c r="A58" t="s">
        <v>55</v>
      </c>
      <c r="B58">
        <f>HYPERLINK("https://www.youtube.com/watch?v=NxrmOJxxYLY", "https://www.youtube.com/watch?v=NxrmOJxxYLY")</f>
        <v>0</v>
      </c>
    </row>
    <row r="59" spans="1:2">
      <c r="A59" t="s">
        <v>56</v>
      </c>
      <c r="B59">
        <f>HYPERLINK("https://www.youtube.com/watch?v=9znMgsgOHvQ", "https://www.youtube.com/watch?v=9znMgsgOHvQ")</f>
        <v>0</v>
      </c>
    </row>
    <row r="60" spans="1:2">
      <c r="A60" t="s">
        <v>57</v>
      </c>
      <c r="B60">
        <f>HYPERLINK("https://www.youtube.com/watch?v=qKWww80P9RI", "https://www.youtube.com/watch?v=qKWww80P9RI")</f>
        <v>0</v>
      </c>
    </row>
    <row r="61" spans="1:2">
      <c r="A61" t="s">
        <v>58</v>
      </c>
      <c r="B61">
        <f>HYPERLINK("https://www.youtube.com/watch?v=phzi5HVCgfY", "https://www.youtube.com/watch?v=phzi5HVCgfY")</f>
        <v>0</v>
      </c>
    </row>
    <row r="62" spans="1:2">
      <c r="A62" t="s">
        <v>59</v>
      </c>
      <c r="B62">
        <f>HYPERLINK("https://www.youtube.com/watch?v=07kIbDACpS8", "https://www.youtube.com/watch?v=07kIbDACpS8")</f>
        <v>0</v>
      </c>
    </row>
    <row r="63" spans="1:2">
      <c r="A63" t="s">
        <v>60</v>
      </c>
      <c r="B63">
        <f>HYPERLINK("https://www.youtube.com/watch?v=btnoy4jhZJg", "https://www.youtube.com/watch?v=btnoy4jhZJg")</f>
        <v>0</v>
      </c>
    </row>
    <row r="64" spans="1:2">
      <c r="A64" t="s">
        <v>61</v>
      </c>
      <c r="B64">
        <f>HYPERLINK("https://www.youtube.com/watch?v=dYc3NSsaJ80", "https://www.youtube.com/watch?v=dYc3NSsaJ80")</f>
        <v>0</v>
      </c>
    </row>
    <row r="65" spans="1:2">
      <c r="A65" t="s">
        <v>62</v>
      </c>
      <c r="B65">
        <f>HYPERLINK("https://www.youtube.com/watch?v=HRPgRQzzXfg", "https://www.youtube.com/watch?v=HRPgRQzzXfg")</f>
        <v>0</v>
      </c>
    </row>
    <row r="66" spans="1:2">
      <c r="A66" t="s">
        <v>63</v>
      </c>
      <c r="B66">
        <f>HYPERLINK("https://www.youtube.com/watch?v=kv1Jf9lEUT0", "https://www.youtube.com/watch?v=kv1Jf9lEUT0")</f>
        <v>0</v>
      </c>
    </row>
    <row r="67" spans="1:2">
      <c r="A67" t="s">
        <v>64</v>
      </c>
    </row>
    <row r="68" spans="1:2">
      <c r="A68" t="s">
        <v>65</v>
      </c>
      <c r="B68">
        <f>HYPERLINK("https://www.youtube.com/watch?v=SKU2T-HqHFg", "https://www.youtube.com/watch?v=SKU2T-HqHFg")</f>
        <v>0</v>
      </c>
    </row>
    <row r="69" spans="1:2">
      <c r="A69" t="s">
        <v>66</v>
      </c>
      <c r="B69">
        <f>HYPERLINK("https://www.youtube.com/watch?v=rmYlgmH3sn4", "https://www.youtube.com/watch?v=rmYlgmH3sn4")</f>
        <v>0</v>
      </c>
    </row>
    <row r="70" spans="1:2">
      <c r="A70" t="s">
        <v>67</v>
      </c>
      <c r="B70">
        <f>HYPERLINK("https://www.youtube.com/watch?v=JD0bDT6eKjs", "https://www.youtube.com/watch?v=JD0bDT6eKjs")</f>
        <v>0</v>
      </c>
    </row>
    <row r="71" spans="1:2">
      <c r="A71" t="s">
        <v>68</v>
      </c>
      <c r="B71">
        <f>HYPERLINK("https://www.youtube.com/watch?v=ZYWX-LG_DZk", "https://www.youtube.com/watch?v=ZYWX-LG_DZk")</f>
        <v>0</v>
      </c>
    </row>
    <row r="72" spans="1:2">
      <c r="A72" t="s">
        <v>69</v>
      </c>
      <c r="B72">
        <f>HYPERLINK("https://www.youtube.com/watch?v=nHAS8iOk3xM", "https://www.youtube.com/watch?v=nHAS8iOk3xM")</f>
        <v>0</v>
      </c>
    </row>
    <row r="73" spans="1:2">
      <c r="A73" t="s">
        <v>70</v>
      </c>
      <c r="B73">
        <f>HYPERLINK("https://www.youtube.com/watch?v=bCjBwRjv8UU", "https://www.youtube.com/watch?v=bCjBwRjv8UU")</f>
        <v>0</v>
      </c>
    </row>
    <row r="74" spans="1:2">
      <c r="A74" t="s">
        <v>71</v>
      </c>
      <c r="B74">
        <f>HYPERLINK("https://www.youtube.com/watch?v=ViAk3vaa7rA", "https://www.youtube.com/watch?v=ViAk3vaa7rA")</f>
        <v>0</v>
      </c>
    </row>
    <row r="75" spans="1:2">
      <c r="A75" t="s">
        <v>72</v>
      </c>
      <c r="B75">
        <f>HYPERLINK("https://www.youtube.com/watch?v=ZhxPbgGAkm8", "https://www.youtube.com/watch?v=ZhxPbgGAkm8")</f>
        <v>0</v>
      </c>
    </row>
    <row r="76" spans="1:2">
      <c r="A76" t="s">
        <v>73</v>
      </c>
      <c r="B76">
        <f>HYPERLINK("https://www.youtube.com/watch?v=CgKZZ_fX650", "https://www.youtube.com/watch?v=CgKZZ_fX650")</f>
        <v>0</v>
      </c>
    </row>
    <row r="77" spans="1:2">
      <c r="A77" t="s">
        <v>74</v>
      </c>
      <c r="B77">
        <f>HYPERLINK("https://www.youtube.com/watch?v=hHFaQOL5eiE", "https://www.youtube.com/watch?v=hHFaQOL5eiE")</f>
        <v>0</v>
      </c>
    </row>
    <row r="78" spans="1:2">
      <c r="A78" t="s">
        <v>75</v>
      </c>
      <c r="B78">
        <f>HYPERLINK("https://www.youtube.com/watch?v=YJsFB8qVlYY", "https://www.youtube.com/watch?v=YJsFB8qVlYY")</f>
        <v>0</v>
      </c>
    </row>
    <row r="79" spans="1:2">
      <c r="A79" t="s">
        <v>76</v>
      </c>
      <c r="B79">
        <f>HYPERLINK("https://www.youtube.com/watch?v=3qqzErRHtrg", "https://www.youtube.com/watch?v=3qqzErRHtrg")</f>
        <v>0</v>
      </c>
    </row>
    <row r="80" spans="1:2">
      <c r="A80" t="s">
        <v>77</v>
      </c>
      <c r="B80">
        <f>HYPERLINK("https://www.youtube.com/watch?v=08Zyuk-iqyQ", "https://www.youtube.com/watch?v=08Zyuk-iqyQ")</f>
        <v>0</v>
      </c>
    </row>
    <row r="81" spans="1:2">
      <c r="A81" t="s">
        <v>78</v>
      </c>
      <c r="B81">
        <f>HYPERLINK("https://www.youtube.com/watch?v=ED6vIqbO-QQ", "https://www.youtube.com/watch?v=ED6vIqbO-QQ")</f>
        <v>0</v>
      </c>
    </row>
    <row r="82" spans="1:2">
      <c r="A82" t="s">
        <v>79</v>
      </c>
      <c r="B82">
        <f>HYPERLINK("https://www.youtube.com/watch?v=wilumUIOzYo", "https://www.youtube.com/watch?v=wilumUIOzYo")</f>
        <v>0</v>
      </c>
    </row>
    <row r="83" spans="1:2">
      <c r="A83" t="s">
        <v>80</v>
      </c>
      <c r="B83">
        <f>HYPERLINK("https://www.youtube.com/watch?v=_bn0rJ6y2VE", "https://www.youtube.com/watch?v=_bn0rJ6y2VE")</f>
        <v>0</v>
      </c>
    </row>
    <row r="84" spans="1:2">
      <c r="A84" t="s">
        <v>81</v>
      </c>
      <c r="B84">
        <f>HYPERLINK("https://www.youtube.com/watch?v=J3ZiIhpZQ-M", "https://www.youtube.com/watch?v=J3ZiIhpZQ-M")</f>
        <v>0</v>
      </c>
    </row>
    <row r="85" spans="1:2">
      <c r="A85" t="s">
        <v>82</v>
      </c>
      <c r="B85">
        <f>HYPERLINK("https://www.youtube.com/watch?v=AGKQ_AKyplw", "https://www.youtube.com/watch?v=AGKQ_AKyplw")</f>
        <v>0</v>
      </c>
    </row>
    <row r="86" spans="1:2">
      <c r="A86" t="s">
        <v>83</v>
      </c>
      <c r="B86">
        <f>HYPERLINK("https://www.youtube.com/watch?v=yVwaVPBl0A0", "https://www.youtube.com/watch?v=yVwaVPBl0A0")</f>
        <v>0</v>
      </c>
    </row>
    <row r="87" spans="1:2">
      <c r="A87" t="s">
        <v>84</v>
      </c>
      <c r="B87">
        <f>HYPERLINK("https://www.youtube.com/watch?v=_OxstJvdOqw", "https://www.youtube.com/watch?v=_OxstJvdOqw")</f>
        <v>0</v>
      </c>
    </row>
    <row r="88" spans="1:2">
      <c r="A88" t="s">
        <v>85</v>
      </c>
      <c r="B88">
        <f>HYPERLINK("https://www.youtube.com/watch?v=qmQvKSbVgoA", "https://www.youtube.com/watch?v=qmQvKSbVgoA")</f>
        <v>0</v>
      </c>
    </row>
    <row r="89" spans="1:2">
      <c r="A89" t="s">
        <v>86</v>
      </c>
      <c r="B89">
        <f>HYPERLINK("https://www.youtube.com/watch?v=FeHv2wGbJ4I", "https://www.youtube.com/watch?v=FeHv2wGbJ4I")</f>
        <v>0</v>
      </c>
    </row>
    <row r="90" spans="1:2">
      <c r="A90" t="s">
        <v>87</v>
      </c>
      <c r="B90">
        <f>HYPERLINK("https://www.youtube.com/watch?v=MUCI7auUu-o", "https://www.youtube.com/watch?v=MUCI7auUu-o")</f>
        <v>0</v>
      </c>
    </row>
    <row r="91" spans="1:2">
      <c r="A91" t="s">
        <v>88</v>
      </c>
      <c r="B91">
        <f>HYPERLINK("https://www.youtube.com/watch?v=ZK0gxKfanuU", "https://www.youtube.com/watch?v=ZK0gxKfanuU")</f>
        <v>0</v>
      </c>
    </row>
    <row r="92" spans="1:2">
      <c r="A92" t="s">
        <v>89</v>
      </c>
      <c r="B92">
        <f>HYPERLINK("https://www.youtube.com/watch?v=uhjr5xV6NY8", "https://www.youtube.com/watch?v=uhjr5xV6NY8")</f>
        <v>0</v>
      </c>
    </row>
    <row r="93" spans="1:2">
      <c r="A93" t="s">
        <v>90</v>
      </c>
      <c r="B93">
        <f>HYPERLINK("https://www.youtube.com/watch?v=YNytonUxGrA", "https://www.youtube.com/watch?v=YNytonUxGrA")</f>
        <v>0</v>
      </c>
    </row>
    <row r="94" spans="1:2">
      <c r="A94" t="s">
        <v>91</v>
      </c>
      <c r="B94">
        <f>HYPERLINK("https://www.youtube.com/watch?v=T0VqFkRlcMM", "https://www.youtube.com/watch?v=T0VqFkRlcMM")</f>
        <v>0</v>
      </c>
    </row>
    <row r="97" spans="1:2">
      <c r="A97" t="s">
        <v>92</v>
      </c>
    </row>
    <row r="99" spans="1:2">
      <c r="A99" t="s">
        <v>93</v>
      </c>
      <c r="B99">
        <f>HYPERLINK("https://www.youtube.com/watch?v=ILlOoTa_Qtg", "https://www.youtube.com/watch?v=ILlOoTa_Qtg")</f>
        <v>0</v>
      </c>
    </row>
    <row r="100" spans="1:2">
      <c r="A100" t="s">
        <v>94</v>
      </c>
      <c r="B100">
        <f>HYPERLINK("https://www.youtube.com/watch?v=iu30sq9Poc4", "https://www.youtube.com/watch?v=iu30sq9Poc4")</f>
        <v>0</v>
      </c>
    </row>
    <row r="101" spans="1:2">
      <c r="A101" t="s">
        <v>95</v>
      </c>
      <c r="B101">
        <f>HYPERLINK("https://www.youtube.com/watch?v=RQfqZbCwT6s", "https://www.youtube.com/watch?v=RQfqZbCwT6s")</f>
        <v>0</v>
      </c>
    </row>
    <row r="102" spans="1:2">
      <c r="A102" t="s">
        <v>96</v>
      </c>
      <c r="B102">
        <f>HYPERLINK("https://www.youtube.com/watch?v=u1qvkcLrfE8", "https://www.youtube.com/watch?v=u1qvkcLrfE8")</f>
        <v>0</v>
      </c>
    </row>
    <row r="103" spans="1:2">
      <c r="A103" t="s">
        <v>97</v>
      </c>
      <c r="B103">
        <f>HYPERLINK("https://www.youtube.com/watch?v=kgEugY9Pf10", "https://www.youtube.com/watch?v=kgEugY9Pf10")</f>
        <v>0</v>
      </c>
    </row>
    <row r="104" spans="1:2">
      <c r="A104" t="s">
        <v>98</v>
      </c>
      <c r="B104">
        <f>HYPERLINK("https://www.youtube.com/watch?v=P4QRx6HwIvg", "https://www.youtube.com/watch?v=P4QRx6HwIvg")</f>
        <v>0</v>
      </c>
    </row>
    <row r="105" spans="1:2">
      <c r="A105" t="s">
        <v>99</v>
      </c>
      <c r="B105">
        <f>HYPERLINK("https://www.youtube.com/watch?v=FvX7x7c6mxM", "https://www.youtube.com/watch?v=FvX7x7c6mxM")</f>
        <v>0</v>
      </c>
    </row>
    <row r="106" spans="1:2">
      <c r="A106" t="s">
        <v>100</v>
      </c>
      <c r="B106">
        <f>HYPERLINK("https://www.youtube.com/watch?v=0Api64HEMJ0", "https://www.youtube.com/watch?v=0Api64HEMJ0")</f>
        <v>0</v>
      </c>
    </row>
    <row r="107" spans="1:2">
      <c r="A107" t="s">
        <v>101</v>
      </c>
      <c r="B107">
        <f>HYPERLINK("https://www.youtube.com/watch?v=qHv7YTYRPJ4", "https://www.youtube.com/watch?v=qHv7YTYRPJ4")</f>
        <v>0</v>
      </c>
    </row>
    <row r="108" spans="1:2">
      <c r="A108" t="s">
        <v>102</v>
      </c>
      <c r="B108">
        <f>HYPERLINK("https://www.youtube.com/watch?v=BodZUmp52Pg", "https://www.youtube.com/watch?v=BodZUmp52Pg")</f>
        <v>0</v>
      </c>
    </row>
    <row r="109" spans="1:2">
      <c r="A109" t="s">
        <v>103</v>
      </c>
      <c r="B109">
        <f>HYPERLINK("https://www.youtube.com/watch?v=tcqBxQY0C88", "https://www.youtube.com/watch?v=tcqBxQY0C88")</f>
        <v>0</v>
      </c>
    </row>
    <row r="110" spans="1:2">
      <c r="A110" t="s">
        <v>104</v>
      </c>
      <c r="B110">
        <f>HYPERLINK("https://www.youtube.com/watch?v=hgtrg9T7LtI", "https://www.youtube.com/watch?v=hgtrg9T7LtI")</f>
        <v>0</v>
      </c>
    </row>
    <row r="111" spans="1:2">
      <c r="A111" t="s">
        <v>105</v>
      </c>
      <c r="B111">
        <f>HYPERLINK("https://www.youtube.com/watch?v=ICCgt9Z-yn0", "https://www.youtube.com/watch?v=ICCgt9Z-yn0")</f>
        <v>0</v>
      </c>
    </row>
    <row r="112" spans="1:2">
      <c r="A112" t="s">
        <v>106</v>
      </c>
      <c r="B112">
        <f>HYPERLINK("https://www.youtube.com/watch?v=9EJcvUKt3bA", "https://www.youtube.com/watch?v=9EJcvUKt3bA")</f>
        <v>0</v>
      </c>
    </row>
    <row r="113" spans="1:2">
      <c r="A113" t="s">
        <v>107</v>
      </c>
      <c r="B113">
        <f>HYPERLINK("https://www.youtube.com/watch?v=MzeEqpUSTxk", "https://www.youtube.com/watch?v=MzeEqpUSTxk")</f>
        <v>0</v>
      </c>
    </row>
    <row r="114" spans="1:2">
      <c r="A114" t="s">
        <v>108</v>
      </c>
      <c r="B114">
        <f>HYPERLINK("https://www.youtube.com/watch?v=ib2N_AJTNd0", "https://www.youtube.com/watch?v=ib2N_AJTNd0")</f>
        <v>0</v>
      </c>
    </row>
    <row r="115" spans="1:2">
      <c r="A115" t="s">
        <v>109</v>
      </c>
      <c r="B115">
        <f>HYPERLINK("https://www.youtube.com/watch?v=xykwTFb8UQE", "https://www.youtube.com/watch?v=xykwTFb8UQE")</f>
        <v>0</v>
      </c>
    </row>
    <row r="116" spans="1:2">
      <c r="A116" t="s">
        <v>110</v>
      </c>
      <c r="B116">
        <f>HYPERLINK("https://www.youtube.com/watch?v=MTK_DlNZ528", "https://www.youtube.com/watch?v=MTK_DlNZ528")</f>
        <v>0</v>
      </c>
    </row>
    <row r="117" spans="1:2">
      <c r="A117" t="s">
        <v>111</v>
      </c>
      <c r="B117">
        <f>HYPERLINK("https://www.youtube.com/watch?v=LSOujoUZhVg", "https://www.youtube.com/watch?v=LSOujoUZhVg")</f>
        <v>0</v>
      </c>
    </row>
    <row r="118" spans="1:2">
      <c r="A118" t="s">
        <v>112</v>
      </c>
      <c r="B118">
        <f>HYPERLINK("https://www.youtube.com/watch?v=udVobef-zdE", "https://www.youtube.com/watch?v=udVobef-zdE")</f>
        <v>0</v>
      </c>
    </row>
    <row r="119" spans="1:2">
      <c r="A119" t="s">
        <v>113</v>
      </c>
      <c r="B119">
        <f>HYPERLINK("https://www.youtube.com/watch?v=1c4MZGPa-e8", "https://www.youtube.com/watch?v=1c4MZGPa-e8")</f>
        <v>0</v>
      </c>
    </row>
    <row r="120" spans="1:2">
      <c r="A120" t="s">
        <v>114</v>
      </c>
      <c r="B120">
        <f>HYPERLINK("https://www.youtube.com/watch?v=ljvVZepKH9I", "https://www.youtube.com/watch?v=ljvVZepKH9I")</f>
        <v>0</v>
      </c>
    </row>
    <row r="121" spans="1:2">
      <c r="A121" t="s">
        <v>115</v>
      </c>
      <c r="B121">
        <f>HYPERLINK("https://www.youtube.com/watch?v=xdFKsMW7qrE", "https://www.youtube.com/watch?v=xdFKsMW7qrE")</f>
        <v>0</v>
      </c>
    </row>
    <row r="122" spans="1:2">
      <c r="A122" t="s">
        <v>116</v>
      </c>
      <c r="B122">
        <f>HYPERLINK("https://www.youtube.com/watch?v=RFCnPxIQpiw", "https://www.youtube.com/watch?v=RFCnPxIQpiw")</f>
        <v>0</v>
      </c>
    </row>
    <row r="123" spans="1:2">
      <c r="A123" t="s">
        <v>117</v>
      </c>
      <c r="B123">
        <f>HYPERLINK("https://www.youtube.com/watch?v=_gZw9ygeZns", "https://www.youtube.com/watch?v=_gZw9ygeZns")</f>
        <v>0</v>
      </c>
    </row>
    <row r="124" spans="1:2">
      <c r="A124" t="s">
        <v>118</v>
      </c>
      <c r="B124">
        <f>HYPERLINK("https://www.youtube.com/watch?v=C39eB9Gqae8", "https://www.youtube.com/watch?v=C39eB9Gqae8")</f>
        <v>0</v>
      </c>
    </row>
    <row r="125" spans="1:2">
      <c r="A125" t="s">
        <v>119</v>
      </c>
      <c r="B125">
        <f>HYPERLINK("https://www.youtube.com/watch?v=S3mkEkKMrbo", "https://www.youtube.com/watch?v=S3mkEkKMrbo")</f>
        <v>0</v>
      </c>
    </row>
    <row r="126" spans="1:2">
      <c r="A126" t="s">
        <v>120</v>
      </c>
      <c r="B126">
        <f>HYPERLINK("https://www.youtube.com/watch?v=1F0-tG4SzSA", "https://www.youtube.com/watch?v=1F0-tG4SzSA")</f>
        <v>0</v>
      </c>
    </row>
    <row r="127" spans="1:2">
      <c r="A127" t="s">
        <v>121</v>
      </c>
      <c r="B127">
        <f>HYPERLINK("https://www.youtube.com/watch?v=pocYNq47gnk", "https://www.youtube.com/watch?v=pocYNq47gnk")</f>
        <v>0</v>
      </c>
    </row>
    <row r="128" spans="1:2">
      <c r="A128" t="s">
        <v>122</v>
      </c>
      <c r="B128">
        <f>HYPERLINK("https://www.youtube.com/watch?v=Zgr155kf-NY", "https://www.youtube.com/watch?v=Zgr155kf-NY")</f>
        <v>0</v>
      </c>
    </row>
    <row r="129" spans="1:2">
      <c r="A129" t="s">
        <v>123</v>
      </c>
      <c r="B129">
        <f>HYPERLINK("https://www.youtube.com/watch?v=LnjZ_uVGbhw", "https://www.youtube.com/watch?v=LnjZ_uVGbhw")</f>
        <v>0</v>
      </c>
    </row>
    <row r="130" spans="1:2">
      <c r="A130" t="s">
        <v>124</v>
      </c>
      <c r="B130">
        <f>HYPERLINK("https://www.youtube.com/watch?v=1V0bX2x8HTc", "https://www.youtube.com/watch?v=1V0bX2x8HTc")</f>
        <v>0</v>
      </c>
    </row>
    <row r="131" spans="1:2">
      <c r="A131" t="s">
        <v>125</v>
      </c>
      <c r="B131">
        <f>HYPERLINK("https://www.youtube.com/watch?v=ixB9bqsza6Y", "https://www.youtube.com/watch?v=ixB9bqsza6Y")</f>
        <v>0</v>
      </c>
    </row>
    <row r="132" spans="1:2">
      <c r="A132" t="s">
        <v>126</v>
      </c>
      <c r="B132">
        <f>HYPERLINK("https://www.youtube.com/watch?v=1drTrjx_ewo", "https://www.youtube.com/watch?v=1drTrjx_ewo")</f>
        <v>0</v>
      </c>
    </row>
    <row r="133" spans="1:2">
      <c r="A133" t="s">
        <v>127</v>
      </c>
      <c r="B133">
        <f>HYPERLINK("https://www.youtube.com/watch?v=DnJBioe2TKE", "https://www.youtube.com/watch?v=DnJBioe2TKE")</f>
        <v>0</v>
      </c>
    </row>
    <row r="134" spans="1:2">
      <c r="A134" t="s">
        <v>128</v>
      </c>
      <c r="B134">
        <f>HYPERLINK("https://www.youtube.com/watch?v=8vZyNvxzb3w", "https://www.youtube.com/watch?v=8vZyNvxzb3w")</f>
        <v>0</v>
      </c>
    </row>
    <row r="135" spans="1:2">
      <c r="A135" t="s">
        <v>129</v>
      </c>
      <c r="B135">
        <f>HYPERLINK("https://www.youtube.com/watch?v=YOy8mIvVPVY", "https://www.youtube.com/watch?v=YOy8mIvVPVY")</f>
        <v>0</v>
      </c>
    </row>
    <row r="136" spans="1:2">
      <c r="A136" t="s">
        <v>130</v>
      </c>
      <c r="B136">
        <f>HYPERLINK("https://www.youtube.com/watch?v=D0JfIW7yvWo", "https://www.youtube.com/watch?v=D0JfIW7yvWo")</f>
        <v>0</v>
      </c>
    </row>
    <row r="137" spans="1:2">
      <c r="A137" t="s">
        <v>131</v>
      </c>
      <c r="B137">
        <f>HYPERLINK("https://www.youtube.com/watch?v=8ongCqS1uIk", "https://www.youtube.com/watch?v=8ongCqS1uIk")</f>
        <v>0</v>
      </c>
    </row>
    <row r="138" spans="1:2">
      <c r="A138" t="s">
        <v>132</v>
      </c>
      <c r="B138">
        <f>HYPERLINK("https://www.youtube.com/watch?v=SZug3BHxhD0", "https://www.youtube.com/watch?v=SZug3BHxhD0")</f>
        <v>0</v>
      </c>
    </row>
    <row r="141" spans="1:2">
      <c r="A141" t="s">
        <v>133</v>
      </c>
    </row>
    <row r="143" spans="1:2">
      <c r="A143" t="s">
        <v>67</v>
      </c>
      <c r="B143">
        <f>HYPERLINK("https://www.youtube.com/watch?v=JD0bDT6eKjs", "https://www.youtube.com/watch?v=JD0bDT6eKjs")</f>
        <v>0</v>
      </c>
    </row>
    <row r="144" spans="1:2">
      <c r="A144" t="s">
        <v>68</v>
      </c>
      <c r="B144">
        <f>HYPERLINK("https://www.youtube.com/watch?v=ZYWX-LG_DZk", "https://www.youtube.com/watch?v=ZYWX-LG_DZk")</f>
        <v>0</v>
      </c>
    </row>
    <row r="145" spans="1:2">
      <c r="A145" t="s">
        <v>69</v>
      </c>
      <c r="B145">
        <f>HYPERLINK("https://www.youtube.com/watch?v=nHAS8iOk3xM", "https://www.youtube.com/watch?v=nHAS8iOk3xM")</f>
        <v>0</v>
      </c>
    </row>
    <row r="146" spans="1:2">
      <c r="A146" t="s">
        <v>70</v>
      </c>
      <c r="B146">
        <f>HYPERLINK("https://www.youtube.com/watch?v=bCjBwRjv8UU", "https://www.youtube.com/watch?v=bCjBwRjv8UU")</f>
        <v>0</v>
      </c>
    </row>
    <row r="147" spans="1:2">
      <c r="A147" t="s">
        <v>75</v>
      </c>
      <c r="B147">
        <f>HYPERLINK("https://www.youtube.com/watch?v=YJsFB8qVlYY", "https://www.youtube.com/watch?v=YJsFB8qVlYY")</f>
        <v>0</v>
      </c>
    </row>
    <row r="148" spans="1:2">
      <c r="A148" t="s">
        <v>76</v>
      </c>
      <c r="B148">
        <f>HYPERLINK("https://www.youtube.com/watch?v=3qqzErRHtrg", "https://www.youtube.com/watch?v=3qqzErRHtrg")</f>
        <v>0</v>
      </c>
    </row>
    <row r="149" spans="1:2">
      <c r="A149" t="s">
        <v>77</v>
      </c>
      <c r="B149">
        <f>HYPERLINK("https://www.youtube.com/watch?v=08Zyuk-iqyQ", "https://www.youtube.com/watch?v=08Zyuk-iqyQ")</f>
        <v>0</v>
      </c>
    </row>
    <row r="150" spans="1:2">
      <c r="A150" t="s">
        <v>78</v>
      </c>
      <c r="B150">
        <f>HYPERLINK("https://www.youtube.com/watch?v=ED6vIqbO-QQ", "https://www.youtube.com/watch?v=ED6vIqbO-QQ")</f>
        <v>0</v>
      </c>
    </row>
    <row r="151" spans="1:2">
      <c r="A151" t="s">
        <v>79</v>
      </c>
      <c r="B151">
        <f>HYPERLINK("https://www.youtube.com/watch?v=wilumUIOzYo", "https://www.youtube.com/watch?v=wilumUIOzYo")</f>
        <v>0</v>
      </c>
    </row>
    <row r="152" spans="1:2">
      <c r="A152" t="s">
        <v>80</v>
      </c>
      <c r="B152">
        <f>HYPERLINK("https://www.youtube.com/watch?v=_bn0rJ6y2VE", "https://www.youtube.com/watch?v=_bn0rJ6y2VE")</f>
        <v>0</v>
      </c>
    </row>
    <row r="153" spans="1:2">
      <c r="A153" t="s">
        <v>81</v>
      </c>
      <c r="B153">
        <f>HYPERLINK("https://www.youtube.com/watch?v=J3ZiIhpZQ-M", "https://www.youtube.com/watch?v=J3ZiIhpZQ-M")</f>
        <v>0</v>
      </c>
    </row>
    <row r="154" spans="1:2">
      <c r="A154" t="s">
        <v>82</v>
      </c>
      <c r="B154">
        <f>HYPERLINK("https://www.youtube.com/watch?v=AGKQ_AKyplw", "https://www.youtube.com/watch?v=AGKQ_AKyplw")</f>
        <v>0</v>
      </c>
    </row>
    <row r="155" spans="1:2">
      <c r="A155" t="s">
        <v>83</v>
      </c>
      <c r="B155">
        <f>HYPERLINK("https://www.youtube.com/watch?v=yVwaVPBl0A0", "https://www.youtube.com/watch?v=yVwaVPBl0A0")</f>
        <v>0</v>
      </c>
    </row>
    <row r="156" spans="1:2">
      <c r="A156" t="s">
        <v>84</v>
      </c>
      <c r="B156">
        <f>HYPERLINK("https://www.youtube.com/watch?v=_OxstJvdOqw", "https://www.youtube.com/watch?v=_OxstJvdOqw")</f>
        <v>0</v>
      </c>
    </row>
    <row r="157" spans="1:2">
      <c r="A157" t="s">
        <v>85</v>
      </c>
      <c r="B157">
        <f>HYPERLINK("https://www.youtube.com/watch?v=qmQvKSbVgoA", "https://www.youtube.com/watch?v=qmQvKSbVgoA")</f>
        <v>0</v>
      </c>
    </row>
    <row r="158" spans="1:2">
      <c r="A158" t="s">
        <v>89</v>
      </c>
      <c r="B158">
        <f>HYPERLINK("https://www.youtube.com/watch?v=uhjr5xV6NY8", "https://www.youtube.com/watch?v=uhjr5xV6NY8")</f>
        <v>0</v>
      </c>
    </row>
    <row r="159" spans="1:2">
      <c r="A159" t="s">
        <v>90</v>
      </c>
      <c r="B159">
        <f>HYPERLINK("https://www.youtube.com/watch?v=YNytonUxGrA", "https://www.youtube.com/watch?v=YNytonUxGrA")</f>
        <v>0</v>
      </c>
    </row>
    <row r="160" spans="1:2">
      <c r="A160" t="s">
        <v>91</v>
      </c>
      <c r="B160">
        <f>HYPERLINK("https://www.youtube.com/watch?v=T0VqFkRlcMM", "https://www.youtube.com/watch?v=T0VqFkRlcMM")</f>
        <v>0</v>
      </c>
    </row>
    <row r="161" spans="1:2">
      <c r="A161" t="s">
        <v>93</v>
      </c>
      <c r="B161">
        <f>HYPERLINK("https://www.youtube.com/watch?v=ILlOoTa_Qtg", "https://www.youtube.com/watch?v=ILlOoTa_Qtg")</f>
        <v>0</v>
      </c>
    </row>
    <row r="162" spans="1:2">
      <c r="A162" t="s">
        <v>94</v>
      </c>
      <c r="B162">
        <f>HYPERLINK("https://www.youtube.com/watch?v=iu30sq9Poc4", "https://www.youtube.com/watch?v=iu30sq9Poc4")</f>
        <v>0</v>
      </c>
    </row>
    <row r="163" spans="1:2">
      <c r="A163" t="s">
        <v>95</v>
      </c>
      <c r="B163">
        <f>HYPERLINK("https://www.youtube.com/watch?v=RQfqZbCwT6s", "https://www.youtube.com/watch?v=RQfqZbCwT6s")</f>
        <v>0</v>
      </c>
    </row>
    <row r="164" spans="1:2">
      <c r="A164" t="s">
        <v>102</v>
      </c>
      <c r="B164">
        <f>HYPERLINK("https://www.youtube.com/watch?v=BodZUmp52Pg", "https://www.youtube.com/watch?v=BodZUmp52Pg")</f>
        <v>0</v>
      </c>
    </row>
    <row r="165" spans="1:2">
      <c r="A165" t="s">
        <v>103</v>
      </c>
      <c r="B165">
        <f>HYPERLINK("https://www.youtube.com/watch?v=tcqBxQY0C88", "https://www.youtube.com/watch?v=tcqBxQY0C88")</f>
        <v>0</v>
      </c>
    </row>
    <row r="166" spans="1:2">
      <c r="A166" t="s">
        <v>104</v>
      </c>
      <c r="B166">
        <f>HYPERLINK("https://www.youtube.com/watch?v=hgtrg9T7LtI", "https://www.youtube.com/watch?v=hgtrg9T7LtI")</f>
        <v>0</v>
      </c>
    </row>
    <row r="167" spans="1:2">
      <c r="A167" t="s">
        <v>105</v>
      </c>
      <c r="B167">
        <f>HYPERLINK("https://www.youtube.com/watch?v=ICCgt9Z-yn0", "https://www.youtube.com/watch?v=ICCgt9Z-yn0")</f>
        <v>0</v>
      </c>
    </row>
    <row r="168" spans="1:2">
      <c r="A168" t="s">
        <v>106</v>
      </c>
      <c r="B168">
        <f>HYPERLINK("https://www.youtube.com/watch?v=9EJcvUKt3bA", "https://www.youtube.com/watch?v=9EJcvUKt3bA")</f>
        <v>0</v>
      </c>
    </row>
    <row r="169" spans="1:2">
      <c r="A169" t="s">
        <v>110</v>
      </c>
      <c r="B169">
        <f>HYPERLINK("https://www.youtube.com/watch?v=MTK_DlNZ528", "https://www.youtube.com/watch?v=MTK_DlNZ528")</f>
        <v>0</v>
      </c>
    </row>
    <row r="170" spans="1:2">
      <c r="A170" t="s">
        <v>111</v>
      </c>
      <c r="B170">
        <f>HYPERLINK("https://www.youtube.com/watch?v=LSOujoUZhVg", "https://www.youtube.com/watch?v=LSOujoUZhVg")</f>
        <v>0</v>
      </c>
    </row>
    <row r="171" spans="1:2">
      <c r="A171" t="s">
        <v>134</v>
      </c>
      <c r="B171">
        <f>HYPERLINK("https://www.youtube.com/watch?v=aH63yAhfG3o", "https://www.youtube.com/watch?v=aH63yAhfG3o")</f>
        <v>0</v>
      </c>
    </row>
    <row r="172" spans="1:2">
      <c r="A172" t="s">
        <v>118</v>
      </c>
      <c r="B172">
        <f>HYPERLINK("https://www.youtube.com/watch?v=C39eB9Gqae8", "https://www.youtube.com/watch?v=C39eB9Gqae8")</f>
        <v>0</v>
      </c>
    </row>
    <row r="173" spans="1:2">
      <c r="A173" t="s">
        <v>119</v>
      </c>
      <c r="B173">
        <f>HYPERLINK("https://www.youtube.com/watch?v=S3mkEkKMrbo", "https://www.youtube.com/watch?v=S3mkEkKMrbo")</f>
        <v>0</v>
      </c>
    </row>
    <row r="174" spans="1:2">
      <c r="A174" t="s">
        <v>120</v>
      </c>
      <c r="B174">
        <f>HYPERLINK("https://www.youtube.com/watch?v=1F0-tG4SzSA", "https://www.youtube.com/watch?v=1F0-tG4SzSA")</f>
        <v>0</v>
      </c>
    </row>
    <row r="175" spans="1:2">
      <c r="A175" t="s">
        <v>121</v>
      </c>
      <c r="B175">
        <f>HYPERLINK("https://www.youtube.com/watch?v=pocYNq47gnk", "https://www.youtube.com/watch?v=pocYNq47gnk")</f>
        <v>0</v>
      </c>
    </row>
    <row r="176" spans="1:2">
      <c r="A176" t="s">
        <v>122</v>
      </c>
      <c r="B176">
        <f>HYPERLINK("https://www.youtube.com/watch?v=Zgr155kf-NY", "https://www.youtube.com/watch?v=Zgr155kf-NY")</f>
        <v>0</v>
      </c>
    </row>
    <row r="177" spans="1:2">
      <c r="A177" t="s">
        <v>123</v>
      </c>
      <c r="B177">
        <f>HYPERLINK("https://www.youtube.com/watch?v=LnjZ_uVGbhw", "https://www.youtube.com/watch?v=LnjZ_uVGbhw")</f>
        <v>0</v>
      </c>
    </row>
    <row r="178" spans="1:2">
      <c r="A178" t="s">
        <v>124</v>
      </c>
      <c r="B178">
        <f>HYPERLINK("https://www.youtube.com/watch?v=1V0bX2x8HTc", "https://www.youtube.com/watch?v=1V0bX2x8HTc")</f>
        <v>0</v>
      </c>
    </row>
    <row r="179" spans="1:2">
      <c r="A179" t="s">
        <v>135</v>
      </c>
      <c r="B179">
        <f>HYPERLINK("https://www.youtube.com/watch?v=_1_zJzvppZk", "https://www.youtube.com/watch?v=_1_zJzvppZk")</f>
        <v>0</v>
      </c>
    </row>
    <row r="180" spans="1:2">
      <c r="A180" t="s">
        <v>136</v>
      </c>
      <c r="B180">
        <f>HYPERLINK("https://www.youtube.com/watch?v=wIDn_Jx9wIg", "https://www.youtube.com/watch?v=wIDn_Jx9wIg")</f>
        <v>0</v>
      </c>
    </row>
    <row r="181" spans="1:2">
      <c r="A181" t="s">
        <v>137</v>
      </c>
      <c r="B181">
        <f>HYPERLINK("https://www.youtube.com/watch?v=m2JIGNMSk_Y", "https://www.youtube.com/watch?v=m2JIGNMSk_Y")</f>
        <v>0</v>
      </c>
    </row>
    <row r="182" spans="1:2">
      <c r="A182" t="s">
        <v>138</v>
      </c>
      <c r="B182">
        <f>HYPERLINK("https://www.youtube.com/watch?v=8MGxhwYjyYU", "https://www.youtube.com/watch?v=8MGxhwYjyYU")</f>
        <v>0</v>
      </c>
    </row>
    <row r="183" spans="1:2">
      <c r="A183" t="s">
        <v>139</v>
      </c>
      <c r="B183">
        <f>HYPERLINK("https://www.youtube.com/watch?v=q0JYWBJBQPo", "https://www.youtube.com/watch?v=q0JYWBJBQPo")</f>
        <v>0</v>
      </c>
    </row>
    <row r="184" spans="1:2">
      <c r="A184" t="s">
        <v>140</v>
      </c>
      <c r="B184">
        <f>HYPERLINK("https://www.youtube.com/watch?v=AiyX1hMv4mc", "https://www.youtube.com/watch?v=AiyX1hMv4mc")</f>
        <v>0</v>
      </c>
    </row>
    <row r="185" spans="1:2">
      <c r="A185" t="s">
        <v>141</v>
      </c>
      <c r="B185">
        <f>HYPERLINK("https://www.youtube.com/watch?v=0c8TpBROMJA", "https://www.youtube.com/watch?v=0c8TpBROMJA")</f>
        <v>0</v>
      </c>
    </row>
    <row r="186" spans="1:2">
      <c r="A186" t="s">
        <v>142</v>
      </c>
      <c r="B186">
        <f>HYPERLINK("https://www.youtube.com/watch?v=c5G78uqmK88", "https://www.youtube.com/watch?v=c5G78uqmK88")</f>
        <v>0</v>
      </c>
    </row>
    <row r="187" spans="1:2">
      <c r="A187" t="s">
        <v>143</v>
      </c>
      <c r="B187">
        <f>HYPERLINK("https://www.youtube.com/watch?v=jVmVtyGDfP4", "https://www.youtube.com/watch?v=jVmVtyGDfP4")</f>
        <v>0</v>
      </c>
    </row>
    <row r="188" spans="1:2">
      <c r="A188" t="s">
        <v>144</v>
      </c>
      <c r="B188">
        <f>HYPERLINK("https://www.youtube.com/watch?v=l9VM0SwqWZ4", "https://www.youtube.com/watch?v=l9VM0SwqWZ4")</f>
        <v>0</v>
      </c>
    </row>
    <row r="189" spans="1:2">
      <c r="A189" t="s">
        <v>145</v>
      </c>
      <c r="B189">
        <f>HYPERLINK("https://www.youtube.com/watch?v=xvHMTswMd9A", "https://www.youtube.com/watch?v=xvHMTswMd9A")</f>
        <v>0</v>
      </c>
    </row>
    <row r="190" spans="1:2">
      <c r="A190" t="s">
        <v>146</v>
      </c>
      <c r="B190">
        <f>HYPERLINK("https://www.youtube.com/watch?v=s53E1Y__qg4", "https://www.youtube.com/watch?v=s53E1Y__qg4")</f>
        <v>0</v>
      </c>
    </row>
    <row r="191" spans="1:2">
      <c r="A191" t="s">
        <v>147</v>
      </c>
      <c r="B191">
        <f>HYPERLINK("https://www.youtube.com/watch?v=wayHpXKM2vc", "https://www.youtube.com/watch?v=wayHpXKM2vc")</f>
        <v>0</v>
      </c>
    </row>
    <row r="192" spans="1:2">
      <c r="A192" t="s">
        <v>148</v>
      </c>
      <c r="B192">
        <f>HYPERLINK("https://www.youtube.com/watch?v=xz1xU6PJu3A", "https://www.youtube.com/watch?v=xz1xU6PJu3A")</f>
        <v>0</v>
      </c>
    </row>
    <row r="193" spans="1:2">
      <c r="A193" t="s">
        <v>149</v>
      </c>
      <c r="B193">
        <f>HYPERLINK("https://www.youtube.com/watch?v=EQatJJVjWHA", "https://www.youtube.com/watch?v=EQatJJVjWHA")</f>
        <v>0</v>
      </c>
    </row>
    <row r="194" spans="1:2">
      <c r="A194" t="s">
        <v>150</v>
      </c>
      <c r="B194">
        <f>HYPERLINK("https://www.youtube.com/watch?v=eY6CSTJbv54", "https://www.youtube.com/watch?v=eY6CSTJbv54")</f>
        <v>0</v>
      </c>
    </row>
    <row r="195" spans="1:2">
      <c r="A195" t="s">
        <v>151</v>
      </c>
      <c r="B195">
        <f>HYPERLINK("https://www.youtube.com/watch?v=cNDEXp1DWgM", "https://www.youtube.com/watch?v=cNDEXp1DWgM")</f>
        <v>0</v>
      </c>
    </row>
    <row r="196" spans="1:2">
      <c r="A196" t="s">
        <v>152</v>
      </c>
      <c r="B196">
        <f>HYPERLINK("https://www.youtube.com/watch?v=YBAMut0nx-o", "https://www.youtube.com/watch?v=YBAMut0nx-o")</f>
        <v>0</v>
      </c>
    </row>
    <row r="197" spans="1:2">
      <c r="A197" t="s">
        <v>153</v>
      </c>
      <c r="B197">
        <f>HYPERLINK("https://www.youtube.com/watch?v=-Mm-5XK4FJs", "https://www.youtube.com/watch?v=-Mm-5XK4FJs")</f>
        <v>0</v>
      </c>
    </row>
    <row r="198" spans="1:2">
      <c r="A198" t="s">
        <v>154</v>
      </c>
      <c r="B198">
        <f>HYPERLINK("https://www.youtube.com/watch?v=jc9d_zPgPUw", "https://www.youtube.com/watch?v=jc9d_zPgPUw")</f>
        <v>0</v>
      </c>
    </row>
    <row r="199" spans="1:2">
      <c r="A199" t="s">
        <v>155</v>
      </c>
      <c r="B199">
        <f>HYPERLINK("https://www.youtube.com/watch?v=aJHOYlXQGg0", "https://www.youtube.com/watch?v=aJHOYlXQGg0")</f>
        <v>0</v>
      </c>
    </row>
    <row r="200" spans="1:2">
      <c r="A200" t="s">
        <v>156</v>
      </c>
      <c r="B200">
        <f>HYPERLINK("https://www.youtube.com/watch?v=Sn68T5AT0hY", "https://www.youtube.com/watch?v=Sn68T5AT0hY")</f>
        <v>0</v>
      </c>
    </row>
    <row r="201" spans="1:2">
      <c r="A201" t="s">
        <v>157</v>
      </c>
      <c r="B201">
        <f>HYPERLINK("https://www.youtube.com/watch?v=UAuRaNz3qWQ", "https://www.youtube.com/watch?v=UAuRaNz3qWQ")</f>
        <v>0</v>
      </c>
    </row>
    <row r="202" spans="1:2">
      <c r="A202" t="s">
        <v>158</v>
      </c>
      <c r="B202">
        <f>HYPERLINK("https://www.youtube.com/watch?v=dki8qlSPbQE", "https://www.youtube.com/watch?v=dki8qlSPbQE")</f>
        <v>0</v>
      </c>
    </row>
    <row r="203" spans="1:2">
      <c r="A203" t="s">
        <v>159</v>
      </c>
      <c r="B203">
        <f>HYPERLINK("https://www.youtube.com/watch?v=LiH5iExznKs", "https://www.youtube.com/watch?v=LiH5iExznKs")</f>
        <v>0</v>
      </c>
    </row>
    <row r="204" spans="1:2">
      <c r="A204" t="s">
        <v>160</v>
      </c>
      <c r="B204">
        <f>HYPERLINK("https://www.youtube.com/watch?v=OyUY8LzvSFQ", "https://www.youtube.com/watch?v=OyUY8LzvSFQ")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2022-11-01T00:59:49Z</dcterms:created>
  <dcterms:modified xsi:type="dcterms:W3CDTF">2022-11-01T00:59:49Z</dcterms:modified>
</cp:coreProperties>
</file>