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记录总体说明" sheetId="2" r:id="rId1"/>
    <sheet name="回归" sheetId="4" r:id="rId2"/>
  </sheets>
  <definedNames>
    <definedName name="_xlnm._FilterDatabase" localSheetId="1" hidden="1">回归!#REF!</definedName>
  </definedNames>
  <calcPr calcId="152511"/>
</workbook>
</file>

<file path=xl/calcChain.xml><?xml version="1.0" encoding="utf-8"?>
<calcChain xmlns="http://schemas.openxmlformats.org/spreadsheetml/2006/main">
  <c r="B11" i="2" l="1"/>
  <c r="L11" i="2"/>
  <c r="G11" i="2"/>
  <c r="N11" i="2"/>
  <c r="F11" i="2"/>
  <c r="M11" i="2"/>
  <c r="K11" i="2"/>
  <c r="E11" i="2"/>
  <c r="J11" i="2"/>
  <c r="H11" i="2"/>
  <c r="I11" i="2"/>
  <c r="B12" i="2" l="1"/>
  <c r="C11" i="2" l="1"/>
  <c r="D11" i="2" s="1"/>
  <c r="M12" i="2"/>
  <c r="N12" i="2"/>
  <c r="I12" i="2"/>
  <c r="L12" i="2"/>
  <c r="K12" i="2"/>
  <c r="J12" i="2"/>
  <c r="H12" i="2" l="1"/>
  <c r="G12" i="2"/>
  <c r="F12" i="2" l="1"/>
  <c r="E12" i="2"/>
  <c r="C12" i="2" l="1"/>
  <c r="D12" i="2" s="1"/>
</calcChain>
</file>

<file path=xl/sharedStrings.xml><?xml version="1.0" encoding="utf-8"?>
<sst xmlns="http://schemas.openxmlformats.org/spreadsheetml/2006/main" count="325" uniqueCount="220">
  <si>
    <t>RE_002</t>
  </si>
  <si>
    <t>RE_003</t>
  </si>
  <si>
    <t>RE_004</t>
  </si>
  <si>
    <t>RE_005</t>
  </si>
  <si>
    <t>RE_006</t>
  </si>
  <si>
    <t>RE_007</t>
  </si>
  <si>
    <t>RE_008</t>
  </si>
  <si>
    <t>合计</t>
  </si>
  <si>
    <t>Block</t>
  </si>
  <si>
    <t>NT</t>
  </si>
  <si>
    <t>Defer</t>
  </si>
  <si>
    <t>Delay</t>
  </si>
  <si>
    <t>F(低)</t>
  </si>
  <si>
    <t>F(中)</t>
  </si>
  <si>
    <t>F(高)</t>
  </si>
  <si>
    <t>P</t>
  </si>
  <si>
    <t>执行覆盖率</t>
  </si>
  <si>
    <t>执行用例数</t>
  </si>
  <si>
    <t>模块测试用例数</t>
  </si>
  <si>
    <t>模块名称</t>
  </si>
  <si>
    <t>测试概述</t>
  </si>
  <si>
    <t>用例执行记录</t>
  </si>
  <si>
    <t>模块用例记录</t>
  </si>
  <si>
    <t>测试任务</t>
  </si>
  <si>
    <t>测试人员</t>
  </si>
  <si>
    <t>测试环境</t>
  </si>
  <si>
    <t>测试时间</t>
  </si>
  <si>
    <t>测试版本</t>
  </si>
  <si>
    <t>SVN路径</t>
  </si>
  <si>
    <t>项目名称</t>
  </si>
  <si>
    <t>测试记录总体说明</t>
  </si>
  <si>
    <t>回归</t>
    <phoneticPr fontId="4" type="noConversion"/>
  </si>
  <si>
    <t>NP</t>
    <phoneticPr fontId="4" type="noConversion"/>
  </si>
  <si>
    <t>RE_009</t>
  </si>
  <si>
    <t>RE_010</t>
  </si>
  <si>
    <t>RE_011</t>
  </si>
  <si>
    <t>RE_012</t>
  </si>
  <si>
    <t>RE_013</t>
  </si>
  <si>
    <t>RE_014</t>
  </si>
  <si>
    <t>RE_015</t>
  </si>
  <si>
    <t>RE_016</t>
  </si>
  <si>
    <t>RE_017</t>
  </si>
  <si>
    <t>RE_018</t>
  </si>
  <si>
    <t>RE_019</t>
  </si>
  <si>
    <t>RE_020</t>
  </si>
  <si>
    <t>RE_021</t>
  </si>
  <si>
    <t>RE_022</t>
  </si>
  <si>
    <t>RE_023</t>
  </si>
  <si>
    <t>RE_024</t>
  </si>
  <si>
    <t>RE_025</t>
  </si>
  <si>
    <t>RE_026</t>
  </si>
  <si>
    <t>RE_027</t>
  </si>
  <si>
    <t>RE_028</t>
  </si>
  <si>
    <t>RE_029</t>
  </si>
  <si>
    <t>RE_030</t>
  </si>
  <si>
    <t>RE_031</t>
  </si>
  <si>
    <t>RE_032</t>
  </si>
  <si>
    <t>RE_033</t>
  </si>
  <si>
    <t>RE_034</t>
  </si>
  <si>
    <t>RE_035</t>
  </si>
  <si>
    <t>RE_036</t>
  </si>
  <si>
    <t>RE_037</t>
  </si>
  <si>
    <t>RE_038</t>
  </si>
  <si>
    <t>RE_039</t>
  </si>
  <si>
    <t>RE_040</t>
  </si>
  <si>
    <t>RE_041</t>
  </si>
  <si>
    <t>RE_042</t>
  </si>
  <si>
    <t>RE_043</t>
  </si>
  <si>
    <t>RE_044</t>
  </si>
  <si>
    <t>RE_045</t>
  </si>
  <si>
    <t>序列号</t>
    <phoneticPr fontId="9" type="noConversion"/>
  </si>
  <si>
    <t>向导页</t>
    <phoneticPr fontId="9" type="noConversion"/>
  </si>
  <si>
    <t>1.根据向导引导点击尝试走通一遍向导</t>
    <phoneticPr fontId="9" type="noConversion"/>
  </si>
  <si>
    <t>登录页</t>
    <phoneticPr fontId="9" type="noConversion"/>
  </si>
  <si>
    <t>1.输入正确的登录密码尝试登录</t>
    <phoneticPr fontId="9" type="noConversion"/>
  </si>
  <si>
    <t>1.在web端进行在线升级</t>
    <phoneticPr fontId="4" type="noConversion"/>
  </si>
  <si>
    <t>1.在线升级成功</t>
    <phoneticPr fontId="4" type="noConversion"/>
  </si>
  <si>
    <t>1.在web端进行本地升级</t>
    <phoneticPr fontId="4" type="noConversion"/>
  </si>
  <si>
    <t>1.本地升级成功</t>
    <phoneticPr fontId="4" type="noConversion"/>
  </si>
  <si>
    <t>H5</t>
    <phoneticPr fontId="9" type="noConversion"/>
  </si>
  <si>
    <t>1.向导能够顺利走通，期间逻辑正确、交互正确。</t>
    <phoneticPr fontId="9" type="noConversion"/>
  </si>
  <si>
    <t>1.可以正常登录到H5页</t>
    <phoneticPr fontId="9" type="noConversion"/>
  </si>
  <si>
    <t>主页</t>
    <phoneticPr fontId="9" type="noConversion"/>
  </si>
  <si>
    <t>1.点击查看主页的各个子页面</t>
    <phoneticPr fontId="9" type="noConversion"/>
  </si>
  <si>
    <t>点击升级，查看是否可能升级</t>
    <phoneticPr fontId="5" type="noConversion"/>
  </si>
  <si>
    <t>移动客户端</t>
    <phoneticPr fontId="9" type="noConversion"/>
  </si>
  <si>
    <t>设备添加</t>
    <phoneticPr fontId="9" type="noConversion"/>
  </si>
  <si>
    <t>扫码</t>
    <phoneticPr fontId="9" type="noConversion"/>
  </si>
  <si>
    <t>1.直接添加成功</t>
    <phoneticPr fontId="9" type="noConversion"/>
  </si>
  <si>
    <t>设备删除</t>
    <phoneticPr fontId="5" type="noConversion"/>
  </si>
  <si>
    <t>设备信息</t>
    <phoneticPr fontId="5" type="noConversion"/>
  </si>
  <si>
    <t>升级</t>
    <phoneticPr fontId="5" type="noConversion"/>
  </si>
  <si>
    <t>工时</t>
    <phoneticPr fontId="4" type="noConversion"/>
  </si>
  <si>
    <t>F(建议)</t>
    <phoneticPr fontId="4" type="noConversion"/>
  </si>
  <si>
    <t>回归测试用例</t>
    <phoneticPr fontId="9" type="noConversion"/>
  </si>
  <si>
    <t>模块描述</t>
  </si>
  <si>
    <t>测试日期</t>
  </si>
  <si>
    <t>用例编号</t>
  </si>
  <si>
    <t>子功能</t>
  </si>
  <si>
    <t>测试优先级</t>
  </si>
  <si>
    <t>测试项</t>
  </si>
  <si>
    <t>前置条件</t>
  </si>
  <si>
    <t>测试步骤及数据</t>
  </si>
  <si>
    <t>预期结果</t>
  </si>
  <si>
    <t>P/F/NT/Delay</t>
  </si>
  <si>
    <t>缺陷严重级</t>
  </si>
  <si>
    <t>实际测试结果</t>
  </si>
  <si>
    <t>备注</t>
  </si>
  <si>
    <t>自动化标志</t>
  </si>
  <si>
    <t>较高</t>
  </si>
  <si>
    <t>较低</t>
  </si>
  <si>
    <t>中</t>
  </si>
  <si>
    <t>高</t>
  </si>
  <si>
    <t>低</t>
  </si>
  <si>
    <t>RE_001</t>
    <phoneticPr fontId="9" type="noConversion"/>
  </si>
  <si>
    <t>接口外观</t>
    <phoneticPr fontId="9" type="noConversion"/>
  </si>
  <si>
    <t>电源</t>
    <phoneticPr fontId="9" type="noConversion"/>
  </si>
  <si>
    <t>1.使用标配适配器为主机供电，查看主机运行情况</t>
    <phoneticPr fontId="9" type="noConversion"/>
  </si>
  <si>
    <t>1.主机能正常启动</t>
    <phoneticPr fontId="9" type="noConversion"/>
  </si>
  <si>
    <t>指示灯</t>
    <phoneticPr fontId="9" type="noConversion"/>
  </si>
  <si>
    <t>1.查看设备工作时，各指示灯状态</t>
    <phoneticPr fontId="9" type="noConversion"/>
  </si>
  <si>
    <t>1.各指示灯状态正常</t>
    <phoneticPr fontId="9" type="noConversion"/>
  </si>
  <si>
    <t>网口</t>
    <phoneticPr fontId="9" type="noConversion"/>
  </si>
  <si>
    <t>1.查看设备网口是否有效</t>
    <phoneticPr fontId="9" type="noConversion"/>
  </si>
  <si>
    <t>1.网口可以正常使用</t>
    <phoneticPr fontId="9" type="noConversion"/>
  </si>
  <si>
    <t>一键接入</t>
    <phoneticPr fontId="9" type="noConversion"/>
  </si>
  <si>
    <t>1.短按一键接入按钮,查看效果</t>
    <phoneticPr fontId="9" type="noConversion"/>
  </si>
  <si>
    <t>1.指示灯蓝色闪烁，一键接入功能正常使用</t>
    <phoneticPr fontId="9" type="noConversion"/>
  </si>
  <si>
    <t>硬件复位</t>
    <phoneticPr fontId="9" type="noConversion"/>
  </si>
  <si>
    <t>1.按住一键接入键小于6s，查看设备响应
情况</t>
    <phoneticPr fontId="9" type="noConversion"/>
  </si>
  <si>
    <t>1.硬件复位成功，设备需要重走向导页</t>
    <phoneticPr fontId="9" type="noConversion"/>
  </si>
  <si>
    <t>网络</t>
    <phoneticPr fontId="9" type="noConversion"/>
  </si>
  <si>
    <t>外网接入</t>
    <phoneticPr fontId="9" type="noConversion"/>
  </si>
  <si>
    <t>1.设备通过右侧上网方式接入网络</t>
    <phoneticPr fontId="9" type="noConversion"/>
  </si>
  <si>
    <t>DHCP动态获取</t>
    <phoneticPr fontId="9" type="noConversion"/>
  </si>
  <si>
    <t>设备自身网络正常</t>
    <phoneticPr fontId="9" type="noConversion"/>
  </si>
  <si>
    <t>宽带PPPoE</t>
    <phoneticPr fontId="9" type="noConversion"/>
  </si>
  <si>
    <t>WiFi</t>
    <phoneticPr fontId="9" type="noConversion"/>
  </si>
  <si>
    <t>双频合一开启</t>
    <phoneticPr fontId="9" type="noConversion"/>
  </si>
  <si>
    <t>1.支持双频的终端接入设备的WiFi</t>
    <phoneticPr fontId="9" type="noConversion"/>
  </si>
  <si>
    <t>终端能够正常接入设备WiFi,优先连接设备的5G网络</t>
    <phoneticPr fontId="9" type="noConversion"/>
  </si>
  <si>
    <t>LAN-DHCP</t>
    <phoneticPr fontId="9" type="noConversion"/>
  </si>
  <si>
    <t>1.终端接入设备的WiFi，查看分配到的IP</t>
    <phoneticPr fontId="9" type="noConversion"/>
  </si>
  <si>
    <t>1.设备给终端分配IP，网段正确，不会发生冲突的情况</t>
    <phoneticPr fontId="9" type="noConversion"/>
  </si>
  <si>
    <t>1.修改局域网的网段,终端接入设备的WiFi，查看分配到的IP</t>
    <phoneticPr fontId="9" type="noConversion"/>
  </si>
  <si>
    <t>WEB控件</t>
    <phoneticPr fontId="9" type="noConversion"/>
  </si>
  <si>
    <t>向导页</t>
    <phoneticPr fontId="9" type="noConversion"/>
  </si>
  <si>
    <t>1.根据向导引导点击尝试走通一遍向导</t>
    <phoneticPr fontId="9" type="noConversion"/>
  </si>
  <si>
    <t>1.向导能够顺利走通，期间逻辑正确、交互正确。</t>
    <phoneticPr fontId="9" type="noConversion"/>
  </si>
  <si>
    <t>登录页</t>
    <phoneticPr fontId="9" type="noConversion"/>
  </si>
  <si>
    <t>1.输入正确的登录密码尝试登录</t>
    <phoneticPr fontId="9" type="noConversion"/>
  </si>
  <si>
    <t>1.可以正常登录到设备web页</t>
    <phoneticPr fontId="9" type="noConversion"/>
  </si>
  <si>
    <t>联网状态页</t>
    <phoneticPr fontId="9" type="noConversion"/>
  </si>
  <si>
    <t>1.点击查看联网状态页各个子页面</t>
    <phoneticPr fontId="9" type="noConversion"/>
  </si>
  <si>
    <t>1.设备各信息获取和展示正确</t>
    <phoneticPr fontId="9" type="noConversion"/>
  </si>
  <si>
    <t>1.点击联网状态页的一键接入按钮</t>
    <phoneticPr fontId="9" type="noConversion"/>
  </si>
  <si>
    <t>1.指示灯蓝色闪烁，一键接入功能正常使用</t>
    <phoneticPr fontId="9" type="noConversion"/>
  </si>
  <si>
    <t>网络设置页</t>
    <phoneticPr fontId="9" type="noConversion"/>
  </si>
  <si>
    <t>双频合一开启</t>
    <phoneticPr fontId="9" type="noConversion"/>
  </si>
  <si>
    <t>1.查看网络设置页各个子页面</t>
    <phoneticPr fontId="9" type="noConversion"/>
  </si>
  <si>
    <t>WiFi设置</t>
    <phoneticPr fontId="9" type="noConversion"/>
  </si>
  <si>
    <t>1.WiFi信息获取和展示正确</t>
    <phoneticPr fontId="9" type="noConversion"/>
  </si>
  <si>
    <t>双频合一关闭</t>
    <phoneticPr fontId="9" type="noConversion"/>
  </si>
  <si>
    <t>上网设置</t>
    <phoneticPr fontId="9" type="noConversion"/>
  </si>
  <si>
    <t>1.上网信息获取和展示正确</t>
    <phoneticPr fontId="9" type="noConversion"/>
  </si>
  <si>
    <t>高级设置</t>
    <phoneticPr fontId="9" type="noConversion"/>
  </si>
  <si>
    <t>1.高级配置信息获取和展示正确</t>
    <phoneticPr fontId="9" type="noConversion"/>
  </si>
  <si>
    <t>系统设置</t>
    <phoneticPr fontId="9" type="noConversion"/>
  </si>
  <si>
    <t>1.系统信息获取和展示的正确</t>
    <phoneticPr fontId="9" type="noConversion"/>
  </si>
  <si>
    <t>1.尝试设置网络设置各个子页面中的参数</t>
    <phoneticPr fontId="9" type="noConversion"/>
  </si>
  <si>
    <t>1.可以正确设置WiFi信息，且设置后重新获取更改参数后的设置信息</t>
    <phoneticPr fontId="9" type="noConversion"/>
  </si>
  <si>
    <t>1.可以正确设置上网信息，且设置后重新获取更改参数后的设置信息</t>
    <phoneticPr fontId="9" type="noConversion"/>
  </si>
  <si>
    <t>1.可以正确设置高级配置信息,且设置后重新获取更改参数后的设置信息</t>
    <phoneticPr fontId="9" type="noConversion"/>
  </si>
  <si>
    <t>1.可以正确设置系统信息，且设置后重新获取更改参数后的设置信息</t>
    <phoneticPr fontId="9" type="noConversion"/>
  </si>
  <si>
    <t>其它</t>
    <phoneticPr fontId="9" type="noConversion"/>
  </si>
  <si>
    <t>1.在web端进行恢复出厂</t>
    <phoneticPr fontId="9" type="noConversion"/>
  </si>
  <si>
    <t>1.能够恢复出厂</t>
    <phoneticPr fontId="9" type="noConversion"/>
  </si>
  <si>
    <t>1.设备各信息获取和展示正确</t>
    <phoneticPr fontId="9" type="noConversion"/>
  </si>
  <si>
    <t>终端设备管理</t>
    <phoneticPr fontId="9" type="noConversion"/>
  </si>
  <si>
    <t>1.查看终端设备管理页各个子页面</t>
    <phoneticPr fontId="9" type="noConversion"/>
  </si>
  <si>
    <t>在线设备</t>
    <phoneticPr fontId="9" type="noConversion"/>
  </si>
  <si>
    <t>1.正确展示在线设备,非本机的无线终端显示“禁止连接”的按钮</t>
    <phoneticPr fontId="9" type="noConversion"/>
  </si>
  <si>
    <t>已禁止设备</t>
    <phoneticPr fontId="9" type="noConversion"/>
  </si>
  <si>
    <t>1.正确展示“已禁止设备”，已禁止终端显示“允许”按钮</t>
    <phoneticPr fontId="9" type="noConversion"/>
  </si>
  <si>
    <t>高级配置</t>
    <phoneticPr fontId="9" type="noConversion"/>
  </si>
  <si>
    <t>1.查看高级配置的各个子模块</t>
    <phoneticPr fontId="4" type="noConversion"/>
  </si>
  <si>
    <t>1.设备重启模块展示跟设备信息获取和展示正确</t>
    <phoneticPr fontId="9" type="noConversion"/>
  </si>
  <si>
    <t>1.在平台上添加搜索到的设备</t>
    <phoneticPr fontId="5" type="noConversion"/>
  </si>
  <si>
    <t>1、弹出验证码输出框,输入正确验证码能够成功添加设备</t>
    <phoneticPr fontId="5" type="noConversion"/>
  </si>
  <si>
    <t>1.在设备详情中删除设备</t>
    <phoneticPr fontId="5" type="noConversion"/>
  </si>
  <si>
    <t>1.设备被正常删除</t>
    <phoneticPr fontId="5" type="noConversion"/>
  </si>
  <si>
    <t>1.查看设备信息</t>
    <phoneticPr fontId="5" type="noConversion"/>
  </si>
  <si>
    <t>1.设备型号序列号版本等与实际一致</t>
    <phoneticPr fontId="5" type="noConversion"/>
  </si>
  <si>
    <t>1.可以正常升级,升级进度显示正确，升级完成后设备的版本显示正确</t>
    <phoneticPr fontId="5" type="noConversion"/>
  </si>
  <si>
    <t>火狐</t>
    <phoneticPr fontId="4" type="noConversion"/>
  </si>
  <si>
    <t>IE低版本</t>
    <phoneticPr fontId="4" type="noConversion"/>
  </si>
  <si>
    <r>
      <t>修复一键接入过程中，配置无线会发生状态错误</t>
    </r>
    <r>
      <rPr>
        <sz val="10"/>
        <color rgb="FF000000"/>
        <rFont val="Calibri"/>
        <family val="2"/>
      </rPr>
      <t/>
    </r>
    <phoneticPr fontId="4" type="noConversion"/>
  </si>
  <si>
    <r>
      <t>修改5g默认信道为157</t>
    </r>
    <r>
      <rPr>
        <sz val="10"/>
        <color rgb="FF000000"/>
        <rFont val="Calibri"/>
        <family val="2"/>
      </rPr>
      <t/>
    </r>
    <phoneticPr fontId="4" type="noConversion"/>
  </si>
  <si>
    <t xml:space="preserve">向导页的双频合一框默认为不选中 </t>
    <phoneticPr fontId="4" type="noConversion"/>
  </si>
  <si>
    <t xml:space="preserve">无线默认SSID的字母改为大写, 默认ssid为 ezviz_XXXXXX， 红色部分如果是字母则为大写，与标签保持一致 </t>
    <phoneticPr fontId="4" type="noConversion"/>
  </si>
  <si>
    <t>按照浏览器语言,推送相应语言的 浏览器版本提示页面</t>
    <phoneticPr fontId="4" type="noConversion"/>
  </si>
  <si>
    <t>更新点</t>
    <phoneticPr fontId="4" type="noConversion"/>
  </si>
  <si>
    <t>1.正确</t>
    <phoneticPr fontId="4" type="noConversion"/>
  </si>
  <si>
    <t>H5</t>
    <phoneticPr fontId="4" type="noConversion"/>
  </si>
  <si>
    <t>web</t>
    <phoneticPr fontId="4" type="noConversion"/>
  </si>
  <si>
    <t>F</t>
  </si>
  <si>
    <t>一键接入触发时开关防蹭网或删除规则失败的界面提示不够具体</t>
    <phoneticPr fontId="4" type="noConversion"/>
  </si>
  <si>
    <t xml:space="preserve"> BGA170607731 </t>
    <phoneticPr fontId="4" type="noConversion"/>
  </si>
  <si>
    <t xml:space="preserve"> 偶现一次走向导到wifi设置步骤后，设备网络异常 </t>
    <phoneticPr fontId="4" type="noConversion"/>
  </si>
  <si>
    <t>BGA170607724</t>
    <phoneticPr fontId="4" type="noConversion"/>
  </si>
  <si>
    <t xml:space="preserve"> BGA170607714 </t>
    <phoneticPr fontId="4" type="noConversion"/>
  </si>
  <si>
    <t>【H5】向导页的wifi参数修改提示页面，经常一闪而过</t>
    <phoneticPr fontId="4" type="noConversion"/>
  </si>
  <si>
    <t>缺陷验证、更新点6~10、稳定性</t>
    <phoneticPr fontId="4" type="noConversion"/>
  </si>
  <si>
    <t>W3高端家庭商用出口路由开发</t>
    <phoneticPr fontId="9" type="noConversion"/>
  </si>
  <si>
    <t xml:space="preserve"> https://192.0.0.240/PJ05D2017050802</t>
    <phoneticPr fontId="9" type="noConversion"/>
  </si>
  <si>
    <t>V1.5.0 build 171106</t>
    <phoneticPr fontId="9" type="noConversion"/>
  </si>
  <si>
    <t>2017-11-07~2017-11-08</t>
    <phoneticPr fontId="9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</si>
  <si>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3"/>
        <charset val="134"/>
        <scheme val="minor"/>
      </rPr>
      <t xml:space="preserve">
oppoR9
</t>
    </r>
    <r>
      <rPr>
        <b/>
        <sz val="10"/>
        <color theme="1"/>
        <rFont val="宋体"/>
        <family val="3"/>
        <charset val="134"/>
        <scheme val="minor"/>
      </rPr>
      <t>软件环境：</t>
    </r>
    <r>
      <rPr>
        <sz val="10"/>
        <color theme="1"/>
        <rFont val="宋体"/>
        <family val="3"/>
        <charset val="134"/>
        <scheme val="minor"/>
      </rPr>
      <t xml:space="preserve">
test5平台、Android APP 3.10.0
SecureCRT</t>
    </r>
    <phoneticPr fontId="9" type="noConversion"/>
  </si>
  <si>
    <t>姜舒（沈扬）</t>
    <phoneticPr fontId="4" type="noConversion"/>
  </si>
  <si>
    <t>进行更新点的验证和简单回归测试，部分内容沈扬协助测试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</si>
</sst>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name val="Arial"/>
      <family val="2"/>
    </font>
    <font>
      <b/>
      <sz val="12"/>
      <color theme="1"/>
      <name val="宋体"/>
      <family val="3"/>
      <charset val="134"/>
      <scheme val="minor"/>
    </font>
    <font>
      <sz val="10"/>
      <color rgb="FF000000"/>
      <name val="Calibri"/>
      <family val="2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106">
    <xf numFmtId="0" fontId="0" fillId="0" borderId="0" xfId="0"/>
    <xf numFmtId="0" fontId="2" fillId="0" borderId="0" xfId="4">
      <alignment vertical="center"/>
    </xf>
    <xf numFmtId="0" fontId="7" fillId="0" borderId="4" xfId="4" applyFont="1" applyBorder="1" applyAlignment="1">
      <alignment vertical="center" wrapText="1"/>
    </xf>
    <xf numFmtId="0" fontId="7" fillId="0" borderId="4" xfId="4" applyFont="1" applyBorder="1" applyAlignment="1">
      <alignment horizontal="center" vertical="center" wrapText="1"/>
    </xf>
    <xf numFmtId="176" fontId="7" fillId="0" borderId="4" xfId="4" applyNumberFormat="1" applyFont="1" applyBorder="1" applyAlignment="1">
      <alignment horizontal="center" vertical="center" wrapText="1"/>
    </xf>
    <xf numFmtId="0" fontId="8" fillId="2" borderId="4" xfId="4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4" xfId="7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 wrapText="1"/>
    </xf>
    <xf numFmtId="0" fontId="10" fillId="0" borderId="4" xfId="7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7" fillId="0" borderId="4" xfId="0" applyFont="1" applyFill="1" applyBorder="1" applyAlignment="1">
      <alignment vertical="top" wrapText="1"/>
    </xf>
    <xf numFmtId="0" fontId="8" fillId="2" borderId="1" xfId="4" applyFont="1" applyFill="1" applyBorder="1" applyAlignment="1">
      <alignment horizontal="center" vertical="center" wrapText="1"/>
    </xf>
    <xf numFmtId="0" fontId="10" fillId="0" borderId="6" xfId="7" applyFont="1" applyFill="1" applyBorder="1" applyAlignment="1" applyProtection="1">
      <alignment horizontal="left" vertical="center" wrapText="1"/>
      <protection locked="0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4" xfId="8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/>
    </xf>
    <xf numFmtId="0" fontId="6" fillId="0" borderId="4" xfId="16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6" fillId="0" borderId="4" xfId="16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0" fillId="0" borderId="4" xfId="0" applyFill="1" applyBorder="1" applyAlignment="1"/>
    <xf numFmtId="0" fontId="6" fillId="0" borderId="4" xfId="7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>
      <alignment horizontal="center" vertical="center"/>
    </xf>
    <xf numFmtId="0" fontId="10" fillId="0" borderId="4" xfId="8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top" wrapText="1"/>
    </xf>
    <xf numFmtId="0" fontId="19" fillId="0" borderId="0" xfId="0" applyFont="1"/>
    <xf numFmtId="0" fontId="0" fillId="0" borderId="4" xfId="0" applyBorder="1"/>
    <xf numFmtId="0" fontId="13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2" borderId="5" xfId="4" applyFont="1" applyFill="1" applyBorder="1" applyAlignment="1">
      <alignment horizontal="center" vertical="center" wrapText="1"/>
    </xf>
    <xf numFmtId="0" fontId="8" fillId="2" borderId="2" xfId="4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7" fillId="0" borderId="5" xfId="4" applyFont="1" applyBorder="1" applyAlignment="1">
      <alignment vertical="center" wrapText="1"/>
    </xf>
    <xf numFmtId="0" fontId="10" fillId="0" borderId="2" xfId="4" applyFont="1" applyBorder="1" applyAlignment="1">
      <alignment vertical="center" wrapText="1"/>
    </xf>
    <xf numFmtId="0" fontId="10" fillId="0" borderId="3" xfId="4" applyFont="1" applyBorder="1" applyAlignment="1">
      <alignment vertical="center" wrapText="1"/>
    </xf>
    <xf numFmtId="0" fontId="8" fillId="2" borderId="6" xfId="4" applyFont="1" applyFill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vertical="center" wrapText="1"/>
    </xf>
    <xf numFmtId="0" fontId="8" fillId="2" borderId="4" xfId="4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5" xfId="4" applyFont="1" applyBorder="1" applyAlignment="1">
      <alignment horizontal="center" vertical="center" wrapText="1"/>
    </xf>
    <xf numFmtId="0" fontId="11" fillId="0" borderId="2" xfId="4" applyFont="1" applyBorder="1" applyAlignment="1">
      <alignment horizontal="center" vertical="center" wrapText="1"/>
    </xf>
    <xf numFmtId="0" fontId="11" fillId="0" borderId="3" xfId="4" applyFont="1" applyBorder="1" applyAlignment="1">
      <alignment horizontal="center" vertical="center" wrapText="1"/>
    </xf>
    <xf numFmtId="0" fontId="10" fillId="0" borderId="4" xfId="8" applyFont="1" applyFill="1" applyBorder="1" applyAlignment="1">
      <alignment horizontal="left" vertical="center" wrapText="1"/>
    </xf>
    <xf numFmtId="0" fontId="10" fillId="0" borderId="6" xfId="7" applyFont="1" applyFill="1" applyBorder="1" applyAlignment="1" applyProtection="1">
      <alignment horizontal="left" vertical="top" wrapText="1"/>
      <protection locked="0"/>
    </xf>
    <xf numFmtId="0" fontId="10" fillId="0" borderId="1" xfId="7" applyFont="1" applyFill="1" applyBorder="1" applyAlignment="1" applyProtection="1">
      <alignment horizontal="left" vertical="top" wrapText="1"/>
      <protection locked="0"/>
    </xf>
    <xf numFmtId="0" fontId="10" fillId="0" borderId="4" xfId="8" applyFont="1" applyFill="1" applyBorder="1" applyAlignment="1">
      <alignment horizontal="center" vertical="center" wrapText="1"/>
    </xf>
    <xf numFmtId="0" fontId="10" fillId="0" borderId="6" xfId="7" applyFont="1" applyFill="1" applyBorder="1" applyAlignment="1" applyProtection="1">
      <alignment horizontal="center" vertical="center" wrapText="1"/>
      <protection locked="0"/>
    </xf>
    <xf numFmtId="0" fontId="10" fillId="0" borderId="1" xfId="7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6" fillId="0" borderId="4" xfId="16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center" vertical="center"/>
    </xf>
    <xf numFmtId="0" fontId="10" fillId="0" borderId="6" xfId="8" applyFont="1" applyFill="1" applyBorder="1" applyAlignment="1">
      <alignment horizontal="left" vertical="top" wrapText="1"/>
    </xf>
    <xf numFmtId="0" fontId="10" fillId="0" borderId="1" xfId="8" applyFont="1" applyFill="1" applyBorder="1" applyAlignment="1">
      <alignment horizontal="left" vertical="top" wrapText="1"/>
    </xf>
    <xf numFmtId="0" fontId="6" fillId="0" borderId="4" xfId="16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20" fillId="0" borderId="4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0" fillId="0" borderId="6" xfId="7" applyFont="1" applyFill="1" applyBorder="1" applyAlignment="1" applyProtection="1">
      <alignment horizontal="left" vertical="center" wrapText="1"/>
      <protection locked="0"/>
    </xf>
    <xf numFmtId="0" fontId="10" fillId="0" borderId="1" xfId="7" applyFont="1" applyFill="1" applyBorder="1" applyAlignment="1" applyProtection="1">
      <alignment horizontal="left" vertical="center" wrapText="1"/>
      <protection locked="0"/>
    </xf>
  </cellXfs>
  <cellStyles count="17">
    <cellStyle name="Normal_05062007 Displayd Supplier Deep Drive HF Plans  Reply" xfId="11"/>
    <cellStyle name="常规" xfId="0" builtinId="0"/>
    <cellStyle name="常规 10 2 2" xfId="8"/>
    <cellStyle name="常规 10 2 2 2" xfId="10"/>
    <cellStyle name="常规 10 3_9100 ST系列DVR（V2.0.0）项目测试用例系统测试用例--邓雯雯 2 2 2" xfId="5"/>
    <cellStyle name="常规 2" xfId="4"/>
    <cellStyle name="常规 2 2" xfId="12"/>
    <cellStyle name="常规 2 2 12" xfId="3"/>
    <cellStyle name="常规 2 2 2" xfId="6"/>
    <cellStyle name="常规 2 2 2 2" xfId="7"/>
    <cellStyle name="常规 2 2 2 2 2" xfId="9"/>
    <cellStyle name="常规 2 3" xfId="2"/>
    <cellStyle name="常规 2 4" xfId="13"/>
    <cellStyle name="常规 3" xfId="14"/>
    <cellStyle name="常规 4" xfId="15"/>
    <cellStyle name="常规 6" xfId="1"/>
    <cellStyle name="常规 6 2 2 2" xfId="16"/>
  </cellStyles>
  <dxfs count="23"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0000FF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L25" sqref="L24:L25"/>
    </sheetView>
  </sheetViews>
  <sheetFormatPr defaultRowHeight="13.5" x14ac:dyDescent="0.15"/>
  <cols>
    <col min="1" max="1" width="15.625" style="1" customWidth="1"/>
    <col min="2" max="15" width="9" style="1"/>
    <col min="16" max="16" width="15.625" style="1" customWidth="1"/>
    <col min="17" max="16384" width="9" style="1"/>
  </cols>
  <sheetData>
    <row r="1" spans="1:16" ht="18.75" customHeight="1" x14ac:dyDescent="0.15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</row>
    <row r="2" spans="1:16" x14ac:dyDescent="0.15">
      <c r="A2" s="5" t="s">
        <v>29</v>
      </c>
      <c r="B2" s="63" t="s">
        <v>213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16" x14ac:dyDescent="0.15">
      <c r="A3" s="5" t="s">
        <v>28</v>
      </c>
      <c r="B3" s="63" t="s">
        <v>214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5"/>
    </row>
    <row r="4" spans="1:16" x14ac:dyDescent="0.15">
      <c r="A4" s="5" t="s">
        <v>27</v>
      </c>
      <c r="B4" s="63" t="s">
        <v>215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</row>
    <row r="5" spans="1:16" x14ac:dyDescent="0.15">
      <c r="A5" s="5" t="s">
        <v>26</v>
      </c>
      <c r="B5" s="63" t="s">
        <v>216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6" ht="204" customHeight="1" x14ac:dyDescent="0.15">
      <c r="A6" s="5" t="s">
        <v>25</v>
      </c>
      <c r="B6" s="63" t="s">
        <v>217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1:16" x14ac:dyDescent="0.15">
      <c r="A7" s="5" t="s">
        <v>24</v>
      </c>
      <c r="B7" s="54" t="s">
        <v>23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6"/>
    </row>
    <row r="8" spans="1:16" x14ac:dyDescent="0.15">
      <c r="A8" s="3" t="s">
        <v>218</v>
      </c>
      <c r="B8" s="57" t="s">
        <v>212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9"/>
    </row>
    <row r="9" spans="1:16" ht="13.5" customHeight="1" x14ac:dyDescent="0.15">
      <c r="A9" s="54" t="s">
        <v>22</v>
      </c>
      <c r="B9" s="56"/>
      <c r="C9" s="62" t="s">
        <v>21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0" t="s">
        <v>20</v>
      </c>
    </row>
    <row r="10" spans="1:16" ht="24" x14ac:dyDescent="0.15">
      <c r="A10" s="5" t="s">
        <v>19</v>
      </c>
      <c r="B10" s="5" t="s">
        <v>18</v>
      </c>
      <c r="C10" s="15" t="s">
        <v>17</v>
      </c>
      <c r="D10" s="15" t="s">
        <v>16</v>
      </c>
      <c r="E10" s="15" t="s">
        <v>15</v>
      </c>
      <c r="F10" s="15" t="s">
        <v>14</v>
      </c>
      <c r="G10" s="15" t="s">
        <v>13</v>
      </c>
      <c r="H10" s="15" t="s">
        <v>12</v>
      </c>
      <c r="I10" s="15" t="s">
        <v>93</v>
      </c>
      <c r="J10" s="15" t="s">
        <v>11</v>
      </c>
      <c r="K10" s="15" t="s">
        <v>10</v>
      </c>
      <c r="L10" s="15" t="s">
        <v>9</v>
      </c>
      <c r="M10" s="15" t="s">
        <v>32</v>
      </c>
      <c r="N10" s="15" t="s">
        <v>8</v>
      </c>
      <c r="O10" s="15" t="s">
        <v>92</v>
      </c>
      <c r="P10" s="61"/>
    </row>
    <row r="11" spans="1:16" ht="36" x14ac:dyDescent="0.15">
      <c r="A11" s="3" t="s">
        <v>31</v>
      </c>
      <c r="B11" s="3">
        <f>COUNTA(回归!A8:A9808)</f>
        <v>45</v>
      </c>
      <c r="C11" s="3">
        <f ca="1">SUM(E11:K11)</f>
        <v>44</v>
      </c>
      <c r="D11" s="4">
        <f ca="1">IF(C11=0,0%,C11/B11)</f>
        <v>0.97777777777777775</v>
      </c>
      <c r="E11" s="3">
        <f ca="1">COUNTIF(INDIRECT("回归"&amp;"!I:I"),"P")</f>
        <v>41</v>
      </c>
      <c r="F11" s="3">
        <f ca="1">COUNTIFS(INDIRECT("回归"&amp;"!I:I"),"F",INDIRECT("回归"&amp;"!J:J"),"高")</f>
        <v>0</v>
      </c>
      <c r="G11" s="3">
        <f ca="1">COUNTIFS(INDIRECT("回归"&amp;"!I:I"),"F",INDIRECT("回归"&amp;"!J:J"),"中")</f>
        <v>0</v>
      </c>
      <c r="H11" s="3">
        <f ca="1">COUNTIFS(INDIRECT("回归"&amp;"!I:I"),"F",INDIRECT("回归"&amp;"!J:J"),"低")</f>
        <v>3</v>
      </c>
      <c r="I11" s="3">
        <f ca="1">COUNTIFS(INDIRECT("回归"&amp;"!I:I"),"F",INDIRECT("回归"&amp;"!J:J"),"建议")</f>
        <v>0</v>
      </c>
      <c r="J11" s="3">
        <f ca="1">COUNTIF(INDIRECT("回归"&amp;"!I:I"),"Delay")</f>
        <v>0</v>
      </c>
      <c r="K11" s="3">
        <f ca="1">COUNTIF(INDIRECT("回归"&amp;"!I:I"),"Defer")</f>
        <v>0</v>
      </c>
      <c r="L11" s="3">
        <f ca="1">COUNTIF(INDIRECT("回归"&amp;"!I:I"),"NT")</f>
        <v>0</v>
      </c>
      <c r="M11" s="3">
        <f ca="1">COUNTIF(INDIRECT("回归"&amp;"!I:I"),"NP")</f>
        <v>0</v>
      </c>
      <c r="N11" s="3">
        <f ca="1">COUNTIF(INDIRECT("回归"&amp;"!I:I"),"Block")</f>
        <v>1</v>
      </c>
      <c r="O11" s="3">
        <v>6</v>
      </c>
      <c r="P11" s="2" t="s">
        <v>219</v>
      </c>
    </row>
    <row r="12" spans="1:16" x14ac:dyDescent="0.15">
      <c r="A12" s="5" t="s">
        <v>7</v>
      </c>
      <c r="B12" s="3">
        <f>SUM(B11:B11)</f>
        <v>45</v>
      </c>
      <c r="C12" s="3">
        <f ca="1">SUM(C11:C11)</f>
        <v>44</v>
      </c>
      <c r="D12" s="4">
        <f ca="1">IF(C12=0,0%,C12/B12)</f>
        <v>0.97777777777777775</v>
      </c>
      <c r="E12" s="3">
        <f t="shared" ref="E12:L12" ca="1" si="0">SUM(E11:E11)</f>
        <v>41</v>
      </c>
      <c r="F12" s="3">
        <f t="shared" ca="1" si="0"/>
        <v>0</v>
      </c>
      <c r="G12" s="3">
        <f t="shared" ca="1" si="0"/>
        <v>0</v>
      </c>
      <c r="H12" s="3">
        <f t="shared" ca="1" si="0"/>
        <v>3</v>
      </c>
      <c r="I12" s="3">
        <f t="shared" ca="1" si="0"/>
        <v>0</v>
      </c>
      <c r="J12" s="3">
        <f t="shared" ca="1" si="0"/>
        <v>0</v>
      </c>
      <c r="K12" s="3">
        <f t="shared" ca="1" si="0"/>
        <v>0</v>
      </c>
      <c r="L12" s="3">
        <f t="shared" ca="1" si="0"/>
        <v>0</v>
      </c>
      <c r="M12" s="3">
        <f t="shared" ref="M12:N12" ca="1" si="1">SUM(M11:M11)</f>
        <v>0</v>
      </c>
      <c r="N12" s="3">
        <f t="shared" ca="1" si="1"/>
        <v>1</v>
      </c>
      <c r="O12" s="3">
        <v>6</v>
      </c>
      <c r="P12" s="2"/>
    </row>
  </sheetData>
  <mergeCells count="11">
    <mergeCell ref="B6:P6"/>
    <mergeCell ref="A1:P1"/>
    <mergeCell ref="B2:P2"/>
    <mergeCell ref="B3:P3"/>
    <mergeCell ref="B4:P4"/>
    <mergeCell ref="B5:P5"/>
    <mergeCell ref="B7:P7"/>
    <mergeCell ref="B8:P8"/>
    <mergeCell ref="A9:B9"/>
    <mergeCell ref="P9:P10"/>
    <mergeCell ref="C9:O9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Normal="100" workbookViewId="0">
      <selection activeCell="A8" sqref="A8:A52"/>
    </sheetView>
  </sheetViews>
  <sheetFormatPr defaultRowHeight="13.5" x14ac:dyDescent="0.15"/>
  <cols>
    <col min="1" max="2" width="12.625" customWidth="1"/>
    <col min="3" max="3" width="6.625" customWidth="1"/>
    <col min="4" max="4" width="12.625" style="13" customWidth="1"/>
    <col min="5" max="5" width="12.625" customWidth="1"/>
    <col min="6" max="6" width="32.625" customWidth="1"/>
    <col min="7" max="7" width="12.625" customWidth="1"/>
    <col min="8" max="8" width="32.625" customWidth="1"/>
    <col min="9" max="9" width="6.625" customWidth="1"/>
    <col min="10" max="10" width="6.625" style="9" customWidth="1"/>
    <col min="11" max="11" width="32.625" style="53" customWidth="1"/>
    <col min="12" max="12" width="12.625" customWidth="1"/>
    <col min="13" max="13" width="6.625" customWidth="1"/>
    <col min="238" max="238" width="7.875" customWidth="1"/>
    <col min="239" max="239" width="9.375" customWidth="1"/>
    <col min="240" max="240" width="10.75" customWidth="1"/>
    <col min="241" max="241" width="11.125" customWidth="1"/>
    <col min="242" max="242" width="10.75" customWidth="1"/>
    <col min="243" max="243" width="28.125" customWidth="1"/>
    <col min="244" max="244" width="13.25" customWidth="1"/>
    <col min="245" max="245" width="28.625" customWidth="1"/>
    <col min="246" max="246" width="11.75" customWidth="1"/>
    <col min="247" max="247" width="10.125" customWidth="1"/>
    <col min="248" max="248" width="28.125" customWidth="1"/>
    <col min="494" max="494" width="7.875" customWidth="1"/>
    <col min="495" max="495" width="9.375" customWidth="1"/>
    <col min="496" max="496" width="10.75" customWidth="1"/>
    <col min="497" max="497" width="11.125" customWidth="1"/>
    <col min="498" max="498" width="10.75" customWidth="1"/>
    <col min="499" max="499" width="28.125" customWidth="1"/>
    <col min="500" max="500" width="13.25" customWidth="1"/>
    <col min="501" max="501" width="28.625" customWidth="1"/>
    <col min="502" max="502" width="11.75" customWidth="1"/>
    <col min="503" max="503" width="10.125" customWidth="1"/>
    <col min="504" max="504" width="28.125" customWidth="1"/>
    <col min="750" max="750" width="7.875" customWidth="1"/>
    <col min="751" max="751" width="9.375" customWidth="1"/>
    <col min="752" max="752" width="10.75" customWidth="1"/>
    <col min="753" max="753" width="11.125" customWidth="1"/>
    <col min="754" max="754" width="10.75" customWidth="1"/>
    <col min="755" max="755" width="28.125" customWidth="1"/>
    <col min="756" max="756" width="13.25" customWidth="1"/>
    <col min="757" max="757" width="28.625" customWidth="1"/>
    <col min="758" max="758" width="11.75" customWidth="1"/>
    <col min="759" max="759" width="10.125" customWidth="1"/>
    <col min="760" max="760" width="28.125" customWidth="1"/>
    <col min="1006" max="1006" width="7.875" customWidth="1"/>
    <col min="1007" max="1007" width="9.375" customWidth="1"/>
    <col min="1008" max="1008" width="10.75" customWidth="1"/>
    <col min="1009" max="1009" width="11.125" customWidth="1"/>
    <col min="1010" max="1010" width="10.75" customWidth="1"/>
    <col min="1011" max="1011" width="28.125" customWidth="1"/>
    <col min="1012" max="1012" width="13.25" customWidth="1"/>
    <col min="1013" max="1013" width="28.625" customWidth="1"/>
    <col min="1014" max="1014" width="11.75" customWidth="1"/>
    <col min="1015" max="1015" width="10.125" customWidth="1"/>
    <col min="1016" max="1016" width="28.125" customWidth="1"/>
    <col min="1262" max="1262" width="7.875" customWidth="1"/>
    <col min="1263" max="1263" width="9.375" customWidth="1"/>
    <col min="1264" max="1264" width="10.75" customWidth="1"/>
    <col min="1265" max="1265" width="11.125" customWidth="1"/>
    <col min="1266" max="1266" width="10.75" customWidth="1"/>
    <col min="1267" max="1267" width="28.125" customWidth="1"/>
    <col min="1268" max="1268" width="13.25" customWidth="1"/>
    <col min="1269" max="1269" width="28.625" customWidth="1"/>
    <col min="1270" max="1270" width="11.75" customWidth="1"/>
    <col min="1271" max="1271" width="10.125" customWidth="1"/>
    <col min="1272" max="1272" width="28.125" customWidth="1"/>
    <col min="1518" max="1518" width="7.875" customWidth="1"/>
    <col min="1519" max="1519" width="9.375" customWidth="1"/>
    <col min="1520" max="1520" width="10.75" customWidth="1"/>
    <col min="1521" max="1521" width="11.125" customWidth="1"/>
    <col min="1522" max="1522" width="10.75" customWidth="1"/>
    <col min="1523" max="1523" width="28.125" customWidth="1"/>
    <col min="1524" max="1524" width="13.25" customWidth="1"/>
    <col min="1525" max="1525" width="28.625" customWidth="1"/>
    <col min="1526" max="1526" width="11.75" customWidth="1"/>
    <col min="1527" max="1527" width="10.125" customWidth="1"/>
    <col min="1528" max="1528" width="28.125" customWidth="1"/>
    <col min="1774" max="1774" width="7.875" customWidth="1"/>
    <col min="1775" max="1775" width="9.375" customWidth="1"/>
    <col min="1776" max="1776" width="10.75" customWidth="1"/>
    <col min="1777" max="1777" width="11.125" customWidth="1"/>
    <col min="1778" max="1778" width="10.75" customWidth="1"/>
    <col min="1779" max="1779" width="28.125" customWidth="1"/>
    <col min="1780" max="1780" width="13.25" customWidth="1"/>
    <col min="1781" max="1781" width="28.625" customWidth="1"/>
    <col min="1782" max="1782" width="11.75" customWidth="1"/>
    <col min="1783" max="1783" width="10.125" customWidth="1"/>
    <col min="1784" max="1784" width="28.125" customWidth="1"/>
    <col min="2030" max="2030" width="7.875" customWidth="1"/>
    <col min="2031" max="2031" width="9.375" customWidth="1"/>
    <col min="2032" max="2032" width="10.75" customWidth="1"/>
    <col min="2033" max="2033" width="11.125" customWidth="1"/>
    <col min="2034" max="2034" width="10.75" customWidth="1"/>
    <col min="2035" max="2035" width="28.125" customWidth="1"/>
    <col min="2036" max="2036" width="13.25" customWidth="1"/>
    <col min="2037" max="2037" width="28.625" customWidth="1"/>
    <col min="2038" max="2038" width="11.75" customWidth="1"/>
    <col min="2039" max="2039" width="10.125" customWidth="1"/>
    <col min="2040" max="2040" width="28.125" customWidth="1"/>
    <col min="2286" max="2286" width="7.875" customWidth="1"/>
    <col min="2287" max="2287" width="9.375" customWidth="1"/>
    <col min="2288" max="2288" width="10.75" customWidth="1"/>
    <col min="2289" max="2289" width="11.125" customWidth="1"/>
    <col min="2290" max="2290" width="10.75" customWidth="1"/>
    <col min="2291" max="2291" width="28.125" customWidth="1"/>
    <col min="2292" max="2292" width="13.25" customWidth="1"/>
    <col min="2293" max="2293" width="28.625" customWidth="1"/>
    <col min="2294" max="2294" width="11.75" customWidth="1"/>
    <col min="2295" max="2295" width="10.125" customWidth="1"/>
    <col min="2296" max="2296" width="28.125" customWidth="1"/>
    <col min="2542" max="2542" width="7.875" customWidth="1"/>
    <col min="2543" max="2543" width="9.375" customWidth="1"/>
    <col min="2544" max="2544" width="10.75" customWidth="1"/>
    <col min="2545" max="2545" width="11.125" customWidth="1"/>
    <col min="2546" max="2546" width="10.75" customWidth="1"/>
    <col min="2547" max="2547" width="28.125" customWidth="1"/>
    <col min="2548" max="2548" width="13.25" customWidth="1"/>
    <col min="2549" max="2549" width="28.625" customWidth="1"/>
    <col min="2550" max="2550" width="11.75" customWidth="1"/>
    <col min="2551" max="2551" width="10.125" customWidth="1"/>
    <col min="2552" max="2552" width="28.125" customWidth="1"/>
    <col min="2798" max="2798" width="7.875" customWidth="1"/>
    <col min="2799" max="2799" width="9.375" customWidth="1"/>
    <col min="2800" max="2800" width="10.75" customWidth="1"/>
    <col min="2801" max="2801" width="11.125" customWidth="1"/>
    <col min="2802" max="2802" width="10.75" customWidth="1"/>
    <col min="2803" max="2803" width="28.125" customWidth="1"/>
    <col min="2804" max="2804" width="13.25" customWidth="1"/>
    <col min="2805" max="2805" width="28.625" customWidth="1"/>
    <col min="2806" max="2806" width="11.75" customWidth="1"/>
    <col min="2807" max="2807" width="10.125" customWidth="1"/>
    <col min="2808" max="2808" width="28.125" customWidth="1"/>
    <col min="3054" max="3054" width="7.875" customWidth="1"/>
    <col min="3055" max="3055" width="9.375" customWidth="1"/>
    <col min="3056" max="3056" width="10.75" customWidth="1"/>
    <col min="3057" max="3057" width="11.125" customWidth="1"/>
    <col min="3058" max="3058" width="10.75" customWidth="1"/>
    <col min="3059" max="3059" width="28.125" customWidth="1"/>
    <col min="3060" max="3060" width="13.25" customWidth="1"/>
    <col min="3061" max="3061" width="28.625" customWidth="1"/>
    <col min="3062" max="3062" width="11.75" customWidth="1"/>
    <col min="3063" max="3063" width="10.125" customWidth="1"/>
    <col min="3064" max="3064" width="28.125" customWidth="1"/>
    <col min="3310" max="3310" width="7.875" customWidth="1"/>
    <col min="3311" max="3311" width="9.375" customWidth="1"/>
    <col min="3312" max="3312" width="10.75" customWidth="1"/>
    <col min="3313" max="3313" width="11.125" customWidth="1"/>
    <col min="3314" max="3314" width="10.75" customWidth="1"/>
    <col min="3315" max="3315" width="28.125" customWidth="1"/>
    <col min="3316" max="3316" width="13.25" customWidth="1"/>
    <col min="3317" max="3317" width="28.625" customWidth="1"/>
    <col min="3318" max="3318" width="11.75" customWidth="1"/>
    <col min="3319" max="3319" width="10.125" customWidth="1"/>
    <col min="3320" max="3320" width="28.125" customWidth="1"/>
    <col min="3566" max="3566" width="7.875" customWidth="1"/>
    <col min="3567" max="3567" width="9.375" customWidth="1"/>
    <col min="3568" max="3568" width="10.75" customWidth="1"/>
    <col min="3569" max="3569" width="11.125" customWidth="1"/>
    <col min="3570" max="3570" width="10.75" customWidth="1"/>
    <col min="3571" max="3571" width="28.125" customWidth="1"/>
    <col min="3572" max="3572" width="13.25" customWidth="1"/>
    <col min="3573" max="3573" width="28.625" customWidth="1"/>
    <col min="3574" max="3574" width="11.75" customWidth="1"/>
    <col min="3575" max="3575" width="10.125" customWidth="1"/>
    <col min="3576" max="3576" width="28.125" customWidth="1"/>
    <col min="3822" max="3822" width="7.875" customWidth="1"/>
    <col min="3823" max="3823" width="9.375" customWidth="1"/>
    <col min="3824" max="3824" width="10.75" customWidth="1"/>
    <col min="3825" max="3825" width="11.125" customWidth="1"/>
    <col min="3826" max="3826" width="10.75" customWidth="1"/>
    <col min="3827" max="3827" width="28.125" customWidth="1"/>
    <col min="3828" max="3828" width="13.25" customWidth="1"/>
    <col min="3829" max="3829" width="28.625" customWidth="1"/>
    <col min="3830" max="3830" width="11.75" customWidth="1"/>
    <col min="3831" max="3831" width="10.125" customWidth="1"/>
    <col min="3832" max="3832" width="28.125" customWidth="1"/>
    <col min="4078" max="4078" width="7.875" customWidth="1"/>
    <col min="4079" max="4079" width="9.375" customWidth="1"/>
    <col min="4080" max="4080" width="10.75" customWidth="1"/>
    <col min="4081" max="4081" width="11.125" customWidth="1"/>
    <col min="4082" max="4082" width="10.75" customWidth="1"/>
    <col min="4083" max="4083" width="28.125" customWidth="1"/>
    <col min="4084" max="4084" width="13.25" customWidth="1"/>
    <col min="4085" max="4085" width="28.625" customWidth="1"/>
    <col min="4086" max="4086" width="11.75" customWidth="1"/>
    <col min="4087" max="4087" width="10.125" customWidth="1"/>
    <col min="4088" max="4088" width="28.125" customWidth="1"/>
    <col min="4334" max="4334" width="7.875" customWidth="1"/>
    <col min="4335" max="4335" width="9.375" customWidth="1"/>
    <col min="4336" max="4336" width="10.75" customWidth="1"/>
    <col min="4337" max="4337" width="11.125" customWidth="1"/>
    <col min="4338" max="4338" width="10.75" customWidth="1"/>
    <col min="4339" max="4339" width="28.125" customWidth="1"/>
    <col min="4340" max="4340" width="13.25" customWidth="1"/>
    <col min="4341" max="4341" width="28.625" customWidth="1"/>
    <col min="4342" max="4342" width="11.75" customWidth="1"/>
    <col min="4343" max="4343" width="10.125" customWidth="1"/>
    <col min="4344" max="4344" width="28.125" customWidth="1"/>
    <col min="4590" max="4590" width="7.875" customWidth="1"/>
    <col min="4591" max="4591" width="9.375" customWidth="1"/>
    <col min="4592" max="4592" width="10.75" customWidth="1"/>
    <col min="4593" max="4593" width="11.125" customWidth="1"/>
    <col min="4594" max="4594" width="10.75" customWidth="1"/>
    <col min="4595" max="4595" width="28.125" customWidth="1"/>
    <col min="4596" max="4596" width="13.25" customWidth="1"/>
    <col min="4597" max="4597" width="28.625" customWidth="1"/>
    <col min="4598" max="4598" width="11.75" customWidth="1"/>
    <col min="4599" max="4599" width="10.125" customWidth="1"/>
    <col min="4600" max="4600" width="28.125" customWidth="1"/>
    <col min="4846" max="4846" width="7.875" customWidth="1"/>
    <col min="4847" max="4847" width="9.375" customWidth="1"/>
    <col min="4848" max="4848" width="10.75" customWidth="1"/>
    <col min="4849" max="4849" width="11.125" customWidth="1"/>
    <col min="4850" max="4850" width="10.75" customWidth="1"/>
    <col min="4851" max="4851" width="28.125" customWidth="1"/>
    <col min="4852" max="4852" width="13.25" customWidth="1"/>
    <col min="4853" max="4853" width="28.625" customWidth="1"/>
    <col min="4854" max="4854" width="11.75" customWidth="1"/>
    <col min="4855" max="4855" width="10.125" customWidth="1"/>
    <col min="4856" max="4856" width="28.125" customWidth="1"/>
    <col min="5102" max="5102" width="7.875" customWidth="1"/>
    <col min="5103" max="5103" width="9.375" customWidth="1"/>
    <col min="5104" max="5104" width="10.75" customWidth="1"/>
    <col min="5105" max="5105" width="11.125" customWidth="1"/>
    <col min="5106" max="5106" width="10.75" customWidth="1"/>
    <col min="5107" max="5107" width="28.125" customWidth="1"/>
    <col min="5108" max="5108" width="13.25" customWidth="1"/>
    <col min="5109" max="5109" width="28.625" customWidth="1"/>
    <col min="5110" max="5110" width="11.75" customWidth="1"/>
    <col min="5111" max="5111" width="10.125" customWidth="1"/>
    <col min="5112" max="5112" width="28.125" customWidth="1"/>
    <col min="5358" max="5358" width="7.875" customWidth="1"/>
    <col min="5359" max="5359" width="9.375" customWidth="1"/>
    <col min="5360" max="5360" width="10.75" customWidth="1"/>
    <col min="5361" max="5361" width="11.125" customWidth="1"/>
    <col min="5362" max="5362" width="10.75" customWidth="1"/>
    <col min="5363" max="5363" width="28.125" customWidth="1"/>
    <col min="5364" max="5364" width="13.25" customWidth="1"/>
    <col min="5365" max="5365" width="28.625" customWidth="1"/>
    <col min="5366" max="5366" width="11.75" customWidth="1"/>
    <col min="5367" max="5367" width="10.125" customWidth="1"/>
    <col min="5368" max="5368" width="28.125" customWidth="1"/>
    <col min="5614" max="5614" width="7.875" customWidth="1"/>
    <col min="5615" max="5615" width="9.375" customWidth="1"/>
    <col min="5616" max="5616" width="10.75" customWidth="1"/>
    <col min="5617" max="5617" width="11.125" customWidth="1"/>
    <col min="5618" max="5618" width="10.75" customWidth="1"/>
    <col min="5619" max="5619" width="28.125" customWidth="1"/>
    <col min="5620" max="5620" width="13.25" customWidth="1"/>
    <col min="5621" max="5621" width="28.625" customWidth="1"/>
    <col min="5622" max="5622" width="11.75" customWidth="1"/>
    <col min="5623" max="5623" width="10.125" customWidth="1"/>
    <col min="5624" max="5624" width="28.125" customWidth="1"/>
    <col min="5870" max="5870" width="7.875" customWidth="1"/>
    <col min="5871" max="5871" width="9.375" customWidth="1"/>
    <col min="5872" max="5872" width="10.75" customWidth="1"/>
    <col min="5873" max="5873" width="11.125" customWidth="1"/>
    <col min="5874" max="5874" width="10.75" customWidth="1"/>
    <col min="5875" max="5875" width="28.125" customWidth="1"/>
    <col min="5876" max="5876" width="13.25" customWidth="1"/>
    <col min="5877" max="5877" width="28.625" customWidth="1"/>
    <col min="5878" max="5878" width="11.75" customWidth="1"/>
    <col min="5879" max="5879" width="10.125" customWidth="1"/>
    <col min="5880" max="5880" width="28.125" customWidth="1"/>
    <col min="6126" max="6126" width="7.875" customWidth="1"/>
    <col min="6127" max="6127" width="9.375" customWidth="1"/>
    <col min="6128" max="6128" width="10.75" customWidth="1"/>
    <col min="6129" max="6129" width="11.125" customWidth="1"/>
    <col min="6130" max="6130" width="10.75" customWidth="1"/>
    <col min="6131" max="6131" width="28.125" customWidth="1"/>
    <col min="6132" max="6132" width="13.25" customWidth="1"/>
    <col min="6133" max="6133" width="28.625" customWidth="1"/>
    <col min="6134" max="6134" width="11.75" customWidth="1"/>
    <col min="6135" max="6135" width="10.125" customWidth="1"/>
    <col min="6136" max="6136" width="28.125" customWidth="1"/>
    <col min="6382" max="6382" width="7.875" customWidth="1"/>
    <col min="6383" max="6383" width="9.375" customWidth="1"/>
    <col min="6384" max="6384" width="10.75" customWidth="1"/>
    <col min="6385" max="6385" width="11.125" customWidth="1"/>
    <col min="6386" max="6386" width="10.75" customWidth="1"/>
    <col min="6387" max="6387" width="28.125" customWidth="1"/>
    <col min="6388" max="6388" width="13.25" customWidth="1"/>
    <col min="6389" max="6389" width="28.625" customWidth="1"/>
    <col min="6390" max="6390" width="11.75" customWidth="1"/>
    <col min="6391" max="6391" width="10.125" customWidth="1"/>
    <col min="6392" max="6392" width="28.125" customWidth="1"/>
    <col min="6638" max="6638" width="7.875" customWidth="1"/>
    <col min="6639" max="6639" width="9.375" customWidth="1"/>
    <col min="6640" max="6640" width="10.75" customWidth="1"/>
    <col min="6641" max="6641" width="11.125" customWidth="1"/>
    <col min="6642" max="6642" width="10.75" customWidth="1"/>
    <col min="6643" max="6643" width="28.125" customWidth="1"/>
    <col min="6644" max="6644" width="13.25" customWidth="1"/>
    <col min="6645" max="6645" width="28.625" customWidth="1"/>
    <col min="6646" max="6646" width="11.75" customWidth="1"/>
    <col min="6647" max="6647" width="10.125" customWidth="1"/>
    <col min="6648" max="6648" width="28.125" customWidth="1"/>
    <col min="6894" max="6894" width="7.875" customWidth="1"/>
    <col min="6895" max="6895" width="9.375" customWidth="1"/>
    <col min="6896" max="6896" width="10.75" customWidth="1"/>
    <col min="6897" max="6897" width="11.125" customWidth="1"/>
    <col min="6898" max="6898" width="10.75" customWidth="1"/>
    <col min="6899" max="6899" width="28.125" customWidth="1"/>
    <col min="6900" max="6900" width="13.25" customWidth="1"/>
    <col min="6901" max="6901" width="28.625" customWidth="1"/>
    <col min="6902" max="6902" width="11.75" customWidth="1"/>
    <col min="6903" max="6903" width="10.125" customWidth="1"/>
    <col min="6904" max="6904" width="28.125" customWidth="1"/>
    <col min="7150" max="7150" width="7.875" customWidth="1"/>
    <col min="7151" max="7151" width="9.375" customWidth="1"/>
    <col min="7152" max="7152" width="10.75" customWidth="1"/>
    <col min="7153" max="7153" width="11.125" customWidth="1"/>
    <col min="7154" max="7154" width="10.75" customWidth="1"/>
    <col min="7155" max="7155" width="28.125" customWidth="1"/>
    <col min="7156" max="7156" width="13.25" customWidth="1"/>
    <col min="7157" max="7157" width="28.625" customWidth="1"/>
    <col min="7158" max="7158" width="11.75" customWidth="1"/>
    <col min="7159" max="7159" width="10.125" customWidth="1"/>
    <col min="7160" max="7160" width="28.125" customWidth="1"/>
    <col min="7406" max="7406" width="7.875" customWidth="1"/>
    <col min="7407" max="7407" width="9.375" customWidth="1"/>
    <col min="7408" max="7408" width="10.75" customWidth="1"/>
    <col min="7409" max="7409" width="11.125" customWidth="1"/>
    <col min="7410" max="7410" width="10.75" customWidth="1"/>
    <col min="7411" max="7411" width="28.125" customWidth="1"/>
    <col min="7412" max="7412" width="13.25" customWidth="1"/>
    <col min="7413" max="7413" width="28.625" customWidth="1"/>
    <col min="7414" max="7414" width="11.75" customWidth="1"/>
    <col min="7415" max="7415" width="10.125" customWidth="1"/>
    <col min="7416" max="7416" width="28.125" customWidth="1"/>
    <col min="7662" max="7662" width="7.875" customWidth="1"/>
    <col min="7663" max="7663" width="9.375" customWidth="1"/>
    <col min="7664" max="7664" width="10.75" customWidth="1"/>
    <col min="7665" max="7665" width="11.125" customWidth="1"/>
    <col min="7666" max="7666" width="10.75" customWidth="1"/>
    <col min="7667" max="7667" width="28.125" customWidth="1"/>
    <col min="7668" max="7668" width="13.25" customWidth="1"/>
    <col min="7669" max="7669" width="28.625" customWidth="1"/>
    <col min="7670" max="7670" width="11.75" customWidth="1"/>
    <col min="7671" max="7671" width="10.125" customWidth="1"/>
    <col min="7672" max="7672" width="28.125" customWidth="1"/>
    <col min="7918" max="7918" width="7.875" customWidth="1"/>
    <col min="7919" max="7919" width="9.375" customWidth="1"/>
    <col min="7920" max="7920" width="10.75" customWidth="1"/>
    <col min="7921" max="7921" width="11.125" customWidth="1"/>
    <col min="7922" max="7922" width="10.75" customWidth="1"/>
    <col min="7923" max="7923" width="28.125" customWidth="1"/>
    <col min="7924" max="7924" width="13.25" customWidth="1"/>
    <col min="7925" max="7925" width="28.625" customWidth="1"/>
    <col min="7926" max="7926" width="11.75" customWidth="1"/>
    <col min="7927" max="7927" width="10.125" customWidth="1"/>
    <col min="7928" max="7928" width="28.125" customWidth="1"/>
    <col min="8174" max="8174" width="7.875" customWidth="1"/>
    <col min="8175" max="8175" width="9.375" customWidth="1"/>
    <col min="8176" max="8176" width="10.75" customWidth="1"/>
    <col min="8177" max="8177" width="11.125" customWidth="1"/>
    <col min="8178" max="8178" width="10.75" customWidth="1"/>
    <col min="8179" max="8179" width="28.125" customWidth="1"/>
    <col min="8180" max="8180" width="13.25" customWidth="1"/>
    <col min="8181" max="8181" width="28.625" customWidth="1"/>
    <col min="8182" max="8182" width="11.75" customWidth="1"/>
    <col min="8183" max="8183" width="10.125" customWidth="1"/>
    <col min="8184" max="8184" width="28.125" customWidth="1"/>
    <col min="8430" max="8430" width="7.875" customWidth="1"/>
    <col min="8431" max="8431" width="9.375" customWidth="1"/>
    <col min="8432" max="8432" width="10.75" customWidth="1"/>
    <col min="8433" max="8433" width="11.125" customWidth="1"/>
    <col min="8434" max="8434" width="10.75" customWidth="1"/>
    <col min="8435" max="8435" width="28.125" customWidth="1"/>
    <col min="8436" max="8436" width="13.25" customWidth="1"/>
    <col min="8437" max="8437" width="28.625" customWidth="1"/>
    <col min="8438" max="8438" width="11.75" customWidth="1"/>
    <col min="8439" max="8439" width="10.125" customWidth="1"/>
    <col min="8440" max="8440" width="28.125" customWidth="1"/>
    <col min="8686" max="8686" width="7.875" customWidth="1"/>
    <col min="8687" max="8687" width="9.375" customWidth="1"/>
    <col min="8688" max="8688" width="10.75" customWidth="1"/>
    <col min="8689" max="8689" width="11.125" customWidth="1"/>
    <col min="8690" max="8690" width="10.75" customWidth="1"/>
    <col min="8691" max="8691" width="28.125" customWidth="1"/>
    <col min="8692" max="8692" width="13.25" customWidth="1"/>
    <col min="8693" max="8693" width="28.625" customWidth="1"/>
    <col min="8694" max="8694" width="11.75" customWidth="1"/>
    <col min="8695" max="8695" width="10.125" customWidth="1"/>
    <col min="8696" max="8696" width="28.125" customWidth="1"/>
    <col min="8942" max="8942" width="7.875" customWidth="1"/>
    <col min="8943" max="8943" width="9.375" customWidth="1"/>
    <col min="8944" max="8944" width="10.75" customWidth="1"/>
    <col min="8945" max="8945" width="11.125" customWidth="1"/>
    <col min="8946" max="8946" width="10.75" customWidth="1"/>
    <col min="8947" max="8947" width="28.125" customWidth="1"/>
    <col min="8948" max="8948" width="13.25" customWidth="1"/>
    <col min="8949" max="8949" width="28.625" customWidth="1"/>
    <col min="8950" max="8950" width="11.75" customWidth="1"/>
    <col min="8951" max="8951" width="10.125" customWidth="1"/>
    <col min="8952" max="8952" width="28.125" customWidth="1"/>
    <col min="9198" max="9198" width="7.875" customWidth="1"/>
    <col min="9199" max="9199" width="9.375" customWidth="1"/>
    <col min="9200" max="9200" width="10.75" customWidth="1"/>
    <col min="9201" max="9201" width="11.125" customWidth="1"/>
    <col min="9202" max="9202" width="10.75" customWidth="1"/>
    <col min="9203" max="9203" width="28.125" customWidth="1"/>
    <col min="9204" max="9204" width="13.25" customWidth="1"/>
    <col min="9205" max="9205" width="28.625" customWidth="1"/>
    <col min="9206" max="9206" width="11.75" customWidth="1"/>
    <col min="9207" max="9207" width="10.125" customWidth="1"/>
    <col min="9208" max="9208" width="28.125" customWidth="1"/>
    <col min="9454" max="9454" width="7.875" customWidth="1"/>
    <col min="9455" max="9455" width="9.375" customWidth="1"/>
    <col min="9456" max="9456" width="10.75" customWidth="1"/>
    <col min="9457" max="9457" width="11.125" customWidth="1"/>
    <col min="9458" max="9458" width="10.75" customWidth="1"/>
    <col min="9459" max="9459" width="28.125" customWidth="1"/>
    <col min="9460" max="9460" width="13.25" customWidth="1"/>
    <col min="9461" max="9461" width="28.625" customWidth="1"/>
    <col min="9462" max="9462" width="11.75" customWidth="1"/>
    <col min="9463" max="9463" width="10.125" customWidth="1"/>
    <col min="9464" max="9464" width="28.125" customWidth="1"/>
    <col min="9710" max="9710" width="7.875" customWidth="1"/>
    <col min="9711" max="9711" width="9.375" customWidth="1"/>
    <col min="9712" max="9712" width="10.75" customWidth="1"/>
    <col min="9713" max="9713" width="11.125" customWidth="1"/>
    <col min="9714" max="9714" width="10.75" customWidth="1"/>
    <col min="9715" max="9715" width="28.125" customWidth="1"/>
    <col min="9716" max="9716" width="13.25" customWidth="1"/>
    <col min="9717" max="9717" width="28.625" customWidth="1"/>
    <col min="9718" max="9718" width="11.75" customWidth="1"/>
    <col min="9719" max="9719" width="10.125" customWidth="1"/>
    <col min="9720" max="9720" width="28.125" customWidth="1"/>
    <col min="9966" max="9966" width="7.875" customWidth="1"/>
    <col min="9967" max="9967" width="9.375" customWidth="1"/>
    <col min="9968" max="9968" width="10.75" customWidth="1"/>
    <col min="9969" max="9969" width="11.125" customWidth="1"/>
    <col min="9970" max="9970" width="10.75" customWidth="1"/>
    <col min="9971" max="9971" width="28.125" customWidth="1"/>
    <col min="9972" max="9972" width="13.25" customWidth="1"/>
    <col min="9973" max="9973" width="28.625" customWidth="1"/>
    <col min="9974" max="9974" width="11.75" customWidth="1"/>
    <col min="9975" max="9975" width="10.125" customWidth="1"/>
    <col min="9976" max="9976" width="28.125" customWidth="1"/>
    <col min="10222" max="10222" width="7.875" customWidth="1"/>
    <col min="10223" max="10223" width="9.375" customWidth="1"/>
    <col min="10224" max="10224" width="10.75" customWidth="1"/>
    <col min="10225" max="10225" width="11.125" customWidth="1"/>
    <col min="10226" max="10226" width="10.75" customWidth="1"/>
    <col min="10227" max="10227" width="28.125" customWidth="1"/>
    <col min="10228" max="10228" width="13.25" customWidth="1"/>
    <col min="10229" max="10229" width="28.625" customWidth="1"/>
    <col min="10230" max="10230" width="11.75" customWidth="1"/>
    <col min="10231" max="10231" width="10.125" customWidth="1"/>
    <col min="10232" max="10232" width="28.125" customWidth="1"/>
    <col min="10478" max="10478" width="7.875" customWidth="1"/>
    <col min="10479" max="10479" width="9.375" customWidth="1"/>
    <col min="10480" max="10480" width="10.75" customWidth="1"/>
    <col min="10481" max="10481" width="11.125" customWidth="1"/>
    <col min="10482" max="10482" width="10.75" customWidth="1"/>
    <col min="10483" max="10483" width="28.125" customWidth="1"/>
    <col min="10484" max="10484" width="13.25" customWidth="1"/>
    <col min="10485" max="10485" width="28.625" customWidth="1"/>
    <col min="10486" max="10486" width="11.75" customWidth="1"/>
    <col min="10487" max="10487" width="10.125" customWidth="1"/>
    <col min="10488" max="10488" width="28.125" customWidth="1"/>
    <col min="10734" max="10734" width="7.875" customWidth="1"/>
    <col min="10735" max="10735" width="9.375" customWidth="1"/>
    <col min="10736" max="10736" width="10.75" customWidth="1"/>
    <col min="10737" max="10737" width="11.125" customWidth="1"/>
    <col min="10738" max="10738" width="10.75" customWidth="1"/>
    <col min="10739" max="10739" width="28.125" customWidth="1"/>
    <col min="10740" max="10740" width="13.25" customWidth="1"/>
    <col min="10741" max="10741" width="28.625" customWidth="1"/>
    <col min="10742" max="10742" width="11.75" customWidth="1"/>
    <col min="10743" max="10743" width="10.125" customWidth="1"/>
    <col min="10744" max="10744" width="28.125" customWidth="1"/>
    <col min="10990" max="10990" width="7.875" customWidth="1"/>
    <col min="10991" max="10991" width="9.375" customWidth="1"/>
    <col min="10992" max="10992" width="10.75" customWidth="1"/>
    <col min="10993" max="10993" width="11.125" customWidth="1"/>
    <col min="10994" max="10994" width="10.75" customWidth="1"/>
    <col min="10995" max="10995" width="28.125" customWidth="1"/>
    <col min="10996" max="10996" width="13.25" customWidth="1"/>
    <col min="10997" max="10997" width="28.625" customWidth="1"/>
    <col min="10998" max="10998" width="11.75" customWidth="1"/>
    <col min="10999" max="10999" width="10.125" customWidth="1"/>
    <col min="11000" max="11000" width="28.125" customWidth="1"/>
    <col min="11246" max="11246" width="7.875" customWidth="1"/>
    <col min="11247" max="11247" width="9.375" customWidth="1"/>
    <col min="11248" max="11248" width="10.75" customWidth="1"/>
    <col min="11249" max="11249" width="11.125" customWidth="1"/>
    <col min="11250" max="11250" width="10.75" customWidth="1"/>
    <col min="11251" max="11251" width="28.125" customWidth="1"/>
    <col min="11252" max="11252" width="13.25" customWidth="1"/>
    <col min="11253" max="11253" width="28.625" customWidth="1"/>
    <col min="11254" max="11254" width="11.75" customWidth="1"/>
    <col min="11255" max="11255" width="10.125" customWidth="1"/>
    <col min="11256" max="11256" width="28.125" customWidth="1"/>
    <col min="11502" max="11502" width="7.875" customWidth="1"/>
    <col min="11503" max="11503" width="9.375" customWidth="1"/>
    <col min="11504" max="11504" width="10.75" customWidth="1"/>
    <col min="11505" max="11505" width="11.125" customWidth="1"/>
    <col min="11506" max="11506" width="10.75" customWidth="1"/>
    <col min="11507" max="11507" width="28.125" customWidth="1"/>
    <col min="11508" max="11508" width="13.25" customWidth="1"/>
    <col min="11509" max="11509" width="28.625" customWidth="1"/>
    <col min="11510" max="11510" width="11.75" customWidth="1"/>
    <col min="11511" max="11511" width="10.125" customWidth="1"/>
    <col min="11512" max="11512" width="28.125" customWidth="1"/>
    <col min="11758" max="11758" width="7.875" customWidth="1"/>
    <col min="11759" max="11759" width="9.375" customWidth="1"/>
    <col min="11760" max="11760" width="10.75" customWidth="1"/>
    <col min="11761" max="11761" width="11.125" customWidth="1"/>
    <col min="11762" max="11762" width="10.75" customWidth="1"/>
    <col min="11763" max="11763" width="28.125" customWidth="1"/>
    <col min="11764" max="11764" width="13.25" customWidth="1"/>
    <col min="11765" max="11765" width="28.625" customWidth="1"/>
    <col min="11766" max="11766" width="11.75" customWidth="1"/>
    <col min="11767" max="11767" width="10.125" customWidth="1"/>
    <col min="11768" max="11768" width="28.125" customWidth="1"/>
    <col min="12014" max="12014" width="7.875" customWidth="1"/>
    <col min="12015" max="12015" width="9.375" customWidth="1"/>
    <col min="12016" max="12016" width="10.75" customWidth="1"/>
    <col min="12017" max="12017" width="11.125" customWidth="1"/>
    <col min="12018" max="12018" width="10.75" customWidth="1"/>
    <col min="12019" max="12019" width="28.125" customWidth="1"/>
    <col min="12020" max="12020" width="13.25" customWidth="1"/>
    <col min="12021" max="12021" width="28.625" customWidth="1"/>
    <col min="12022" max="12022" width="11.75" customWidth="1"/>
    <col min="12023" max="12023" width="10.125" customWidth="1"/>
    <col min="12024" max="12024" width="28.125" customWidth="1"/>
    <col min="12270" max="12270" width="7.875" customWidth="1"/>
    <col min="12271" max="12271" width="9.375" customWidth="1"/>
    <col min="12272" max="12272" width="10.75" customWidth="1"/>
    <col min="12273" max="12273" width="11.125" customWidth="1"/>
    <col min="12274" max="12274" width="10.75" customWidth="1"/>
    <col min="12275" max="12275" width="28.125" customWidth="1"/>
    <col min="12276" max="12276" width="13.25" customWidth="1"/>
    <col min="12277" max="12277" width="28.625" customWidth="1"/>
    <col min="12278" max="12278" width="11.75" customWidth="1"/>
    <col min="12279" max="12279" width="10.125" customWidth="1"/>
    <col min="12280" max="12280" width="28.125" customWidth="1"/>
    <col min="12526" max="12526" width="7.875" customWidth="1"/>
    <col min="12527" max="12527" width="9.375" customWidth="1"/>
    <col min="12528" max="12528" width="10.75" customWidth="1"/>
    <col min="12529" max="12529" width="11.125" customWidth="1"/>
    <col min="12530" max="12530" width="10.75" customWidth="1"/>
    <col min="12531" max="12531" width="28.125" customWidth="1"/>
    <col min="12532" max="12532" width="13.25" customWidth="1"/>
    <col min="12533" max="12533" width="28.625" customWidth="1"/>
    <col min="12534" max="12534" width="11.75" customWidth="1"/>
    <col min="12535" max="12535" width="10.125" customWidth="1"/>
    <col min="12536" max="12536" width="28.125" customWidth="1"/>
    <col min="12782" max="12782" width="7.875" customWidth="1"/>
    <col min="12783" max="12783" width="9.375" customWidth="1"/>
    <col min="12784" max="12784" width="10.75" customWidth="1"/>
    <col min="12785" max="12785" width="11.125" customWidth="1"/>
    <col min="12786" max="12786" width="10.75" customWidth="1"/>
    <col min="12787" max="12787" width="28.125" customWidth="1"/>
    <col min="12788" max="12788" width="13.25" customWidth="1"/>
    <col min="12789" max="12789" width="28.625" customWidth="1"/>
    <col min="12790" max="12790" width="11.75" customWidth="1"/>
    <col min="12791" max="12791" width="10.125" customWidth="1"/>
    <col min="12792" max="12792" width="28.125" customWidth="1"/>
    <col min="13038" max="13038" width="7.875" customWidth="1"/>
    <col min="13039" max="13039" width="9.375" customWidth="1"/>
    <col min="13040" max="13040" width="10.75" customWidth="1"/>
    <col min="13041" max="13041" width="11.125" customWidth="1"/>
    <col min="13042" max="13042" width="10.75" customWidth="1"/>
    <col min="13043" max="13043" width="28.125" customWidth="1"/>
    <col min="13044" max="13044" width="13.25" customWidth="1"/>
    <col min="13045" max="13045" width="28.625" customWidth="1"/>
    <col min="13046" max="13046" width="11.75" customWidth="1"/>
    <col min="13047" max="13047" width="10.125" customWidth="1"/>
    <col min="13048" max="13048" width="28.125" customWidth="1"/>
    <col min="13294" max="13294" width="7.875" customWidth="1"/>
    <col min="13295" max="13295" width="9.375" customWidth="1"/>
    <col min="13296" max="13296" width="10.75" customWidth="1"/>
    <col min="13297" max="13297" width="11.125" customWidth="1"/>
    <col min="13298" max="13298" width="10.75" customWidth="1"/>
    <col min="13299" max="13299" width="28.125" customWidth="1"/>
    <col min="13300" max="13300" width="13.25" customWidth="1"/>
    <col min="13301" max="13301" width="28.625" customWidth="1"/>
    <col min="13302" max="13302" width="11.75" customWidth="1"/>
    <col min="13303" max="13303" width="10.125" customWidth="1"/>
    <col min="13304" max="13304" width="28.125" customWidth="1"/>
    <col min="13550" max="13550" width="7.875" customWidth="1"/>
    <col min="13551" max="13551" width="9.375" customWidth="1"/>
    <col min="13552" max="13552" width="10.75" customWidth="1"/>
    <col min="13553" max="13553" width="11.125" customWidth="1"/>
    <col min="13554" max="13554" width="10.75" customWidth="1"/>
    <col min="13555" max="13555" width="28.125" customWidth="1"/>
    <col min="13556" max="13556" width="13.25" customWidth="1"/>
    <col min="13557" max="13557" width="28.625" customWidth="1"/>
    <col min="13558" max="13558" width="11.75" customWidth="1"/>
    <col min="13559" max="13559" width="10.125" customWidth="1"/>
    <col min="13560" max="13560" width="28.125" customWidth="1"/>
    <col min="13806" max="13806" width="7.875" customWidth="1"/>
    <col min="13807" max="13807" width="9.375" customWidth="1"/>
    <col min="13808" max="13808" width="10.75" customWidth="1"/>
    <col min="13809" max="13809" width="11.125" customWidth="1"/>
    <col min="13810" max="13810" width="10.75" customWidth="1"/>
    <col min="13811" max="13811" width="28.125" customWidth="1"/>
    <col min="13812" max="13812" width="13.25" customWidth="1"/>
    <col min="13813" max="13813" width="28.625" customWidth="1"/>
    <col min="13814" max="13814" width="11.75" customWidth="1"/>
    <col min="13815" max="13815" width="10.125" customWidth="1"/>
    <col min="13816" max="13816" width="28.125" customWidth="1"/>
    <col min="14062" max="14062" width="7.875" customWidth="1"/>
    <col min="14063" max="14063" width="9.375" customWidth="1"/>
    <col min="14064" max="14064" width="10.75" customWidth="1"/>
    <col min="14065" max="14065" width="11.125" customWidth="1"/>
    <col min="14066" max="14066" width="10.75" customWidth="1"/>
    <col min="14067" max="14067" width="28.125" customWidth="1"/>
    <col min="14068" max="14068" width="13.25" customWidth="1"/>
    <col min="14069" max="14069" width="28.625" customWidth="1"/>
    <col min="14070" max="14070" width="11.75" customWidth="1"/>
    <col min="14071" max="14071" width="10.125" customWidth="1"/>
    <col min="14072" max="14072" width="28.125" customWidth="1"/>
    <col min="14318" max="14318" width="7.875" customWidth="1"/>
    <col min="14319" max="14319" width="9.375" customWidth="1"/>
    <col min="14320" max="14320" width="10.75" customWidth="1"/>
    <col min="14321" max="14321" width="11.125" customWidth="1"/>
    <col min="14322" max="14322" width="10.75" customWidth="1"/>
    <col min="14323" max="14323" width="28.125" customWidth="1"/>
    <col min="14324" max="14324" width="13.25" customWidth="1"/>
    <col min="14325" max="14325" width="28.625" customWidth="1"/>
    <col min="14326" max="14326" width="11.75" customWidth="1"/>
    <col min="14327" max="14327" width="10.125" customWidth="1"/>
    <col min="14328" max="14328" width="28.125" customWidth="1"/>
    <col min="14574" max="14574" width="7.875" customWidth="1"/>
    <col min="14575" max="14575" width="9.375" customWidth="1"/>
    <col min="14576" max="14576" width="10.75" customWidth="1"/>
    <col min="14577" max="14577" width="11.125" customWidth="1"/>
    <col min="14578" max="14578" width="10.75" customWidth="1"/>
    <col min="14579" max="14579" width="28.125" customWidth="1"/>
    <col min="14580" max="14580" width="13.25" customWidth="1"/>
    <col min="14581" max="14581" width="28.625" customWidth="1"/>
    <col min="14582" max="14582" width="11.75" customWidth="1"/>
    <col min="14583" max="14583" width="10.125" customWidth="1"/>
    <col min="14584" max="14584" width="28.125" customWidth="1"/>
    <col min="14830" max="14830" width="7.875" customWidth="1"/>
    <col min="14831" max="14831" width="9.375" customWidth="1"/>
    <col min="14832" max="14832" width="10.75" customWidth="1"/>
    <col min="14833" max="14833" width="11.125" customWidth="1"/>
    <col min="14834" max="14834" width="10.75" customWidth="1"/>
    <col min="14835" max="14835" width="28.125" customWidth="1"/>
    <col min="14836" max="14836" width="13.25" customWidth="1"/>
    <col min="14837" max="14837" width="28.625" customWidth="1"/>
    <col min="14838" max="14838" width="11.75" customWidth="1"/>
    <col min="14839" max="14839" width="10.125" customWidth="1"/>
    <col min="14840" max="14840" width="28.125" customWidth="1"/>
    <col min="15086" max="15086" width="7.875" customWidth="1"/>
    <col min="15087" max="15087" width="9.375" customWidth="1"/>
    <col min="15088" max="15088" width="10.75" customWidth="1"/>
    <col min="15089" max="15089" width="11.125" customWidth="1"/>
    <col min="15090" max="15090" width="10.75" customWidth="1"/>
    <col min="15091" max="15091" width="28.125" customWidth="1"/>
    <col min="15092" max="15092" width="13.25" customWidth="1"/>
    <col min="15093" max="15093" width="28.625" customWidth="1"/>
    <col min="15094" max="15094" width="11.75" customWidth="1"/>
    <col min="15095" max="15095" width="10.125" customWidth="1"/>
    <col min="15096" max="15096" width="28.125" customWidth="1"/>
    <col min="15342" max="15342" width="7.875" customWidth="1"/>
    <col min="15343" max="15343" width="9.375" customWidth="1"/>
    <col min="15344" max="15344" width="10.75" customWidth="1"/>
    <col min="15345" max="15345" width="11.125" customWidth="1"/>
    <col min="15346" max="15346" width="10.75" customWidth="1"/>
    <col min="15347" max="15347" width="28.125" customWidth="1"/>
    <col min="15348" max="15348" width="13.25" customWidth="1"/>
    <col min="15349" max="15349" width="28.625" customWidth="1"/>
    <col min="15350" max="15350" width="11.75" customWidth="1"/>
    <col min="15351" max="15351" width="10.125" customWidth="1"/>
    <col min="15352" max="15352" width="28.125" customWidth="1"/>
    <col min="15598" max="15598" width="7.875" customWidth="1"/>
    <col min="15599" max="15599" width="9.375" customWidth="1"/>
    <col min="15600" max="15600" width="10.75" customWidth="1"/>
    <col min="15601" max="15601" width="11.125" customWidth="1"/>
    <col min="15602" max="15602" width="10.75" customWidth="1"/>
    <col min="15603" max="15603" width="28.125" customWidth="1"/>
    <col min="15604" max="15604" width="13.25" customWidth="1"/>
    <col min="15605" max="15605" width="28.625" customWidth="1"/>
    <col min="15606" max="15606" width="11.75" customWidth="1"/>
    <col min="15607" max="15607" width="10.125" customWidth="1"/>
    <col min="15608" max="15608" width="28.125" customWidth="1"/>
    <col min="15854" max="15854" width="7.875" customWidth="1"/>
    <col min="15855" max="15855" width="9.375" customWidth="1"/>
    <col min="15856" max="15856" width="10.75" customWidth="1"/>
    <col min="15857" max="15857" width="11.125" customWidth="1"/>
    <col min="15858" max="15858" width="10.75" customWidth="1"/>
    <col min="15859" max="15859" width="28.125" customWidth="1"/>
    <col min="15860" max="15860" width="13.25" customWidth="1"/>
    <col min="15861" max="15861" width="28.625" customWidth="1"/>
    <col min="15862" max="15862" width="11.75" customWidth="1"/>
    <col min="15863" max="15863" width="10.125" customWidth="1"/>
    <col min="15864" max="15864" width="28.125" customWidth="1"/>
    <col min="16110" max="16110" width="7.875" customWidth="1"/>
    <col min="16111" max="16111" width="9.375" customWidth="1"/>
    <col min="16112" max="16112" width="10.75" customWidth="1"/>
    <col min="16113" max="16113" width="11.125" customWidth="1"/>
    <col min="16114" max="16114" width="10.75" customWidth="1"/>
    <col min="16115" max="16115" width="28.125" customWidth="1"/>
    <col min="16116" max="16116" width="13.25" customWidth="1"/>
    <col min="16117" max="16117" width="28.625" customWidth="1"/>
    <col min="16118" max="16118" width="11.75" customWidth="1"/>
    <col min="16119" max="16119" width="10.125" customWidth="1"/>
    <col min="16120" max="16120" width="28.125" customWidth="1"/>
  </cols>
  <sheetData>
    <row r="1" spans="1:13" ht="14.25" customHeight="1" x14ac:dyDescent="0.15">
      <c r="A1" s="88" t="s">
        <v>94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20" t="s">
        <v>95</v>
      </c>
      <c r="B2" s="91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x14ac:dyDescent="0.15">
      <c r="A3" s="20" t="s">
        <v>25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</row>
    <row r="4" spans="1:13" x14ac:dyDescent="0.15">
      <c r="A4" s="20" t="s">
        <v>27</v>
      </c>
      <c r="B4" s="94"/>
      <c r="C4" s="95"/>
      <c r="D4" s="95"/>
      <c r="E4" s="95"/>
      <c r="F4" s="95"/>
      <c r="G4" s="95"/>
      <c r="H4" s="95"/>
      <c r="I4" s="95"/>
      <c r="J4" s="95"/>
      <c r="K4" s="95"/>
      <c r="L4" s="95"/>
      <c r="M4" s="96"/>
    </row>
    <row r="5" spans="1:13" x14ac:dyDescent="0.15">
      <c r="A5" s="20" t="s">
        <v>96</v>
      </c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6"/>
    </row>
    <row r="6" spans="1:13" x14ac:dyDescent="0.15">
      <c r="A6" s="20" t="s">
        <v>24</v>
      </c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1:13" ht="24" x14ac:dyDescent="0.15">
      <c r="A7" s="20" t="s">
        <v>97</v>
      </c>
      <c r="B7" s="20" t="s">
        <v>98</v>
      </c>
      <c r="C7" s="20" t="s">
        <v>99</v>
      </c>
      <c r="D7" s="20" t="s">
        <v>100</v>
      </c>
      <c r="E7" s="20" t="s">
        <v>101</v>
      </c>
      <c r="F7" s="20" t="s">
        <v>102</v>
      </c>
      <c r="G7" s="20"/>
      <c r="H7" s="20" t="s">
        <v>103</v>
      </c>
      <c r="I7" s="20" t="s">
        <v>104</v>
      </c>
      <c r="J7" s="20" t="s">
        <v>105</v>
      </c>
      <c r="K7" s="20" t="s">
        <v>106</v>
      </c>
      <c r="L7" s="20" t="s">
        <v>107</v>
      </c>
      <c r="M7" s="20" t="s">
        <v>108</v>
      </c>
    </row>
    <row r="8" spans="1:13" ht="24" x14ac:dyDescent="0.15">
      <c r="A8" s="21" t="s">
        <v>114</v>
      </c>
      <c r="B8" s="78" t="s">
        <v>115</v>
      </c>
      <c r="C8" s="18" t="s">
        <v>109</v>
      </c>
      <c r="D8" s="22" t="s">
        <v>116</v>
      </c>
      <c r="E8" s="23"/>
      <c r="F8" s="24" t="s">
        <v>117</v>
      </c>
      <c r="G8" s="24"/>
      <c r="H8" s="24" t="s">
        <v>118</v>
      </c>
      <c r="I8" s="17" t="s">
        <v>15</v>
      </c>
      <c r="J8" s="17"/>
      <c r="K8" s="45"/>
      <c r="L8" s="6"/>
      <c r="M8" s="17"/>
    </row>
    <row r="9" spans="1:13" x14ac:dyDescent="0.15">
      <c r="A9" s="21" t="s">
        <v>0</v>
      </c>
      <c r="B9" s="82"/>
      <c r="C9" s="18" t="s">
        <v>109</v>
      </c>
      <c r="D9" s="22" t="s">
        <v>119</v>
      </c>
      <c r="E9" s="23"/>
      <c r="F9" s="25" t="s">
        <v>120</v>
      </c>
      <c r="G9" s="24"/>
      <c r="H9" s="24" t="s">
        <v>121</v>
      </c>
      <c r="I9" s="44" t="s">
        <v>15</v>
      </c>
      <c r="J9" s="17"/>
      <c r="K9" s="45"/>
      <c r="L9" s="6"/>
      <c r="M9" s="17"/>
    </row>
    <row r="10" spans="1:13" x14ac:dyDescent="0.15">
      <c r="A10" s="21" t="s">
        <v>1</v>
      </c>
      <c r="B10" s="82"/>
      <c r="C10" s="18" t="s">
        <v>110</v>
      </c>
      <c r="D10" s="22" t="s">
        <v>122</v>
      </c>
      <c r="E10" s="7"/>
      <c r="F10" s="24" t="s">
        <v>123</v>
      </c>
      <c r="G10" s="24"/>
      <c r="H10" s="24" t="s">
        <v>124</v>
      </c>
      <c r="I10" s="44" t="s">
        <v>15</v>
      </c>
      <c r="J10" s="17"/>
      <c r="K10" s="45"/>
      <c r="L10" s="6"/>
      <c r="M10" s="17"/>
    </row>
    <row r="11" spans="1:13" x14ac:dyDescent="0.15">
      <c r="A11" s="21" t="s">
        <v>2</v>
      </c>
      <c r="B11" s="82"/>
      <c r="C11" s="18" t="s">
        <v>109</v>
      </c>
      <c r="D11" s="26" t="s">
        <v>125</v>
      </c>
      <c r="E11" s="25"/>
      <c r="F11" s="25" t="s">
        <v>126</v>
      </c>
      <c r="G11" s="25"/>
      <c r="H11" s="27" t="s">
        <v>127</v>
      </c>
      <c r="I11" s="44" t="s">
        <v>15</v>
      </c>
      <c r="J11" s="17"/>
      <c r="K11" s="45"/>
      <c r="L11" s="6"/>
      <c r="M11" s="17"/>
    </row>
    <row r="12" spans="1:13" ht="24" x14ac:dyDescent="0.15">
      <c r="A12" s="21" t="s">
        <v>3</v>
      </c>
      <c r="B12" s="79"/>
      <c r="C12" s="28" t="s">
        <v>109</v>
      </c>
      <c r="D12" s="26" t="s">
        <v>128</v>
      </c>
      <c r="E12" s="25"/>
      <c r="F12" s="23" t="s">
        <v>129</v>
      </c>
      <c r="G12" s="25"/>
      <c r="H12" s="27" t="s">
        <v>130</v>
      </c>
      <c r="I12" s="44" t="s">
        <v>15</v>
      </c>
      <c r="J12" s="17"/>
      <c r="K12" s="45"/>
      <c r="L12" s="6"/>
      <c r="M12" s="17"/>
    </row>
    <row r="13" spans="1:13" ht="13.5" customHeight="1" x14ac:dyDescent="0.15">
      <c r="A13" s="21" t="s">
        <v>4</v>
      </c>
      <c r="B13" s="75" t="s">
        <v>131</v>
      </c>
      <c r="C13" s="18" t="s">
        <v>112</v>
      </c>
      <c r="D13" s="78" t="s">
        <v>132</v>
      </c>
      <c r="E13" s="17"/>
      <c r="F13" s="83" t="s">
        <v>133</v>
      </c>
      <c r="G13" s="31" t="s">
        <v>134</v>
      </c>
      <c r="H13" s="87" t="s">
        <v>135</v>
      </c>
      <c r="I13" s="44" t="s">
        <v>15</v>
      </c>
      <c r="J13" s="17"/>
      <c r="K13" s="32"/>
      <c r="L13" s="29"/>
      <c r="M13" s="30"/>
    </row>
    <row r="14" spans="1:13" x14ac:dyDescent="0.15">
      <c r="A14" s="21" t="s">
        <v>5</v>
      </c>
      <c r="B14" s="76"/>
      <c r="C14" s="18" t="s">
        <v>111</v>
      </c>
      <c r="D14" s="82"/>
      <c r="E14" s="17"/>
      <c r="F14" s="83"/>
      <c r="G14" s="10" t="s">
        <v>136</v>
      </c>
      <c r="H14" s="87"/>
      <c r="I14" s="44" t="s">
        <v>15</v>
      </c>
      <c r="J14" s="17"/>
      <c r="K14" s="32"/>
      <c r="L14" s="29"/>
      <c r="M14" s="30"/>
    </row>
    <row r="15" spans="1:13" ht="24" x14ac:dyDescent="0.15">
      <c r="A15" s="21" t="s">
        <v>6</v>
      </c>
      <c r="B15" s="76"/>
      <c r="C15" s="18" t="s">
        <v>111</v>
      </c>
      <c r="D15" s="42" t="s">
        <v>137</v>
      </c>
      <c r="E15" s="43" t="s">
        <v>138</v>
      </c>
      <c r="F15" s="33" t="s">
        <v>139</v>
      </c>
      <c r="G15" s="10"/>
      <c r="H15" s="33" t="s">
        <v>140</v>
      </c>
      <c r="I15" s="44" t="s">
        <v>15</v>
      </c>
      <c r="J15" s="17"/>
      <c r="K15" s="32"/>
      <c r="L15" s="29"/>
      <c r="M15" s="30"/>
    </row>
    <row r="16" spans="1:13" ht="24" x14ac:dyDescent="0.15">
      <c r="A16" s="21" t="s">
        <v>33</v>
      </c>
      <c r="B16" s="76"/>
      <c r="C16" s="18" t="s">
        <v>111</v>
      </c>
      <c r="D16" s="78" t="s">
        <v>141</v>
      </c>
      <c r="E16" s="11"/>
      <c r="F16" s="14" t="s">
        <v>142</v>
      </c>
      <c r="G16" s="6"/>
      <c r="H16" s="6" t="s">
        <v>143</v>
      </c>
      <c r="I16" s="44" t="s">
        <v>15</v>
      </c>
      <c r="J16" s="17"/>
      <c r="K16" s="32"/>
      <c r="L16" s="29"/>
      <c r="M16" s="30"/>
    </row>
    <row r="17" spans="1:13" ht="24" x14ac:dyDescent="0.15">
      <c r="A17" s="21" t="s">
        <v>34</v>
      </c>
      <c r="B17" s="76"/>
      <c r="C17" s="18" t="s">
        <v>111</v>
      </c>
      <c r="D17" s="79"/>
      <c r="E17" s="11"/>
      <c r="F17" s="14" t="s">
        <v>144</v>
      </c>
      <c r="G17" s="6"/>
      <c r="H17" s="6" t="s">
        <v>143</v>
      </c>
      <c r="I17" s="44" t="s">
        <v>15</v>
      </c>
      <c r="J17" s="17"/>
      <c r="K17" s="32"/>
      <c r="L17" s="29"/>
      <c r="M17" s="30"/>
    </row>
    <row r="18" spans="1:13" ht="24" x14ac:dyDescent="0.15">
      <c r="A18" s="21" t="s">
        <v>35</v>
      </c>
      <c r="B18" s="77" t="s">
        <v>145</v>
      </c>
      <c r="C18" s="18" t="s">
        <v>112</v>
      </c>
      <c r="D18" s="34" t="s">
        <v>146</v>
      </c>
      <c r="E18" s="10"/>
      <c r="F18" s="19" t="s">
        <v>147</v>
      </c>
      <c r="G18" s="8"/>
      <c r="H18" s="19" t="s">
        <v>148</v>
      </c>
      <c r="I18" s="44" t="s">
        <v>15</v>
      </c>
      <c r="J18" s="17"/>
      <c r="K18" s="29"/>
      <c r="L18" s="36"/>
      <c r="M18" s="30"/>
    </row>
    <row r="19" spans="1:13" x14ac:dyDescent="0.15">
      <c r="A19" s="21" t="s">
        <v>36</v>
      </c>
      <c r="B19" s="77"/>
      <c r="C19" s="18" t="s">
        <v>111</v>
      </c>
      <c r="D19" s="34" t="s">
        <v>149</v>
      </c>
      <c r="E19" s="10"/>
      <c r="F19" s="19" t="s">
        <v>150</v>
      </c>
      <c r="G19" s="8"/>
      <c r="H19" s="19" t="s">
        <v>151</v>
      </c>
      <c r="I19" s="44" t="s">
        <v>15</v>
      </c>
      <c r="J19" s="17"/>
      <c r="K19" s="29"/>
      <c r="L19" s="36"/>
      <c r="M19" s="30"/>
    </row>
    <row r="20" spans="1:13" x14ac:dyDescent="0.15">
      <c r="A20" s="21" t="s">
        <v>37</v>
      </c>
      <c r="B20" s="77"/>
      <c r="C20" s="18" t="s">
        <v>111</v>
      </c>
      <c r="D20" s="80" t="s">
        <v>152</v>
      </c>
      <c r="E20" s="10"/>
      <c r="F20" s="19" t="s">
        <v>153</v>
      </c>
      <c r="G20" s="8"/>
      <c r="H20" s="19" t="s">
        <v>154</v>
      </c>
      <c r="I20" s="44" t="s">
        <v>15</v>
      </c>
      <c r="J20" s="17"/>
      <c r="K20" s="29"/>
      <c r="L20" s="36"/>
      <c r="M20" s="30"/>
    </row>
    <row r="21" spans="1:13" ht="24" x14ac:dyDescent="0.15">
      <c r="A21" s="21" t="s">
        <v>38</v>
      </c>
      <c r="B21" s="77"/>
      <c r="C21" s="18" t="s">
        <v>111</v>
      </c>
      <c r="D21" s="81"/>
      <c r="E21" s="37"/>
      <c r="F21" s="19" t="s">
        <v>155</v>
      </c>
      <c r="G21" s="16"/>
      <c r="H21" s="19" t="s">
        <v>156</v>
      </c>
      <c r="I21" s="44" t="s">
        <v>205</v>
      </c>
      <c r="J21" s="17" t="s">
        <v>113</v>
      </c>
      <c r="K21" s="29" t="s">
        <v>206</v>
      </c>
      <c r="L21" s="36" t="s">
        <v>207</v>
      </c>
      <c r="M21" s="30"/>
    </row>
    <row r="22" spans="1:13" x14ac:dyDescent="0.15">
      <c r="A22" s="21" t="s">
        <v>39</v>
      </c>
      <c r="B22" s="77"/>
      <c r="C22" s="18" t="s">
        <v>111</v>
      </c>
      <c r="D22" s="77" t="s">
        <v>157</v>
      </c>
      <c r="E22" s="37" t="s">
        <v>158</v>
      </c>
      <c r="F22" s="69" t="s">
        <v>159</v>
      </c>
      <c r="G22" s="70" t="s">
        <v>160</v>
      </c>
      <c r="H22" s="19" t="s">
        <v>161</v>
      </c>
      <c r="I22" s="44" t="s">
        <v>15</v>
      </c>
      <c r="J22" s="17"/>
      <c r="K22" s="29"/>
      <c r="L22" s="36"/>
      <c r="M22" s="30"/>
    </row>
    <row r="23" spans="1:13" x14ac:dyDescent="0.15">
      <c r="A23" s="21" t="s">
        <v>40</v>
      </c>
      <c r="B23" s="77"/>
      <c r="C23" s="18" t="s">
        <v>111</v>
      </c>
      <c r="D23" s="77"/>
      <c r="E23" s="10" t="s">
        <v>162</v>
      </c>
      <c r="F23" s="69"/>
      <c r="G23" s="71"/>
      <c r="H23" s="19" t="s">
        <v>161</v>
      </c>
      <c r="I23" s="44" t="s">
        <v>15</v>
      </c>
      <c r="J23" s="17"/>
      <c r="K23" s="29"/>
      <c r="L23" s="36"/>
      <c r="M23" s="30"/>
    </row>
    <row r="24" spans="1:13" x14ac:dyDescent="0.15">
      <c r="A24" s="21" t="s">
        <v>41</v>
      </c>
      <c r="B24" s="77"/>
      <c r="C24" s="18" t="s">
        <v>111</v>
      </c>
      <c r="D24" s="77"/>
      <c r="E24" s="10"/>
      <c r="F24" s="69"/>
      <c r="G24" s="8" t="s">
        <v>163</v>
      </c>
      <c r="H24" s="19" t="s">
        <v>164</v>
      </c>
      <c r="I24" s="44" t="s">
        <v>15</v>
      </c>
      <c r="J24" s="17"/>
      <c r="K24" s="29"/>
      <c r="L24" s="36"/>
      <c r="M24" s="30"/>
    </row>
    <row r="25" spans="1:13" x14ac:dyDescent="0.15">
      <c r="A25" s="21" t="s">
        <v>42</v>
      </c>
      <c r="B25" s="77"/>
      <c r="C25" s="18" t="s">
        <v>111</v>
      </c>
      <c r="D25" s="77"/>
      <c r="E25" s="10"/>
      <c r="F25" s="69"/>
      <c r="G25" s="8" t="s">
        <v>165</v>
      </c>
      <c r="H25" s="19" t="s">
        <v>166</v>
      </c>
      <c r="I25" s="44" t="s">
        <v>15</v>
      </c>
      <c r="J25" s="17"/>
      <c r="K25" s="29"/>
      <c r="L25" s="36"/>
      <c r="M25" s="30"/>
    </row>
    <row r="26" spans="1:13" x14ac:dyDescent="0.15">
      <c r="A26" s="21" t="s">
        <v>43</v>
      </c>
      <c r="B26" s="77"/>
      <c r="C26" s="18" t="s">
        <v>111</v>
      </c>
      <c r="D26" s="77"/>
      <c r="E26" s="10"/>
      <c r="F26" s="69"/>
      <c r="G26" s="8" t="s">
        <v>167</v>
      </c>
      <c r="H26" s="19" t="s">
        <v>168</v>
      </c>
      <c r="I26" s="44" t="s">
        <v>15</v>
      </c>
      <c r="J26" s="17"/>
      <c r="K26" s="29"/>
      <c r="L26" s="36"/>
      <c r="M26" s="30"/>
    </row>
    <row r="27" spans="1:13" ht="13.5" customHeight="1" x14ac:dyDescent="0.15">
      <c r="A27" s="21" t="s">
        <v>44</v>
      </c>
      <c r="B27" s="77"/>
      <c r="C27" s="18" t="s">
        <v>109</v>
      </c>
      <c r="D27" s="77"/>
      <c r="E27" s="37" t="s">
        <v>158</v>
      </c>
      <c r="F27" s="69" t="s">
        <v>169</v>
      </c>
      <c r="G27" s="70" t="s">
        <v>160</v>
      </c>
      <c r="H27" s="85" t="s">
        <v>170</v>
      </c>
      <c r="I27" s="44" t="s">
        <v>15</v>
      </c>
      <c r="J27" s="17"/>
      <c r="K27" s="29"/>
      <c r="L27" s="36"/>
      <c r="M27" s="30"/>
    </row>
    <row r="28" spans="1:13" x14ac:dyDescent="0.15">
      <c r="A28" s="21" t="s">
        <v>45</v>
      </c>
      <c r="B28" s="77"/>
      <c r="C28" s="18" t="s">
        <v>111</v>
      </c>
      <c r="D28" s="77"/>
      <c r="E28" s="10" t="s">
        <v>162</v>
      </c>
      <c r="F28" s="69"/>
      <c r="G28" s="71"/>
      <c r="H28" s="86"/>
      <c r="I28" s="44" t="s">
        <v>15</v>
      </c>
      <c r="J28" s="17"/>
      <c r="K28" s="29"/>
      <c r="L28" s="36"/>
      <c r="M28" s="30"/>
    </row>
    <row r="29" spans="1:13" ht="24" x14ac:dyDescent="0.15">
      <c r="A29" s="21" t="s">
        <v>46</v>
      </c>
      <c r="B29" s="77"/>
      <c r="C29" s="18" t="s">
        <v>111</v>
      </c>
      <c r="D29" s="77"/>
      <c r="E29" s="10"/>
      <c r="F29" s="69"/>
      <c r="G29" s="8" t="s">
        <v>163</v>
      </c>
      <c r="H29" s="19" t="s">
        <v>171</v>
      </c>
      <c r="I29" s="44" t="s">
        <v>15</v>
      </c>
      <c r="J29" s="17"/>
      <c r="K29" s="29"/>
      <c r="L29" s="36"/>
      <c r="M29" s="30"/>
    </row>
    <row r="30" spans="1:13" ht="24" x14ac:dyDescent="0.15">
      <c r="A30" s="21" t="s">
        <v>47</v>
      </c>
      <c r="B30" s="77"/>
      <c r="C30" s="18" t="s">
        <v>111</v>
      </c>
      <c r="D30" s="77"/>
      <c r="E30" s="10"/>
      <c r="F30" s="69"/>
      <c r="G30" s="8" t="s">
        <v>165</v>
      </c>
      <c r="H30" s="19" t="s">
        <v>172</v>
      </c>
      <c r="I30" s="44" t="s">
        <v>15</v>
      </c>
      <c r="J30" s="17"/>
      <c r="K30" s="29"/>
      <c r="L30" s="36"/>
      <c r="M30" s="30"/>
    </row>
    <row r="31" spans="1:13" ht="24" x14ac:dyDescent="0.15">
      <c r="A31" s="21" t="s">
        <v>48</v>
      </c>
      <c r="B31" s="77"/>
      <c r="C31" s="18" t="s">
        <v>111</v>
      </c>
      <c r="D31" s="77"/>
      <c r="E31" s="10"/>
      <c r="F31" s="69"/>
      <c r="G31" s="8" t="s">
        <v>167</v>
      </c>
      <c r="H31" s="19" t="s">
        <v>173</v>
      </c>
      <c r="I31" s="44" t="s">
        <v>15</v>
      </c>
      <c r="J31" s="17"/>
      <c r="K31" s="29"/>
      <c r="L31" s="36"/>
      <c r="M31" s="30"/>
    </row>
    <row r="32" spans="1:13" x14ac:dyDescent="0.15">
      <c r="A32" s="21" t="s">
        <v>49</v>
      </c>
      <c r="B32" s="77"/>
      <c r="C32" s="18" t="s">
        <v>109</v>
      </c>
      <c r="D32" s="84" t="s">
        <v>174</v>
      </c>
      <c r="E32" s="10"/>
      <c r="F32" s="41" t="s">
        <v>175</v>
      </c>
      <c r="G32" s="8"/>
      <c r="H32" s="41" t="s">
        <v>176</v>
      </c>
      <c r="I32" s="44" t="s">
        <v>15</v>
      </c>
      <c r="J32" s="17"/>
      <c r="K32" s="29"/>
      <c r="L32" s="36"/>
      <c r="M32" s="30"/>
    </row>
    <row r="33" spans="1:13" x14ac:dyDescent="0.15">
      <c r="A33" s="21" t="s">
        <v>50</v>
      </c>
      <c r="B33" s="77"/>
      <c r="C33" s="18" t="s">
        <v>109</v>
      </c>
      <c r="D33" s="84"/>
      <c r="E33" s="10"/>
      <c r="F33" s="19" t="s">
        <v>75</v>
      </c>
      <c r="G33" s="8"/>
      <c r="H33" s="19" t="s">
        <v>76</v>
      </c>
      <c r="I33" s="44" t="s">
        <v>15</v>
      </c>
      <c r="J33" s="17"/>
      <c r="K33" s="29"/>
      <c r="L33" s="36"/>
      <c r="M33" s="30"/>
    </row>
    <row r="34" spans="1:13" x14ac:dyDescent="0.15">
      <c r="A34" s="21" t="s">
        <v>51</v>
      </c>
      <c r="B34" s="77"/>
      <c r="C34" s="18" t="s">
        <v>109</v>
      </c>
      <c r="D34" s="81"/>
      <c r="E34" s="10"/>
      <c r="F34" s="19" t="s">
        <v>77</v>
      </c>
      <c r="G34" s="8"/>
      <c r="H34" s="19" t="s">
        <v>78</v>
      </c>
      <c r="I34" s="44" t="s">
        <v>15</v>
      </c>
      <c r="J34" s="17"/>
      <c r="K34" s="29"/>
      <c r="L34" s="36"/>
      <c r="M34" s="30"/>
    </row>
    <row r="35" spans="1:13" ht="24" x14ac:dyDescent="0.15">
      <c r="A35" s="21" t="s">
        <v>52</v>
      </c>
      <c r="B35" s="77" t="s">
        <v>79</v>
      </c>
      <c r="C35" s="18" t="s">
        <v>112</v>
      </c>
      <c r="D35" s="34" t="s">
        <v>71</v>
      </c>
      <c r="E35" s="10"/>
      <c r="F35" s="19" t="s">
        <v>72</v>
      </c>
      <c r="G35" s="8"/>
      <c r="H35" s="19" t="s">
        <v>80</v>
      </c>
      <c r="I35" s="17" t="s">
        <v>205</v>
      </c>
      <c r="J35" s="17" t="s">
        <v>113</v>
      </c>
      <c r="K35" s="29" t="s">
        <v>208</v>
      </c>
      <c r="L35" s="36" t="s">
        <v>209</v>
      </c>
      <c r="M35" s="30"/>
    </row>
    <row r="36" spans="1:13" ht="24" x14ac:dyDescent="0.15">
      <c r="A36" s="21" t="s">
        <v>53</v>
      </c>
      <c r="B36" s="77"/>
      <c r="C36" s="18" t="s">
        <v>110</v>
      </c>
      <c r="D36" s="34" t="s">
        <v>73</v>
      </c>
      <c r="E36" s="10"/>
      <c r="F36" s="19" t="s">
        <v>74</v>
      </c>
      <c r="G36" s="8"/>
      <c r="H36" s="19" t="s">
        <v>81</v>
      </c>
      <c r="I36" s="17" t="s">
        <v>205</v>
      </c>
      <c r="J36" s="17" t="s">
        <v>113</v>
      </c>
      <c r="K36" s="29" t="s">
        <v>211</v>
      </c>
      <c r="L36" s="36" t="s">
        <v>210</v>
      </c>
      <c r="M36" s="30"/>
    </row>
    <row r="37" spans="1:13" x14ac:dyDescent="0.15">
      <c r="A37" s="21" t="s">
        <v>54</v>
      </c>
      <c r="B37" s="77"/>
      <c r="C37" s="18" t="s">
        <v>110</v>
      </c>
      <c r="D37" s="34" t="s">
        <v>82</v>
      </c>
      <c r="E37" s="10"/>
      <c r="F37" s="19" t="s">
        <v>83</v>
      </c>
      <c r="G37" s="8"/>
      <c r="H37" s="19" t="s">
        <v>177</v>
      </c>
      <c r="I37" s="44" t="s">
        <v>15</v>
      </c>
      <c r="J37" s="17"/>
      <c r="K37" s="29"/>
      <c r="L37" s="36"/>
      <c r="M37" s="30"/>
    </row>
    <row r="38" spans="1:13" ht="24" x14ac:dyDescent="0.15">
      <c r="A38" s="21" t="s">
        <v>55</v>
      </c>
      <c r="B38" s="77"/>
      <c r="C38" s="18" t="s">
        <v>110</v>
      </c>
      <c r="D38" s="80" t="s">
        <v>178</v>
      </c>
      <c r="E38" s="10"/>
      <c r="F38" s="85" t="s">
        <v>179</v>
      </c>
      <c r="G38" s="8" t="s">
        <v>180</v>
      </c>
      <c r="H38" s="19" t="s">
        <v>181</v>
      </c>
      <c r="I38" s="44" t="s">
        <v>15</v>
      </c>
      <c r="J38" s="17"/>
      <c r="K38" s="29"/>
      <c r="L38" s="36"/>
      <c r="M38" s="30"/>
    </row>
    <row r="39" spans="1:13" ht="24" x14ac:dyDescent="0.15">
      <c r="A39" s="21" t="s">
        <v>56</v>
      </c>
      <c r="B39" s="77"/>
      <c r="C39" s="18" t="s">
        <v>110</v>
      </c>
      <c r="D39" s="84"/>
      <c r="E39" s="10"/>
      <c r="F39" s="86"/>
      <c r="G39" s="8" t="s">
        <v>182</v>
      </c>
      <c r="H39" s="19" t="s">
        <v>183</v>
      </c>
      <c r="I39" s="44" t="s">
        <v>15</v>
      </c>
      <c r="J39" s="17"/>
      <c r="K39" s="29"/>
      <c r="L39" s="36"/>
      <c r="M39" s="30"/>
    </row>
    <row r="40" spans="1:13" ht="24" x14ac:dyDescent="0.15">
      <c r="A40" s="21" t="s">
        <v>57</v>
      </c>
      <c r="B40" s="77"/>
      <c r="C40" s="18" t="s">
        <v>111</v>
      </c>
      <c r="D40" s="40" t="s">
        <v>184</v>
      </c>
      <c r="E40" s="10"/>
      <c r="F40" s="19" t="s">
        <v>185</v>
      </c>
      <c r="G40" s="8"/>
      <c r="H40" s="19" t="s">
        <v>186</v>
      </c>
      <c r="I40" s="44" t="s">
        <v>15</v>
      </c>
      <c r="J40" s="17"/>
      <c r="K40" s="29"/>
      <c r="L40" s="36"/>
      <c r="M40" s="30"/>
    </row>
    <row r="41" spans="1:13" ht="24" x14ac:dyDescent="0.15">
      <c r="A41" s="21" t="s">
        <v>58</v>
      </c>
      <c r="B41" s="72" t="s">
        <v>85</v>
      </c>
      <c r="C41" s="18" t="s">
        <v>112</v>
      </c>
      <c r="D41" s="73" t="s">
        <v>86</v>
      </c>
      <c r="E41" s="12"/>
      <c r="F41" s="104" t="s">
        <v>187</v>
      </c>
      <c r="G41" s="7" t="s">
        <v>70</v>
      </c>
      <c r="H41" s="8" t="s">
        <v>188</v>
      </c>
      <c r="I41" s="17" t="s">
        <v>15</v>
      </c>
      <c r="J41" s="17"/>
      <c r="K41" s="32"/>
      <c r="L41" s="35"/>
      <c r="M41" s="38"/>
    </row>
    <row r="42" spans="1:13" x14ac:dyDescent="0.15">
      <c r="A42" s="21" t="s">
        <v>59</v>
      </c>
      <c r="B42" s="72"/>
      <c r="C42" s="18" t="s">
        <v>109</v>
      </c>
      <c r="D42" s="74"/>
      <c r="E42" s="12"/>
      <c r="F42" s="105"/>
      <c r="G42" s="7" t="s">
        <v>87</v>
      </c>
      <c r="H42" s="8" t="s">
        <v>88</v>
      </c>
      <c r="I42" s="44" t="s">
        <v>15</v>
      </c>
      <c r="J42" s="17"/>
      <c r="K42" s="32"/>
      <c r="L42" s="35"/>
      <c r="M42" s="38"/>
    </row>
    <row r="43" spans="1:13" x14ac:dyDescent="0.15">
      <c r="A43" s="21" t="s">
        <v>60</v>
      </c>
      <c r="B43" s="72"/>
      <c r="C43" s="18" t="s">
        <v>109</v>
      </c>
      <c r="D43" s="12" t="s">
        <v>89</v>
      </c>
      <c r="E43" s="12"/>
      <c r="F43" s="7" t="s">
        <v>189</v>
      </c>
      <c r="G43" s="7"/>
      <c r="H43" s="7" t="s">
        <v>190</v>
      </c>
      <c r="I43" s="44" t="s">
        <v>15</v>
      </c>
      <c r="J43" s="17"/>
      <c r="K43" s="32"/>
      <c r="L43" s="35"/>
      <c r="M43" s="38"/>
    </row>
    <row r="44" spans="1:13" x14ac:dyDescent="0.15">
      <c r="A44" s="21" t="s">
        <v>61</v>
      </c>
      <c r="B44" s="72"/>
      <c r="C44" s="18" t="s">
        <v>111</v>
      </c>
      <c r="D44" s="12" t="s">
        <v>90</v>
      </c>
      <c r="E44" s="12"/>
      <c r="F44" s="7" t="s">
        <v>191</v>
      </c>
      <c r="G44" s="7"/>
      <c r="H44" s="7" t="s">
        <v>192</v>
      </c>
      <c r="I44" s="17" t="s">
        <v>8</v>
      </c>
      <c r="J44" s="17"/>
      <c r="K44" s="32"/>
      <c r="L44" s="35"/>
      <c r="M44" s="38"/>
    </row>
    <row r="45" spans="1:13" ht="24" x14ac:dyDescent="0.15">
      <c r="A45" s="21" t="s">
        <v>62</v>
      </c>
      <c r="B45" s="72"/>
      <c r="C45" s="18" t="s">
        <v>112</v>
      </c>
      <c r="D45" s="39" t="s">
        <v>91</v>
      </c>
      <c r="E45" s="39"/>
      <c r="F45" s="8" t="s">
        <v>84</v>
      </c>
      <c r="G45" s="8"/>
      <c r="H45" s="8" t="s">
        <v>193</v>
      </c>
      <c r="I45" s="17" t="s">
        <v>15</v>
      </c>
      <c r="J45" s="17"/>
      <c r="K45" s="32"/>
      <c r="L45" s="35"/>
      <c r="M45" s="38"/>
    </row>
    <row r="46" spans="1:13" x14ac:dyDescent="0.15">
      <c r="A46" s="21" t="s">
        <v>63</v>
      </c>
      <c r="B46" s="98" t="s">
        <v>201</v>
      </c>
      <c r="C46" s="18" t="s">
        <v>112</v>
      </c>
      <c r="D46" s="98" t="s">
        <v>201</v>
      </c>
      <c r="E46" s="47"/>
      <c r="F46" s="102" t="s">
        <v>198</v>
      </c>
      <c r="G46" s="51" t="s">
        <v>203</v>
      </c>
      <c r="H46" s="8" t="s">
        <v>202</v>
      </c>
      <c r="I46" s="44" t="s">
        <v>15</v>
      </c>
      <c r="J46" s="48"/>
      <c r="K46" s="52"/>
      <c r="L46" s="47"/>
      <c r="M46" s="47"/>
    </row>
    <row r="47" spans="1:13" x14ac:dyDescent="0.15">
      <c r="A47" s="21" t="s">
        <v>64</v>
      </c>
      <c r="B47" s="99"/>
      <c r="C47" s="18" t="s">
        <v>112</v>
      </c>
      <c r="D47" s="99"/>
      <c r="E47" s="47"/>
      <c r="F47" s="103"/>
      <c r="G47" s="51" t="s">
        <v>204</v>
      </c>
      <c r="H47" s="8" t="s">
        <v>202</v>
      </c>
      <c r="I47" s="44" t="s">
        <v>15</v>
      </c>
      <c r="J47" s="48"/>
      <c r="K47" s="52"/>
      <c r="L47" s="47"/>
      <c r="M47" s="47"/>
    </row>
    <row r="48" spans="1:13" ht="36" x14ac:dyDescent="0.15">
      <c r="A48" s="21" t="s">
        <v>65</v>
      </c>
      <c r="B48" s="100"/>
      <c r="C48" s="18" t="s">
        <v>112</v>
      </c>
      <c r="D48" s="100"/>
      <c r="E48" s="47"/>
      <c r="F48" s="49" t="s">
        <v>199</v>
      </c>
      <c r="G48" s="50"/>
      <c r="H48" s="8" t="s">
        <v>202</v>
      </c>
      <c r="I48" s="44" t="s">
        <v>15</v>
      </c>
      <c r="J48" s="48"/>
      <c r="K48" s="52"/>
      <c r="L48" s="47"/>
      <c r="M48" s="47"/>
    </row>
    <row r="49" spans="1:13" ht="16.5" customHeight="1" x14ac:dyDescent="0.15">
      <c r="A49" s="21" t="s">
        <v>66</v>
      </c>
      <c r="B49" s="100"/>
      <c r="C49" s="18" t="s">
        <v>112</v>
      </c>
      <c r="D49" s="100"/>
      <c r="E49" s="47"/>
      <c r="F49" s="97" t="s">
        <v>200</v>
      </c>
      <c r="G49" s="51" t="s">
        <v>194</v>
      </c>
      <c r="H49" s="8" t="s">
        <v>202</v>
      </c>
      <c r="I49" s="44" t="s">
        <v>15</v>
      </c>
      <c r="J49" s="48"/>
      <c r="K49" s="52"/>
      <c r="L49" s="47"/>
      <c r="M49" s="47"/>
    </row>
    <row r="50" spans="1:13" ht="16.5" customHeight="1" x14ac:dyDescent="0.15">
      <c r="A50" s="21" t="s">
        <v>67</v>
      </c>
      <c r="B50" s="100"/>
      <c r="C50" s="18" t="s">
        <v>112</v>
      </c>
      <c r="D50" s="100"/>
      <c r="E50" s="47"/>
      <c r="F50" s="97"/>
      <c r="G50" s="51" t="s">
        <v>195</v>
      </c>
      <c r="H50" s="8" t="s">
        <v>202</v>
      </c>
      <c r="I50" s="44" t="s">
        <v>15</v>
      </c>
      <c r="J50" s="48"/>
      <c r="K50" s="52"/>
      <c r="L50" s="47"/>
      <c r="M50" s="47"/>
    </row>
    <row r="51" spans="1:13" ht="24" x14ac:dyDescent="0.15">
      <c r="A51" s="21" t="s">
        <v>68</v>
      </c>
      <c r="B51" s="100"/>
      <c r="C51" s="18" t="s">
        <v>112</v>
      </c>
      <c r="D51" s="100"/>
      <c r="E51" s="47"/>
      <c r="F51" s="49" t="s">
        <v>196</v>
      </c>
      <c r="G51" s="50"/>
      <c r="H51" s="8" t="s">
        <v>202</v>
      </c>
      <c r="I51" s="44" t="s">
        <v>15</v>
      </c>
      <c r="J51" s="48"/>
      <c r="K51" s="52"/>
      <c r="L51" s="47"/>
      <c r="M51" s="47"/>
    </row>
    <row r="52" spans="1:13" x14ac:dyDescent="0.15">
      <c r="A52" s="21" t="s">
        <v>69</v>
      </c>
      <c r="B52" s="101"/>
      <c r="C52" s="18" t="s">
        <v>112</v>
      </c>
      <c r="D52" s="101"/>
      <c r="E52" s="47"/>
      <c r="F52" s="49" t="s">
        <v>197</v>
      </c>
      <c r="G52" s="50"/>
      <c r="H52" s="8" t="s">
        <v>202</v>
      </c>
      <c r="I52" s="44" t="s">
        <v>15</v>
      </c>
      <c r="J52" s="48"/>
      <c r="K52" s="52"/>
      <c r="L52" s="47"/>
      <c r="M52" s="47"/>
    </row>
    <row r="53" spans="1:13" x14ac:dyDescent="0.15">
      <c r="F53" s="46"/>
      <c r="G53" s="46"/>
      <c r="H53" s="46"/>
    </row>
  </sheetData>
  <mergeCells count="31">
    <mergeCell ref="F49:F50"/>
    <mergeCell ref="B46:B52"/>
    <mergeCell ref="D46:D52"/>
    <mergeCell ref="F46:F47"/>
    <mergeCell ref="H27:H28"/>
    <mergeCell ref="D32:D34"/>
    <mergeCell ref="F41:F42"/>
    <mergeCell ref="F27:F31"/>
    <mergeCell ref="G27:G28"/>
    <mergeCell ref="H13:H14"/>
    <mergeCell ref="A1:M1"/>
    <mergeCell ref="B2:M2"/>
    <mergeCell ref="B3:M3"/>
    <mergeCell ref="B4:M4"/>
    <mergeCell ref="B5:M5"/>
    <mergeCell ref="B6:M6"/>
    <mergeCell ref="B8:B12"/>
    <mergeCell ref="F22:F26"/>
    <mergeCell ref="G22:G23"/>
    <mergeCell ref="B41:B45"/>
    <mergeCell ref="D41:D42"/>
    <mergeCell ref="B13:B17"/>
    <mergeCell ref="B18:B34"/>
    <mergeCell ref="D16:D17"/>
    <mergeCell ref="D20:D21"/>
    <mergeCell ref="D22:D31"/>
    <mergeCell ref="D13:D14"/>
    <mergeCell ref="F13:F14"/>
    <mergeCell ref="B35:B40"/>
    <mergeCell ref="D38:D39"/>
    <mergeCell ref="F38:F39"/>
  </mergeCells>
  <phoneticPr fontId="4" type="noConversion"/>
  <conditionalFormatting sqref="I53:I1048576 J41:J45 J13:J17">
    <cfRule type="cellIs" dxfId="22" priority="83" operator="equal">
      <formula>"低"</formula>
    </cfRule>
    <cfRule type="cellIs" dxfId="21" priority="84" stopIfTrue="1" operator="equal">
      <formula>"建议"</formula>
    </cfRule>
    <cfRule type="cellIs" dxfId="20" priority="85" stopIfTrue="1" operator="equal">
      <formula>"高"</formula>
    </cfRule>
    <cfRule type="cellIs" dxfId="19" priority="86" stopIfTrue="1" operator="equal">
      <formula>"中"</formula>
    </cfRule>
  </conditionalFormatting>
  <conditionalFormatting sqref="H53:H1048576">
    <cfRule type="cellIs" dxfId="18" priority="82" operator="equal">
      <formula>"Delay"</formula>
    </cfRule>
    <cfRule type="cellIs" dxfId="17" priority="98" operator="equal">
      <formula>"Block"</formula>
    </cfRule>
    <cfRule type="cellIs" dxfId="16" priority="99" operator="equal">
      <formula>"NT"</formula>
    </cfRule>
    <cfRule type="cellIs" dxfId="15" priority="100" operator="equal">
      <formula>"F"</formula>
    </cfRule>
    <cfRule type="cellIs" dxfId="14" priority="101" operator="equal">
      <formula>"Defer"</formula>
    </cfRule>
    <cfRule type="cellIs" dxfId="13" priority="102" operator="equal">
      <formula>"P"</formula>
    </cfRule>
  </conditionalFormatting>
  <conditionalFormatting sqref="I1:I6 I8:I40">
    <cfRule type="cellIs" dxfId="12" priority="45" operator="equal">
      <formula>"Block"</formula>
    </cfRule>
    <cfRule type="cellIs" dxfId="11" priority="47" operator="equal">
      <formula>"Delay"</formula>
    </cfRule>
    <cfRule type="cellIs" dxfId="10" priority="48" operator="equal">
      <formula>"NT"</formula>
    </cfRule>
    <cfRule type="cellIs" dxfId="9" priority="49" operator="equal">
      <formula>"F"</formula>
    </cfRule>
    <cfRule type="cellIs" dxfId="8" priority="50" operator="equal">
      <formula>"Defer"</formula>
    </cfRule>
    <cfRule type="cellIs" dxfId="7" priority="51" operator="equal">
      <formula>"P"</formula>
    </cfRule>
  </conditionalFormatting>
  <conditionalFormatting sqref="J1:J6 J8:J12 J18:J40">
    <cfRule type="cellIs" dxfId="6" priority="44" operator="equal">
      <formula>"建议"</formula>
    </cfRule>
    <cfRule type="cellIs" dxfId="5" priority="46" operator="equal">
      <formula>"高"</formula>
    </cfRule>
    <cfRule type="cellIs" dxfId="4" priority="52" operator="equal">
      <formula>"中"</formula>
    </cfRule>
    <cfRule type="cellIs" dxfId="3" priority="53" operator="equal">
      <formula>"低"</formula>
    </cfRule>
  </conditionalFormatting>
  <conditionalFormatting sqref="I41:I52">
    <cfRule type="cellIs" dxfId="2" priority="22" operator="equal">
      <formula>"Defer"</formula>
    </cfRule>
    <cfRule type="cellIs" dxfId="1" priority="23" operator="equal">
      <formula>"P"</formula>
    </cfRule>
    <cfRule type="cellIs" dxfId="0" priority="54" operator="equal">
      <formula>"Delay"</formula>
    </cfRule>
  </conditionalFormatting>
  <dataValidations count="4">
    <dataValidation type="list" allowBlank="1" showInputMessage="1" showErrorMessage="1" error="Date Error!" sqref="H53:H1048576 I8:I52">
      <formula1>"P,F,Delay,Defer,Block,NT,NP"</formula1>
    </dataValidation>
    <dataValidation type="list" allowBlank="1" showInputMessage="1" showErrorMessage="1" error="Date Error!" sqref="M8:M12">
      <formula1>"A,S,M"</formula1>
    </dataValidation>
    <dataValidation type="list" allowBlank="1" showInputMessage="1" showErrorMessage="1" error="Date Error!" sqref="J8:J45">
      <formula1>"高,中,低,建议"</formula1>
    </dataValidation>
    <dataValidation type="list" allowBlank="1" showInputMessage="1" showErrorMessage="1" error="Date Error!" sqref="C8:C52">
      <formula1>"高,较高,中,较低,低"</formula1>
    </dataValidation>
  </dataValidations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测试记录总体说明</vt:lpstr>
      <vt:lpstr>回归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2017-11-08T10:23:40Z</dcterms:modified>
</cp:coreProperties>
</file>