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D3" i="1"/>
  <c r="D4" i="1"/>
  <c r="D5" i="1"/>
  <c r="D6" i="1"/>
  <c r="B3" i="1"/>
  <c r="B4" i="1"/>
  <c r="B5" i="1"/>
  <c r="B6" i="1"/>
  <c r="D2" i="1"/>
  <c r="B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<sst xmlns="http://schemas.openxmlformats.org/spreadsheetml/2006/main" count="6" uniqueCount="6">
  <si>
    <t>KU</t>
  </si>
  <si>
    <t>Uin, мВ</t>
  </si>
  <si>
    <t>Uout, мВ</t>
  </si>
  <si>
    <t>KI</t>
  </si>
  <si>
    <t>Iin, мкА</t>
  </si>
  <si>
    <t>Iout,мкА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</si>
</sst>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Uout(Uin)</a:t>
            </a:r>
          </a:p>
        </c:rich>
      </c:tx>
      <c:layout>
        <c:manualLayout>
          <c:xMode val="edge"/>
          <c:yMode val="edge"/>
          <c:x val="0.35822763503212168"/>
          <c:y val="1.910219675262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757174103237096"/>
                  <c:y val="2.650809273840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Лист1!$A$2:$A$6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Лист1!$C$2:$C$6</c:f>
              <c:numCache>
                <c:formatCode>General</c:formatCode>
                <c:ptCount val="5"/>
                <c:pt idx="0">
                  <c:v>335</c:v>
                </c:pt>
                <c:pt idx="1">
                  <c:v>630</c:v>
                </c:pt>
                <c:pt idx="2">
                  <c:v>883</c:v>
                </c:pt>
                <c:pt idx="3">
                  <c:v>1106</c:v>
                </c:pt>
                <c:pt idx="4">
                  <c:v>1307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C-48B4-A6E0-06015DD30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041103"/>
        <c:axId val="1975042767"/>
      </c:scatterChart>
      <c:valAx>
        <c:axId val="197504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Uin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0.9260682414698160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75042767"/>
        <c:crosses val="autoZero"/>
        <c:crossBetween val="midCat"/>
      </c:valAx>
      <c:valAx>
        <c:axId val="19750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Uout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5368438320209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7504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Iout,</a:t>
            </a:r>
            <a:r>
              <a:rPr lang="uk-UA"/>
              <a:t>мкА</a:t>
            </a:r>
          </a:p>
        </c:rich>
      </c:tx>
      <c:layout>
        <c:manualLayout>
          <c:xMode val="edge"/>
          <c:yMode val="edge"/>
          <c:x val="0.35822763503212168"/>
          <c:y val="1.910219675262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Iout,мкА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527230971128607"/>
                  <c:y val="-1.79717118693496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Лист1!$B$2:$B$6</c:f>
              <c:numCache>
                <c:formatCode>General</c:formatCode>
                <c:ptCount val="5"/>
                <c:pt idx="0">
                  <c:v>3.6363636363636362</c:v>
                </c:pt>
                <c:pt idx="1">
                  <c:v>7.2727272727272725</c:v>
                </c:pt>
                <c:pt idx="2">
                  <c:v>10.909090909090908</c:v>
                </c:pt>
                <c:pt idx="3">
                  <c:v>14.545454545454545</c:v>
                </c:pt>
                <c:pt idx="4">
                  <c:v>18.18181818181818</c:v>
                </c:pt>
              </c:numCache>
            </c:numRef>
          </c:xVal>
          <c:yVal>
            <c:numRef>
              <c:f>Лист1!$D$2:$D$6</c:f>
              <c:numCache>
                <c:formatCode>General</c:formatCode>
                <c:ptCount val="5"/>
                <c:pt idx="0">
                  <c:v>492.64705882352939</c:v>
                </c:pt>
                <c:pt idx="1">
                  <c:v>926.47058823529403</c:v>
                </c:pt>
                <c:pt idx="2">
                  <c:v>1298.5294117647059</c:v>
                </c:pt>
                <c:pt idx="3">
                  <c:v>1626.4705882352939</c:v>
                </c:pt>
                <c:pt idx="4">
                  <c:v>1922.0588235294117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C-48B4-A6E0-06015DD30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041103"/>
        <c:axId val="1975042767"/>
      </c:scatterChart>
      <c:valAx>
        <c:axId val="197504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Iin,</a:t>
                </a:r>
                <a:r>
                  <a:rPr lang="uk-UA"/>
                  <a:t>мкА</a:t>
                </a:r>
              </a:p>
            </c:rich>
          </c:tx>
          <c:layout>
            <c:manualLayout>
              <c:xMode val="edge"/>
              <c:yMode val="edge"/>
              <c:x val="0.8763597987751531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75042767"/>
        <c:crosses val="autoZero"/>
        <c:crossBetween val="midCat"/>
      </c:valAx>
      <c:valAx>
        <c:axId val="19750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Iout,</a:t>
                </a:r>
                <a:r>
                  <a:rPr lang="uk-UA"/>
                  <a:t>мкА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588003062117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7504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</xdr:row>
      <xdr:rowOff>161925</xdr:rowOff>
    </xdr:from>
    <xdr:to>
      <xdr:col>7</xdr:col>
      <xdr:colOff>361950</xdr:colOff>
      <xdr:row>21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319087</xdr:colOff>
      <xdr:row>13</xdr:row>
      <xdr:rowOff>19050</xdr:rowOff>
    </xdr:from>
    <xdr:to>
      <xdr:col>14</xdr:col>
      <xdr:colOff>338137</xdr:colOff>
      <xdr:row>26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J9" sqref="J9"/>
    </sheetView>
  </sheetViews>
  <sheetFormatPr defaultRowHeight="15" x14ac:dyDescent="0.25"/>
  <sheetData>
    <row r="1" spans="1:6" ht="19.5" thickBot="1" x14ac:dyDescent="0.35">
      <c r="A1" s="2" t="s">
        <v>1</v>
      </c>
      <c r="B1" s="3" t="s">
        <v>4</v>
      </c>
      <c r="C1" s="3" t="s">
        <v>2</v>
      </c>
      <c r="D1" s="3" t="s">
        <v>5</v>
      </c>
      <c r="E1" s="4" t="s">
        <v>0</v>
      </c>
      <c r="F1" t="s">
        <v>3</v>
      </c>
    </row>
    <row r="2" spans="1:6" ht="18.75" x14ac:dyDescent="0.3">
      <c r="A2" s="5">
        <v>4</v>
      </c>
      <c r="B2" s="6">
        <f>A2/1.1</f>
        <v>3.6363636363636362</v>
      </c>
      <c r="C2" s="6">
        <v>335</v>
      </c>
      <c r="D2" s="6">
        <f>C2/0.68</f>
        <v>492.64705882352939</v>
      </c>
      <c r="E2" s="7">
        <f>C2/A2</f>
        <v>83.75</v>
      </c>
      <c r="F2">
        <f>D2/B2</f>
        <v>135.47794117647058</v>
      </c>
    </row>
    <row r="3" spans="1:6" ht="18.75" x14ac:dyDescent="0.3">
      <c r="A3" s="8">
        <v>8</v>
      </c>
      <c r="B3" s="1">
        <f t="shared" ref="B3:B6" si="0">A3/1.1</f>
        <v>7.2727272727272725</v>
      </c>
      <c r="C3" s="1">
        <v>630</v>
      </c>
      <c r="D3" s="1">
        <f t="shared" ref="D3:D6" si="1">C3/0.68</f>
        <v>926.47058823529403</v>
      </c>
      <c r="E3" s="9">
        <f>C3/A3</f>
        <v>78.75</v>
      </c>
      <c r="F3">
        <f t="shared" ref="F3:F6" si="2">D3/B3</f>
        <v>127.38970588235293</v>
      </c>
    </row>
    <row r="4" spans="1:6" ht="18.75" x14ac:dyDescent="0.3">
      <c r="A4" s="8">
        <v>12</v>
      </c>
      <c r="B4" s="1">
        <f t="shared" si="0"/>
        <v>10.909090909090908</v>
      </c>
      <c r="C4" s="1">
        <v>883</v>
      </c>
      <c r="D4" s="1">
        <f t="shared" si="1"/>
        <v>1298.5294117647059</v>
      </c>
      <c r="E4" s="9">
        <f>C4/A4</f>
        <v>73.583333333333329</v>
      </c>
      <c r="F4">
        <f t="shared" si="2"/>
        <v>119.03186274509804</v>
      </c>
    </row>
    <row r="5" spans="1:6" ht="18.75" x14ac:dyDescent="0.3">
      <c r="A5" s="8">
        <v>16</v>
      </c>
      <c r="B5" s="1">
        <f t="shared" si="0"/>
        <v>14.545454545454545</v>
      </c>
      <c r="C5" s="1">
        <v>1106</v>
      </c>
      <c r="D5" s="1">
        <f t="shared" si="1"/>
        <v>1626.4705882352939</v>
      </c>
      <c r="E5" s="9">
        <f>C5/A5</f>
        <v>69.125</v>
      </c>
      <c r="F5">
        <f t="shared" si="2"/>
        <v>111.81985294117646</v>
      </c>
    </row>
    <row r="6" spans="1:6" ht="19.5" thickBot="1" x14ac:dyDescent="0.35">
      <c r="A6" s="10">
        <v>20</v>
      </c>
      <c r="B6" s="11">
        <f t="shared" si="0"/>
        <v>18.18181818181818</v>
      </c>
      <c r="C6" s="11">
        <v>1307</v>
      </c>
      <c r="D6" s="11">
        <f t="shared" si="1"/>
        <v>1922.0588235294117</v>
      </c>
      <c r="E6" s="12">
        <f>C6/A6</f>
        <v>65.349999999999994</v>
      </c>
      <c r="F6">
        <f t="shared" si="2"/>
        <v>105.71323529411765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2021-06-02T22:18:24Z</dcterms:modified>
</cp:coreProperties>
</file>