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S6\PDC\A1\"/>
    </mc:Choice>
  </mc:AlternateContent>
  <xr:revisionPtr revIDLastSave="0" documentId="13_ncr:1_{ADB2C2BB-BC15-493A-BCC5-1D0B285D698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Q10" i="1" s="1"/>
  <c r="L9" i="1"/>
  <c r="Q9" i="1" s="1"/>
  <c r="J10" i="1"/>
  <c r="P10" i="1" s="1"/>
  <c r="J9" i="1"/>
  <c r="P9" i="1" s="1"/>
  <c r="D8" i="1"/>
  <c r="D9" i="1"/>
  <c r="B9" i="1"/>
  <c r="B8" i="1"/>
</calcChain>
</file>

<file path=xl/sharedStrings.xml><?xml version="1.0" encoding="utf-8"?>
<sst xmlns="http://schemas.openxmlformats.org/spreadsheetml/2006/main" count="30" uniqueCount="23">
  <si>
    <t>Run</t>
  </si>
  <si>
    <t xml:space="preserve">Variance: </t>
  </si>
  <si>
    <t>Task 1</t>
  </si>
  <si>
    <t>Cyclic Gflops</t>
  </si>
  <si>
    <t>Version 1 :</t>
  </si>
  <si>
    <t>Mean:</t>
  </si>
  <si>
    <t>Version 2:</t>
  </si>
  <si>
    <t>Variance:</t>
  </si>
  <si>
    <t>Task 2</t>
  </si>
  <si>
    <t>No Affinity Gflops</t>
  </si>
  <si>
    <t>Affinity Gflops</t>
  </si>
  <si>
    <t>Mean Affinity:</t>
  </si>
  <si>
    <t>Mean No Affinity:</t>
  </si>
  <si>
    <t xml:space="preserve">Variance No Affinity: </t>
  </si>
  <si>
    <t xml:space="preserve">Variance Affinity: </t>
  </si>
  <si>
    <t>Affinity</t>
  </si>
  <si>
    <t>No Affinity</t>
  </si>
  <si>
    <t>Note: Best Results used</t>
  </si>
  <si>
    <t>Block</t>
  </si>
  <si>
    <t>Cyclic</t>
  </si>
  <si>
    <t>2^2*2^2 Gfops</t>
  </si>
  <si>
    <t>2^4*2^4 Gflops</t>
  </si>
  <si>
    <t>2^8*2^8 Gflops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</si>
</sst>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"/>
    <numFmt numFmtId="166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0" xfId="0" applyNumberFormat="1"/>
    <xf numFmtId="165" fontId="0" fillId="0" borderId="1" xfId="0" applyNumberFormat="1" applyBorder="1"/>
    <xf numFmtId="166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</a:t>
            </a:r>
            <a:r>
              <a:rPr lang="en-US" baseline="0"/>
              <a:t> 1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No Affinity Gflops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554137575253684E-3"/>
                  <c:y val="6.21772794590437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A3-4B3A-9745-4695DE2EC82F}"/>
                </c:ext>
              </c:extLst>
            </c:dLbl>
            <c:dLbl>
              <c:idx val="2"/>
              <c:layout>
                <c:manualLayout>
                  <c:x val="8.2563183043002607E-3"/>
                  <c:y val="4.83677580658841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A3-4B3A-9745-4695DE2EC82F}"/>
                </c:ext>
              </c:extLst>
            </c:dLbl>
            <c:dLbl>
              <c:idx val="3"/>
              <c:layout>
                <c:manualLayout>
                  <c:x val="-4.2630698494425467E-2"/>
                  <c:y val="6.67804532567635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CA3-4B3A-9745-4695DE2EC82F}"/>
                </c:ext>
              </c:extLst>
            </c:dLbl>
            <c:dLbl>
              <c:idx val="4"/>
              <c:layout>
                <c:manualLayout>
                  <c:x val="-4.5175049334361943E-2"/>
                  <c:y val="5.29709318636038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A3-4B3A-9745-4695DE2EC8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Sheet1!$B$3:$B$7</c:f>
              <c:numCache>
                <c:formatCode>0.000</c:formatCode>
                <c:ptCount val="5"/>
                <c:pt idx="0">
                  <c:v>0.28000000000000003</c:v>
                </c:pt>
                <c:pt idx="1">
                  <c:v>0.28299999999999997</c:v>
                </c:pt>
                <c:pt idx="2">
                  <c:v>0.224</c:v>
                </c:pt>
                <c:pt idx="3">
                  <c:v>0.29399999999999998</c:v>
                </c:pt>
                <c:pt idx="4">
                  <c:v>0.22900000000000001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CE-4A08-AB31-049170379F5F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Affinity Gflops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2453295134680329E-2"/>
                  <c:y val="-9.43306296634319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CA3-4B3A-9745-4695DE2EC82F}"/>
                </c:ext>
              </c:extLst>
            </c:dLbl>
            <c:dLbl>
              <c:idx val="2"/>
              <c:layout>
                <c:manualLayout>
                  <c:x val="-3.7541996814552982E-2"/>
                  <c:y val="-0.103536977258871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CA3-4B3A-9745-4695DE2EC8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Sheet1!$C$3:$C$7</c:f>
              <c:numCache>
                <c:formatCode>0.000</c:formatCode>
                <c:ptCount val="5"/>
                <c:pt idx="0">
                  <c:v>0.3</c:v>
                </c:pt>
                <c:pt idx="1">
                  <c:v>0.46600000000000003</c:v>
                </c:pt>
                <c:pt idx="2">
                  <c:v>0.24099999999999999</c:v>
                </c:pt>
                <c:pt idx="3">
                  <c:v>0.36399999999999999</c:v>
                </c:pt>
                <c:pt idx="4">
                  <c:v>0.30399999999999999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CE-4A08-AB31-049170379F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3472336"/>
        <c:axId val="93481072"/>
      </c:lineChart>
      <c:catAx>
        <c:axId val="9347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 (Run)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81072"/>
        <c:crosses val="autoZero"/>
        <c:auto val="1"/>
        <c:lblAlgn val="ctr"/>
        <c:lblOffset val="100"/>
        <c:noMultiLvlLbl val="0"/>
      </c:catAx>
      <c:valAx>
        <c:axId val="9348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7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1 Results</a:t>
            </a:r>
            <a:r>
              <a:rPr lang="en-US" baseline="0"/>
              <a:t> Mean and Variance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Mean: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Sheet1!$B$11:$C$11</c:f>
              <c:strCache>
                <c:ptCount val="2"/>
                <c:pt idx="0">
                  <c:v>Affinity</c:v>
                </c:pt>
                <c:pt idx="1">
                  <c:v>No Affinity</c:v>
                </c:pt>
              </c:strCache>
            </c:strRef>
          </c:cat>
          <c:val>
            <c:numRef>
              <c:f>Sheet1!$B$12:$C$12</c:f>
              <c:numCache>
                <c:formatCode>General</c:formatCode>
                <c:ptCount val="2"/>
                <c:pt idx="0">
                  <c:v>0.33500000000000002</c:v>
                </c:pt>
                <c:pt idx="1">
                  <c:v>0.26200000000000001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53-47B9-A45B-78CB5FCEDE06}"/>
            </c:ext>
          </c:extLst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Variance: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Sheet1!$B$11:$C$11</c:f>
              <c:strCache>
                <c:ptCount val="2"/>
                <c:pt idx="0">
                  <c:v>Affinity</c:v>
                </c:pt>
                <c:pt idx="1">
                  <c:v>No Affinity</c:v>
                </c:pt>
              </c:strCache>
            </c:strRef>
          </c:cat>
          <c:val>
            <c:numRef>
              <c:f>Sheet1!$B$13:$C$13</c:f>
              <c:numCache>
                <c:formatCode>General</c:formatCode>
                <c:ptCount val="2"/>
                <c:pt idx="0">
                  <c:v>7.2560000000000003E-3</c:v>
                </c:pt>
                <c:pt idx="1">
                  <c:v>1.08E-3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53-47B9-A45B-78CB5FCEDE0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4205600"/>
        <c:axId val="94206016"/>
      </c:barChart>
      <c:catAx>
        <c:axId val="94205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06016"/>
        <c:crosses val="autoZero"/>
        <c:auto val="1"/>
        <c:lblAlgn val="ctr"/>
        <c:lblOffset val="100"/>
        <c:noMultiLvlLbl val="0"/>
      </c:catAx>
      <c:valAx>
        <c:axId val="9420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0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2</a:t>
            </a:r>
            <a:r>
              <a:rPr lang="en-US" baseline="0"/>
              <a:t>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Sheet1!$I$1:$I$2</c:f>
              <c:strCache>
                <c:ptCount val="2"/>
                <c:pt idx="0">
                  <c:v>Task 2</c:v>
                </c:pt>
                <c:pt idx="1">
                  <c:v>2^2*2^2 Gfops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Sheet1!$H$3:$H$7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Sheet1!$I$3:$I$7</c:f>
              <c:numCache>
                <c:formatCode>0.0000000</c:formatCode>
                <c:ptCount val="5"/>
                <c:pt idx="0">
                  <c:v>5.8591999999999997E-4</c:v>
                </c:pt>
                <c:pt idx="1">
                  <c:v>6.9006999999999998E-4</c:v>
                </c:pt>
                <c:pt idx="2">
                  <c:v>6.7836000000000003E-4</c:v>
                </c:pt>
                <c:pt idx="3">
                  <c:v>4.9697999999999995E-4</c:v>
                </c:pt>
                <c:pt idx="4">
                  <c:v>5.2477000000000003E-4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F6-4683-9BD9-9643D86C648F}"/>
            </c:ext>
          </c:extLst>
        </c:ser>
        <c:ser>
          <c:idx val="1"/>
          <c:order val="1"/>
          <c:tx>
            <c:strRef>
              <c:f>Sheet1!$J$1:$J$2</c:f>
              <c:strCache>
                <c:ptCount val="2"/>
                <c:pt idx="0">
                  <c:v>Task 2</c:v>
                </c:pt>
                <c:pt idx="1">
                  <c:v>2^4*2^4 Gflops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Sheet1!$H$3:$H$7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Sheet1!$J$3:$J$7</c:f>
              <c:numCache>
                <c:formatCode>0.0000000</c:formatCode>
                <c:ptCount val="5"/>
                <c:pt idx="0">
                  <c:v>5.6033999999999997E-3</c:v>
                </c:pt>
                <c:pt idx="1">
                  <c:v>5.4989100000000001E-3</c:v>
                </c:pt>
                <c:pt idx="2">
                  <c:v>5.2757999999999998E-3</c:v>
                </c:pt>
                <c:pt idx="3">
                  <c:v>5.4024700000000004E-3</c:v>
                </c:pt>
                <c:pt idx="4">
                  <c:v>5.1219000000000004E-3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F6-4683-9BD9-9643D86C648F}"/>
            </c:ext>
          </c:extLst>
        </c:ser>
        <c:ser>
          <c:idx val="2"/>
          <c:order val="2"/>
          <c:tx>
            <c:strRef>
              <c:f>Sheet1!$K$1:$K$2</c:f>
              <c:strCache>
                <c:ptCount val="2"/>
                <c:pt idx="0">
                  <c:v>Task 2</c:v>
                </c:pt>
                <c:pt idx="1">
                  <c:v>2^8*2^8 Gflops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Sheet1!$H$3:$H$7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Sheet1!$K$3:$K$7</c:f>
              <c:numCache>
                <c:formatCode>0.0000000</c:formatCode>
                <c:ptCount val="5"/>
                <c:pt idx="0">
                  <c:v>0.11697635000000001</c:v>
                </c:pt>
                <c:pt idx="1">
                  <c:v>0.18229764000000001</c:v>
                </c:pt>
                <c:pt idx="2">
                  <c:v>0.11333506</c:v>
                </c:pt>
                <c:pt idx="3">
                  <c:v>0.16082453999999999</c:v>
                </c:pt>
                <c:pt idx="4">
                  <c:v>0.11482435000000001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F6-4683-9BD9-9643D86C648F}"/>
            </c:ext>
          </c:extLst>
        </c:ser>
        <c:ser>
          <c:idx val="3"/>
          <c:order val="3"/>
          <c:tx>
            <c:strRef>
              <c:f>Sheet1!$L$1:$L$2</c:f>
              <c:strCache>
                <c:ptCount val="2"/>
                <c:pt idx="0">
                  <c:v>Task 2</c:v>
                </c:pt>
                <c:pt idx="1">
                  <c:v>Cyclic Gflops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Sheet1!$H$3:$H$7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Sheet1!$L$3:$L$7</c:f>
              <c:numCache>
                <c:formatCode>0.0000000</c:formatCode>
                <c:ptCount val="5"/>
                <c:pt idx="0">
                  <c:v>1.9818860000000001E-2</c:v>
                </c:pt>
                <c:pt idx="1">
                  <c:v>4.252823E-2</c:v>
                </c:pt>
                <c:pt idx="2">
                  <c:v>4.5034190000000002E-2</c:v>
                </c:pt>
                <c:pt idx="3">
                  <c:v>4.4243709999999999E-2</c:v>
                </c:pt>
                <c:pt idx="4">
                  <c:v>1.085707E-2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F6-4683-9BD9-9643D86C6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33216"/>
        <c:axId val="101835296"/>
      </c:lineChart>
      <c:catAx>
        <c:axId val="10183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 (Run)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35296"/>
        <c:crosses val="autoZero"/>
        <c:auto val="1"/>
        <c:lblAlgn val="ctr"/>
        <c:lblOffset val="100"/>
        <c:noMultiLvlLbl val="0"/>
      </c:catAx>
      <c:valAx>
        <c:axId val="10183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332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2 Results Mean and Variance</a:t>
            </a:r>
          </a:p>
        </c:rich>
      </c:tx>
      <c:layout>
        <c:manualLayout>
          <c:xMode val="edge"/>
          <c:yMode val="edge"/>
          <c:x val="0.2263333333333333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75525058874331"/>
          <c:y val="0.17409522176265116"/>
          <c:w val="0.79238369766378403"/>
          <c:h val="0.6096428121314443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Sheet1!$O$9</c:f>
              <c:strCache>
                <c:ptCount val="1"/>
                <c:pt idx="0">
                  <c:v>Mean: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Sheet1!$P$7:$Q$8</c:f>
              <c:strCache>
                <c:ptCount val="2"/>
                <c:pt idx="0">
                  <c:v>Block</c:v>
                </c:pt>
                <c:pt idx="1">
                  <c:v>Cyclic</c:v>
                </c:pt>
              </c:strCache>
            </c:strRef>
          </c:cat>
          <c:val>
            <c:numRef>
              <c:f>Sheet1!$P$9:$Q$9</c:f>
              <c:numCache>
                <c:formatCode>0.0000000000</c:formatCode>
                <c:ptCount val="2"/>
                <c:pt idx="0">
                  <c:v>4.7875767999999999E-2</c:v>
                </c:pt>
                <c:pt idx="1">
                  <c:v>3.2496411999999995E-2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2-4E74-95A5-1DFCEFD37EB8}"/>
            </c:ext>
          </c:extLst>
        </c:ser>
        <c:ser>
          <c:idx val="1"/>
          <c:order val="1"/>
          <c:tx>
            <c:strRef>
              <c:f>Sheet1!$O$10</c:f>
              <c:strCache>
                <c:ptCount val="1"/>
                <c:pt idx="0">
                  <c:v>Variance: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10277777777777777"/>
                  <c:y val="-8.4875562720133283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8D4-45B1-ADBA-8FA9E7C157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Sheet1!$P$7:$Q$8</c:f>
              <c:strCache>
                <c:ptCount val="2"/>
                <c:pt idx="0">
                  <c:v>Block</c:v>
                </c:pt>
                <c:pt idx="1">
                  <c:v>Cyclic</c:v>
                </c:pt>
              </c:strCache>
            </c:strRef>
          </c:cat>
          <c:val>
            <c:numRef>
              <c:f>Sheet1!$P$10:$Q$10</c:f>
              <c:numCache>
                <c:formatCode>0.0000000000</c:formatCode>
                <c:ptCount val="2"/>
                <c:pt idx="0">
                  <c:v>4.6125179416639751E-3</c:v>
                </c:pt>
                <c:pt idx="1">
                  <c:v>2.5620342669222017E-4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2-4E74-95A5-1DFCEFD37E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26148304"/>
        <c:axId val="2126147888"/>
      </c:barChart>
      <c:catAx>
        <c:axId val="2126148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147888"/>
        <c:crosses val="autoZero"/>
        <c:auto val="1"/>
        <c:lblAlgn val="ctr"/>
        <c:lblOffset val="100"/>
        <c:noMultiLvlLbl val="0"/>
      </c:catAx>
      <c:valAx>
        <c:axId val="212614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14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2 Results Barchart</a:t>
            </a:r>
          </a:p>
        </c:rich>
      </c:tx>
      <c:layout>
        <c:manualLayout>
          <c:xMode val="edge"/>
          <c:yMode val="edge"/>
          <c:x val="0.21566577519117888"/>
          <c:y val="8.65912436479868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2^2*2^2 Gfops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Sheet1!$I$3:$I$7</c:f>
              <c:numCache>
                <c:formatCode>0.0000000</c:formatCode>
                <c:ptCount val="5"/>
                <c:pt idx="0">
                  <c:v>5.8591999999999997E-4</c:v>
                </c:pt>
                <c:pt idx="1">
                  <c:v>6.9006999999999998E-4</c:v>
                </c:pt>
                <c:pt idx="2">
                  <c:v>6.7836000000000003E-4</c:v>
                </c:pt>
                <c:pt idx="3">
                  <c:v>4.9697999999999995E-4</c:v>
                </c:pt>
                <c:pt idx="4">
                  <c:v>5.2477000000000003E-4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B-4FF1-A743-72A37EA4C6F8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2^4*2^4 Gflops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Sheet1!$J$3:$J$7</c:f>
              <c:numCache>
                <c:formatCode>0.0000000</c:formatCode>
                <c:ptCount val="5"/>
                <c:pt idx="0">
                  <c:v>5.6033999999999997E-3</c:v>
                </c:pt>
                <c:pt idx="1">
                  <c:v>5.4989100000000001E-3</c:v>
                </c:pt>
                <c:pt idx="2">
                  <c:v>5.2757999999999998E-3</c:v>
                </c:pt>
                <c:pt idx="3">
                  <c:v>5.4024700000000004E-3</c:v>
                </c:pt>
                <c:pt idx="4">
                  <c:v>5.1219000000000004E-3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8B-4FF1-A743-72A37EA4C6F8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2^8*2^8 Gflops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Sheet1!$K$3:$K$7</c:f>
              <c:numCache>
                <c:formatCode>0.0000000</c:formatCode>
                <c:ptCount val="5"/>
                <c:pt idx="0">
                  <c:v>0.11697635000000001</c:v>
                </c:pt>
                <c:pt idx="1">
                  <c:v>0.18229764000000001</c:v>
                </c:pt>
                <c:pt idx="2">
                  <c:v>0.11333506</c:v>
                </c:pt>
                <c:pt idx="3">
                  <c:v>0.16082453999999999</c:v>
                </c:pt>
                <c:pt idx="4">
                  <c:v>0.11482435000000001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8B-4FF1-A743-72A37EA4C6F8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  <c:pt idx="0">
                  <c:v>Cyclic Gflops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Sheet1!$L$3:$L$7</c:f>
              <c:numCache>
                <c:formatCode>0.0000000</c:formatCode>
                <c:ptCount val="5"/>
                <c:pt idx="0">
                  <c:v>1.9818860000000001E-2</c:v>
                </c:pt>
                <c:pt idx="1">
                  <c:v>4.252823E-2</c:v>
                </c:pt>
                <c:pt idx="2">
                  <c:v>4.5034190000000002E-2</c:v>
                </c:pt>
                <c:pt idx="3">
                  <c:v>4.4243709999999999E-2</c:v>
                </c:pt>
                <c:pt idx="4">
                  <c:v>1.085707E-2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8B-4FF1-A743-72A37EA4C6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598936528"/>
        <c:axId val="1598933616"/>
      </c:barChart>
      <c:catAx>
        <c:axId val="159893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933616"/>
        <c:crosses val="autoZero"/>
        <c:auto val="1"/>
        <c:lblAlgn val="ctr"/>
        <c:lblOffset val="100"/>
        <c:noMultiLvlLbl val="0"/>
      </c:catAx>
      <c:valAx>
        <c:axId val="159893361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crossAx val="159893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323302519988937"/>
          <c:y val="9.3215473787057815E-2"/>
          <c:w val="0.64364276037226309"/>
          <c:h val="7.13943542514342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2^2*2^2 Gfops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Sheet1!$I$3:$I$7</c:f>
              <c:numCache>
                <c:formatCode>0.0000000</c:formatCode>
                <c:ptCount val="5"/>
                <c:pt idx="0">
                  <c:v>5.8591999999999997E-4</c:v>
                </c:pt>
                <c:pt idx="1">
                  <c:v>6.9006999999999998E-4</c:v>
                </c:pt>
                <c:pt idx="2">
                  <c:v>6.7836000000000003E-4</c:v>
                </c:pt>
                <c:pt idx="3">
                  <c:v>4.9697999999999995E-4</c:v>
                </c:pt>
                <c:pt idx="4">
                  <c:v>5.2477000000000003E-4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C-497A-B347-6EA2E4548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70559"/>
        <c:axId val="175773471"/>
      </c:barChart>
      <c:catAx>
        <c:axId val="1757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73471"/>
        <c:crosses val="autoZero"/>
        <c:auto val="1"/>
        <c:lblAlgn val="ctr"/>
        <c:lblOffset val="100"/>
        <c:noMultiLvlLbl val="0"/>
      </c:catAx>
      <c:valAx>
        <c:axId val="1757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7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2^4*2^4 Gflops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Sheet1!$J$3:$J$7</c:f>
              <c:numCache>
                <c:formatCode>0.0000000</c:formatCode>
                <c:ptCount val="5"/>
                <c:pt idx="0">
                  <c:v>5.6033999999999997E-3</c:v>
                </c:pt>
                <c:pt idx="1">
                  <c:v>5.4989100000000001E-3</c:v>
                </c:pt>
                <c:pt idx="2">
                  <c:v>5.2757999999999998E-3</c:v>
                </c:pt>
                <c:pt idx="3">
                  <c:v>5.4024700000000004E-3</c:v>
                </c:pt>
                <c:pt idx="4">
                  <c:v>5.1219000000000004E-3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42-4DFA-9F54-3BACBCD91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0623567"/>
        <c:axId val="350625231"/>
      </c:barChart>
      <c:catAx>
        <c:axId val="350623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625231"/>
        <c:crosses val="autoZero"/>
        <c:auto val="1"/>
        <c:lblAlgn val="ctr"/>
        <c:lblOffset val="100"/>
        <c:noMultiLvlLbl val="0"/>
      </c:catAx>
      <c:valAx>
        <c:axId val="35062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62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2^8*2^8 Gflops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Sheet1!$K$3:$K$7</c:f>
              <c:numCache>
                <c:formatCode>0.0000000</c:formatCode>
                <c:ptCount val="5"/>
                <c:pt idx="0">
                  <c:v>0.11697635000000001</c:v>
                </c:pt>
                <c:pt idx="1">
                  <c:v>0.18229764000000001</c:v>
                </c:pt>
                <c:pt idx="2">
                  <c:v>0.11333506</c:v>
                </c:pt>
                <c:pt idx="3">
                  <c:v>0.16082453999999999</c:v>
                </c:pt>
                <c:pt idx="4">
                  <c:v>0.11482435000000001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7-4857-8833-1D3DB59C8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0627727"/>
        <c:axId val="350623151"/>
      </c:barChart>
      <c:catAx>
        <c:axId val="350627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623151"/>
        <c:crosses val="autoZero"/>
        <c:auto val="1"/>
        <c:lblAlgn val="ctr"/>
        <c:lblOffset val="100"/>
        <c:noMultiLvlLbl val="0"/>
      </c:catAx>
      <c:valAx>
        <c:axId val="35062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62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Cyclic Gflops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Sheet1!$L$3:$L$7</c:f>
              <c:numCache>
                <c:formatCode>0.0000000</c:formatCode>
                <c:ptCount val="5"/>
                <c:pt idx="0">
                  <c:v>1.9818860000000001E-2</c:v>
                </c:pt>
                <c:pt idx="1">
                  <c:v>4.252823E-2</c:v>
                </c:pt>
                <c:pt idx="2">
                  <c:v>4.5034190000000002E-2</c:v>
                </c:pt>
                <c:pt idx="3">
                  <c:v>4.4243709999999999E-2</c:v>
                </c:pt>
                <c:pt idx="4">
                  <c:v>1.085707E-2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F1-4593-B885-22AC79EB7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2743663"/>
        <c:axId val="352741167"/>
      </c:barChart>
      <c:catAx>
        <c:axId val="35274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41167"/>
        <c:crosses val="autoZero"/>
        <c:auto val="1"/>
        <c:lblAlgn val="ctr"/>
        <c:lblOffset val="100"/>
        <c:noMultiLvlLbl val="0"/>
      </c:catAx>
      <c:valAx>
        <c:axId val="35274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4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Block</a:t>
            </a:r>
            <a:r>
              <a:rPr lang="en-US" baseline="0"/>
              <a:t> Size VS Gflops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Sheet1!$I$2:$L$2</c:f>
              <c:strCache>
                <c:ptCount val="4"/>
                <c:pt idx="0">
                  <c:v>2^2*2^2 Gfops</c:v>
                </c:pt>
                <c:pt idx="1">
                  <c:v>2^4*2^4 Gflops</c:v>
                </c:pt>
                <c:pt idx="2">
                  <c:v>2^8*2^8 Gflops</c:v>
                </c:pt>
                <c:pt idx="3">
                  <c:v>Cyclic Gflops</c:v>
                </c:pt>
              </c:strCache>
            </c:strRef>
          </c:cat>
          <c:val>
            <c:numRef>
              <c:f>Sheet1!$I$3:$L$3</c:f>
              <c:numCache>
                <c:formatCode>0.0000000</c:formatCode>
                <c:ptCount val="4"/>
                <c:pt idx="0">
                  <c:v>5.8591999999999997E-4</c:v>
                </c:pt>
                <c:pt idx="1">
                  <c:v>5.6033999999999997E-3</c:v>
                </c:pt>
                <c:pt idx="2">
                  <c:v>0.11697635000000001</c:v>
                </c:pt>
                <c:pt idx="3">
                  <c:v>1.9818860000000001E-2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8-459A-A74A-913BC2384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9462864"/>
        <c:axId val="1419464112"/>
      </c:barChart>
      <c:catAx>
        <c:axId val="1419462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464112"/>
        <c:crosses val="autoZero"/>
        <c:auto val="1"/>
        <c:lblAlgn val="ctr"/>
        <c:lblOffset val="100"/>
        <c:noMultiLvlLbl val="0"/>
      </c:catAx>
      <c:valAx>
        <c:axId val="14194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46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13</xdr:row>
      <xdr:rowOff>140970</xdr:rowOff>
    </xdr:from>
    <xdr:to>
      <xdr:col>5</xdr:col>
      <xdr:colOff>426720</xdr:colOff>
      <xdr:row>28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F9E1B1-B221-C0FC-1F01-F0A8891B1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68580</xdr:colOff>
      <xdr:row>29</xdr:row>
      <xdr:rowOff>26670</xdr:rowOff>
    </xdr:from>
    <xdr:to>
      <xdr:col>5</xdr:col>
      <xdr:colOff>15240</xdr:colOff>
      <xdr:row>44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B6F2C8-68A2-A577-F4C6-B3200750B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360620</xdr:colOff>
      <xdr:row>30</xdr:row>
      <xdr:rowOff>98373</xdr:rowOff>
    </xdr:from>
    <xdr:to>
      <xdr:col>16</xdr:col>
      <xdr:colOff>761011</xdr:colOff>
      <xdr:row>54</xdr:row>
      <xdr:rowOff>172087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CF1B08-AF71-79A8-B1C2-268E87560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191752</xdr:colOff>
      <xdr:row>15</xdr:row>
      <xdr:rowOff>92339</xdr:rowOff>
    </xdr:from>
    <xdr:to>
      <xdr:col>28</xdr:col>
      <xdr:colOff>18143</xdr:colOff>
      <xdr:row>38</xdr:row>
      <xdr:rowOff>145143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51507F-6CE4-E174-4CC4-90C531384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56584</xdr:colOff>
      <xdr:row>13</xdr:row>
      <xdr:rowOff>24143</xdr:rowOff>
    </xdr:from>
    <xdr:to>
      <xdr:col>13</xdr:col>
      <xdr:colOff>490396</xdr:colOff>
      <xdr:row>29</xdr:row>
      <xdr:rowOff>60356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E4BF9DE-ADB0-8B04-B378-78C7FA555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514866</xdr:colOff>
      <xdr:row>6</xdr:row>
      <xdr:rowOff>111212</xdr:rowOff>
    </xdr:from>
    <xdr:to>
      <xdr:col>17</xdr:col>
      <xdr:colOff>576650</xdr:colOff>
      <xdr:row>21</xdr:row>
      <xdr:rowOff>74142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1C11B0-5694-5B61-9C8F-F0046F86F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525162</xdr:colOff>
      <xdr:row>24</xdr:row>
      <xdr:rowOff>70022</xdr:rowOff>
    </xdr:from>
    <xdr:to>
      <xdr:col>11</xdr:col>
      <xdr:colOff>391297</xdr:colOff>
      <xdr:row>39</xdr:row>
      <xdr:rowOff>32951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2AA39A-1F0D-7F36-2F4E-41DC168FE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175055</xdr:colOff>
      <xdr:row>8</xdr:row>
      <xdr:rowOff>28833</xdr:rowOff>
    </xdr:from>
    <xdr:to>
      <xdr:col>11</xdr:col>
      <xdr:colOff>41190</xdr:colOff>
      <xdr:row>22</xdr:row>
      <xdr:rowOff>177114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4F2300-B194-AA62-9107-335DD7DC1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607541</xdr:colOff>
      <xdr:row>24</xdr:row>
      <xdr:rowOff>59725</xdr:rowOff>
    </xdr:from>
    <xdr:to>
      <xdr:col>18</xdr:col>
      <xdr:colOff>61784</xdr:colOff>
      <xdr:row>39</xdr:row>
      <xdr:rowOff>22654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AFCD616-4B3B-32B1-ABEA-51244FAB2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381000</xdr:colOff>
      <xdr:row>12</xdr:row>
      <xdr:rowOff>70022</xdr:rowOff>
    </xdr:from>
    <xdr:to>
      <xdr:col>16</xdr:col>
      <xdr:colOff>648729</xdr:colOff>
      <xdr:row>27</xdr:row>
      <xdr:rowOff>32952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3EAB221-5DF8-EC2B-5C5D-EDC4D68E2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74" workbookViewId="0">
      <selection activeCell="K3" sqref="K3"/>
    </sheetView>
  </sheetViews>
  <sheetFormatPr defaultRowHeight="14.4" x14ac:dyDescent="0.3"/>
  <cols>
    <col min="1" max="2" width="15.5546875" bestFit="1" customWidth="1"/>
    <col min="3" max="3" width="18.5546875" bestFit="1" customWidth="1"/>
    <col min="9" max="9" width="10.5546875" bestFit="1" customWidth="1"/>
    <col min="10" max="10" width="12.109375" bestFit="1" customWidth="1"/>
    <col min="11" max="11" width="10.5546875" bestFit="1" customWidth="1"/>
    <col min="12" max="12" width="12.109375" bestFit="1" customWidth="1"/>
    <col min="16" max="17" width="13.5546875" bestFit="1" customWidth="1"/>
  </cols>
  <sheetData>
    <row r="1" spans="1:17" x14ac:dyDescent="0.3">
      <c r="A1" s="6" t="s">
        <v>2</v>
      </c>
      <c r="B1" s="6"/>
      <c r="C1" s="6"/>
      <c r="D1" s="6"/>
      <c r="E1" s="6"/>
      <c r="H1" s="7" t="s">
        <v>8</v>
      </c>
      <c r="I1" s="7"/>
      <c r="J1" s="7"/>
      <c r="K1" s="7"/>
      <c r="L1" s="7"/>
    </row>
    <row r="2" spans="1:17" x14ac:dyDescent="0.3">
      <c r="A2" s="1" t="s">
        <v>0</v>
      </c>
      <c r="B2" s="1" t="s">
        <v>9</v>
      </c>
      <c r="C2" s="1" t="s">
        <v>10</v>
      </c>
      <c r="H2" s="1" t="s">
        <v>0</v>
      </c>
      <c r="I2" s="1" t="s">
        <v>20</v>
      </c>
      <c r="J2" s="1" t="s">
        <v>21</v>
      </c>
      <c r="K2" s="1" t="s">
        <v>22</v>
      </c>
      <c r="L2" s="1" t="s">
        <v>3</v>
      </c>
    </row>
    <row r="3" spans="1:17" x14ac:dyDescent="0.3">
      <c r="A3" s="1">
        <v>1</v>
      </c>
      <c r="B3" s="2">
        <v>0.28000000000000003</v>
      </c>
      <c r="C3" s="2">
        <v>0.3</v>
      </c>
      <c r="H3" s="1">
        <v>1</v>
      </c>
      <c r="I3" s="4">
        <v>5.8591999999999997E-4</v>
      </c>
      <c r="J3" s="4">
        <v>5.6033999999999997E-3</v>
      </c>
      <c r="K3" s="4">
        <v>0.11697635000000001</v>
      </c>
      <c r="L3" s="4">
        <v>1.9818860000000001E-2</v>
      </c>
    </row>
    <row r="4" spans="1:17" x14ac:dyDescent="0.3">
      <c r="A4" s="1">
        <v>2</v>
      </c>
      <c r="B4" s="2">
        <v>0.28299999999999997</v>
      </c>
      <c r="C4" s="2">
        <v>0.46600000000000003</v>
      </c>
      <c r="H4" s="1">
        <v>2</v>
      </c>
      <c r="I4" s="4">
        <v>6.9006999999999998E-4</v>
      </c>
      <c r="J4" s="4">
        <v>5.4989100000000001E-3</v>
      </c>
      <c r="K4" s="4">
        <v>0.18229764000000001</v>
      </c>
      <c r="L4" s="4">
        <v>4.252823E-2</v>
      </c>
    </row>
    <row r="5" spans="1:17" x14ac:dyDescent="0.3">
      <c r="A5" s="1">
        <v>3</v>
      </c>
      <c r="B5" s="2">
        <v>0.224</v>
      </c>
      <c r="C5" s="2">
        <v>0.24099999999999999</v>
      </c>
      <c r="H5" s="1">
        <v>3</v>
      </c>
      <c r="I5" s="4">
        <v>6.7836000000000003E-4</v>
      </c>
      <c r="J5" s="4">
        <v>5.2757999999999998E-3</v>
      </c>
      <c r="K5" s="4">
        <v>0.11333506</v>
      </c>
      <c r="L5" s="4">
        <v>4.5034190000000002E-2</v>
      </c>
    </row>
    <row r="6" spans="1:17" x14ac:dyDescent="0.3">
      <c r="A6" s="1">
        <v>4</v>
      </c>
      <c r="B6" s="2">
        <v>0.29399999999999998</v>
      </c>
      <c r="C6" s="2">
        <v>0.36399999999999999</v>
      </c>
      <c r="H6" s="1">
        <v>4</v>
      </c>
      <c r="I6" s="4">
        <v>4.9697999999999995E-4</v>
      </c>
      <c r="J6" s="4">
        <v>5.4024700000000004E-3</v>
      </c>
      <c r="K6" s="4">
        <v>0.16082453999999999</v>
      </c>
      <c r="L6" s="4">
        <v>4.4243709999999999E-2</v>
      </c>
    </row>
    <row r="7" spans="1:17" x14ac:dyDescent="0.3">
      <c r="A7" s="1">
        <v>5</v>
      </c>
      <c r="B7" s="2">
        <v>0.22900000000000001</v>
      </c>
      <c r="C7" s="2">
        <v>0.30399999999999999</v>
      </c>
      <c r="H7" s="1">
        <v>5</v>
      </c>
      <c r="I7" s="4">
        <v>5.2477000000000003E-4</v>
      </c>
      <c r="J7" s="4">
        <v>5.1219000000000004E-3</v>
      </c>
      <c r="K7" s="4">
        <v>0.11482435000000001</v>
      </c>
      <c r="L7" s="4">
        <v>1.085707E-2</v>
      </c>
      <c r="O7" s="7" t="s">
        <v>8</v>
      </c>
      <c r="P7" s="7"/>
      <c r="Q7" s="7"/>
    </row>
    <row r="8" spans="1:17" x14ac:dyDescent="0.3">
      <c r="A8" s="1" t="s">
        <v>12</v>
      </c>
      <c r="B8" s="2">
        <f>AVERAGE(B3:B7)</f>
        <v>0.26200000000000001</v>
      </c>
      <c r="C8" s="1" t="s">
        <v>13</v>
      </c>
      <c r="D8" s="1">
        <f>_xlfn.VAR.S(B3:B7)</f>
        <v>1.0804999999999843E-3</v>
      </c>
      <c r="I8" t="s">
        <v>4</v>
      </c>
      <c r="K8" t="s">
        <v>6</v>
      </c>
      <c r="O8" s="1"/>
      <c r="P8" s="1" t="s">
        <v>18</v>
      </c>
      <c r="Q8" s="1" t="s">
        <v>19</v>
      </c>
    </row>
    <row r="9" spans="1:17" x14ac:dyDescent="0.3">
      <c r="A9" s="1" t="s">
        <v>11</v>
      </c>
      <c r="B9" s="2">
        <f>AVERAGE(C3:C7)</f>
        <v>0.33500000000000002</v>
      </c>
      <c r="C9" s="1" t="s">
        <v>14</v>
      </c>
      <c r="D9" s="1">
        <f>VAR(C3:C7)</f>
        <v>7.2560000000000124E-3</v>
      </c>
      <c r="I9" t="s">
        <v>5</v>
      </c>
      <c r="J9" s="3">
        <f>AVERAGE(I3:K7)</f>
        <v>4.7875767999999999E-2</v>
      </c>
      <c r="K9" t="s">
        <v>5</v>
      </c>
      <c r="L9" s="3">
        <f>AVERAGE(L3:L7)</f>
        <v>3.2496411999999995E-2</v>
      </c>
      <c r="O9" s="1" t="s">
        <v>5</v>
      </c>
      <c r="P9" s="5">
        <f>J9</f>
        <v>4.7875767999999999E-2</v>
      </c>
      <c r="Q9" s="5">
        <f>L9</f>
        <v>3.2496411999999995E-2</v>
      </c>
    </row>
    <row r="10" spans="1:17" x14ac:dyDescent="0.3">
      <c r="I10" t="s">
        <v>1</v>
      </c>
      <c r="J10">
        <f>_xlfn.VAR.S(I3:K7)</f>
        <v>4.6125179416639751E-3</v>
      </c>
      <c r="K10" t="s">
        <v>7</v>
      </c>
      <c r="L10">
        <f>_xlfn.VAR.S(L3:L7)</f>
        <v>2.5620342669222017E-4</v>
      </c>
      <c r="O10" s="1" t="s">
        <v>1</v>
      </c>
      <c r="P10" s="5">
        <f>J10</f>
        <v>4.6125179416639751E-3</v>
      </c>
      <c r="Q10" s="5">
        <f>L10</f>
        <v>2.5620342669222017E-4</v>
      </c>
    </row>
    <row r="11" spans="1:17" x14ac:dyDescent="0.3">
      <c r="A11" s="1"/>
      <c r="B11" s="1" t="s">
        <v>15</v>
      </c>
      <c r="C11" s="1" t="s">
        <v>16</v>
      </c>
    </row>
    <row r="12" spans="1:17" x14ac:dyDescent="0.3">
      <c r="A12" s="1" t="s">
        <v>5</v>
      </c>
      <c r="B12" s="1">
        <v>0.33500000000000002</v>
      </c>
      <c r="C12" s="1">
        <v>0.26200000000000001</v>
      </c>
    </row>
    <row r="13" spans="1:17" x14ac:dyDescent="0.3">
      <c r="A13" s="1" t="s">
        <v>1</v>
      </c>
      <c r="B13" s="1">
        <v>7.2560000000000003E-3</v>
      </c>
      <c r="C13" s="1">
        <v>1.08E-3</v>
      </c>
      <c r="D13" t="s">
        <v>17</v>
      </c>
    </row>
  </sheetData>
  <mergeCells count="3">
    <mergeCell ref="A1:E1"/>
    <mergeCell ref="H1:L1"/>
    <mergeCell ref="O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Fasih Abdullah</dc:creator>
  <cp:lastModifiedBy>Fasih Abdullah</cp:lastModifiedBy>
  <dcterms:created xsi:type="dcterms:W3CDTF">2015-06-05T18:17:20Z</dcterms:created>
  <dcterms:modified xsi:type="dcterms:W3CDTF">2023-02-05T12:23:35Z</dcterms:modified>
</cp:coreProperties>
</file>