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477" activeTab="1"/>
  </bookViews>
  <sheets>
    <sheet name="fmcg" sheetId="1" r:id="rId1"/>
    <sheet name="NIFTY50" sheetId="3" r:id="rId2"/>
    <sheet name="pharm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1" i="3" l="1"/>
  <c r="Q51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2" i="3"/>
  <c r="Q53" i="3"/>
  <c r="Q54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2" i="3"/>
  <c r="O53" i="3"/>
  <c r="O54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Q6" i="3"/>
  <c r="Q7" i="3"/>
  <c r="Q8" i="3"/>
  <c r="Q9" i="3"/>
  <c r="Q10" i="3"/>
  <c r="Q11" i="3"/>
  <c r="Q12" i="3"/>
  <c r="Q13" i="3"/>
  <c r="O6" i="3"/>
  <c r="O7" i="3"/>
  <c r="O8" i="3"/>
  <c r="O9" i="3"/>
  <c r="O10" i="3"/>
  <c r="O11" i="3"/>
  <c r="O12" i="3"/>
  <c r="O13" i="3"/>
  <c r="L6" i="3"/>
  <c r="L7" i="3"/>
  <c r="L8" i="3"/>
  <c r="L9" i="3"/>
  <c r="L10" i="3"/>
  <c r="L11" i="3"/>
  <c r="L12" i="3"/>
  <c r="L13" i="3"/>
  <c r="J6" i="3"/>
  <c r="J7" i="3"/>
  <c r="J8" i="3"/>
  <c r="J9" i="3"/>
  <c r="J10" i="3"/>
  <c r="J11" i="3"/>
  <c r="J12" i="3"/>
  <c r="J13" i="3"/>
  <c r="G6" i="3"/>
  <c r="G7" i="3"/>
  <c r="G8" i="3"/>
  <c r="G9" i="3"/>
  <c r="G10" i="3"/>
  <c r="G11" i="3"/>
  <c r="G12" i="3"/>
  <c r="G13" i="3"/>
  <c r="E6" i="3"/>
  <c r="E7" i="3"/>
  <c r="E8" i="3"/>
  <c r="E9" i="3"/>
  <c r="E10" i="3"/>
  <c r="E11" i="3"/>
  <c r="E12" i="3"/>
  <c r="E13" i="3"/>
  <c r="Q5" i="3"/>
  <c r="O5" i="3"/>
  <c r="L5" i="3"/>
  <c r="J5" i="3"/>
  <c r="G5" i="3"/>
  <c r="E5" i="3"/>
</calcChain>
</file>

<file path=xl/sharedStrings.xml><?xml version="1.0" encoding="utf-8"?>
<sst xmlns="http://schemas.openxmlformats.org/spreadsheetml/2006/main" count="152" uniqueCount="117">
  <si>
    <t>Name</t>
  </si>
  <si>
    <t>Godrejcp</t>
  </si>
  <si>
    <t>vbl</t>
  </si>
  <si>
    <t>jublfood</t>
  </si>
  <si>
    <t>dabur</t>
  </si>
  <si>
    <t>emamiltd</t>
  </si>
  <si>
    <t>pghh</t>
  </si>
  <si>
    <t>britannia</t>
  </si>
  <si>
    <t>ubl</t>
  </si>
  <si>
    <t>itc</t>
  </si>
  <si>
    <t>marico</t>
  </si>
  <si>
    <t>mcdowell-n</t>
  </si>
  <si>
    <t>hindunilvr</t>
  </si>
  <si>
    <t>tataconsum</t>
  </si>
  <si>
    <t>nestleind</t>
  </si>
  <si>
    <t>Year</t>
  </si>
  <si>
    <t>Alkem</t>
  </si>
  <si>
    <t>Drreddy</t>
  </si>
  <si>
    <t>Divislab</t>
  </si>
  <si>
    <t>Sunpharma</t>
  </si>
  <si>
    <t>Cadilahc</t>
  </si>
  <si>
    <t>Torntpharm</t>
  </si>
  <si>
    <t>Cipla</t>
  </si>
  <si>
    <t>Lupin</t>
  </si>
  <si>
    <t>Auropharma</t>
  </si>
  <si>
    <t>Biocon</t>
  </si>
  <si>
    <t>Unpledged Promoter Holding</t>
  </si>
  <si>
    <t>Items</t>
  </si>
  <si>
    <t>coffee,maggi,chocolate</t>
  </si>
  <si>
    <t>tea and coffee</t>
  </si>
  <si>
    <t>Monopoly</t>
  </si>
  <si>
    <t>Yes</t>
  </si>
  <si>
    <t>Sector</t>
  </si>
  <si>
    <t>Total Assets</t>
  </si>
  <si>
    <t>Total Liabilities</t>
  </si>
  <si>
    <t>liabilities/Assets</t>
  </si>
  <si>
    <t>Net Income</t>
  </si>
  <si>
    <t>Net Income/equity</t>
  </si>
  <si>
    <t>Reliance</t>
  </si>
  <si>
    <t>HDFCBank</t>
  </si>
  <si>
    <t>INFY</t>
  </si>
  <si>
    <t>HDFC</t>
  </si>
  <si>
    <t>ICICIBANK</t>
  </si>
  <si>
    <t>ITC</t>
  </si>
  <si>
    <t>TCS</t>
  </si>
  <si>
    <t>KOTAKBANK</t>
  </si>
  <si>
    <t>HINDUNILVR</t>
  </si>
  <si>
    <t>LT</t>
  </si>
  <si>
    <t>AXISBANK</t>
  </si>
  <si>
    <t>BAJFINANCE</t>
  </si>
  <si>
    <t>ASIANPAINT</t>
  </si>
  <si>
    <t>BHARTIARTL</t>
  </si>
  <si>
    <t>MARUTI</t>
  </si>
  <si>
    <t>SBIN</t>
  </si>
  <si>
    <t>HCLTECH</t>
  </si>
  <si>
    <t>M&amp;M</t>
  </si>
  <si>
    <t>NESTLEIND</t>
  </si>
  <si>
    <t>TITAN</t>
  </si>
  <si>
    <t>HDFCLIFE</t>
  </si>
  <si>
    <t>Oil &amp; Gas - Refining &amp; Marketing</t>
  </si>
  <si>
    <t>Private Banks</t>
  </si>
  <si>
    <t>IT Services &amp; Consulting</t>
  </si>
  <si>
    <t>Home Financing</t>
  </si>
  <si>
    <t>FMCG - Tobacco</t>
  </si>
  <si>
    <t>FMCG - Household Products</t>
  </si>
  <si>
    <t>Construction &amp; Engineering</t>
  </si>
  <si>
    <t>Consumer Finance</t>
  </si>
  <si>
    <t>Paints</t>
  </si>
  <si>
    <t>Telecom Services</t>
  </si>
  <si>
    <t>Four Wheelers</t>
  </si>
  <si>
    <t>Public Banks</t>
  </si>
  <si>
    <t>FMCG - Foods</t>
  </si>
  <si>
    <t>Precious Metals, Jewellery &amp; Watches</t>
  </si>
  <si>
    <t>TATAMOTORS</t>
  </si>
  <si>
    <t>TATASTEEL</t>
  </si>
  <si>
    <t>ADANIPORTS</t>
  </si>
  <si>
    <t>ULTRACEMCO</t>
  </si>
  <si>
    <t>TECHM</t>
  </si>
  <si>
    <t>BAJAJFINSV</t>
  </si>
  <si>
    <t>ONGC</t>
  </si>
  <si>
    <t>JSWSTEEL</t>
  </si>
  <si>
    <t>INDUSINDBK</t>
  </si>
  <si>
    <t>GRASIM</t>
  </si>
  <si>
    <t>SHREECEM</t>
  </si>
  <si>
    <t>UPL</t>
  </si>
  <si>
    <t>WIPRO</t>
  </si>
  <si>
    <t>BAJAJ-AUTO</t>
  </si>
  <si>
    <t>SUNPHARMA</t>
  </si>
  <si>
    <t>BPCL</t>
  </si>
  <si>
    <t>NTPC</t>
  </si>
  <si>
    <t>SBILIFE</t>
  </si>
  <si>
    <t>COALINDIA</t>
  </si>
  <si>
    <t>HEROMOTOCO</t>
  </si>
  <si>
    <t>DIVISLAB</t>
  </si>
  <si>
    <t>CIPLA</t>
  </si>
  <si>
    <t>TATACONSUM</t>
  </si>
  <si>
    <t>BRITANNIA</t>
  </si>
  <si>
    <t>DRREDDY</t>
  </si>
  <si>
    <t>EICHERMOT</t>
  </si>
  <si>
    <t>POWERGRID</t>
  </si>
  <si>
    <t>IOC</t>
  </si>
  <si>
    <t>HINDALCO</t>
  </si>
  <si>
    <t>Insurance</t>
  </si>
  <si>
    <t>Iron &amp; Steel</t>
  </si>
  <si>
    <t>Ports</t>
  </si>
  <si>
    <t>Cement</t>
  </si>
  <si>
    <t>Oil &amp; Gas - Exploration &amp; Production</t>
  </si>
  <si>
    <t>Fertilizers &amp; Agro Chemicals</t>
  </si>
  <si>
    <t>Two Wheelers</t>
  </si>
  <si>
    <t>Pharmaceuticals</t>
  </si>
  <si>
    <t>Power Generation</t>
  </si>
  <si>
    <t>Mining - Coal</t>
  </si>
  <si>
    <t>Labs &amp; Life Sciences Services</t>
  </si>
  <si>
    <t>Tea &amp; Coffee</t>
  </si>
  <si>
    <t>Trucks &amp; Buses</t>
  </si>
  <si>
    <t>Power Transmission &amp; Distribution</t>
  </si>
  <si>
    <t>Metals - Aluminium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</si>
</sst>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15" sqref="E15"/>
    </sheetView>
  </sheetViews>
  <sheetFormatPr defaultRowHeight="15" x14ac:dyDescent="0.25"/>
  <cols>
    <col min="1" max="1" width="11.5703125" bestFit="1" customWidth="1"/>
    <col min="3" max="3" width="27.5703125" bestFit="1" customWidth="1"/>
    <col min="4" max="4" width="22.140625" bestFit="1" customWidth="1"/>
  </cols>
  <sheetData>
    <row r="1" spans="1:5" x14ac:dyDescent="0.25">
      <c r="A1" s="1" t="s">
        <v>0</v>
      </c>
      <c r="B1" s="1" t="s">
        <v>15</v>
      </c>
      <c r="C1" s="1" t="s">
        <v>26</v>
      </c>
      <c r="D1" s="1" t="s">
        <v>27</v>
      </c>
      <c r="E1" s="1" t="s">
        <v>30</v>
      </c>
    </row>
    <row r="2" spans="1:5" x14ac:dyDescent="0.25">
      <c r="A2" t="s">
        <v>1</v>
      </c>
      <c r="B2">
        <v>2001</v>
      </c>
      <c r="C2">
        <v>63</v>
      </c>
    </row>
    <row r="3" spans="1:5" x14ac:dyDescent="0.25">
      <c r="A3" t="s">
        <v>2</v>
      </c>
      <c r="B3">
        <v>2016</v>
      </c>
      <c r="C3">
        <v>66.400000000000006</v>
      </c>
    </row>
    <row r="4" spans="1:5" x14ac:dyDescent="0.25">
      <c r="A4" t="s">
        <v>3</v>
      </c>
      <c r="B4">
        <v>2010</v>
      </c>
      <c r="C4">
        <v>42</v>
      </c>
    </row>
    <row r="5" spans="1:5" x14ac:dyDescent="0.25">
      <c r="A5" t="s">
        <v>4</v>
      </c>
      <c r="B5">
        <v>2000</v>
      </c>
      <c r="C5">
        <v>67.87</v>
      </c>
    </row>
    <row r="6" spans="1:5" x14ac:dyDescent="0.25">
      <c r="A6" t="s">
        <v>5</v>
      </c>
      <c r="B6">
        <v>2006</v>
      </c>
      <c r="C6">
        <v>36</v>
      </c>
    </row>
    <row r="7" spans="1:5" x14ac:dyDescent="0.25">
      <c r="A7" t="s">
        <v>6</v>
      </c>
      <c r="B7">
        <v>2000</v>
      </c>
      <c r="C7">
        <v>70</v>
      </c>
    </row>
    <row r="8" spans="1:5" x14ac:dyDescent="0.25">
      <c r="A8" t="s">
        <v>7</v>
      </c>
      <c r="B8">
        <v>2000</v>
      </c>
      <c r="C8">
        <v>50.55</v>
      </c>
    </row>
    <row r="9" spans="1:5" x14ac:dyDescent="0.25">
      <c r="A9" t="s">
        <v>8</v>
      </c>
      <c r="B9">
        <v>2008</v>
      </c>
      <c r="C9">
        <v>47.21</v>
      </c>
    </row>
    <row r="10" spans="1:5" x14ac:dyDescent="0.25">
      <c r="A10" t="s">
        <v>9</v>
      </c>
      <c r="B10">
        <v>2000</v>
      </c>
      <c r="C10">
        <v>0</v>
      </c>
    </row>
    <row r="11" spans="1:5" x14ac:dyDescent="0.25">
      <c r="A11" t="s">
        <v>10</v>
      </c>
      <c r="B11">
        <v>2000</v>
      </c>
      <c r="C11">
        <v>60</v>
      </c>
    </row>
    <row r="12" spans="1:5" x14ac:dyDescent="0.25">
      <c r="A12" t="s">
        <v>11</v>
      </c>
      <c r="B12">
        <v>2000</v>
      </c>
      <c r="C12">
        <v>56.76</v>
      </c>
    </row>
    <row r="13" spans="1:5" x14ac:dyDescent="0.25">
      <c r="A13" t="s">
        <v>12</v>
      </c>
      <c r="B13">
        <v>2000</v>
      </c>
      <c r="C13">
        <v>62</v>
      </c>
    </row>
    <row r="14" spans="1:5" x14ac:dyDescent="0.25">
      <c r="A14" t="s">
        <v>13</v>
      </c>
      <c r="B14">
        <v>2000</v>
      </c>
      <c r="C14">
        <v>35</v>
      </c>
      <c r="D14" t="s">
        <v>29</v>
      </c>
      <c r="E14" t="s">
        <v>31</v>
      </c>
    </row>
    <row r="15" spans="1:5" x14ac:dyDescent="0.25">
      <c r="A15" t="s">
        <v>14</v>
      </c>
      <c r="B15">
        <v>2010</v>
      </c>
      <c r="C15">
        <v>63</v>
      </c>
      <c r="D15" t="s">
        <v>28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zoomScale="80" zoomScaleNormal="80" workbookViewId="0">
      <selection activeCell="D18" sqref="D18"/>
    </sheetView>
  </sheetViews>
  <sheetFormatPr defaultRowHeight="15" x14ac:dyDescent="0.25"/>
  <cols>
    <col min="1" max="1" width="14.140625" bestFit="1" customWidth="1"/>
    <col min="2" max="2" width="35.28515625" bestFit="1" customWidth="1"/>
    <col min="3" max="3" width="12.5703125" bestFit="1" customWidth="1"/>
    <col min="4" max="4" width="14.5703125" bestFit="1" customWidth="1"/>
    <col min="5" max="5" width="16" bestFit="1" customWidth="1"/>
    <col min="6" max="6" width="11.28515625" bestFit="1" customWidth="1"/>
    <col min="8" max="8" width="12.5703125" bestFit="1" customWidth="1"/>
    <col min="9" max="9" width="14.5703125" bestFit="1" customWidth="1"/>
    <col min="11" max="11" width="11.28515625" bestFit="1" customWidth="1"/>
    <col min="13" max="13" width="12.5703125" bestFit="1" customWidth="1"/>
    <col min="14" max="14" width="14.85546875" bestFit="1" customWidth="1"/>
    <col min="16" max="16" width="11.28515625" bestFit="1" customWidth="1"/>
  </cols>
  <sheetData>
    <row r="1" spans="1:18" x14ac:dyDescent="0.25">
      <c r="A1" s="4" t="s">
        <v>0</v>
      </c>
      <c r="B1" s="2" t="s">
        <v>32</v>
      </c>
      <c r="C1" s="2">
        <v>2018</v>
      </c>
      <c r="D1" s="2"/>
      <c r="E1" s="2"/>
      <c r="F1" s="2"/>
      <c r="G1" s="2"/>
      <c r="H1" s="2">
        <v>2019</v>
      </c>
      <c r="I1" s="2"/>
      <c r="J1" s="2"/>
      <c r="K1" s="2"/>
      <c r="L1" s="2"/>
      <c r="M1" s="2">
        <v>2020</v>
      </c>
      <c r="N1" s="2"/>
      <c r="O1" s="2"/>
      <c r="P1" s="2"/>
      <c r="Q1" s="2"/>
      <c r="R1" s="3"/>
    </row>
    <row r="2" spans="1:18" ht="15" customHeight="1" x14ac:dyDescent="0.25">
      <c r="A2" s="4"/>
      <c r="B2" s="2"/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33</v>
      </c>
      <c r="I2" s="2" t="s">
        <v>34</v>
      </c>
      <c r="J2" s="2" t="s">
        <v>35</v>
      </c>
      <c r="K2" s="2" t="s">
        <v>36</v>
      </c>
      <c r="L2" s="2" t="s">
        <v>37</v>
      </c>
      <c r="M2" s="2" t="s">
        <v>33</v>
      </c>
      <c r="N2" s="2" t="s">
        <v>34</v>
      </c>
      <c r="O2" s="2" t="s">
        <v>35</v>
      </c>
      <c r="P2" s="2" t="s">
        <v>36</v>
      </c>
      <c r="Q2" s="2" t="s">
        <v>37</v>
      </c>
      <c r="R2" s="3"/>
    </row>
    <row r="3" spans="1:18" x14ac:dyDescent="0.25">
      <c r="A3" s="4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3"/>
    </row>
    <row r="4" spans="1:18" x14ac:dyDescent="0.25">
      <c r="A4" s="4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3"/>
    </row>
    <row r="5" spans="1:18" x14ac:dyDescent="0.25">
      <c r="A5" t="s">
        <v>38</v>
      </c>
      <c r="B5" t="s">
        <v>59</v>
      </c>
      <c r="C5" s="5">
        <v>811273</v>
      </c>
      <c r="D5" s="5">
        <v>514228</v>
      </c>
      <c r="E5" s="6">
        <f>D5/C5</f>
        <v>0.63385321587184584</v>
      </c>
      <c r="F5" s="5">
        <v>36075</v>
      </c>
      <c r="G5" s="6">
        <f>F5/(C5-D5)</f>
        <v>0.12144624551835581</v>
      </c>
      <c r="H5" s="5">
        <v>997630</v>
      </c>
      <c r="I5" s="5">
        <v>602238</v>
      </c>
      <c r="J5" s="6">
        <f>I5/H5</f>
        <v>0.60366869480669183</v>
      </c>
      <c r="K5" s="5">
        <v>39588</v>
      </c>
      <c r="L5" s="6">
        <f>K5/(H5-I5)</f>
        <v>0.10012342181935902</v>
      </c>
      <c r="M5" s="5">
        <v>1163015</v>
      </c>
      <c r="N5" s="5">
        <v>701668</v>
      </c>
      <c r="O5" s="6">
        <f>N5/M5</f>
        <v>0.60331809993852181</v>
      </c>
      <c r="P5" s="5">
        <v>39354</v>
      </c>
      <c r="Q5" s="6">
        <f>P5/(M5-N5)</f>
        <v>8.5302386273239009E-2</v>
      </c>
    </row>
    <row r="6" spans="1:18" x14ac:dyDescent="0.25">
      <c r="A6" t="s">
        <v>39</v>
      </c>
      <c r="B6" t="s">
        <v>60</v>
      </c>
      <c r="C6" s="5">
        <v>1103232.76</v>
      </c>
      <c r="D6" s="5">
        <v>993277.3</v>
      </c>
      <c r="E6" s="6">
        <f t="shared" ref="E6:E54" si="0">D6/C6</f>
        <v>0.90033339836645176</v>
      </c>
      <c r="F6" s="5">
        <v>18510.03</v>
      </c>
      <c r="G6" s="6">
        <f t="shared" ref="G6:G54" si="1">F6/(C6-D6)</f>
        <v>0.1683411628672192</v>
      </c>
      <c r="H6" s="5">
        <v>1292805.7</v>
      </c>
      <c r="I6" s="5">
        <v>1138631.25</v>
      </c>
      <c r="J6" s="6">
        <f t="shared" ref="J6:J54" si="2">I6/H6</f>
        <v>0.88074429900796392</v>
      </c>
      <c r="K6" s="5">
        <v>22332.43</v>
      </c>
      <c r="L6" s="6">
        <f t="shared" ref="L6:L54" si="3">K6/(H6-I6)</f>
        <v>0.14485169235239695</v>
      </c>
      <c r="M6" s="5">
        <v>1580830.44</v>
      </c>
      <c r="N6" s="5">
        <v>1403895.09</v>
      </c>
      <c r="O6" s="6">
        <f t="shared" ref="O6:O54" si="4">N6/M6</f>
        <v>0.88807442877934473</v>
      </c>
      <c r="P6" s="5">
        <v>27253.95</v>
      </c>
      <c r="Q6" s="6">
        <f t="shared" ref="Q6:Q54" si="5">P6/(M6-N6)</f>
        <v>0.15403337998879263</v>
      </c>
    </row>
    <row r="7" spans="1:18" x14ac:dyDescent="0.25">
      <c r="A7" t="s">
        <v>40</v>
      </c>
      <c r="B7" t="s">
        <v>61</v>
      </c>
      <c r="C7" s="5">
        <v>79349</v>
      </c>
      <c r="D7" s="5">
        <v>14425</v>
      </c>
      <c r="E7" s="6">
        <f t="shared" si="0"/>
        <v>0.18179183102496566</v>
      </c>
      <c r="F7" s="5">
        <v>16029</v>
      </c>
      <c r="G7" s="6">
        <f t="shared" si="1"/>
        <v>0.24688866982933891</v>
      </c>
      <c r="H7" s="5">
        <v>84066</v>
      </c>
      <c r="I7" s="5">
        <v>19060</v>
      </c>
      <c r="J7" s="6">
        <f t="shared" si="2"/>
        <v>0.22672661956082127</v>
      </c>
      <c r="K7" s="5">
        <v>15404</v>
      </c>
      <c r="L7" s="6">
        <f t="shared" si="3"/>
        <v>0.23696274190074762</v>
      </c>
      <c r="M7" s="5">
        <v>91800</v>
      </c>
      <c r="N7" s="5">
        <v>25956</v>
      </c>
      <c r="O7" s="6">
        <f t="shared" si="4"/>
        <v>0.28274509803921566</v>
      </c>
      <c r="P7" s="5">
        <v>16594</v>
      </c>
      <c r="Q7" s="6">
        <f t="shared" si="5"/>
        <v>0.25201992588542615</v>
      </c>
    </row>
    <row r="8" spans="1:18" x14ac:dyDescent="0.25">
      <c r="A8" t="s">
        <v>41</v>
      </c>
      <c r="B8" t="s">
        <v>62</v>
      </c>
      <c r="C8" s="5">
        <v>566559.66</v>
      </c>
      <c r="D8" s="5">
        <v>469692.1</v>
      </c>
      <c r="E8" s="6">
        <f t="shared" si="0"/>
        <v>0.82902496093703526</v>
      </c>
      <c r="F8" s="5">
        <v>11979.9</v>
      </c>
      <c r="G8" s="6">
        <f t="shared" si="1"/>
        <v>0.12367298195598189</v>
      </c>
      <c r="H8" s="5">
        <v>660809.68999999994</v>
      </c>
      <c r="I8" s="5">
        <v>542831.17000000004</v>
      </c>
      <c r="J8" s="6">
        <f t="shared" si="2"/>
        <v>0.82146369554599008</v>
      </c>
      <c r="K8" s="5">
        <v>16231.76</v>
      </c>
      <c r="L8" s="6">
        <f t="shared" si="3"/>
        <v>0.13758233278396792</v>
      </c>
      <c r="M8" s="5">
        <v>729782.47</v>
      </c>
      <c r="N8" s="5">
        <v>595945.99</v>
      </c>
      <c r="O8" s="6">
        <f t="shared" si="4"/>
        <v>0.81660770777352332</v>
      </c>
      <c r="P8" s="5">
        <v>21434.57</v>
      </c>
      <c r="Q8" s="6">
        <f t="shared" si="5"/>
        <v>0.16015491441496371</v>
      </c>
    </row>
    <row r="9" spans="1:18" x14ac:dyDescent="0.25">
      <c r="A9" t="s">
        <v>42</v>
      </c>
      <c r="B9" t="s">
        <v>60</v>
      </c>
      <c r="C9" s="5">
        <v>1127899.01</v>
      </c>
      <c r="D9" s="5">
        <v>1011261.12</v>
      </c>
      <c r="E9" s="6">
        <f t="shared" si="0"/>
        <v>0.89658835678914195</v>
      </c>
      <c r="F9" s="5">
        <v>7712.18</v>
      </c>
      <c r="G9" s="6">
        <f t="shared" si="1"/>
        <v>6.6120709145201434E-2</v>
      </c>
      <c r="H9" s="5">
        <v>1242795.02</v>
      </c>
      <c r="I9" s="5">
        <v>1121961.07</v>
      </c>
      <c r="J9" s="6">
        <f t="shared" si="2"/>
        <v>0.90277242179486694</v>
      </c>
      <c r="K9" s="5">
        <v>4254.24</v>
      </c>
      <c r="L9" s="6">
        <f t="shared" si="3"/>
        <v>3.5207323769520085E-2</v>
      </c>
      <c r="M9" s="5">
        <v>1380193.1</v>
      </c>
      <c r="N9" s="5">
        <v>1250438.27</v>
      </c>
      <c r="O9" s="6">
        <f t="shared" si="4"/>
        <v>0.90598791574889048</v>
      </c>
      <c r="P9" s="5">
        <v>9566.2999999999993</v>
      </c>
      <c r="Q9" s="6">
        <f t="shared" si="5"/>
        <v>7.3725964574883215E-2</v>
      </c>
    </row>
    <row r="10" spans="1:18" x14ac:dyDescent="0.25">
      <c r="A10" t="s">
        <v>43</v>
      </c>
      <c r="B10" t="s">
        <v>63</v>
      </c>
      <c r="C10" s="5">
        <v>64240.88</v>
      </c>
      <c r="D10" s="5">
        <v>11396.3</v>
      </c>
      <c r="E10" s="6">
        <f t="shared" si="0"/>
        <v>0.17739950013138051</v>
      </c>
      <c r="F10" s="5">
        <v>11271.2</v>
      </c>
      <c r="G10" s="6">
        <f t="shared" si="1"/>
        <v>0.21328961267172528</v>
      </c>
      <c r="H10" s="5">
        <v>71739.039999999994</v>
      </c>
      <c r="I10" s="5">
        <v>12254.7</v>
      </c>
      <c r="J10" s="6">
        <f t="shared" si="2"/>
        <v>0.1708233062499861</v>
      </c>
      <c r="K10" s="5">
        <v>12592.33</v>
      </c>
      <c r="L10" s="6">
        <f t="shared" si="3"/>
        <v>0.21169151410270334</v>
      </c>
      <c r="M10" s="5">
        <v>77310.75</v>
      </c>
      <c r="N10" s="5">
        <v>11660.02</v>
      </c>
      <c r="O10" s="6">
        <f t="shared" si="4"/>
        <v>0.15082016407808746</v>
      </c>
      <c r="P10" s="5">
        <v>15306.23</v>
      </c>
      <c r="Q10" s="6">
        <f t="shared" si="5"/>
        <v>0.2331463793319587</v>
      </c>
    </row>
    <row r="11" spans="1:18" x14ac:dyDescent="0.25">
      <c r="A11" t="s">
        <v>44</v>
      </c>
      <c r="B11" t="s">
        <v>61</v>
      </c>
      <c r="C11" s="5">
        <v>105126</v>
      </c>
      <c r="D11" s="5">
        <v>19596</v>
      </c>
      <c r="E11" s="6">
        <f t="shared" si="0"/>
        <v>0.18640488556589235</v>
      </c>
      <c r="F11" s="5">
        <v>25826</v>
      </c>
      <c r="G11" s="6">
        <f t="shared" si="1"/>
        <v>0.30195253127557581</v>
      </c>
      <c r="H11" s="5">
        <v>113901</v>
      </c>
      <c r="I11" s="5">
        <v>24002</v>
      </c>
      <c r="J11" s="6">
        <f t="shared" si="2"/>
        <v>0.21072685929008525</v>
      </c>
      <c r="K11" s="5">
        <v>31472</v>
      </c>
      <c r="L11" s="6">
        <f t="shared" si="3"/>
        <v>0.35008175841777994</v>
      </c>
      <c r="M11" s="5">
        <v>120120</v>
      </c>
      <c r="N11" s="5">
        <v>35371</v>
      </c>
      <c r="O11" s="6">
        <f t="shared" si="4"/>
        <v>0.29446386946386949</v>
      </c>
      <c r="P11" s="5">
        <v>32340</v>
      </c>
      <c r="Q11" s="6">
        <f t="shared" si="5"/>
        <v>0.38159742297844224</v>
      </c>
    </row>
    <row r="12" spans="1:18" x14ac:dyDescent="0.25">
      <c r="A12" t="s">
        <v>45</v>
      </c>
      <c r="B12" t="s">
        <v>60</v>
      </c>
      <c r="C12" s="5">
        <v>337720.47</v>
      </c>
      <c r="D12" s="5">
        <v>287232.24</v>
      </c>
      <c r="E12" s="6">
        <f t="shared" si="0"/>
        <v>0.85050290259278627</v>
      </c>
      <c r="F12" s="5">
        <v>6200.98</v>
      </c>
      <c r="G12" s="6">
        <f t="shared" si="1"/>
        <v>0.12282030881256882</v>
      </c>
      <c r="H12" s="5">
        <v>395376.97</v>
      </c>
      <c r="I12" s="5">
        <v>337095.17</v>
      </c>
      <c r="J12" s="6">
        <f t="shared" si="2"/>
        <v>0.85259181889122171</v>
      </c>
      <c r="K12" s="5">
        <v>7204.12</v>
      </c>
      <c r="L12" s="6">
        <f t="shared" si="3"/>
        <v>0.12360839919151435</v>
      </c>
      <c r="M12" s="5">
        <v>443336.93</v>
      </c>
      <c r="N12" s="5">
        <v>376199.94</v>
      </c>
      <c r="O12" s="6">
        <f t="shared" si="4"/>
        <v>0.8485644090150577</v>
      </c>
      <c r="P12" s="5">
        <v>8593.36</v>
      </c>
      <c r="Q12" s="6">
        <f t="shared" si="5"/>
        <v>0.12799739755982509</v>
      </c>
    </row>
    <row r="13" spans="1:18" x14ac:dyDescent="0.25">
      <c r="A13" t="s">
        <v>46</v>
      </c>
      <c r="B13" t="s">
        <v>64</v>
      </c>
      <c r="C13" s="5">
        <v>17862</v>
      </c>
      <c r="D13" s="5">
        <v>10561</v>
      </c>
      <c r="E13" s="6">
        <f t="shared" si="0"/>
        <v>0.59125517859142318</v>
      </c>
      <c r="F13" s="5">
        <v>5214</v>
      </c>
      <c r="G13" s="6">
        <f t="shared" si="1"/>
        <v>0.714148746747021</v>
      </c>
      <c r="H13" s="5">
        <v>18629</v>
      </c>
      <c r="I13" s="5">
        <v>10744</v>
      </c>
      <c r="J13" s="6">
        <f t="shared" si="2"/>
        <v>0.57673519780986637</v>
      </c>
      <c r="K13" s="5">
        <v>6054</v>
      </c>
      <c r="L13" s="6">
        <f t="shared" si="3"/>
        <v>0.76778693722257452</v>
      </c>
      <c r="M13" s="5">
        <v>20153</v>
      </c>
      <c r="N13" s="5">
        <v>11907</v>
      </c>
      <c r="O13" s="6">
        <f t="shared" si="4"/>
        <v>0.59083014935741573</v>
      </c>
      <c r="P13" s="5">
        <v>6748</v>
      </c>
      <c r="Q13" s="6">
        <f t="shared" si="5"/>
        <v>0.8183361629881154</v>
      </c>
    </row>
    <row r="14" spans="1:18" x14ac:dyDescent="0.25">
      <c r="A14" t="s">
        <v>47</v>
      </c>
      <c r="B14" t="s">
        <v>65</v>
      </c>
      <c r="C14" s="5">
        <v>243239.53</v>
      </c>
      <c r="D14" s="5">
        <v>182229.34</v>
      </c>
      <c r="E14" s="6">
        <f t="shared" si="0"/>
        <v>0.74917650103994193</v>
      </c>
      <c r="F14" s="5">
        <v>7369.86</v>
      </c>
      <c r="G14" s="6">
        <f t="shared" si="1"/>
        <v>0.12079719797627247</v>
      </c>
      <c r="H14" s="5">
        <v>278036.23</v>
      </c>
      <c r="I14" s="5">
        <v>207859.03</v>
      </c>
      <c r="J14" s="6">
        <f t="shared" si="2"/>
        <v>0.74759692289022917</v>
      </c>
      <c r="K14" s="5">
        <v>8905.1299999999992</v>
      </c>
      <c r="L14" s="6">
        <f t="shared" si="3"/>
        <v>0.12689491743757234</v>
      </c>
      <c r="M14" s="5">
        <v>306687.09000000003</v>
      </c>
      <c r="N14" s="5">
        <v>229039.01</v>
      </c>
      <c r="O14" s="6">
        <f t="shared" si="4"/>
        <v>0.74681660059443644</v>
      </c>
      <c r="P14" s="5">
        <v>9549.0300000000007</v>
      </c>
      <c r="Q14" s="6">
        <f t="shared" si="5"/>
        <v>0.12297831446701578</v>
      </c>
    </row>
    <row r="15" spans="1:18" x14ac:dyDescent="0.25">
      <c r="A15" t="s">
        <v>48</v>
      </c>
      <c r="B15" t="s">
        <v>60</v>
      </c>
      <c r="C15" s="5">
        <v>703842.64</v>
      </c>
      <c r="D15" s="5">
        <v>639565.72</v>
      </c>
      <c r="E15" s="6">
        <f t="shared" si="0"/>
        <v>0.90867714408436517</v>
      </c>
      <c r="F15">
        <v>455.82</v>
      </c>
      <c r="G15" s="6">
        <f t="shared" si="1"/>
        <v>7.0915034510054265E-3</v>
      </c>
      <c r="H15" s="5">
        <v>814135.91</v>
      </c>
      <c r="I15" s="5">
        <v>746248.68</v>
      </c>
      <c r="J15" s="6">
        <f t="shared" si="2"/>
        <v>0.91661437707618132</v>
      </c>
      <c r="K15" s="5">
        <v>5038.6000000000004</v>
      </c>
      <c r="L15" s="6">
        <f t="shared" si="3"/>
        <v>7.4220144200904961E-2</v>
      </c>
      <c r="M15" s="5">
        <v>927931.75</v>
      </c>
      <c r="N15" s="5">
        <v>841477.76</v>
      </c>
      <c r="O15" s="6">
        <f t="shared" si="4"/>
        <v>0.90683152074492546</v>
      </c>
      <c r="P15" s="5">
        <v>1853.12</v>
      </c>
      <c r="Q15" s="6">
        <f t="shared" si="5"/>
        <v>2.1434753907830052E-2</v>
      </c>
    </row>
    <row r="16" spans="1:18" x14ac:dyDescent="0.25">
      <c r="A16" t="s">
        <v>49</v>
      </c>
      <c r="B16" t="s">
        <v>66</v>
      </c>
      <c r="C16" s="5">
        <v>84798.27</v>
      </c>
      <c r="D16" s="5">
        <v>68950.429999999993</v>
      </c>
      <c r="E16" s="6">
        <f t="shared" si="0"/>
        <v>0.81311128163345769</v>
      </c>
      <c r="F16" s="5">
        <v>2496.37</v>
      </c>
      <c r="G16" s="6">
        <f t="shared" si="1"/>
        <v>0.15752115114741178</v>
      </c>
      <c r="H16" s="5">
        <v>124232.51</v>
      </c>
      <c r="I16" s="5">
        <v>104535.49</v>
      </c>
      <c r="J16" s="6">
        <f t="shared" si="2"/>
        <v>0.84145035788136302</v>
      </c>
      <c r="K16" s="5">
        <v>3994.99</v>
      </c>
      <c r="L16" s="6">
        <f t="shared" si="3"/>
        <v>0.20282205125445382</v>
      </c>
      <c r="M16" s="5">
        <v>164391.13</v>
      </c>
      <c r="N16" s="5">
        <v>132063.5</v>
      </c>
      <c r="O16" s="6">
        <f t="shared" si="4"/>
        <v>0.80334930479521616</v>
      </c>
      <c r="P16" s="5">
        <v>5263.75</v>
      </c>
      <c r="Q16" s="6">
        <f t="shared" si="5"/>
        <v>0.16282511275958056</v>
      </c>
    </row>
    <row r="17" spans="1:17" x14ac:dyDescent="0.25">
      <c r="A17" t="s">
        <v>50</v>
      </c>
      <c r="B17" t="s">
        <v>67</v>
      </c>
      <c r="C17" s="5">
        <v>13763.48</v>
      </c>
      <c r="D17" s="5">
        <v>5025.6000000000004</v>
      </c>
      <c r="E17" s="6">
        <f t="shared" si="0"/>
        <v>0.36514021163252319</v>
      </c>
      <c r="F17" s="5">
        <v>2038.93</v>
      </c>
      <c r="G17" s="6">
        <f t="shared" si="1"/>
        <v>0.23334378590687904</v>
      </c>
      <c r="H17" s="5">
        <v>16248.84</v>
      </c>
      <c r="I17" s="5">
        <v>6417.04</v>
      </c>
      <c r="J17" s="6">
        <f t="shared" si="2"/>
        <v>0.39492296065442212</v>
      </c>
      <c r="K17" s="5">
        <v>2155.92</v>
      </c>
      <c r="L17" s="6">
        <f t="shared" si="3"/>
        <v>0.21928029455440512</v>
      </c>
      <c r="M17" s="5">
        <v>16137.97</v>
      </c>
      <c r="N17" s="5">
        <v>5604.28</v>
      </c>
      <c r="O17" s="6">
        <f t="shared" si="4"/>
        <v>0.34727292218290157</v>
      </c>
      <c r="P17" s="5">
        <v>2705.17</v>
      </c>
      <c r="Q17" s="6">
        <f t="shared" si="5"/>
        <v>0.25681124088519791</v>
      </c>
    </row>
    <row r="18" spans="1:17" x14ac:dyDescent="0.25">
      <c r="A18" t="s">
        <v>51</v>
      </c>
      <c r="B18" t="s">
        <v>68</v>
      </c>
      <c r="C18" s="5">
        <v>249521</v>
      </c>
      <c r="D18" s="5">
        <v>171172.7</v>
      </c>
      <c r="E18" s="6">
        <f t="shared" si="0"/>
        <v>0.68600518593625393</v>
      </c>
      <c r="F18" s="5">
        <v>1099</v>
      </c>
      <c r="G18" s="6">
        <f t="shared" si="1"/>
        <v>1.4027107161227495E-2</v>
      </c>
      <c r="H18" s="5">
        <v>274026.3</v>
      </c>
      <c r="I18" s="5">
        <v>189078.3</v>
      </c>
      <c r="J18" s="6">
        <f t="shared" si="2"/>
        <v>0.69000055834056806</v>
      </c>
      <c r="K18">
        <v>409.5</v>
      </c>
      <c r="L18" s="6">
        <f t="shared" si="3"/>
        <v>4.8205961293968074E-3</v>
      </c>
      <c r="M18" s="5">
        <v>359091.3</v>
      </c>
      <c r="N18" s="5">
        <v>256961.8</v>
      </c>
      <c r="O18" s="6">
        <f t="shared" si="4"/>
        <v>0.71558904378914223</v>
      </c>
      <c r="P18" s="5">
        <v>-32183.200000000001</v>
      </c>
      <c r="Q18" s="6">
        <f t="shared" si="5"/>
        <v>-0.31512148791485323</v>
      </c>
    </row>
    <row r="19" spans="1:17" x14ac:dyDescent="0.25">
      <c r="A19" t="s">
        <v>52</v>
      </c>
      <c r="B19" t="s">
        <v>69</v>
      </c>
      <c r="C19" s="5">
        <v>60248.4</v>
      </c>
      <c r="D19" s="5">
        <v>17672.900000000001</v>
      </c>
      <c r="E19" s="6">
        <f t="shared" si="0"/>
        <v>0.29333393085957471</v>
      </c>
      <c r="F19" s="5">
        <v>7880</v>
      </c>
      <c r="G19" s="6">
        <f t="shared" si="1"/>
        <v>0.18508297025284495</v>
      </c>
      <c r="H19" s="5">
        <v>63968.7</v>
      </c>
      <c r="I19" s="5">
        <v>16859</v>
      </c>
      <c r="J19" s="6">
        <f t="shared" si="2"/>
        <v>0.26355076779737591</v>
      </c>
      <c r="K19" s="5">
        <v>7649.1</v>
      </c>
      <c r="L19" s="6">
        <f t="shared" si="3"/>
        <v>0.1623678350743053</v>
      </c>
      <c r="M19" s="5">
        <v>63627.7</v>
      </c>
      <c r="N19" s="5">
        <v>14195.5</v>
      </c>
      <c r="O19" s="6">
        <f t="shared" si="4"/>
        <v>0.22310251667119824</v>
      </c>
      <c r="P19" s="5">
        <v>5676</v>
      </c>
      <c r="Q19" s="6">
        <f t="shared" si="5"/>
        <v>0.11482394067025138</v>
      </c>
    </row>
    <row r="20" spans="1:17" x14ac:dyDescent="0.25">
      <c r="A20" t="s">
        <v>53</v>
      </c>
      <c r="B20" t="s">
        <v>70</v>
      </c>
      <c r="C20" s="5">
        <v>3616444.57</v>
      </c>
      <c r="D20" s="5">
        <v>3381507.37</v>
      </c>
      <c r="E20" s="6">
        <f t="shared" si="0"/>
        <v>0.93503641616716393</v>
      </c>
      <c r="F20" s="5">
        <v>-4556.29</v>
      </c>
      <c r="G20" s="6">
        <f t="shared" si="1"/>
        <v>-1.9393650728790526E-2</v>
      </c>
      <c r="H20" s="5">
        <v>3888464.2</v>
      </c>
      <c r="I20" s="5">
        <v>3647931.55</v>
      </c>
      <c r="J20" s="6">
        <f t="shared" si="2"/>
        <v>0.93814199189489766</v>
      </c>
      <c r="K20" s="5">
        <v>2299.66</v>
      </c>
      <c r="L20" s="6">
        <f t="shared" si="3"/>
        <v>9.5606978927808613E-3</v>
      </c>
      <c r="M20" s="5">
        <v>4205696.7</v>
      </c>
      <c r="N20" s="5">
        <v>3946692.76</v>
      </c>
      <c r="O20" s="6">
        <f t="shared" si="4"/>
        <v>0.93841592523778516</v>
      </c>
      <c r="P20" s="5">
        <v>19767.8</v>
      </c>
      <c r="Q20" s="6">
        <f t="shared" si="5"/>
        <v>7.632239108022823E-2</v>
      </c>
    </row>
    <row r="21" spans="1:17" x14ac:dyDescent="0.25">
      <c r="A21" t="s">
        <v>54</v>
      </c>
      <c r="B21" t="s">
        <v>61</v>
      </c>
      <c r="C21" s="5">
        <v>47989</v>
      </c>
      <c r="D21" s="5">
        <v>11603</v>
      </c>
      <c r="E21" s="6">
        <f t="shared" si="0"/>
        <v>0.24178457563191566</v>
      </c>
      <c r="F21" s="5">
        <v>8721</v>
      </c>
      <c r="G21" s="6">
        <f t="shared" si="1"/>
        <v>0.23968009674050458</v>
      </c>
      <c r="H21" s="5">
        <v>58349</v>
      </c>
      <c r="I21" s="5">
        <v>16880</v>
      </c>
      <c r="J21" s="6">
        <f t="shared" si="2"/>
        <v>0.28929373254040341</v>
      </c>
      <c r="K21" s="5">
        <v>10120</v>
      </c>
      <c r="L21" s="6">
        <f t="shared" si="3"/>
        <v>0.24403771491957849</v>
      </c>
      <c r="M21" s="5">
        <v>82819</v>
      </c>
      <c r="N21" s="5">
        <v>31398</v>
      </c>
      <c r="O21" s="6">
        <f t="shared" si="4"/>
        <v>0.37911590335551021</v>
      </c>
      <c r="P21" s="5">
        <v>11057</v>
      </c>
      <c r="Q21" s="6">
        <f t="shared" si="5"/>
        <v>0.21502887925166761</v>
      </c>
    </row>
    <row r="22" spans="1:17" x14ac:dyDescent="0.25">
      <c r="A22" t="s">
        <v>55</v>
      </c>
      <c r="B22" t="s">
        <v>69</v>
      </c>
      <c r="C22" s="5">
        <v>136369.31</v>
      </c>
      <c r="D22" s="5">
        <v>91343.65</v>
      </c>
      <c r="E22" s="6">
        <f t="shared" si="0"/>
        <v>0.66982556412436201</v>
      </c>
      <c r="F22" s="5">
        <v>7510.39</v>
      </c>
      <c r="G22" s="6">
        <f t="shared" si="1"/>
        <v>0.16680244109692116</v>
      </c>
      <c r="H22" s="5">
        <v>161888.66</v>
      </c>
      <c r="I22" s="5">
        <v>113544.68</v>
      </c>
      <c r="J22" s="6">
        <f t="shared" si="2"/>
        <v>0.70137513029016352</v>
      </c>
      <c r="K22" s="5">
        <v>5315.46</v>
      </c>
      <c r="L22" s="6">
        <f t="shared" si="3"/>
        <v>0.10995081497220541</v>
      </c>
      <c r="M22" s="5">
        <v>165716.13</v>
      </c>
      <c r="N22" s="5">
        <v>118055.08</v>
      </c>
      <c r="O22" s="6">
        <f t="shared" si="4"/>
        <v>0.71239341638016773</v>
      </c>
      <c r="P22">
        <v>127.04</v>
      </c>
      <c r="Q22" s="6">
        <f t="shared" si="5"/>
        <v>2.6654889055108943E-3</v>
      </c>
    </row>
    <row r="23" spans="1:17" x14ac:dyDescent="0.25">
      <c r="A23" t="s">
        <v>56</v>
      </c>
      <c r="B23" t="s">
        <v>71</v>
      </c>
      <c r="C23" s="5">
        <v>8088.08</v>
      </c>
      <c r="D23" s="5">
        <v>4414.34</v>
      </c>
      <c r="E23" s="6">
        <f t="shared" si="0"/>
        <v>0.5457834244962958</v>
      </c>
      <c r="F23" s="5">
        <v>1606.93</v>
      </c>
      <c r="G23" s="6">
        <f t="shared" si="1"/>
        <v>0.43740983303118897</v>
      </c>
      <c r="H23" s="5">
        <v>7172.94</v>
      </c>
      <c r="I23" s="5">
        <v>5254.07</v>
      </c>
      <c r="J23" s="6">
        <f t="shared" si="2"/>
        <v>0.73248486673525781</v>
      </c>
      <c r="K23" s="5">
        <v>1968.44</v>
      </c>
      <c r="L23" s="6">
        <f t="shared" si="3"/>
        <v>1.0258329120784628</v>
      </c>
      <c r="M23" s="5">
        <v>7899.73</v>
      </c>
      <c r="N23" s="5">
        <v>5880.39</v>
      </c>
      <c r="O23" s="6">
        <f t="shared" si="4"/>
        <v>0.74437860534473976</v>
      </c>
      <c r="P23" s="5">
        <v>2082.4299999999998</v>
      </c>
      <c r="Q23" s="6">
        <f t="shared" si="5"/>
        <v>1.031242881337467</v>
      </c>
    </row>
    <row r="24" spans="1:17" x14ac:dyDescent="0.25">
      <c r="A24" t="s">
        <v>57</v>
      </c>
      <c r="B24" t="s">
        <v>72</v>
      </c>
      <c r="C24" s="5">
        <v>9521.0400000000009</v>
      </c>
      <c r="D24" s="5">
        <v>4432.9799999999996</v>
      </c>
      <c r="E24" s="6">
        <f t="shared" si="0"/>
        <v>0.46559829598447222</v>
      </c>
      <c r="F24" s="5">
        <v>1130.0899999999999</v>
      </c>
      <c r="G24" s="6">
        <f t="shared" si="1"/>
        <v>0.22210626447015161</v>
      </c>
      <c r="H24" s="5">
        <v>11709.84</v>
      </c>
      <c r="I24" s="5">
        <v>5625.61</v>
      </c>
      <c r="J24" s="6">
        <f t="shared" si="2"/>
        <v>0.48041732423329436</v>
      </c>
      <c r="K24" s="5">
        <v>1404.15</v>
      </c>
      <c r="L24" s="6">
        <f t="shared" si="3"/>
        <v>0.23078516098175117</v>
      </c>
      <c r="M24" s="5">
        <v>13543.6</v>
      </c>
      <c r="N24" s="5">
        <v>6870.45</v>
      </c>
      <c r="O24" s="6">
        <f t="shared" si="4"/>
        <v>0.50728388316252693</v>
      </c>
      <c r="P24" s="5">
        <v>1501.39</v>
      </c>
      <c r="Q24" s="6">
        <f t="shared" si="5"/>
        <v>0.22498969751916262</v>
      </c>
    </row>
    <row r="25" spans="1:17" x14ac:dyDescent="0.25">
      <c r="A25" t="s">
        <v>58</v>
      </c>
      <c r="B25" t="s">
        <v>102</v>
      </c>
      <c r="C25" s="5">
        <v>110482.83</v>
      </c>
      <c r="D25" s="5">
        <v>105777.72</v>
      </c>
      <c r="E25" s="6">
        <f t="shared" si="0"/>
        <v>0.95741320167124611</v>
      </c>
      <c r="F25" s="5">
        <v>1107.21</v>
      </c>
      <c r="G25" s="6">
        <f t="shared" si="1"/>
        <v>0.23532074701760425</v>
      </c>
      <c r="H25" s="5">
        <v>130020.41</v>
      </c>
      <c r="I25" s="5">
        <v>124377.81</v>
      </c>
      <c r="J25" s="6">
        <f t="shared" si="2"/>
        <v>0.95660219807028757</v>
      </c>
      <c r="K25" s="5">
        <v>1277.93</v>
      </c>
      <c r="L25" s="6">
        <f t="shared" si="3"/>
        <v>0.22647892815368778</v>
      </c>
      <c r="M25" s="5">
        <v>132223.85</v>
      </c>
      <c r="N25" s="5">
        <v>125417.23</v>
      </c>
      <c r="O25" s="6">
        <f t="shared" si="4"/>
        <v>0.94852199508636292</v>
      </c>
      <c r="P25" s="5">
        <v>1297.44</v>
      </c>
      <c r="Q25" s="6">
        <f t="shared" si="5"/>
        <v>0.19061443124487604</v>
      </c>
    </row>
    <row r="26" spans="1:17" x14ac:dyDescent="0.25">
      <c r="A26" t="s">
        <v>73</v>
      </c>
      <c r="B26" t="s">
        <v>69</v>
      </c>
      <c r="C26" s="5">
        <v>327191.81</v>
      </c>
      <c r="D26" s="5">
        <v>231238.84</v>
      </c>
      <c r="E26" s="6">
        <f t="shared" si="0"/>
        <v>0.70673786119524207</v>
      </c>
      <c r="F26" s="5">
        <v>8988.91</v>
      </c>
      <c r="G26" s="6">
        <f t="shared" si="1"/>
        <v>9.3680372790962071E-2</v>
      </c>
      <c r="H26" s="5">
        <v>305703.49</v>
      </c>
      <c r="I26" s="5">
        <v>245000.87</v>
      </c>
      <c r="J26" s="6">
        <f t="shared" si="2"/>
        <v>0.80143301602477612</v>
      </c>
      <c r="K26" s="5">
        <v>-28826.23</v>
      </c>
      <c r="L26" s="6">
        <f t="shared" si="3"/>
        <v>-0.47487620797916141</v>
      </c>
      <c r="M26" s="5">
        <v>320179.39</v>
      </c>
      <c r="N26" s="5">
        <v>256287.3</v>
      </c>
      <c r="O26" s="6">
        <f t="shared" si="4"/>
        <v>0.80044908574533791</v>
      </c>
      <c r="P26" s="5">
        <v>-12070.85</v>
      </c>
      <c r="Q26" s="6">
        <f t="shared" si="5"/>
        <v>-0.18892557748541322</v>
      </c>
    </row>
    <row r="27" spans="1:17" x14ac:dyDescent="0.25">
      <c r="A27" t="s">
        <v>74</v>
      </c>
      <c r="B27" t="s">
        <v>103</v>
      </c>
      <c r="C27" s="5">
        <v>208722.14</v>
      </c>
      <c r="D27" s="5">
        <v>146895.03</v>
      </c>
      <c r="E27" s="6">
        <f t="shared" si="0"/>
        <v>0.70378269406398375</v>
      </c>
      <c r="F27" s="5">
        <v>13434.33</v>
      </c>
      <c r="G27" s="6">
        <f t="shared" si="1"/>
        <v>0.21728866188311238</v>
      </c>
      <c r="H27" s="5">
        <v>232773.44</v>
      </c>
      <c r="I27" s="5">
        <v>161470.59</v>
      </c>
      <c r="J27" s="6">
        <f t="shared" si="2"/>
        <v>0.69368133237194074</v>
      </c>
      <c r="K27" s="5">
        <v>10218.33</v>
      </c>
      <c r="L27" s="6">
        <f t="shared" si="3"/>
        <v>0.14330885792082643</v>
      </c>
      <c r="M27" s="5">
        <v>249149.1</v>
      </c>
      <c r="N27" s="5">
        <v>172986.22</v>
      </c>
      <c r="O27" s="6">
        <f t="shared" si="4"/>
        <v>0.69430802680001658</v>
      </c>
      <c r="P27" s="5">
        <v>1556.54</v>
      </c>
      <c r="Q27" s="6">
        <f t="shared" si="5"/>
        <v>2.0436989777697482E-2</v>
      </c>
    </row>
    <row r="28" spans="1:17" x14ac:dyDescent="0.25">
      <c r="A28" t="s">
        <v>75</v>
      </c>
      <c r="B28" t="s">
        <v>104</v>
      </c>
      <c r="C28" s="5">
        <v>47232.72</v>
      </c>
      <c r="D28" s="5">
        <v>25922.639999999999</v>
      </c>
      <c r="E28" s="6">
        <f t="shared" si="0"/>
        <v>0.54882801583309193</v>
      </c>
      <c r="F28" s="5">
        <v>3673.62</v>
      </c>
      <c r="G28" s="6">
        <f t="shared" si="1"/>
        <v>0.17238884133705737</v>
      </c>
      <c r="H28" s="5">
        <v>56311.43</v>
      </c>
      <c r="I28" s="5">
        <v>31463.35</v>
      </c>
      <c r="J28" s="6">
        <f t="shared" si="2"/>
        <v>0.55873825260697518</v>
      </c>
      <c r="K28" s="5">
        <v>3990.22</v>
      </c>
      <c r="L28" s="6">
        <f t="shared" si="3"/>
        <v>0.16058464074487847</v>
      </c>
      <c r="M28" s="5">
        <v>61916.7</v>
      </c>
      <c r="N28" s="5">
        <v>35976.53</v>
      </c>
      <c r="O28" s="6">
        <f t="shared" si="4"/>
        <v>0.58104727803645873</v>
      </c>
      <c r="P28" s="5">
        <v>3763.13</v>
      </c>
      <c r="Q28" s="6">
        <f t="shared" si="5"/>
        <v>0.14506959669115507</v>
      </c>
    </row>
    <row r="29" spans="1:17" x14ac:dyDescent="0.25">
      <c r="A29" t="s">
        <v>76</v>
      </c>
      <c r="B29" t="s">
        <v>105</v>
      </c>
      <c r="C29" s="5">
        <v>57141.09</v>
      </c>
      <c r="D29" s="5">
        <v>30743.91</v>
      </c>
      <c r="E29" s="6">
        <f t="shared" si="0"/>
        <v>0.53803506373434606</v>
      </c>
      <c r="F29" s="5">
        <v>2222.17</v>
      </c>
      <c r="G29" s="6">
        <f t="shared" si="1"/>
        <v>8.4182098239281633E-2</v>
      </c>
      <c r="H29" s="5">
        <v>76525.37</v>
      </c>
      <c r="I29" s="5">
        <v>42762.57</v>
      </c>
      <c r="J29" s="6">
        <f t="shared" si="2"/>
        <v>0.55880252522790808</v>
      </c>
      <c r="K29" s="5">
        <v>2403.5100000000002</v>
      </c>
      <c r="L29" s="6">
        <f t="shared" si="3"/>
        <v>7.1188112360349276E-2</v>
      </c>
      <c r="M29" s="5">
        <v>79331.149999999994</v>
      </c>
      <c r="N29" s="5">
        <v>40208.15</v>
      </c>
      <c r="O29" s="6">
        <f t="shared" si="4"/>
        <v>0.50683936889859793</v>
      </c>
      <c r="P29" s="5">
        <v>5814.84</v>
      </c>
      <c r="Q29" s="6">
        <f t="shared" si="5"/>
        <v>0.14862970631086575</v>
      </c>
    </row>
    <row r="30" spans="1:17" x14ac:dyDescent="0.25">
      <c r="A30" t="s">
        <v>77</v>
      </c>
      <c r="B30" t="s">
        <v>61</v>
      </c>
      <c r="C30" s="5">
        <v>30431.4</v>
      </c>
      <c r="D30" s="5">
        <v>11079.5</v>
      </c>
      <c r="E30" s="6">
        <f t="shared" si="0"/>
        <v>0.36408117930821454</v>
      </c>
      <c r="F30" s="5">
        <v>3799.8</v>
      </c>
      <c r="G30" s="6">
        <f t="shared" si="1"/>
        <v>0.19635281290209231</v>
      </c>
      <c r="H30" s="5">
        <v>33445.800000000003</v>
      </c>
      <c r="I30" s="5">
        <v>12683.7</v>
      </c>
      <c r="J30" s="6">
        <f t="shared" si="2"/>
        <v>0.37923147301006405</v>
      </c>
      <c r="K30" s="5">
        <v>4297.6000000000004</v>
      </c>
      <c r="L30" s="6">
        <f t="shared" si="3"/>
        <v>0.20699254892327848</v>
      </c>
      <c r="M30" s="5">
        <v>37317.9</v>
      </c>
      <c r="N30" s="5">
        <v>15111.5</v>
      </c>
      <c r="O30" s="6">
        <f t="shared" si="4"/>
        <v>0.40493972061664774</v>
      </c>
      <c r="P30" s="5">
        <v>4033</v>
      </c>
      <c r="Q30" s="6">
        <f t="shared" si="5"/>
        <v>0.18161430938828443</v>
      </c>
    </row>
    <row r="31" spans="1:17" x14ac:dyDescent="0.25">
      <c r="A31" t="s">
        <v>78</v>
      </c>
      <c r="B31" t="s">
        <v>102</v>
      </c>
      <c r="C31" s="5">
        <v>161514.26</v>
      </c>
      <c r="D31" s="5">
        <v>130256.97</v>
      </c>
      <c r="E31" s="6">
        <f t="shared" si="0"/>
        <v>0.80647349651974998</v>
      </c>
      <c r="F31" s="5">
        <v>2650.26</v>
      </c>
      <c r="G31" s="6">
        <f t="shared" si="1"/>
        <v>8.4788540529265322E-2</v>
      </c>
      <c r="H31" s="5">
        <v>208428.18</v>
      </c>
      <c r="I31" s="5">
        <v>171880.46</v>
      </c>
      <c r="J31" s="6">
        <f t="shared" si="2"/>
        <v>0.82465077418993915</v>
      </c>
      <c r="K31" s="5">
        <v>3219.04</v>
      </c>
      <c r="L31" s="6">
        <f t="shared" si="3"/>
        <v>8.8077724137100757E-2</v>
      </c>
      <c r="M31" s="5">
        <v>251304.15</v>
      </c>
      <c r="N31" s="5">
        <v>200442.75</v>
      </c>
      <c r="O31" s="6">
        <f t="shared" si="4"/>
        <v>0.79761018670006045</v>
      </c>
      <c r="P31" s="5">
        <v>3369.13</v>
      </c>
      <c r="Q31" s="6">
        <f t="shared" si="5"/>
        <v>6.6241393276630228E-2</v>
      </c>
    </row>
    <row r="32" spans="1:17" x14ac:dyDescent="0.25">
      <c r="A32" t="s">
        <v>79</v>
      </c>
      <c r="B32" t="s">
        <v>106</v>
      </c>
      <c r="C32" s="5">
        <v>459232.41</v>
      </c>
      <c r="D32" s="5">
        <v>239607.48</v>
      </c>
      <c r="E32" s="6">
        <f t="shared" si="0"/>
        <v>0.52175646749322424</v>
      </c>
      <c r="F32" s="5">
        <v>22105.919999999998</v>
      </c>
      <c r="G32" s="6">
        <f t="shared" si="1"/>
        <v>0.10065305427758134</v>
      </c>
      <c r="H32" s="5">
        <v>492343.32</v>
      </c>
      <c r="I32" s="5">
        <v>257302.46</v>
      </c>
      <c r="J32" s="6">
        <f t="shared" si="2"/>
        <v>0.52260780140167229</v>
      </c>
      <c r="K32" s="5">
        <v>30546.04</v>
      </c>
      <c r="L32" s="6">
        <f t="shared" si="3"/>
        <v>0.12996055239076304</v>
      </c>
      <c r="M32" s="5">
        <v>502246.31</v>
      </c>
      <c r="N32" s="5">
        <v>277465.81</v>
      </c>
      <c r="O32" s="6">
        <f t="shared" si="4"/>
        <v>0.55244967354762642</v>
      </c>
      <c r="P32" s="5">
        <v>10907.15</v>
      </c>
      <c r="Q32" s="6">
        <f t="shared" si="5"/>
        <v>4.8523559650414515E-2</v>
      </c>
    </row>
    <row r="33" spans="1:17" x14ac:dyDescent="0.25">
      <c r="A33" t="s">
        <v>80</v>
      </c>
      <c r="B33" t="s">
        <v>103</v>
      </c>
      <c r="C33" s="5">
        <v>91970</v>
      </c>
      <c r="D33" s="5">
        <v>64228</v>
      </c>
      <c r="E33" s="6">
        <f t="shared" si="0"/>
        <v>0.69835816026965314</v>
      </c>
      <c r="F33" s="5">
        <v>6214</v>
      </c>
      <c r="G33" s="6">
        <f t="shared" si="1"/>
        <v>0.22399250234301782</v>
      </c>
      <c r="H33" s="5">
        <v>114797</v>
      </c>
      <c r="I33" s="5">
        <v>80432</v>
      </c>
      <c r="J33" s="6">
        <f t="shared" si="2"/>
        <v>0.70064548725140896</v>
      </c>
      <c r="K33" s="5">
        <v>7639</v>
      </c>
      <c r="L33" s="6">
        <f t="shared" si="3"/>
        <v>0.22229012076240362</v>
      </c>
      <c r="M33" s="5">
        <v>131820</v>
      </c>
      <c r="N33" s="5">
        <v>95772</v>
      </c>
      <c r="O33" s="6">
        <f t="shared" si="4"/>
        <v>0.72653618570778333</v>
      </c>
      <c r="P33" s="5">
        <v>4030</v>
      </c>
      <c r="Q33" s="6">
        <f t="shared" si="5"/>
        <v>0.1117953839325344</v>
      </c>
    </row>
    <row r="34" spans="1:17" x14ac:dyDescent="0.25">
      <c r="A34" t="s">
        <v>81</v>
      </c>
      <c r="B34" t="s">
        <v>60</v>
      </c>
      <c r="C34" s="5">
        <v>221897.29</v>
      </c>
      <c r="D34" s="5">
        <v>198054.03</v>
      </c>
      <c r="E34" s="6">
        <f t="shared" si="0"/>
        <v>0.8925482145365542</v>
      </c>
      <c r="F34" s="5">
        <v>3606.1</v>
      </c>
      <c r="G34" s="6">
        <f t="shared" si="1"/>
        <v>0.15124190232375936</v>
      </c>
      <c r="H34" s="5">
        <v>278181.92</v>
      </c>
      <c r="I34" s="5">
        <v>251494.67</v>
      </c>
      <c r="J34" s="6">
        <f t="shared" si="2"/>
        <v>0.90406547628976042</v>
      </c>
      <c r="K34" s="5">
        <v>3300.75</v>
      </c>
      <c r="L34" s="6">
        <f t="shared" si="3"/>
        <v>0.12368265744878186</v>
      </c>
      <c r="M34" s="5">
        <v>307518.46999999997</v>
      </c>
      <c r="N34" s="5">
        <v>272770.44</v>
      </c>
      <c r="O34" s="6">
        <f t="shared" si="4"/>
        <v>0.88700506346822039</v>
      </c>
      <c r="P34" s="5">
        <v>4458.1899999999996</v>
      </c>
      <c r="Q34" s="6">
        <f t="shared" si="5"/>
        <v>0.12830051084910435</v>
      </c>
    </row>
    <row r="35" spans="1:17" x14ac:dyDescent="0.25">
      <c r="A35" t="s">
        <v>82</v>
      </c>
      <c r="B35" t="s">
        <v>105</v>
      </c>
      <c r="C35" s="5">
        <v>207898.66</v>
      </c>
      <c r="D35" s="5">
        <v>124143.71</v>
      </c>
      <c r="E35" s="6">
        <f t="shared" si="0"/>
        <v>0.59713569101407393</v>
      </c>
      <c r="F35" s="5">
        <v>2678.58</v>
      </c>
      <c r="G35" s="6">
        <f t="shared" si="1"/>
        <v>3.1981154546686492E-2</v>
      </c>
      <c r="H35" s="5">
        <v>241126.98</v>
      </c>
      <c r="I35" s="5">
        <v>152535.72</v>
      </c>
      <c r="J35" s="6">
        <f t="shared" si="2"/>
        <v>0.632594992066006</v>
      </c>
      <c r="K35" s="5">
        <v>1692.99</v>
      </c>
      <c r="L35" s="6">
        <f t="shared" si="3"/>
        <v>1.9110124407306091E-2</v>
      </c>
      <c r="M35" s="5">
        <v>244278.23</v>
      </c>
      <c r="N35" s="5">
        <v>153279.24</v>
      </c>
      <c r="O35" s="6">
        <f t="shared" si="4"/>
        <v>0.62747810150744909</v>
      </c>
      <c r="P35" s="5">
        <v>4425.1899999999996</v>
      </c>
      <c r="Q35" s="6">
        <f t="shared" si="5"/>
        <v>4.8629001266937123E-2</v>
      </c>
    </row>
    <row r="36" spans="1:17" x14ac:dyDescent="0.25">
      <c r="A36" t="s">
        <v>83</v>
      </c>
      <c r="B36" t="s">
        <v>105</v>
      </c>
      <c r="C36" s="5">
        <v>15141.67</v>
      </c>
      <c r="D36" s="5">
        <v>6245.01</v>
      </c>
      <c r="E36" s="6">
        <f t="shared" si="0"/>
        <v>0.4124386543888488</v>
      </c>
      <c r="F36" s="5">
        <v>1384.15</v>
      </c>
      <c r="G36" s="6">
        <f t="shared" si="1"/>
        <v>0.15558085843451364</v>
      </c>
      <c r="H36" s="5">
        <v>15492.8</v>
      </c>
      <c r="I36" s="5">
        <v>5759.57</v>
      </c>
      <c r="J36" s="6">
        <f t="shared" si="2"/>
        <v>0.37175784880718787</v>
      </c>
      <c r="K36" s="5">
        <v>1006.3</v>
      </c>
      <c r="L36" s="6">
        <f t="shared" si="3"/>
        <v>0.10338808391458951</v>
      </c>
      <c r="M36" s="5">
        <v>19943.98</v>
      </c>
      <c r="N36" s="5">
        <v>6705.74</v>
      </c>
      <c r="O36" s="6">
        <f t="shared" si="4"/>
        <v>0.33622877680382751</v>
      </c>
      <c r="P36" s="5">
        <v>1530.18</v>
      </c>
      <c r="Q36" s="6">
        <f t="shared" si="5"/>
        <v>0.11558787270815457</v>
      </c>
    </row>
    <row r="37" spans="1:17" x14ac:dyDescent="0.25">
      <c r="A37" t="s">
        <v>84</v>
      </c>
      <c r="B37" t="s">
        <v>107</v>
      </c>
      <c r="C37" s="5">
        <v>22955</v>
      </c>
      <c r="D37" s="5">
        <v>13767</v>
      </c>
      <c r="E37" s="6">
        <f t="shared" si="0"/>
        <v>0.59973861903724679</v>
      </c>
      <c r="F37" s="5">
        <v>2022</v>
      </c>
      <c r="G37" s="6">
        <f t="shared" si="1"/>
        <v>0.22006965607313889</v>
      </c>
      <c r="H37" s="5">
        <v>62435</v>
      </c>
      <c r="I37" s="5">
        <v>44266</v>
      </c>
      <c r="J37" s="6">
        <f t="shared" si="2"/>
        <v>0.70899335308721068</v>
      </c>
      <c r="K37" s="5">
        <v>1491</v>
      </c>
      <c r="L37" s="6">
        <f t="shared" si="3"/>
        <v>8.206285431229017E-2</v>
      </c>
      <c r="M37" s="5">
        <v>68428</v>
      </c>
      <c r="N37" s="5">
        <v>45834</v>
      </c>
      <c r="O37" s="6">
        <f t="shared" si="4"/>
        <v>0.66981352662652716</v>
      </c>
      <c r="P37" s="5">
        <v>1776</v>
      </c>
      <c r="Q37" s="6">
        <f t="shared" si="5"/>
        <v>7.8604939364433038E-2</v>
      </c>
    </row>
    <row r="38" spans="1:17" x14ac:dyDescent="0.25">
      <c r="A38" t="s">
        <v>85</v>
      </c>
      <c r="B38" t="s">
        <v>61</v>
      </c>
      <c r="C38" s="5">
        <v>75390.8</v>
      </c>
      <c r="D38" s="5">
        <v>27223.5</v>
      </c>
      <c r="E38" s="6">
        <f t="shared" si="0"/>
        <v>0.36109843641399214</v>
      </c>
      <c r="F38" s="5">
        <v>8002.8</v>
      </c>
      <c r="G38" s="6">
        <f t="shared" si="1"/>
        <v>0.1661459122682816</v>
      </c>
      <c r="H38" s="5">
        <v>82586.399999999994</v>
      </c>
      <c r="I38" s="5">
        <v>25900.1</v>
      </c>
      <c r="J38" s="6">
        <f t="shared" si="2"/>
        <v>0.31361216858950142</v>
      </c>
      <c r="K38" s="5">
        <v>9003.7000000000007</v>
      </c>
      <c r="L38" s="6">
        <f t="shared" si="3"/>
        <v>0.15883379229196476</v>
      </c>
      <c r="M38" s="5">
        <v>80999.600000000006</v>
      </c>
      <c r="N38" s="5">
        <v>25490.400000000001</v>
      </c>
      <c r="O38" s="6">
        <f t="shared" si="4"/>
        <v>0.31469785035975484</v>
      </c>
      <c r="P38" s="5">
        <v>9722.2999999999993</v>
      </c>
      <c r="Q38" s="6">
        <f t="shared" si="5"/>
        <v>0.17514754310997094</v>
      </c>
    </row>
    <row r="39" spans="1:17" x14ac:dyDescent="0.25">
      <c r="A39" t="s">
        <v>86</v>
      </c>
      <c r="B39" t="s">
        <v>108</v>
      </c>
      <c r="C39" s="5">
        <v>25141</v>
      </c>
      <c r="D39" s="5">
        <v>4715.74</v>
      </c>
      <c r="E39" s="6">
        <f t="shared" si="0"/>
        <v>0.18757169563660953</v>
      </c>
      <c r="F39" s="5">
        <v>4218.95</v>
      </c>
      <c r="G39" s="6">
        <f t="shared" si="1"/>
        <v>0.206555510186896</v>
      </c>
      <c r="H39" s="5">
        <v>28834.41</v>
      </c>
      <c r="I39" s="5">
        <v>5600.59</v>
      </c>
      <c r="J39" s="6">
        <f t="shared" si="2"/>
        <v>0.19423286274974935</v>
      </c>
      <c r="K39" s="5">
        <v>4927.6099999999997</v>
      </c>
      <c r="L39" s="6">
        <f t="shared" si="3"/>
        <v>0.21208780992535881</v>
      </c>
      <c r="M39" s="5">
        <v>26510.02</v>
      </c>
      <c r="N39" s="5">
        <v>4847.93</v>
      </c>
      <c r="O39" s="6">
        <f t="shared" si="4"/>
        <v>0.18287160854650431</v>
      </c>
      <c r="P39" s="5">
        <v>5211.91</v>
      </c>
      <c r="Q39" s="6">
        <f t="shared" si="5"/>
        <v>0.2406005145394558</v>
      </c>
    </row>
    <row r="40" spans="1:17" x14ac:dyDescent="0.25">
      <c r="A40" t="s">
        <v>87</v>
      </c>
      <c r="B40" t="s">
        <v>109</v>
      </c>
      <c r="C40" s="5">
        <v>64297.39</v>
      </c>
      <c r="D40" s="5">
        <v>22099.119999999999</v>
      </c>
      <c r="E40" s="6">
        <f t="shared" si="0"/>
        <v>0.34370166502870486</v>
      </c>
      <c r="F40" s="5">
        <v>2095.6999999999998</v>
      </c>
      <c r="G40" s="6">
        <f t="shared" si="1"/>
        <v>4.9663173395497008E-2</v>
      </c>
      <c r="H40" s="5">
        <v>64589.53</v>
      </c>
      <c r="I40" s="5">
        <v>19866.93</v>
      </c>
      <c r="J40" s="6">
        <f t="shared" si="2"/>
        <v>0.30758746812370363</v>
      </c>
      <c r="K40" s="5">
        <v>2665.42</v>
      </c>
      <c r="L40" s="6">
        <f t="shared" si="3"/>
        <v>5.9598949971602727E-2</v>
      </c>
      <c r="M40" s="5">
        <v>68194.320000000007</v>
      </c>
      <c r="N40" s="5">
        <v>19069.63</v>
      </c>
      <c r="O40" s="6">
        <f t="shared" si="4"/>
        <v>0.27963663249373261</v>
      </c>
      <c r="P40" s="5">
        <v>3764.93</v>
      </c>
      <c r="Q40" s="6">
        <f t="shared" si="5"/>
        <v>7.6640280070978561E-2</v>
      </c>
    </row>
    <row r="41" spans="1:17" x14ac:dyDescent="0.25">
      <c r="A41" t="s">
        <v>88</v>
      </c>
      <c r="B41" t="s">
        <v>59</v>
      </c>
      <c r="C41" s="5">
        <v>120356.06</v>
      </c>
      <c r="D41" s="5">
        <v>81832.399999999994</v>
      </c>
      <c r="E41" s="6">
        <f t="shared" si="0"/>
        <v>0.67991923298253532</v>
      </c>
      <c r="F41" s="5">
        <v>9008.6</v>
      </c>
      <c r="G41" s="6">
        <f t="shared" si="1"/>
        <v>0.23384590145380785</v>
      </c>
      <c r="H41" s="5">
        <v>136926.1</v>
      </c>
      <c r="I41" s="5">
        <v>96091.35</v>
      </c>
      <c r="J41" s="6">
        <f t="shared" si="2"/>
        <v>0.70177526417534719</v>
      </c>
      <c r="K41" s="5">
        <v>7802.3</v>
      </c>
      <c r="L41" s="6">
        <f t="shared" si="3"/>
        <v>0.19107010573102567</v>
      </c>
      <c r="M41" s="5">
        <v>150859.98000000001</v>
      </c>
      <c r="N41" s="5">
        <v>112271.32</v>
      </c>
      <c r="O41" s="6">
        <f t="shared" si="4"/>
        <v>0.74420876895250809</v>
      </c>
      <c r="P41" s="5">
        <v>3055.36</v>
      </c>
      <c r="Q41" s="6">
        <f t="shared" si="5"/>
        <v>7.917766514825858E-2</v>
      </c>
    </row>
    <row r="42" spans="1:17" x14ac:dyDescent="0.25">
      <c r="A42" t="s">
        <v>89</v>
      </c>
      <c r="B42" t="s">
        <v>110</v>
      </c>
      <c r="C42" s="5">
        <v>282492.26</v>
      </c>
      <c r="D42" s="5">
        <v>177981.02</v>
      </c>
      <c r="E42" s="6">
        <f t="shared" si="0"/>
        <v>0.63003857167626465</v>
      </c>
      <c r="F42" s="5">
        <v>10543.95</v>
      </c>
      <c r="G42" s="6">
        <f t="shared" si="1"/>
        <v>0.10088819154762682</v>
      </c>
      <c r="H42" s="5">
        <v>346922.99</v>
      </c>
      <c r="I42" s="5">
        <v>232658.58</v>
      </c>
      <c r="J42" s="6">
        <f t="shared" si="2"/>
        <v>0.67063465583529069</v>
      </c>
      <c r="K42" s="5">
        <v>13736.68</v>
      </c>
      <c r="L42" s="6">
        <f t="shared" si="3"/>
        <v>0.12021836020507173</v>
      </c>
      <c r="M42" s="5">
        <v>377670.98</v>
      </c>
      <c r="N42" s="5">
        <v>255514.63</v>
      </c>
      <c r="O42" s="6">
        <f t="shared" si="4"/>
        <v>0.67655351756176774</v>
      </c>
      <c r="P42" s="5">
        <v>11600.23</v>
      </c>
      <c r="Q42" s="6">
        <f t="shared" si="5"/>
        <v>9.4962153011284328E-2</v>
      </c>
    </row>
    <row r="43" spans="1:17" x14ac:dyDescent="0.25">
      <c r="A43" t="s">
        <v>90</v>
      </c>
      <c r="B43" t="s">
        <v>102</v>
      </c>
      <c r="C43" s="5">
        <v>121720.44</v>
      </c>
      <c r="D43" s="5">
        <v>115192.62</v>
      </c>
      <c r="E43" s="6">
        <f t="shared" si="0"/>
        <v>0.9463703877508165</v>
      </c>
      <c r="F43" s="5">
        <v>1150.3900000000001</v>
      </c>
      <c r="G43" s="6">
        <f t="shared" si="1"/>
        <v>0.176228817583818</v>
      </c>
      <c r="H43" s="5">
        <v>146733.84</v>
      </c>
      <c r="I43" s="5">
        <v>139157.48000000001</v>
      </c>
      <c r="J43" s="6">
        <f t="shared" si="2"/>
        <v>0.94836664807518167</v>
      </c>
      <c r="K43" s="5">
        <v>1326.79</v>
      </c>
      <c r="L43" s="6">
        <f t="shared" si="3"/>
        <v>0.17512235427038875</v>
      </c>
      <c r="M43" s="5">
        <v>165580.18</v>
      </c>
      <c r="N43" s="5">
        <v>156837.09</v>
      </c>
      <c r="O43" s="6">
        <f t="shared" si="4"/>
        <v>0.94719724305167441</v>
      </c>
      <c r="P43" s="5">
        <v>1422.18</v>
      </c>
      <c r="Q43" s="6">
        <f t="shared" si="5"/>
        <v>0.16266331468622658</v>
      </c>
    </row>
    <row r="44" spans="1:17" x14ac:dyDescent="0.25">
      <c r="A44" t="s">
        <v>91</v>
      </c>
      <c r="B44" t="s">
        <v>111</v>
      </c>
      <c r="C44" s="5">
        <v>125470.67</v>
      </c>
      <c r="D44" s="5">
        <v>104929.48</v>
      </c>
      <c r="E44" s="6">
        <f t="shared" si="0"/>
        <v>0.83628691868784955</v>
      </c>
      <c r="F44" s="5">
        <v>7038.56</v>
      </c>
      <c r="G44" s="6">
        <f t="shared" si="1"/>
        <v>0.34265590260350054</v>
      </c>
      <c r="H44" s="5">
        <v>133021.45000000001</v>
      </c>
      <c r="I44" s="5">
        <v>106158.51</v>
      </c>
      <c r="J44" s="6">
        <f t="shared" si="2"/>
        <v>0.7980555767509675</v>
      </c>
      <c r="K44" s="5">
        <v>17463.07</v>
      </c>
      <c r="L44" s="6">
        <f t="shared" si="3"/>
        <v>0.65008037094971693</v>
      </c>
      <c r="M44" s="5">
        <v>150021.51</v>
      </c>
      <c r="N44" s="5">
        <v>117470.51</v>
      </c>
      <c r="O44" s="6">
        <f t="shared" si="4"/>
        <v>0.78302444762754342</v>
      </c>
      <c r="P44" s="5">
        <v>16714.189999999999</v>
      </c>
      <c r="Q44" s="6">
        <f t="shared" si="5"/>
        <v>0.51347700531473661</v>
      </c>
    </row>
    <row r="45" spans="1:17" x14ac:dyDescent="0.25">
      <c r="A45" t="s">
        <v>92</v>
      </c>
      <c r="B45" t="s">
        <v>108</v>
      </c>
      <c r="C45" s="5">
        <v>17396.73</v>
      </c>
      <c r="D45" s="5">
        <v>5332.06</v>
      </c>
      <c r="E45" s="6">
        <f t="shared" si="0"/>
        <v>0.30649783033937988</v>
      </c>
      <c r="F45" s="5">
        <v>3720.4</v>
      </c>
      <c r="G45" s="6">
        <f t="shared" si="1"/>
        <v>0.30837146809651655</v>
      </c>
      <c r="H45" s="5">
        <v>18504.36</v>
      </c>
      <c r="I45" s="5">
        <v>5267.84</v>
      </c>
      <c r="J45" s="6">
        <f t="shared" si="2"/>
        <v>0.28468101571737686</v>
      </c>
      <c r="K45" s="5">
        <v>3444.09</v>
      </c>
      <c r="L45" s="6">
        <f t="shared" si="3"/>
        <v>0.26019603339850655</v>
      </c>
      <c r="M45" s="5">
        <v>19674.07</v>
      </c>
      <c r="N45" s="5">
        <v>5127.1899999999996</v>
      </c>
      <c r="O45" s="6">
        <f t="shared" si="4"/>
        <v>0.26060647339365978</v>
      </c>
      <c r="P45" s="5">
        <v>3638.11</v>
      </c>
      <c r="Q45" s="6">
        <f t="shared" si="5"/>
        <v>0.25009555313579268</v>
      </c>
    </row>
    <row r="46" spans="1:17" x14ac:dyDescent="0.25">
      <c r="A46" t="s">
        <v>93</v>
      </c>
      <c r="B46" t="s">
        <v>112</v>
      </c>
      <c r="C46" s="5">
        <v>6784.82</v>
      </c>
      <c r="D46">
        <v>860.02</v>
      </c>
      <c r="E46" s="6">
        <f t="shared" si="0"/>
        <v>0.12675649464539959</v>
      </c>
      <c r="F46">
        <v>877.01</v>
      </c>
      <c r="G46" s="6">
        <f t="shared" si="1"/>
        <v>0.1480235619767756</v>
      </c>
      <c r="H46" s="5">
        <v>8035.91</v>
      </c>
      <c r="I46" s="5">
        <v>1078.76</v>
      </c>
      <c r="J46" s="6">
        <f t="shared" si="2"/>
        <v>0.13424241934018674</v>
      </c>
      <c r="K46" s="5">
        <v>1352.74</v>
      </c>
      <c r="L46" s="6">
        <f t="shared" si="3"/>
        <v>0.19443881474454339</v>
      </c>
      <c r="M46" s="5">
        <v>8531.32</v>
      </c>
      <c r="N46" s="5">
        <v>1221.4000000000001</v>
      </c>
      <c r="O46" s="6">
        <f t="shared" si="4"/>
        <v>0.14316659086753283</v>
      </c>
      <c r="P46" s="5">
        <v>1376.54</v>
      </c>
      <c r="Q46" s="6">
        <f t="shared" si="5"/>
        <v>0.18831122638825049</v>
      </c>
    </row>
    <row r="47" spans="1:17" x14ac:dyDescent="0.25">
      <c r="A47" t="s">
        <v>94</v>
      </c>
      <c r="B47" t="s">
        <v>109</v>
      </c>
      <c r="C47" s="5">
        <v>22672.9</v>
      </c>
      <c r="D47" s="5">
        <v>8091.27</v>
      </c>
      <c r="E47" s="6">
        <f t="shared" si="0"/>
        <v>0.35686965496253237</v>
      </c>
      <c r="F47" s="5">
        <v>1410.53</v>
      </c>
      <c r="G47" s="6">
        <f t="shared" si="1"/>
        <v>9.6733355598791079E-2</v>
      </c>
      <c r="H47" s="5">
        <v>23761.91</v>
      </c>
      <c r="I47" s="5">
        <v>8417.66</v>
      </c>
      <c r="J47" s="6">
        <f t="shared" si="2"/>
        <v>0.35425014234966801</v>
      </c>
      <c r="K47" s="5">
        <v>1527.7</v>
      </c>
      <c r="L47" s="6">
        <f t="shared" si="3"/>
        <v>9.9561725076168603E-2</v>
      </c>
      <c r="M47" s="5">
        <v>23422.79</v>
      </c>
      <c r="N47" s="5">
        <v>7365.51</v>
      </c>
      <c r="O47" s="6">
        <f t="shared" si="4"/>
        <v>0.31445912293112821</v>
      </c>
      <c r="P47" s="5">
        <v>1546.52</v>
      </c>
      <c r="Q47" s="6">
        <f t="shared" si="5"/>
        <v>9.6312700532095091E-2</v>
      </c>
    </row>
    <row r="48" spans="1:17" x14ac:dyDescent="0.25">
      <c r="A48" t="s">
        <v>95</v>
      </c>
      <c r="B48" t="s">
        <v>113</v>
      </c>
      <c r="C48" s="5">
        <v>10460.76</v>
      </c>
      <c r="D48" s="5">
        <v>2420.12</v>
      </c>
      <c r="E48" s="6">
        <f t="shared" si="0"/>
        <v>0.23135221532661104</v>
      </c>
      <c r="F48">
        <v>495.56</v>
      </c>
      <c r="G48" s="6">
        <f t="shared" si="1"/>
        <v>6.1631909897719585E-2</v>
      </c>
      <c r="H48" s="5">
        <v>10880.68</v>
      </c>
      <c r="I48" s="5">
        <v>2521.31</v>
      </c>
      <c r="J48" s="6">
        <f t="shared" si="2"/>
        <v>0.23172356874754149</v>
      </c>
      <c r="K48">
        <v>408.19</v>
      </c>
      <c r="L48" s="6">
        <f t="shared" si="3"/>
        <v>4.8830234814346049E-2</v>
      </c>
      <c r="M48" s="5">
        <v>18473.04</v>
      </c>
      <c r="N48" s="5">
        <v>3565.71</v>
      </c>
      <c r="O48" s="6">
        <f t="shared" si="4"/>
        <v>0.19302237206220524</v>
      </c>
      <c r="P48">
        <v>459.76</v>
      </c>
      <c r="Q48" s="6">
        <f t="shared" si="5"/>
        <v>3.0841203622647379E-2</v>
      </c>
    </row>
    <row r="49" spans="1:17" x14ac:dyDescent="0.25">
      <c r="A49" t="s">
        <v>96</v>
      </c>
      <c r="B49" t="s">
        <v>71</v>
      </c>
      <c r="C49" s="5">
        <v>5187.92</v>
      </c>
      <c r="D49" s="5">
        <v>1768.55</v>
      </c>
      <c r="E49" s="6">
        <f t="shared" si="0"/>
        <v>0.34089770081265708</v>
      </c>
      <c r="F49" s="5">
        <v>1004.23</v>
      </c>
      <c r="G49" s="6">
        <f t="shared" si="1"/>
        <v>0.29368860345619224</v>
      </c>
      <c r="H49" s="5">
        <v>6237.95</v>
      </c>
      <c r="I49" s="5">
        <v>1952.02</v>
      </c>
      <c r="J49" s="6">
        <f t="shared" si="2"/>
        <v>0.31292652233506202</v>
      </c>
      <c r="K49" s="5">
        <v>1159.1199999999999</v>
      </c>
      <c r="L49" s="6">
        <f t="shared" si="3"/>
        <v>0.27044772079805313</v>
      </c>
      <c r="M49" s="5">
        <v>7829.54</v>
      </c>
      <c r="N49" s="5">
        <v>3391.06</v>
      </c>
      <c r="O49" s="6">
        <f t="shared" si="4"/>
        <v>0.43311101290752713</v>
      </c>
      <c r="P49" s="5">
        <v>1402.63</v>
      </c>
      <c r="Q49" s="6">
        <f t="shared" si="5"/>
        <v>0.31601584326165721</v>
      </c>
    </row>
    <row r="50" spans="1:17" x14ac:dyDescent="0.25">
      <c r="A50" t="s">
        <v>97</v>
      </c>
      <c r="B50" t="s">
        <v>109</v>
      </c>
      <c r="C50" s="5">
        <v>22349.3</v>
      </c>
      <c r="D50" s="5">
        <v>9777.7000000000007</v>
      </c>
      <c r="E50" s="6">
        <f t="shared" si="0"/>
        <v>0.43749468663448077</v>
      </c>
      <c r="F50">
        <v>946.8</v>
      </c>
      <c r="G50" s="6">
        <f t="shared" si="1"/>
        <v>7.5312609373508546E-2</v>
      </c>
      <c r="H50" s="5">
        <v>22418.3</v>
      </c>
      <c r="I50" s="5">
        <v>8394.7000000000007</v>
      </c>
      <c r="J50" s="6">
        <f t="shared" si="2"/>
        <v>0.37445747447397887</v>
      </c>
      <c r="K50" s="5">
        <v>1950</v>
      </c>
      <c r="L50" s="6">
        <f t="shared" si="3"/>
        <v>0.13905131350009983</v>
      </c>
      <c r="M50" s="5">
        <v>23223.3</v>
      </c>
      <c r="N50" s="5">
        <v>7624.5</v>
      </c>
      <c r="O50" s="6">
        <f t="shared" si="4"/>
        <v>0.32831251372543957</v>
      </c>
      <c r="P50" s="5">
        <v>2026</v>
      </c>
      <c r="Q50" s="6">
        <f t="shared" si="5"/>
        <v>0.12988178577839321</v>
      </c>
    </row>
    <row r="51" spans="1:17" x14ac:dyDescent="0.25">
      <c r="A51" t="s">
        <v>98</v>
      </c>
      <c r="B51" t="s">
        <v>114</v>
      </c>
      <c r="C51" s="5">
        <v>9522.23</v>
      </c>
      <c r="D51" s="5">
        <v>2492.16</v>
      </c>
      <c r="E51" s="6">
        <f t="shared" si="0"/>
        <v>0.26172020629621423</v>
      </c>
      <c r="F51" s="5">
        <v>1959.67</v>
      </c>
      <c r="G51" s="6">
        <f t="shared" si="1"/>
        <v>0.27875540357350642</v>
      </c>
      <c r="H51" s="5">
        <v>11386.83</v>
      </c>
      <c r="I51" s="5">
        <v>2468.11</v>
      </c>
      <c r="J51" s="6">
        <f t="shared" si="2"/>
        <v>0.2167512819634613</v>
      </c>
      <c r="K51" s="5">
        <v>2202.73</v>
      </c>
      <c r="L51" s="6">
        <f t="shared" si="3"/>
        <v>0.24697826593950703</v>
      </c>
      <c r="M51" s="5">
        <v>12449.72</v>
      </c>
      <c r="N51" s="5">
        <v>2468.79</v>
      </c>
      <c r="O51" s="6">
        <f>N51/M51</f>
        <v>0.19830084532021605</v>
      </c>
      <c r="P51" s="5">
        <v>1827.44</v>
      </c>
      <c r="Q51" s="6">
        <f t="shared" si="5"/>
        <v>0.18309315865355233</v>
      </c>
    </row>
    <row r="52" spans="1:17" x14ac:dyDescent="0.25">
      <c r="A52" t="s">
        <v>99</v>
      </c>
      <c r="B52" t="s">
        <v>115</v>
      </c>
      <c r="C52" s="5">
        <v>225354.36</v>
      </c>
      <c r="D52" s="5">
        <v>170928.37</v>
      </c>
      <c r="E52" s="6">
        <f t="shared" si="0"/>
        <v>0.75848707786261604</v>
      </c>
      <c r="F52" s="5">
        <v>8204</v>
      </c>
      <c r="G52" s="6">
        <f t="shared" si="1"/>
        <v>0.15073680791107338</v>
      </c>
      <c r="H52" s="5">
        <v>247380.3</v>
      </c>
      <c r="I52" s="5">
        <v>188291.91</v>
      </c>
      <c r="J52" s="6">
        <f t="shared" si="2"/>
        <v>0.76114351061907526</v>
      </c>
      <c r="K52" s="5">
        <v>10033.52</v>
      </c>
      <c r="L52" s="6">
        <f t="shared" si="3"/>
        <v>0.16980526969849752</v>
      </c>
      <c r="M52" s="5">
        <v>256671.13</v>
      </c>
      <c r="N52" s="5">
        <v>191975.78</v>
      </c>
      <c r="O52" s="6">
        <f t="shared" si="4"/>
        <v>0.74794457795078084</v>
      </c>
      <c r="P52" s="5">
        <v>11059.4</v>
      </c>
      <c r="Q52" s="6">
        <f t="shared" si="5"/>
        <v>0.1709458253182029</v>
      </c>
    </row>
    <row r="53" spans="1:17" x14ac:dyDescent="0.25">
      <c r="A53" t="s">
        <v>100</v>
      </c>
      <c r="B53" t="s">
        <v>59</v>
      </c>
      <c r="C53" s="5">
        <v>295859.96000000002</v>
      </c>
      <c r="D53" s="5">
        <v>179834.92</v>
      </c>
      <c r="E53" s="6">
        <f t="shared" si="0"/>
        <v>0.60783797848144105</v>
      </c>
      <c r="F53" s="5">
        <v>22189.45</v>
      </c>
      <c r="G53" s="6">
        <f t="shared" si="1"/>
        <v>0.19124707907879196</v>
      </c>
      <c r="H53" s="5">
        <v>335362.51</v>
      </c>
      <c r="I53" s="5">
        <v>221015.91</v>
      </c>
      <c r="J53" s="6">
        <f t="shared" si="2"/>
        <v>0.65903582961613683</v>
      </c>
      <c r="K53" s="5">
        <v>17376.7</v>
      </c>
      <c r="L53" s="6">
        <f t="shared" si="3"/>
        <v>0.15196516555804895</v>
      </c>
      <c r="M53" s="5">
        <v>329961.71000000002</v>
      </c>
      <c r="N53" s="5">
        <v>233687.53</v>
      </c>
      <c r="O53" s="6">
        <f t="shared" si="4"/>
        <v>0.70822620600432695</v>
      </c>
      <c r="P53">
        <v>-893.14</v>
      </c>
      <c r="Q53" s="6">
        <f t="shared" si="5"/>
        <v>-9.2770460366424293E-3</v>
      </c>
    </row>
    <row r="54" spans="1:17" x14ac:dyDescent="0.25">
      <c r="A54" t="s">
        <v>101</v>
      </c>
      <c r="B54" t="s">
        <v>116</v>
      </c>
      <c r="C54" s="5">
        <v>147013.82</v>
      </c>
      <c r="D54" s="5">
        <v>92153.41</v>
      </c>
      <c r="E54" s="6">
        <f t="shared" si="0"/>
        <v>0.62683501455849522</v>
      </c>
      <c r="F54" s="5">
        <v>6082.92</v>
      </c>
      <c r="G54" s="6">
        <f t="shared" si="1"/>
        <v>0.11087995878995435</v>
      </c>
      <c r="H54" s="5">
        <v>151972</v>
      </c>
      <c r="I54" s="5">
        <v>94462</v>
      </c>
      <c r="J54" s="6">
        <f t="shared" si="2"/>
        <v>0.62157502697865397</v>
      </c>
      <c r="K54" s="5">
        <v>5496</v>
      </c>
      <c r="L54" s="6">
        <f t="shared" si="3"/>
        <v>9.5565988523735004E-2</v>
      </c>
      <c r="M54" s="5">
        <v>168618</v>
      </c>
      <c r="N54" s="5">
        <v>110291</v>
      </c>
      <c r="O54" s="6">
        <f t="shared" si="4"/>
        <v>0.65408793841701363</v>
      </c>
      <c r="P54" s="5">
        <v>3767</v>
      </c>
      <c r="Q54" s="6">
        <f t="shared" si="5"/>
        <v>6.4584154851098113E-2</v>
      </c>
    </row>
  </sheetData>
  <mergeCells count="20">
    <mergeCell ref="A1:A4"/>
    <mergeCell ref="B1:B4"/>
    <mergeCell ref="O2:O4"/>
    <mergeCell ref="P2:P4"/>
    <mergeCell ref="Q2:Q4"/>
    <mergeCell ref="C1:G1"/>
    <mergeCell ref="H1:L1"/>
    <mergeCell ref="M1:Q1"/>
    <mergeCell ref="M2:M4"/>
    <mergeCell ref="N2:N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8" sqref="A8"/>
    </sheetView>
  </sheetViews>
  <sheetFormatPr defaultRowHeight="15" x14ac:dyDescent="0.25"/>
  <cols>
    <col min="1" max="1" width="12" bestFit="1" customWidth="1"/>
    <col min="3" max="3" width="27.5703125" bestFit="1" customWidth="1"/>
  </cols>
  <sheetData>
    <row r="1" spans="1:3" x14ac:dyDescent="0.25">
      <c r="A1" s="1" t="s">
        <v>0</v>
      </c>
      <c r="B1" s="1" t="s">
        <v>15</v>
      </c>
      <c r="C1" s="1" t="s">
        <v>26</v>
      </c>
    </row>
    <row r="2" spans="1:3" x14ac:dyDescent="0.25">
      <c r="A2" t="s">
        <v>16</v>
      </c>
    </row>
    <row r="3" spans="1:3" x14ac:dyDescent="0.25">
      <c r="A3" t="s">
        <v>17</v>
      </c>
    </row>
    <row r="4" spans="1:3" x14ac:dyDescent="0.25">
      <c r="A4" t="s">
        <v>18</v>
      </c>
    </row>
    <row r="5" spans="1:3" x14ac:dyDescent="0.25">
      <c r="A5" t="s">
        <v>19</v>
      </c>
    </row>
    <row r="6" spans="1:3" x14ac:dyDescent="0.25">
      <c r="A6" t="s">
        <v>20</v>
      </c>
    </row>
    <row r="7" spans="1:3" x14ac:dyDescent="0.25">
      <c r="A7" t="s">
        <v>21</v>
      </c>
    </row>
    <row r="8" spans="1:3" x14ac:dyDescent="0.25">
      <c r="A8" t="s">
        <v>22</v>
      </c>
    </row>
    <row r="9" spans="1:3" x14ac:dyDescent="0.25">
      <c r="A9" t="s">
        <v>23</v>
      </c>
    </row>
    <row r="10" spans="1:3" x14ac:dyDescent="0.25">
      <c r="A10" t="s">
        <v>24</v>
      </c>
    </row>
    <row r="11" spans="1:3" x14ac:dyDescent="0.25">
      <c r="A1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fmcg</vt:lpstr>
      <vt:lpstr>NIFTY50</vt:lpstr>
      <vt:lpstr>pharma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2021-07-06T17:43:52Z</dcterms:modified>
</cp:coreProperties>
</file>