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GUAP\Прикладные модели оптимизации\"/>
    </mc:Choice>
  </mc:AlternateContent>
  <bookViews>
    <workbookView xWindow="0" yWindow="0" windowWidth="23040" windowHeight="8760" activeTab="1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Лист1" sheetId="1" r:id="rId4"/>
  </sheets>
  <definedNames>
    <definedName name="solver_adj" localSheetId="3" hidden="1">Лист1!$B$8:$D$8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0" localSheetId="3" hidden="1">Лист1!$E$2</definedName>
    <definedName name="solver_lhs1" localSheetId="3" hidden="1">Лист1!$B$8</definedName>
    <definedName name="solver_lhs2" localSheetId="3" hidden="1">Лист1!$C$8</definedName>
    <definedName name="solver_lhs3" localSheetId="3" hidden="1">Лист1!$D$8</definedName>
    <definedName name="solver_lhs4" localSheetId="3" hidden="1">Лист1!$E$2</definedName>
    <definedName name="solver_lhs5" localSheetId="3" hidden="1">Лист1!$E$3</definedName>
    <definedName name="solver_lhs6" localSheetId="3" hidden="1">Лист1!$E$4</definedName>
    <definedName name="solver_lhs7" localSheetId="3" hidden="1">Лист1!$E$4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6</definedName>
    <definedName name="solver_nwt" localSheetId="3" hidden="1">1</definedName>
    <definedName name="solver_opt" localSheetId="3" hidden="1">Лист1!$E$6</definedName>
    <definedName name="solver_pre" localSheetId="3" hidden="1">0.000001</definedName>
    <definedName name="solver_rbv" localSheetId="3" hidden="1">1</definedName>
    <definedName name="solver_rel0" localSheetId="3" hidden="1">1</definedName>
    <definedName name="solver_rel1" localSheetId="3" hidden="1">3</definedName>
    <definedName name="solver_rel2" localSheetId="3" hidden="1">3</definedName>
    <definedName name="solver_rel3" localSheetId="3" hidden="1">3</definedName>
    <definedName name="solver_rel4" localSheetId="3" hidden="1">1</definedName>
    <definedName name="solver_rel5" localSheetId="3" hidden="1">1</definedName>
    <definedName name="solver_rel6" localSheetId="3" hidden="1">1</definedName>
    <definedName name="solver_rel7" localSheetId="3" hidden="1">1</definedName>
    <definedName name="solver_rhs0" localSheetId="3" hidden="1">Лист1!$F$2</definedName>
    <definedName name="solver_rhs1" localSheetId="3" hidden="1">Лист1!$B$10</definedName>
    <definedName name="solver_rhs2" localSheetId="3" hidden="1">Лист1!$C$10</definedName>
    <definedName name="solver_rhs3" localSheetId="3" hidden="1">Лист1!$D$10</definedName>
    <definedName name="solver_rhs4" localSheetId="3" hidden="1">Лист1!$F$2</definedName>
    <definedName name="solver_rhs5" localSheetId="3" hidden="1">Лист1!$F$3</definedName>
    <definedName name="solver_rhs6" localSheetId="3" hidden="1">Лист1!$F$4</definedName>
    <definedName name="solver_rhs7" localSheetId="3" hidden="1">Лист1!$F$4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4" i="1"/>
  <c r="E3" i="1"/>
  <c r="E2" i="1"/>
</calcChain>
</file>

<file path=xl/sharedStrings.xml><?xml version="1.0" encoding="utf-8"?>
<sst xmlns="http://schemas.openxmlformats.org/spreadsheetml/2006/main" count="149" uniqueCount="81">
  <si>
    <t>Молоко</t>
  </si>
  <si>
    <t>Кефир</t>
  </si>
  <si>
    <t>Сметана</t>
  </si>
  <si>
    <t>Тип ресурсов</t>
  </si>
  <si>
    <t>Всего доступно</t>
  </si>
  <si>
    <t>Всего затрачено</t>
  </si>
  <si>
    <t>машино-ч</t>
  </si>
  <si>
    <t>спец автоматы</t>
  </si>
  <si>
    <t>Прибыль</t>
  </si>
  <si>
    <t>Суммарная прибыль</t>
  </si>
  <si>
    <t>Лимит</t>
  </si>
  <si>
    <t>Объем производства</t>
  </si>
  <si>
    <t>&lt;=</t>
  </si>
  <si>
    <t>&gt;=</t>
  </si>
  <si>
    <t>Microsoft Excel 16.0 Отчет о результатах</t>
  </si>
  <si>
    <t>Лист: [Лабораторная_1_ПМО.xlsx]Лист1</t>
  </si>
  <si>
    <t>Отчет создан: 22.09.2021 11:18:33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</si>
  <si>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</si>
  <si>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</si>
  <si>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</si>
  <si>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0,031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</si>
  <si>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</si>
  <si>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</si>
  <si>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</si>
  <si>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</si>
  <si>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</si>
  <si>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</si>
  <si>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</si>
  <si>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</si>
  <si>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</si>
  <si>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</si>
  <si>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</si>
  <si>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</si>
  <si>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</si>
  <si>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</si>
  <si>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</si>
  <si>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</si>
  <si>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$E$6</t>
  </si>
  <si>
    <t>Прибыль Суммарная прибыль</t>
  </si>
  <si>
    <t>$B$8</t>
  </si>
  <si>
    <t>Объем производства Молоко</t>
  </si>
  <si>
    <t>Продолжить</t>
  </si>
  <si>
    <t>$C$8</t>
  </si>
  <si>
    <t>Объем производства Кефир</t>
  </si>
  <si>
    <t>$D$8</t>
  </si>
  <si>
    <t>Объем производства Сметана</t>
  </si>
  <si>
    <t>$E$2</t>
  </si>
  <si>
    <t>Молоко Всего затрачено</t>
  </si>
  <si>
    <t>$E$2&lt;=$F$2</t>
  </si>
  <si>
    <t>Привязка</t>
  </si>
  <si>
    <t>$E$3</t>
  </si>
  <si>
    <t>машино-ч Всего затрачено</t>
  </si>
  <si>
    <t>$E$3&lt;=$F$3</t>
  </si>
  <si>
    <t>$E$4</t>
  </si>
  <si>
    <t>спец автоматы Всего затрачено</t>
  </si>
  <si>
    <t>$E$4&lt;=$F$4</t>
  </si>
  <si>
    <t>Без привязки</t>
  </si>
  <si>
    <t>$B$8&gt;=$B$10</t>
  </si>
  <si>
    <t>$C$8&gt;=$C$10</t>
  </si>
  <si>
    <t>$D$8&gt;=$D$10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</si>
  <si>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</si>
  <si>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</si>
  <si>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</si>
  <si>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</si>
  <si>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</si>
  <si>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</si>
  <si>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</si>
  <si>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</si>
  <si>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</si>
  <si>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</si>
  <si>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</si>
  <si>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</si>
  <si>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</si>
  <si>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</si>
  <si>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</si>
  <si>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</si>
  <si>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</si>
  <si>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</si>
  <si>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</si>
  <si>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</si>
  <si>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$B$8:$D$8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</si>
</sst>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2" xfId="0" applyFill="1" applyBorder="1"/>
    <xf numFmtId="0" fontId="0" fillId="0" borderId="0" xfId="0" applyFill="1"/>
    <xf numFmtId="0" fontId="1" fillId="0" borderId="0" xfId="0" applyFont="1"/>
    <xf numFmtId="0" fontId="0" fillId="0" borderId="22" xfId="0" applyFill="1" applyBorder="1" applyAlignment="1"/>
    <xf numFmtId="0" fontId="2" fillId="0" borderId="21" xfId="0" applyFont="1" applyFill="1" applyBorder="1" applyAlignment="1">
      <alignment horizontal="center"/>
    </xf>
    <xf numFmtId="0" fontId="0" fillId="0" borderId="23" xfId="0" applyFill="1" applyBorder="1" applyAlignment="1"/>
    <xf numFmtId="0" fontId="0" fillId="0" borderId="22" xfId="0" applyNumberFormat="1" applyFill="1" applyBorder="1" applyAlignment="1"/>
    <xf numFmtId="0" fontId="0" fillId="0" borderId="23" xfId="0" applyNumberFormat="1" applyFill="1" applyBorder="1" applyAlignment="1"/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topLeftCell="A4" zoomScale="85" zoomScaleNormal="85" workbookViewId="0">
      <selection activeCell="P5" sqref="P5"/>
    </sheetView>
  </sheetViews>
  <sheetFormatPr defaultRowHeight="14.4" x14ac:dyDescent="0.3"/>
  <cols>
    <col min="1" max="1" width="2.33203125" customWidth="1"/>
    <col min="2" max="2" width="7.21875" customWidth="1"/>
    <col min="3" max="3" width="28.6640625" customWidth="1"/>
    <col min="4" max="4" width="18.44140625" bestFit="1" customWidth="1"/>
    <col min="5" max="5" width="23.5546875" bestFit="1" customWidth="1"/>
    <col min="6" max="6" width="14.88671875" bestFit="1" customWidth="1"/>
    <col min="7" max="7" width="12" bestFit="1" customWidth="1"/>
  </cols>
  <sheetData>
    <row r="1" spans="1:5" x14ac:dyDescent="0.3">
      <c r="A1" s="22" t="s">
        <v>14</v>
      </c>
    </row>
    <row r="2" spans="1:5" x14ac:dyDescent="0.3">
      <c r="A2" s="22" t="s">
        <v>15</v>
      </c>
    </row>
    <row r="3" spans="1:5" x14ac:dyDescent="0.3">
      <c r="A3" s="22" t="s">
        <v>16</v>
      </c>
    </row>
    <row r="4" spans="1:5" x14ac:dyDescent="0.3">
      <c r="A4" s="22" t="s">
        <v>17</v>
      </c>
    </row>
    <row r="5" spans="1:5" x14ac:dyDescent="0.3">
      <c r="A5" s="22" t="s">
        <v>18</v>
      </c>
    </row>
    <row r="6" spans="1:5" x14ac:dyDescent="0.3">
      <c r="A6" s="22"/>
      <c r="B6" t="s">
        <v>19</v>
      </c>
    </row>
    <row r="7" spans="1:5" x14ac:dyDescent="0.3">
      <c r="A7" s="22"/>
      <c r="B7" t="s">
        <v>20</v>
      </c>
    </row>
    <row r="8" spans="1:5" x14ac:dyDescent="0.3">
      <c r="A8" s="22"/>
      <c r="B8" t="s">
        <v>21</v>
      </c>
    </row>
    <row r="9" spans="1:5" x14ac:dyDescent="0.3">
      <c r="A9" s="22" t="s">
        <v>22</v>
      </c>
    </row>
    <row r="10" spans="1:5" x14ac:dyDescent="0.3">
      <c r="B10" t="s">
        <v>23</v>
      </c>
    </row>
    <row r="11" spans="1:5" x14ac:dyDescent="0.3">
      <c r="B11" t="s">
        <v>24</v>
      </c>
    </row>
    <row r="14" spans="1:5" ht="15" thickBot="1" x14ac:dyDescent="0.35">
      <c r="A14" t="s">
        <v>25</v>
      </c>
    </row>
    <row r="15" spans="1:5" ht="15" thickBot="1" x14ac:dyDescent="0.35">
      <c r="B15" s="24" t="s">
        <v>26</v>
      </c>
      <c r="C15" s="24" t="s">
        <v>27</v>
      </c>
      <c r="D15" s="24" t="s">
        <v>28</v>
      </c>
      <c r="E15" s="24" t="s">
        <v>29</v>
      </c>
    </row>
    <row r="16" spans="1:5" ht="15" thickBot="1" x14ac:dyDescent="0.35">
      <c r="B16" s="23" t="s">
        <v>37</v>
      </c>
      <c r="C16" s="23" t="s">
        <v>38</v>
      </c>
      <c r="D16" s="26">
        <v>3795.8118753674303</v>
      </c>
      <c r="E16" s="26">
        <v>3795.8118753674303</v>
      </c>
    </row>
    <row r="19" spans="1:7" ht="15" thickBot="1" x14ac:dyDescent="0.35">
      <c r="A19" t="s">
        <v>30</v>
      </c>
    </row>
    <row r="20" spans="1:7" ht="15" thickBot="1" x14ac:dyDescent="0.35">
      <c r="B20" s="24" t="s">
        <v>26</v>
      </c>
      <c r="C20" s="24" t="s">
        <v>27</v>
      </c>
      <c r="D20" s="24" t="s">
        <v>28</v>
      </c>
      <c r="E20" s="24" t="s">
        <v>29</v>
      </c>
      <c r="F20" s="24" t="s">
        <v>31</v>
      </c>
    </row>
    <row r="21" spans="1:7" x14ac:dyDescent="0.3">
      <c r="B21" s="25" t="s">
        <v>39</v>
      </c>
      <c r="C21" s="25" t="s">
        <v>40</v>
      </c>
      <c r="D21" s="27">
        <v>118.88888888888887</v>
      </c>
      <c r="E21" s="27">
        <v>118.88888888888887</v>
      </c>
      <c r="F21" s="25" t="s">
        <v>41</v>
      </c>
    </row>
    <row r="22" spans="1:7" x14ac:dyDescent="0.3">
      <c r="B22" s="25" t="s">
        <v>42</v>
      </c>
      <c r="C22" s="25" t="s">
        <v>43</v>
      </c>
      <c r="D22" s="27">
        <v>0</v>
      </c>
      <c r="E22" s="27">
        <v>0</v>
      </c>
      <c r="F22" s="25" t="s">
        <v>41</v>
      </c>
    </row>
    <row r="23" spans="1:7" ht="15" thickBot="1" x14ac:dyDescent="0.35">
      <c r="B23" s="23" t="s">
        <v>44</v>
      </c>
      <c r="C23" s="23" t="s">
        <v>45</v>
      </c>
      <c r="D23" s="26">
        <v>1.6848912404467971</v>
      </c>
      <c r="E23" s="26">
        <v>1.6848912404467971</v>
      </c>
      <c r="F23" s="23" t="s">
        <v>41</v>
      </c>
    </row>
    <row r="26" spans="1:7" ht="15" thickBot="1" x14ac:dyDescent="0.35">
      <c r="A26" t="s">
        <v>32</v>
      </c>
    </row>
    <row r="27" spans="1:7" ht="15" thickBot="1" x14ac:dyDescent="0.35">
      <c r="B27" s="24" t="s">
        <v>26</v>
      </c>
      <c r="C27" s="24" t="s">
        <v>27</v>
      </c>
      <c r="D27" s="24" t="s">
        <v>33</v>
      </c>
      <c r="E27" s="24" t="s">
        <v>34</v>
      </c>
      <c r="F27" s="24" t="s">
        <v>35</v>
      </c>
      <c r="G27" s="24" t="s">
        <v>36</v>
      </c>
    </row>
    <row r="28" spans="1:7" x14ac:dyDescent="0.3">
      <c r="B28" s="25" t="s">
        <v>46</v>
      </c>
      <c r="C28" s="25" t="s">
        <v>47</v>
      </c>
      <c r="D28" s="27">
        <v>136</v>
      </c>
      <c r="E28" s="25" t="s">
        <v>48</v>
      </c>
      <c r="F28" s="25" t="s">
        <v>49</v>
      </c>
      <c r="G28" s="25">
        <v>0</v>
      </c>
    </row>
    <row r="29" spans="1:7" x14ac:dyDescent="0.3">
      <c r="B29" s="25" t="s">
        <v>50</v>
      </c>
      <c r="C29" s="25" t="s">
        <v>51</v>
      </c>
      <c r="D29" s="27">
        <v>21.399999999999995</v>
      </c>
      <c r="E29" s="25" t="s">
        <v>52</v>
      </c>
      <c r="F29" s="25" t="s">
        <v>49</v>
      </c>
      <c r="G29" s="25">
        <v>0</v>
      </c>
    </row>
    <row r="30" spans="1:7" x14ac:dyDescent="0.3">
      <c r="B30" s="25" t="s">
        <v>53</v>
      </c>
      <c r="C30" s="25" t="s">
        <v>54</v>
      </c>
      <c r="D30" s="27">
        <v>5.47589653145209</v>
      </c>
      <c r="E30" s="25" t="s">
        <v>55</v>
      </c>
      <c r="F30" s="25" t="s">
        <v>56</v>
      </c>
      <c r="G30" s="25">
        <v>10.77410346854791</v>
      </c>
    </row>
    <row r="31" spans="1:7" x14ac:dyDescent="0.3">
      <c r="B31" s="25" t="s">
        <v>39</v>
      </c>
      <c r="C31" s="25" t="s">
        <v>40</v>
      </c>
      <c r="D31" s="27">
        <v>118.88888888888887</v>
      </c>
      <c r="E31" s="25" t="s">
        <v>57</v>
      </c>
      <c r="F31" s="25" t="s">
        <v>56</v>
      </c>
      <c r="G31" s="27">
        <v>18.888888888888872</v>
      </c>
    </row>
    <row r="32" spans="1:7" x14ac:dyDescent="0.3">
      <c r="B32" s="25" t="s">
        <v>42</v>
      </c>
      <c r="C32" s="25" t="s">
        <v>43</v>
      </c>
      <c r="D32" s="27">
        <v>0</v>
      </c>
      <c r="E32" s="25" t="s">
        <v>58</v>
      </c>
      <c r="F32" s="25" t="s">
        <v>49</v>
      </c>
      <c r="G32" s="27">
        <v>0</v>
      </c>
    </row>
    <row r="33" spans="2:7" ht="15" thickBot="1" x14ac:dyDescent="0.35">
      <c r="B33" s="23" t="s">
        <v>44</v>
      </c>
      <c r="C33" s="23" t="s">
        <v>45</v>
      </c>
      <c r="D33" s="26">
        <v>1.6848912404467971</v>
      </c>
      <c r="E33" s="23" t="s">
        <v>59</v>
      </c>
      <c r="F33" s="23" t="s">
        <v>56</v>
      </c>
      <c r="G33" s="26">
        <v>1.6848912404467971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tabSelected="1" workbookViewId="0">
      <selection activeCell="C7" sqref="C7:H11"/>
    </sheetView>
  </sheetViews>
  <sheetFormatPr defaultRowHeight="14.4" x14ac:dyDescent="0.3"/>
  <cols>
    <col min="1" max="1" width="2.33203125" customWidth="1"/>
    <col min="2" max="2" width="7.21875" customWidth="1"/>
    <col min="3" max="3" width="28.6640625" bestFit="1" customWidth="1"/>
    <col min="4" max="4" width="14.6640625" bestFit="1" customWidth="1"/>
    <col min="5" max="5" width="12.6640625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22" t="s">
        <v>60</v>
      </c>
    </row>
    <row r="2" spans="1:8" x14ac:dyDescent="0.3">
      <c r="A2" s="22" t="s">
        <v>15</v>
      </c>
    </row>
    <row r="3" spans="1:8" x14ac:dyDescent="0.3">
      <c r="A3" s="22" t="s">
        <v>16</v>
      </c>
    </row>
    <row r="6" spans="1:8" ht="15" thickBot="1" x14ac:dyDescent="0.35">
      <c r="A6" t="s">
        <v>30</v>
      </c>
    </row>
    <row r="7" spans="1:8" x14ac:dyDescent="0.3">
      <c r="B7" s="28"/>
      <c r="C7" s="28"/>
      <c r="D7" s="28" t="s">
        <v>61</v>
      </c>
      <c r="E7" s="28" t="s">
        <v>63</v>
      </c>
      <c r="F7" s="28" t="s">
        <v>65</v>
      </c>
      <c r="G7" s="28" t="s">
        <v>67</v>
      </c>
      <c r="H7" s="28" t="s">
        <v>67</v>
      </c>
    </row>
    <row r="8" spans="1:8" ht="15" thickBot="1" x14ac:dyDescent="0.35">
      <c r="B8" s="29" t="s">
        <v>26</v>
      </c>
      <c r="C8" s="29" t="s">
        <v>27</v>
      </c>
      <c r="D8" s="29" t="s">
        <v>62</v>
      </c>
      <c r="E8" s="29" t="s">
        <v>64</v>
      </c>
      <c r="F8" s="29" t="s">
        <v>66</v>
      </c>
      <c r="G8" s="29" t="s">
        <v>68</v>
      </c>
      <c r="H8" s="29" t="s">
        <v>69</v>
      </c>
    </row>
    <row r="9" spans="1:8" x14ac:dyDescent="0.3">
      <c r="B9" s="25" t="s">
        <v>39</v>
      </c>
      <c r="C9" s="25" t="s">
        <v>40</v>
      </c>
      <c r="D9" s="25">
        <v>118.88888888888887</v>
      </c>
      <c r="E9" s="25">
        <v>0</v>
      </c>
      <c r="F9" s="25">
        <v>30</v>
      </c>
      <c r="G9" s="25">
        <v>1E+30</v>
      </c>
      <c r="H9" s="25">
        <v>8.3928710665552764</v>
      </c>
    </row>
    <row r="10" spans="1:8" x14ac:dyDescent="0.3">
      <c r="B10" s="25" t="s">
        <v>42</v>
      </c>
      <c r="C10" s="25" t="s">
        <v>43</v>
      </c>
      <c r="D10" s="25">
        <v>0</v>
      </c>
      <c r="E10" s="25">
        <v>-8.8591416813639032</v>
      </c>
      <c r="F10" s="25">
        <v>22</v>
      </c>
      <c r="G10" s="25">
        <v>8.8591416813639032</v>
      </c>
      <c r="H10" s="25">
        <v>1E+30</v>
      </c>
    </row>
    <row r="11" spans="1:8" ht="15" thickBot="1" x14ac:dyDescent="0.35">
      <c r="B11" s="23" t="s">
        <v>44</v>
      </c>
      <c r="C11" s="23" t="s">
        <v>45</v>
      </c>
      <c r="D11" s="23">
        <v>1.6848912404467971</v>
      </c>
      <c r="E11" s="23">
        <v>0</v>
      </c>
      <c r="F11" s="23">
        <v>136</v>
      </c>
      <c r="G11" s="23">
        <v>144.69306930693065</v>
      </c>
      <c r="H11" s="23">
        <v>136</v>
      </c>
    </row>
    <row r="13" spans="1:8" ht="15" thickBot="1" x14ac:dyDescent="0.35">
      <c r="A13" t="s">
        <v>32</v>
      </c>
    </row>
    <row r="14" spans="1:8" x14ac:dyDescent="0.3">
      <c r="B14" s="28"/>
      <c r="C14" s="28"/>
      <c r="D14" s="28" t="s">
        <v>61</v>
      </c>
      <c r="E14" s="28" t="s">
        <v>70</v>
      </c>
      <c r="F14" s="28" t="s">
        <v>72</v>
      </c>
      <c r="G14" s="28" t="s">
        <v>67</v>
      </c>
      <c r="H14" s="28" t="s">
        <v>67</v>
      </c>
    </row>
    <row r="15" spans="1:8" ht="15" thickBot="1" x14ac:dyDescent="0.35">
      <c r="B15" s="29" t="s">
        <v>26</v>
      </c>
      <c r="C15" s="29" t="s">
        <v>27</v>
      </c>
      <c r="D15" s="29" t="s">
        <v>62</v>
      </c>
      <c r="E15" s="29" t="s">
        <v>71</v>
      </c>
      <c r="F15" s="29" t="s">
        <v>73</v>
      </c>
      <c r="G15" s="29" t="s">
        <v>68</v>
      </c>
      <c r="H15" s="29" t="s">
        <v>69</v>
      </c>
    </row>
    <row r="16" spans="1:8" x14ac:dyDescent="0.3">
      <c r="B16" s="25" t="s">
        <v>46</v>
      </c>
      <c r="C16" s="25" t="s">
        <v>47</v>
      </c>
      <c r="D16" s="25">
        <v>136</v>
      </c>
      <c r="E16" s="25">
        <v>14.391534391534393</v>
      </c>
      <c r="F16" s="25">
        <v>136</v>
      </c>
      <c r="G16" s="25">
        <v>31.327777777777754</v>
      </c>
      <c r="H16" s="25">
        <v>15.922222222222231</v>
      </c>
    </row>
    <row r="17" spans="2:8" x14ac:dyDescent="0.3">
      <c r="B17" s="25" t="s">
        <v>50</v>
      </c>
      <c r="C17" s="25" t="s">
        <v>51</v>
      </c>
      <c r="D17" s="25">
        <v>21.399999999999995</v>
      </c>
      <c r="E17" s="25">
        <v>85.914168136390344</v>
      </c>
      <c r="F17" s="25">
        <v>21.4</v>
      </c>
      <c r="G17" s="25">
        <v>2.8376237623762393</v>
      </c>
      <c r="H17" s="25">
        <v>3.3999999999999968</v>
      </c>
    </row>
    <row r="18" spans="2:8" ht="15" thickBot="1" x14ac:dyDescent="0.35">
      <c r="B18" s="23" t="s">
        <v>53</v>
      </c>
      <c r="C18" s="23" t="s">
        <v>54</v>
      </c>
      <c r="D18" s="23">
        <v>5.47589653145209</v>
      </c>
      <c r="E18" s="23">
        <v>0</v>
      </c>
      <c r="F18" s="23">
        <v>16.25</v>
      </c>
      <c r="G18" s="23">
        <v>1E+30</v>
      </c>
      <c r="H18" s="23">
        <v>10.774103468547906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activeCell="O11" sqref="O11"/>
    </sheetView>
  </sheetViews>
  <sheetFormatPr defaultRowHeight="14.4" x14ac:dyDescent="0.3"/>
  <cols>
    <col min="1" max="1" width="2.33203125" customWidth="1"/>
    <col min="2" max="2" width="7.21875" customWidth="1"/>
    <col min="3" max="3" width="12" customWidth="1"/>
    <col min="4" max="4" width="9.33203125" bestFit="1" customWidth="1"/>
    <col min="5" max="5" width="2.33203125" customWidth="1"/>
    <col min="6" max="6" width="8.109375" customWidth="1"/>
    <col min="7" max="7" width="16.5546875" bestFit="1" customWidth="1"/>
    <col min="8" max="8" width="2.33203125" customWidth="1"/>
    <col min="9" max="9" width="8.44140625" customWidth="1"/>
    <col min="10" max="10" width="16.5546875" bestFit="1" customWidth="1"/>
  </cols>
  <sheetData>
    <row r="1" spans="1:10" x14ac:dyDescent="0.3">
      <c r="A1" s="22" t="s">
        <v>74</v>
      </c>
    </row>
    <row r="2" spans="1:10" x14ac:dyDescent="0.3">
      <c r="A2" s="22" t="s">
        <v>15</v>
      </c>
    </row>
    <row r="3" spans="1:10" x14ac:dyDescent="0.3">
      <c r="A3" s="22" t="s">
        <v>16</v>
      </c>
    </row>
    <row r="5" spans="1:10" ht="15" thickBot="1" x14ac:dyDescent="0.35"/>
    <row r="6" spans="1:10" x14ac:dyDescent="0.3">
      <c r="B6" s="28"/>
      <c r="C6" s="28" t="s">
        <v>65</v>
      </c>
      <c r="D6" s="28"/>
    </row>
    <row r="7" spans="1:10" ht="15" thickBot="1" x14ac:dyDescent="0.35">
      <c r="B7" s="29" t="s">
        <v>26</v>
      </c>
      <c r="C7" s="29" t="s">
        <v>27</v>
      </c>
      <c r="D7" s="29" t="s">
        <v>62</v>
      </c>
    </row>
    <row r="8" spans="1:10" ht="15" thickBot="1" x14ac:dyDescent="0.35">
      <c r="B8" s="23" t="s">
        <v>37</v>
      </c>
      <c r="C8" s="23" t="s">
        <v>38</v>
      </c>
      <c r="D8" s="26">
        <v>3795.8118753674303</v>
      </c>
    </row>
    <row r="10" spans="1:10" ht="15" thickBot="1" x14ac:dyDescent="0.35"/>
    <row r="11" spans="1:10" x14ac:dyDescent="0.3">
      <c r="B11" s="28"/>
      <c r="C11" s="28" t="s">
        <v>75</v>
      </c>
      <c r="D11" s="28"/>
      <c r="F11" s="28" t="s">
        <v>76</v>
      </c>
      <c r="G11" s="28" t="s">
        <v>65</v>
      </c>
      <c r="I11" s="28" t="s">
        <v>79</v>
      </c>
      <c r="J11" s="28" t="s">
        <v>65</v>
      </c>
    </row>
    <row r="12" spans="1:10" ht="15" thickBot="1" x14ac:dyDescent="0.35">
      <c r="B12" s="29" t="s">
        <v>26</v>
      </c>
      <c r="C12" s="29" t="s">
        <v>27</v>
      </c>
      <c r="D12" s="29" t="s">
        <v>62</v>
      </c>
      <c r="F12" s="29" t="s">
        <v>77</v>
      </c>
      <c r="G12" s="29" t="s">
        <v>78</v>
      </c>
      <c r="I12" s="29" t="s">
        <v>77</v>
      </c>
      <c r="J12" s="29" t="s">
        <v>78</v>
      </c>
    </row>
    <row r="13" spans="1:10" x14ac:dyDescent="0.3">
      <c r="B13" s="25" t="s">
        <v>39</v>
      </c>
      <c r="C13" s="25" t="s">
        <v>40</v>
      </c>
      <c r="D13" s="27">
        <v>118.88888888888887</v>
      </c>
      <c r="F13" s="27">
        <v>100</v>
      </c>
      <c r="G13" s="27">
        <v>3229.1452087007642</v>
      </c>
      <c r="I13" s="27">
        <v>118.88888888888869</v>
      </c>
      <c r="J13" s="27">
        <v>3795.8118753674248</v>
      </c>
    </row>
    <row r="14" spans="1:10" x14ac:dyDescent="0.3">
      <c r="B14" s="25" t="s">
        <v>42</v>
      </c>
      <c r="C14" s="25" t="s">
        <v>43</v>
      </c>
      <c r="D14" s="27">
        <v>0</v>
      </c>
      <c r="F14" s="27">
        <v>0</v>
      </c>
      <c r="G14" s="27">
        <v>3795.8118753674303</v>
      </c>
      <c r="I14" s="27">
        <v>0</v>
      </c>
      <c r="J14" s="27">
        <v>3795.8118753674303</v>
      </c>
    </row>
    <row r="15" spans="1:10" ht="15" thickBot="1" x14ac:dyDescent="0.35">
      <c r="B15" s="23" t="s">
        <v>44</v>
      </c>
      <c r="C15" s="23" t="s">
        <v>45</v>
      </c>
      <c r="D15" s="26">
        <v>1.6848912404467971</v>
      </c>
      <c r="F15" s="26">
        <v>0</v>
      </c>
      <c r="G15" s="26">
        <v>3566.6666666666661</v>
      </c>
      <c r="I15" s="26">
        <v>1.6848912404468006</v>
      </c>
      <c r="J15" s="26">
        <v>3795.8118753674307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H7" sqref="H7"/>
    </sheetView>
  </sheetViews>
  <sheetFormatPr defaultRowHeight="14.4" outlineLevelRow="1" x14ac:dyDescent="0.3"/>
  <cols>
    <col min="1" max="1" width="19.88671875" customWidth="1"/>
    <col min="2" max="2" width="12" bestFit="1" customWidth="1"/>
    <col min="3" max="3" width="6.44140625" bestFit="1" customWidth="1"/>
    <col min="4" max="4" width="11" bestFit="1" customWidth="1"/>
    <col min="5" max="5" width="26.109375" customWidth="1"/>
    <col min="6" max="6" width="14.33203125" bestFit="1" customWidth="1"/>
    <col min="7" max="7" width="8.77734375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4</v>
      </c>
    </row>
    <row r="2" spans="1:6" x14ac:dyDescent="0.3">
      <c r="A2" t="s">
        <v>0</v>
      </c>
      <c r="B2" s="6">
        <v>1.01</v>
      </c>
      <c r="C2" s="7">
        <v>1.01</v>
      </c>
      <c r="D2" s="8">
        <v>9.4499999999999993</v>
      </c>
      <c r="E2">
        <f>SUMPRODUCT(B2:D2,B8:D8)</f>
        <v>136</v>
      </c>
      <c r="F2" s="18">
        <v>136</v>
      </c>
    </row>
    <row r="3" spans="1:6" x14ac:dyDescent="0.3">
      <c r="A3" s="5" t="s">
        <v>6</v>
      </c>
      <c r="B3" s="9">
        <v>0.18</v>
      </c>
      <c r="C3" s="10">
        <v>0.19</v>
      </c>
      <c r="D3" s="11">
        <v>0</v>
      </c>
      <c r="E3">
        <f>SUMPRODUCT(B3:D3,B8:D8)</f>
        <v>21.399999999999995</v>
      </c>
      <c r="F3" s="19">
        <v>21.4</v>
      </c>
    </row>
    <row r="4" spans="1:6" x14ac:dyDescent="0.3">
      <c r="A4" t="s">
        <v>7</v>
      </c>
      <c r="B4" s="12">
        <v>0</v>
      </c>
      <c r="C4" s="13">
        <v>0</v>
      </c>
      <c r="D4" s="14">
        <v>3.25</v>
      </c>
      <c r="E4">
        <f>SUMPRODUCT(B4:D4,B8:D8)</f>
        <v>5.47589653145209</v>
      </c>
      <c r="F4" s="20">
        <v>16.25</v>
      </c>
    </row>
    <row r="5" spans="1:6" x14ac:dyDescent="0.3">
      <c r="E5" t="s">
        <v>9</v>
      </c>
    </row>
    <row r="6" spans="1:6" x14ac:dyDescent="0.3">
      <c r="A6" t="s">
        <v>8</v>
      </c>
      <c r="B6" s="15">
        <v>30</v>
      </c>
      <c r="C6" s="16">
        <v>22</v>
      </c>
      <c r="D6" s="17">
        <v>136</v>
      </c>
      <c r="E6">
        <f>SUMPRODUCT(B6:D6,B8:D8)</f>
        <v>3795.8118753674303</v>
      </c>
    </row>
    <row r="7" spans="1:6" x14ac:dyDescent="0.3">
      <c r="B7" s="1"/>
      <c r="C7" s="1"/>
      <c r="D7" s="1"/>
    </row>
    <row r="8" spans="1:6" x14ac:dyDescent="0.3">
      <c r="A8" s="3" t="s">
        <v>11</v>
      </c>
      <c r="B8" s="4">
        <v>118.88888888888887</v>
      </c>
      <c r="C8" s="2">
        <v>0</v>
      </c>
      <c r="D8" s="2">
        <v>1.6848912404467971</v>
      </c>
    </row>
    <row r="9" spans="1:6" x14ac:dyDescent="0.3">
      <c r="B9" t="s">
        <v>12</v>
      </c>
      <c r="C9" t="s">
        <v>13</v>
      </c>
      <c r="D9" t="s">
        <v>13</v>
      </c>
    </row>
    <row r="10" spans="1:6" x14ac:dyDescent="0.3">
      <c r="A10" t="s">
        <v>10</v>
      </c>
      <c r="B10" s="15">
        <v>100</v>
      </c>
      <c r="C10" s="16">
        <v>0</v>
      </c>
      <c r="D10" s="17">
        <v>0</v>
      </c>
    </row>
    <row r="13" spans="1:6" x14ac:dyDescent="0.3">
      <c r="B13" s="30" t="s">
        <v>80</v>
      </c>
    </row>
    <row r="14" spans="1:6" hidden="1" outlineLevel="1" x14ac:dyDescent="0.3"/>
    <row r="15" spans="1:6" hidden="1" outlineLevel="1" x14ac:dyDescent="0.3">
      <c r="B15" s="5"/>
    </row>
    <row r="16" spans="1:6" hidden="1" outlineLevel="1" x14ac:dyDescent="0.3"/>
    <row r="17" spans="3:3" collapsed="1" x14ac:dyDescent="0.3"/>
    <row r="19" spans="3:3" x14ac:dyDescent="0.3">
      <c r="C1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2021-09-08T09:11:40Z</dcterms:created>
  <dcterms:modified xsi:type="dcterms:W3CDTF">2021-09-22T18:39:55Z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a4af8252-4a22-4a01-93bb-94311838921d</vt:lpwstr>
  </property>
</Properties>
</file>