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JC ENG'G\Desktop\RJT Files Back Up 10.18.23\Work Files\JJC Engineering Works &amp; General Services\Purchase Order\2025\DRAFT.JACOBB HARDWARE\"/>
    </mc:Choice>
  </mc:AlternateContent>
  <xr:revisionPtr revIDLastSave="0" documentId="13_ncr:1_{760F6393-CAE1-4D1B-A7A9-65ECA4999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5" r:id="rId1"/>
    <sheet name="Page 2" sheetId="9" r:id="rId2"/>
    <sheet name="Page 3" sheetId="7" r:id="rId3"/>
  </sheets>
  <definedNames>
    <definedName name="_xlnm.Print_Area" localSheetId="0">'Page 1'!$A$1:$J$45</definedName>
    <definedName name="_xlnm.Print_Area" localSheetId="1">'Page 2'!$A$1:$J$45</definedName>
    <definedName name="_xlnm.Print_Area" localSheetId="2">'Page 3'!$A$1:$J$45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5" l="1"/>
  <c r="I32" i="9"/>
  <c r="I31" i="9"/>
  <c r="I37" i="5" l="1"/>
  <c r="I38" i="5" s="1"/>
  <c r="I30" i="9"/>
  <c r="I29" i="9"/>
  <c r="I10" i="9"/>
  <c r="E40" i="9" s="1"/>
  <c r="I28" i="9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16" i="5"/>
  <c r="I22" i="7"/>
  <c r="I17" i="9"/>
  <c r="I18" i="9"/>
  <c r="I19" i="9"/>
  <c r="I20" i="9"/>
  <c r="I21" i="9"/>
  <c r="I22" i="9"/>
  <c r="I23" i="9"/>
  <c r="I24" i="9"/>
  <c r="I25" i="9"/>
  <c r="I26" i="9"/>
  <c r="I27" i="9"/>
  <c r="I16" i="9"/>
  <c r="D11" i="9"/>
  <c r="I17" i="7"/>
  <c r="I18" i="7"/>
  <c r="I19" i="7"/>
  <c r="I20" i="7"/>
  <c r="I21" i="7"/>
  <c r="I16" i="7"/>
  <c r="I36" i="7" l="1"/>
  <c r="I36" i="9"/>
  <c r="I37" i="9" s="1"/>
  <c r="I38" i="9" s="1"/>
  <c r="D11" i="7"/>
  <c r="I37" i="7" l="1"/>
  <c r="I38" i="7" s="1"/>
  <c r="E40" i="7" l="1"/>
  <c r="E40" i="5" l="1"/>
</calcChain>
</file>

<file path=xl/sharedStrings.xml><?xml version="1.0" encoding="utf-8"?>
<sst xmlns="http://schemas.openxmlformats.org/spreadsheetml/2006/main" count="154" uniqueCount="82">
  <si>
    <t>PURCHASE ORDER</t>
  </si>
  <si>
    <t>SUPPLIER'S NAME &amp; ADDRESS</t>
  </si>
  <si>
    <t>P. O. #  :</t>
  </si>
  <si>
    <t>DATE   :</t>
  </si>
  <si>
    <t>TERMS  :</t>
  </si>
  <si>
    <t>ITEM</t>
  </si>
  <si>
    <t>QTY</t>
  </si>
  <si>
    <t>UNIT</t>
  </si>
  <si>
    <t>DESCRIPTION OF ITEMS</t>
  </si>
  <si>
    <t>UNIT PRICE</t>
  </si>
  <si>
    <t>AMOUNT</t>
  </si>
  <si>
    <t>pcs</t>
  </si>
  <si>
    <t>PREPARED BY:</t>
  </si>
  <si>
    <t>APPROVED BY:</t>
  </si>
  <si>
    <t>RALPH JEFFREY J. TUMIMBANG</t>
  </si>
  <si>
    <t>JEROME JOHN J. CUETO</t>
  </si>
  <si>
    <t>JJC Engineering Works &amp; General Services</t>
  </si>
  <si>
    <t>VERIFIED BY:</t>
  </si>
  <si>
    <t>LARRY V. FELIPE</t>
  </si>
  <si>
    <t xml:space="preserve"> </t>
  </si>
  <si>
    <t>GRAND TOTAL =</t>
  </si>
  <si>
    <t>Less: 5% Discount =</t>
  </si>
  <si>
    <t>235-237 Rizal Ave Ext, Grace Park West, Caloocan, Metro Manila</t>
  </si>
  <si>
    <t>packs</t>
  </si>
  <si>
    <t>ENGR. JEROME JOHN J. CUETO</t>
  </si>
  <si>
    <t>Prepared By:</t>
  </si>
  <si>
    <t>Varified By:</t>
  </si>
  <si>
    <t>Approved By:</t>
  </si>
  <si>
    <t>Attention : Ms. Grace</t>
  </si>
  <si>
    <t>JACOBB HARDWARE</t>
  </si>
  <si>
    <t>Gross Total =</t>
  </si>
  <si>
    <t>Clear Glass</t>
  </si>
  <si>
    <t>Silicone Carbide Stone, GC80, 8 x 1 x 1 (Green) (CARBORONDUM)</t>
  </si>
  <si>
    <t>Sub-Total=</t>
  </si>
  <si>
    <t>unit</t>
  </si>
  <si>
    <t>NFG, 4.0 x 350 mm (5/32" x 14") (Chamfering) [4 kgs/pack] (NIHON)</t>
  </si>
  <si>
    <t>Welding Electrode Holder, 300A (JACKSON)</t>
  </si>
  <si>
    <t>Steel Brush w/ Plastic Handle</t>
  </si>
  <si>
    <t>Cotton Gloves</t>
  </si>
  <si>
    <t>Electrical Tape</t>
  </si>
  <si>
    <t>units</t>
  </si>
  <si>
    <t>bundle</t>
  </si>
  <si>
    <t>0325-010</t>
  </si>
  <si>
    <t>QUOTATION FORM NO:006964</t>
  </si>
  <si>
    <t>*** PAGE 3 OF  3 ***</t>
  </si>
  <si>
    <t>DRAFT</t>
  </si>
  <si>
    <t>Cut-off Wheel, Super Thin, 105 x 1 x 16 mm, SS (TAILIN)</t>
  </si>
  <si>
    <t>Grinding Disc 7" x 1/4" x 7/8" (TAILIN)</t>
  </si>
  <si>
    <t>NHF-700, 4.0 x 350 mm (5/32" x 14") (Hardfacing) [5 kgs/pack] (NIHON)</t>
  </si>
  <si>
    <t>Red Oxide, Primer (MINESSOTA)</t>
  </si>
  <si>
    <t>dozen</t>
  </si>
  <si>
    <t>QUOTATION FORM NO: N/A</t>
  </si>
  <si>
    <t>Sand Paper, BS120</t>
  </si>
  <si>
    <t>Sand Paper, BS220</t>
  </si>
  <si>
    <t>Sand Paper, BS240</t>
  </si>
  <si>
    <t>Sanding Disc, Gr. 80, 4" x 5/8" (KLINGSPOR)</t>
  </si>
  <si>
    <t>Silicone Carbide Stone, A38, 8 x 1 x 1 (Grey) (CRABORONDUM)</t>
  </si>
  <si>
    <t>Silicone Gasket Marker (Red) (V-TECH)</t>
  </si>
  <si>
    <t>Trouble Light</t>
  </si>
  <si>
    <t>Welding Apron Maong (Long Sleeves)</t>
  </si>
  <si>
    <t>Welding Gloves (Red)</t>
  </si>
  <si>
    <t>Welding Mask w/ Strap</t>
  </si>
  <si>
    <t>gals</t>
  </si>
  <si>
    <t>sheets</t>
  </si>
  <si>
    <t>tubes</t>
  </si>
  <si>
    <t>pairs</t>
  </si>
  <si>
    <t>*** PAGE 2 OF 2 - NOTHING FOLLOWS ***</t>
  </si>
  <si>
    <t>Coolant</t>
  </si>
  <si>
    <t>Straight Grinder (MAKITA)</t>
  </si>
  <si>
    <t>Sub-Total =</t>
  </si>
  <si>
    <t>Mounted Stone, A38 Straigth (Pink)</t>
  </si>
  <si>
    <t>Industrial Gear Oil, ISO VG 150 [20 liters/pail] (UNIVERZAL)</t>
  </si>
  <si>
    <t>N-7018, 4.0 x 350 mm (5/32" x 14") [20 kgs/box] - E7018 4.0 (NIHON)</t>
  </si>
  <si>
    <t>N-11, 4.0 x 350 mm (5/32" x 14") [20 kgs/box] - E6011 4.0 (NIHON)</t>
  </si>
  <si>
    <t>N-55, 4.0 x 400 mm (5/32" x 16") [20 kgs/box] - E6013 4.0 (NIHON)</t>
  </si>
  <si>
    <t>Cut-off Wheel, 4", 100 x 3 x 16 mm (TAILIN)</t>
  </si>
  <si>
    <t>Cotton Gloves (Black) [Php 120/dozen]</t>
  </si>
  <si>
    <t>Welding Gloves</t>
  </si>
  <si>
    <t>Fibra Board, 1" Thk x 7" W x 32" L</t>
  </si>
  <si>
    <t>*** NOTHING FOLLOWS ***</t>
  </si>
  <si>
    <t>pail</t>
  </si>
  <si>
    <t>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</si>
</sst>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[$-409]dd\-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b/>
      <sz val="18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i/>
      <sz val="11"/>
      <color rgb="FFFF0000"/>
      <name val="Arial Narrow"/>
      <family val="2"/>
    </font>
    <font>
      <sz val="11"/>
      <color rgb="FFFA7D00"/>
      <name val="Calibri"/>
      <family val="2"/>
      <scheme val="minor"/>
    </font>
    <font>
      <sz val="10"/>
      <color theme="1"/>
      <name val="Arial Narrow"/>
      <family val="2"/>
    </font>
    <font>
      <b/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000000"/>
      <name val="Arial Narrow"/>
      <family val="2"/>
    </font>
    <font>
      <b/>
      <sz val="16"/>
      <name val="Arial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23" applyNumberFormat="0" applyFill="0" applyAlignment="0" applyProtection="0"/>
  </cellStyleXfs>
  <cellXfs count="1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/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left" vertical="center"/>
    </xf>
    <xf numFmtId="0" fontId="14" fillId="0" borderId="0" xfId="3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3" fontId="15" fillId="0" borderId="0" xfId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43" fontId="2" fillId="0" borderId="12" xfId="1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43" fontId="15" fillId="0" borderId="0" xfId="1" applyFont="1" applyFill="1" applyBorder="1" applyAlignment="1">
      <alignment horizontal="center" vertical="center"/>
    </xf>
    <xf numFmtId="43" fontId="15" fillId="0" borderId="0" xfId="0" applyNumberFormat="1" applyFont="1" applyAlignment="1">
      <alignment vertical="center"/>
    </xf>
    <xf numFmtId="43" fontId="2" fillId="0" borderId="14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3" fontId="9" fillId="0" borderId="12" xfId="1" applyFont="1" applyFill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43" fontId="2" fillId="0" borderId="0" xfId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9" fillId="0" borderId="14" xfId="0" applyFont="1" applyBorder="1" applyAlignment="1">
      <alignment horizontal="left" vertical="center"/>
    </xf>
    <xf numFmtId="43" fontId="2" fillId="0" borderId="0" xfId="1" applyFont="1" applyFill="1" applyBorder="1" applyAlignment="1">
      <alignment horizontal="right" vertical="center"/>
    </xf>
    <xf numFmtId="0" fontId="19" fillId="0" borderId="1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43" fontId="9" fillId="0" borderId="0" xfId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39" fontId="11" fillId="0" borderId="16" xfId="2" applyNumberFormat="1" applyFont="1" applyBorder="1" applyAlignment="1">
      <alignment horizontal="right" vertical="center"/>
    </xf>
    <xf numFmtId="39" fontId="11" fillId="0" borderId="17" xfId="2" applyNumberFormat="1" applyFont="1" applyBorder="1" applyAlignment="1">
      <alignment horizontal="right" vertical="center"/>
    </xf>
    <xf numFmtId="43" fontId="17" fillId="0" borderId="0" xfId="1" applyFont="1" applyBorder="1" applyAlignment="1">
      <alignment horizontal="right" vertical="center"/>
    </xf>
    <xf numFmtId="43" fontId="11" fillId="0" borderId="0" xfId="1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3" fontId="2" fillId="0" borderId="14" xfId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10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9</xdr:col>
      <xdr:colOff>314325</xdr:colOff>
      <xdr:row>4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1000" y="0"/>
          <a:ext cx="6315075" cy="10763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JJC</a:t>
          </a:r>
          <a:r>
            <a:rPr lang="en-US" sz="20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ENGINEERING WORKS &amp; GENERAL</a:t>
          </a:r>
          <a:r>
            <a:rPr lang="en-US" sz="1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SERVICES</a:t>
          </a:r>
          <a:endParaRPr lang="en-US" sz="1400" b="1" i="0" strike="noStrike">
            <a:solidFill>
              <a:srgbClr val="000000"/>
            </a:solidFill>
            <a:latin typeface="Californian FB" pitchFamily="18" charset="0"/>
            <a:cs typeface="Times New Roman"/>
          </a:endParaRPr>
        </a:p>
        <a:p>
          <a:pPr algn="ctr" rtl="0"/>
          <a:r>
            <a:rPr lang="en-US" sz="11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Block-3 Lot</a:t>
          </a:r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-11, South Carolina St. Joyous Heights Subdivision,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Sitio Hinapao,Brgy. San Jose, Antipolo City, Rizal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# (GLOBE)</a:t>
          </a:r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: (632) 7964-0086, Tel. # (PLDT) : (632)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8288-2686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E-mail :  jjcenggworks@yahoo.com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0</xdr:row>
          <xdr:rowOff>47625</xdr:rowOff>
        </xdr:from>
        <xdr:to>
          <xdr:col>4</xdr:col>
          <xdr:colOff>57150</xdr:colOff>
          <xdr:row>2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254720</xdr:colOff>
      <xdr:row>38</xdr:row>
      <xdr:rowOff>54985</xdr:rowOff>
    </xdr:from>
    <xdr:to>
      <xdr:col>4</xdr:col>
      <xdr:colOff>526438</xdr:colOff>
      <xdr:row>41</xdr:row>
      <xdr:rowOff>100832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993" y="8977312"/>
          <a:ext cx="957518" cy="565392"/>
        </a:xfrm>
        <a:prstGeom prst="rect">
          <a:avLst/>
        </a:prstGeom>
      </xdr:spPr>
    </xdr:pic>
    <xdr:clientData/>
  </xdr:twoCellAnchor>
  <xdr:oneCellAnchor>
    <xdr:from>
      <xdr:col>3</xdr:col>
      <xdr:colOff>63500</xdr:colOff>
      <xdr:row>34</xdr:row>
      <xdr:rowOff>71437</xdr:rowOff>
    </xdr:from>
    <xdr:ext cx="3436938" cy="8749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89063" y="8374062"/>
          <a:ext cx="3436938" cy="8749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00" b="1"/>
            <a:t>Please</a:t>
          </a:r>
          <a:r>
            <a:rPr lang="en-US" sz="1000" b="1" baseline="0"/>
            <a:t> include the following details on your invoices. Thanks!</a:t>
          </a:r>
        </a:p>
        <a:p>
          <a:pPr algn="ctr"/>
          <a:r>
            <a:rPr lang="en-US" sz="1000" b="0" baseline="0"/>
            <a:t>Company: </a:t>
          </a:r>
          <a:r>
            <a:rPr lang="en-US" sz="1000" b="0" baseline="0">
              <a:solidFill>
                <a:srgbClr val="FF0000"/>
              </a:solidFill>
            </a:rPr>
            <a:t>JJC ENGINEERING WORKS &amp; GENERAL SERVICES</a:t>
          </a:r>
        </a:p>
        <a:p>
          <a:pPr algn="ctr"/>
          <a:r>
            <a:rPr lang="en-US" sz="1000" b="0" baseline="0"/>
            <a:t>Address: </a:t>
          </a:r>
          <a:r>
            <a:rPr lang="en-US" sz="1000" b="0" baseline="0">
              <a:solidFill>
                <a:srgbClr val="FF0000"/>
              </a:solidFill>
            </a:rPr>
            <a:t>B3 L11 South Carolina St., Joyous Heights Subd., Sitio Hinapao, Brgy. San Jose, Antipolo City, Rizal</a:t>
          </a:r>
        </a:p>
        <a:p>
          <a:pPr algn="ctr"/>
          <a:r>
            <a:rPr lang="en-US" sz="1000" b="0" baseline="0"/>
            <a:t>TIN: </a:t>
          </a:r>
          <a:r>
            <a:rPr lang="en-US" sz="1000" b="0" baseline="0">
              <a:solidFill>
                <a:srgbClr val="FF0000"/>
              </a:solidFill>
            </a:rPr>
            <a:t>106-612-798-00000</a:t>
          </a:r>
          <a:endParaRPr lang="en-US" sz="1000" b="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9</xdr:col>
      <xdr:colOff>314325</xdr:colOff>
      <xdr:row>4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81000" y="0"/>
          <a:ext cx="6315075" cy="10763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JJC</a:t>
          </a:r>
          <a:r>
            <a:rPr lang="en-US" sz="20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ENGINEERING WORKS &amp; GENERAL</a:t>
          </a:r>
          <a:r>
            <a:rPr lang="en-US" sz="1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SERVICES</a:t>
          </a:r>
          <a:endParaRPr lang="en-US" sz="1400" b="1" i="0" strike="noStrike">
            <a:solidFill>
              <a:srgbClr val="000000"/>
            </a:solidFill>
            <a:latin typeface="Californian FB" pitchFamily="18" charset="0"/>
            <a:cs typeface="Times New Roman"/>
          </a:endParaRPr>
        </a:p>
        <a:p>
          <a:pPr algn="ctr" rtl="0"/>
          <a:r>
            <a:rPr lang="en-US" sz="11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Block-3 Lot</a:t>
          </a:r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-11, South Carolina St. Joyous Heights Subdivision,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Sitio Hinapao,Brgy. San Jose, Antipolo City, Rizal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# (GLOBE)</a:t>
          </a:r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: (632) 7964-0086, Tel. # (PLDT) : (632)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8288-2686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E-mail :  jjcenggworks@yahoo.com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0</xdr:row>
          <xdr:rowOff>47625</xdr:rowOff>
        </xdr:from>
        <xdr:to>
          <xdr:col>4</xdr:col>
          <xdr:colOff>57150</xdr:colOff>
          <xdr:row>2</xdr:row>
          <xdr:rowOff>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1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436564</xdr:colOff>
      <xdr:row>39</xdr:row>
      <xdr:rowOff>23812</xdr:rowOff>
    </xdr:from>
    <xdr:to>
      <xdr:col>4</xdr:col>
      <xdr:colOff>258009</xdr:colOff>
      <xdr:row>42</xdr:row>
      <xdr:rowOff>69658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514" y="9567862"/>
          <a:ext cx="935870" cy="674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9</xdr:col>
      <xdr:colOff>314325</xdr:colOff>
      <xdr:row>4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92430" y="0"/>
          <a:ext cx="6482715" cy="100393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JJC</a:t>
          </a:r>
          <a:r>
            <a:rPr lang="en-US" sz="20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ENGINEERING WORKS &amp; GENERAL</a:t>
          </a:r>
          <a:r>
            <a:rPr lang="en-US" sz="14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 </a:t>
          </a:r>
          <a:r>
            <a:rPr lang="en-US" sz="1200" b="1" i="0" strike="noStrike">
              <a:solidFill>
                <a:srgbClr val="000000"/>
              </a:solidFill>
              <a:latin typeface="Californian FB" pitchFamily="18" charset="0"/>
              <a:cs typeface="Times New Roman"/>
            </a:rPr>
            <a:t>SERVICES</a:t>
          </a:r>
          <a:endParaRPr lang="en-US" sz="1400" b="1" i="0" strike="noStrike">
            <a:solidFill>
              <a:srgbClr val="000000"/>
            </a:solidFill>
            <a:latin typeface="Californian FB" pitchFamily="18" charset="0"/>
            <a:cs typeface="Times New Roman"/>
          </a:endParaRPr>
        </a:p>
        <a:p>
          <a:pPr algn="ctr" rtl="0"/>
          <a:r>
            <a:rPr lang="en-US" sz="11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Block-3 Lot</a:t>
          </a:r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-11, South Carolina St. Joyous Heights Subdivision,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Sitio Hinapao,Brgy. San Jose, Antipolo City, Rizal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# (GLOBE)</a:t>
          </a:r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: (632) 7964-0086, Tel. # (PLDT) : (632)</a:t>
          </a: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8288-2686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0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E-mail :  jjcenggworks@yahoo.com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0</xdr:row>
          <xdr:rowOff>47625</xdr:rowOff>
        </xdr:from>
        <xdr:to>
          <xdr:col>4</xdr:col>
          <xdr:colOff>57150</xdr:colOff>
          <xdr:row>2</xdr:row>
          <xdr:rowOff>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436564</xdr:colOff>
      <xdr:row>39</xdr:row>
      <xdr:rowOff>23812</xdr:rowOff>
    </xdr:from>
    <xdr:to>
      <xdr:col>4</xdr:col>
      <xdr:colOff>258009</xdr:colOff>
      <xdr:row>42</xdr:row>
      <xdr:rowOff>69658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944" y="9236392"/>
          <a:ext cx="964445" cy="571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EF7F-852E-451A-99C3-D6F4BF7D1C21}">
  <dimension ref="A2:P45"/>
  <sheetViews>
    <sheetView showGridLines="0" tabSelected="1" view="pageBreakPreview" topLeftCell="A25" zoomScale="120" zoomScaleNormal="120" zoomScaleSheetLayoutView="120" workbookViewId="0">
      <selection activeCell="F32" sqref="F32"/>
    </sheetView>
  </sheetViews>
  <sheetFormatPr defaultRowHeight="16.5" x14ac:dyDescent="0.25"/>
  <cols>
    <col min="1" max="1" width="5.42578125" style="1" customWidth="1"/>
    <col min="2" max="2" width="6.7109375" style="1" customWidth="1"/>
    <col min="3" max="3" width="7.7109375" style="1" customWidth="1"/>
    <col min="4" max="4" width="2.28515625" style="1" customWidth="1"/>
    <col min="5" max="5" width="25.7109375" style="1" customWidth="1"/>
    <col min="6" max="6" width="30.28515625" style="1" customWidth="1"/>
    <col min="7" max="7" width="2.28515625" style="1" customWidth="1"/>
    <col min="8" max="8" width="11.5703125" style="1" customWidth="1"/>
    <col min="9" max="9" width="3.7109375" style="1" customWidth="1"/>
    <col min="10" max="10" width="12.28515625" style="1" customWidth="1"/>
    <col min="11" max="12" width="9.140625" style="1"/>
    <col min="13" max="13" width="9.7109375" style="1" bestFit="1" customWidth="1"/>
    <col min="14" max="14" width="9.140625" style="1"/>
    <col min="15" max="15" width="13.85546875" style="1" customWidth="1"/>
    <col min="16" max="260" width="9.140625" style="1"/>
    <col min="261" max="261" width="22" style="1" customWidth="1"/>
    <col min="262" max="262" width="16.28515625" style="1" customWidth="1"/>
    <col min="263" max="263" width="2.85546875" style="1" customWidth="1"/>
    <col min="264" max="264" width="11.7109375" style="1" bestFit="1" customWidth="1"/>
    <col min="265" max="265" width="3.42578125" style="1" customWidth="1"/>
    <col min="266" max="266" width="12" style="1" customWidth="1"/>
    <col min="267" max="516" width="9.140625" style="1"/>
    <col min="517" max="517" width="22" style="1" customWidth="1"/>
    <col min="518" max="518" width="16.28515625" style="1" customWidth="1"/>
    <col min="519" max="519" width="2.85546875" style="1" customWidth="1"/>
    <col min="520" max="520" width="11.7109375" style="1" bestFit="1" customWidth="1"/>
    <col min="521" max="521" width="3.42578125" style="1" customWidth="1"/>
    <col min="522" max="522" width="12" style="1" customWidth="1"/>
    <col min="523" max="772" width="9.140625" style="1"/>
    <col min="773" max="773" width="22" style="1" customWidth="1"/>
    <col min="774" max="774" width="16.28515625" style="1" customWidth="1"/>
    <col min="775" max="775" width="2.85546875" style="1" customWidth="1"/>
    <col min="776" max="776" width="11.7109375" style="1" bestFit="1" customWidth="1"/>
    <col min="777" max="777" width="3.42578125" style="1" customWidth="1"/>
    <col min="778" max="778" width="12" style="1" customWidth="1"/>
    <col min="779" max="1028" width="9.140625" style="1"/>
    <col min="1029" max="1029" width="22" style="1" customWidth="1"/>
    <col min="1030" max="1030" width="16.28515625" style="1" customWidth="1"/>
    <col min="1031" max="1031" width="2.85546875" style="1" customWidth="1"/>
    <col min="1032" max="1032" width="11.7109375" style="1" bestFit="1" customWidth="1"/>
    <col min="1033" max="1033" width="3.42578125" style="1" customWidth="1"/>
    <col min="1034" max="1034" width="12" style="1" customWidth="1"/>
    <col min="1035" max="1284" width="9.140625" style="1"/>
    <col min="1285" max="1285" width="22" style="1" customWidth="1"/>
    <col min="1286" max="1286" width="16.28515625" style="1" customWidth="1"/>
    <col min="1287" max="1287" width="2.85546875" style="1" customWidth="1"/>
    <col min="1288" max="1288" width="11.7109375" style="1" bestFit="1" customWidth="1"/>
    <col min="1289" max="1289" width="3.42578125" style="1" customWidth="1"/>
    <col min="1290" max="1290" width="12" style="1" customWidth="1"/>
    <col min="1291" max="1540" width="9.140625" style="1"/>
    <col min="1541" max="1541" width="22" style="1" customWidth="1"/>
    <col min="1542" max="1542" width="16.28515625" style="1" customWidth="1"/>
    <col min="1543" max="1543" width="2.85546875" style="1" customWidth="1"/>
    <col min="1544" max="1544" width="11.7109375" style="1" bestFit="1" customWidth="1"/>
    <col min="1545" max="1545" width="3.42578125" style="1" customWidth="1"/>
    <col min="1546" max="1546" width="12" style="1" customWidth="1"/>
    <col min="1547" max="1796" width="9.140625" style="1"/>
    <col min="1797" max="1797" width="22" style="1" customWidth="1"/>
    <col min="1798" max="1798" width="16.28515625" style="1" customWidth="1"/>
    <col min="1799" max="1799" width="2.85546875" style="1" customWidth="1"/>
    <col min="1800" max="1800" width="11.7109375" style="1" bestFit="1" customWidth="1"/>
    <col min="1801" max="1801" width="3.42578125" style="1" customWidth="1"/>
    <col min="1802" max="1802" width="12" style="1" customWidth="1"/>
    <col min="1803" max="2052" width="9.140625" style="1"/>
    <col min="2053" max="2053" width="22" style="1" customWidth="1"/>
    <col min="2054" max="2054" width="16.28515625" style="1" customWidth="1"/>
    <col min="2055" max="2055" width="2.85546875" style="1" customWidth="1"/>
    <col min="2056" max="2056" width="11.7109375" style="1" bestFit="1" customWidth="1"/>
    <col min="2057" max="2057" width="3.42578125" style="1" customWidth="1"/>
    <col min="2058" max="2058" width="12" style="1" customWidth="1"/>
    <col min="2059" max="2308" width="9.140625" style="1"/>
    <col min="2309" max="2309" width="22" style="1" customWidth="1"/>
    <col min="2310" max="2310" width="16.28515625" style="1" customWidth="1"/>
    <col min="2311" max="2311" width="2.85546875" style="1" customWidth="1"/>
    <col min="2312" max="2312" width="11.7109375" style="1" bestFit="1" customWidth="1"/>
    <col min="2313" max="2313" width="3.42578125" style="1" customWidth="1"/>
    <col min="2314" max="2314" width="12" style="1" customWidth="1"/>
    <col min="2315" max="2564" width="9.140625" style="1"/>
    <col min="2565" max="2565" width="22" style="1" customWidth="1"/>
    <col min="2566" max="2566" width="16.28515625" style="1" customWidth="1"/>
    <col min="2567" max="2567" width="2.85546875" style="1" customWidth="1"/>
    <col min="2568" max="2568" width="11.7109375" style="1" bestFit="1" customWidth="1"/>
    <col min="2569" max="2569" width="3.42578125" style="1" customWidth="1"/>
    <col min="2570" max="2570" width="12" style="1" customWidth="1"/>
    <col min="2571" max="2820" width="9.140625" style="1"/>
    <col min="2821" max="2821" width="22" style="1" customWidth="1"/>
    <col min="2822" max="2822" width="16.28515625" style="1" customWidth="1"/>
    <col min="2823" max="2823" width="2.85546875" style="1" customWidth="1"/>
    <col min="2824" max="2824" width="11.7109375" style="1" bestFit="1" customWidth="1"/>
    <col min="2825" max="2825" width="3.42578125" style="1" customWidth="1"/>
    <col min="2826" max="2826" width="12" style="1" customWidth="1"/>
    <col min="2827" max="3076" width="9.140625" style="1"/>
    <col min="3077" max="3077" width="22" style="1" customWidth="1"/>
    <col min="3078" max="3078" width="16.28515625" style="1" customWidth="1"/>
    <col min="3079" max="3079" width="2.85546875" style="1" customWidth="1"/>
    <col min="3080" max="3080" width="11.7109375" style="1" bestFit="1" customWidth="1"/>
    <col min="3081" max="3081" width="3.42578125" style="1" customWidth="1"/>
    <col min="3082" max="3082" width="12" style="1" customWidth="1"/>
    <col min="3083" max="3332" width="9.140625" style="1"/>
    <col min="3333" max="3333" width="22" style="1" customWidth="1"/>
    <col min="3334" max="3334" width="16.28515625" style="1" customWidth="1"/>
    <col min="3335" max="3335" width="2.85546875" style="1" customWidth="1"/>
    <col min="3336" max="3336" width="11.7109375" style="1" bestFit="1" customWidth="1"/>
    <col min="3337" max="3337" width="3.42578125" style="1" customWidth="1"/>
    <col min="3338" max="3338" width="12" style="1" customWidth="1"/>
    <col min="3339" max="3588" width="9.140625" style="1"/>
    <col min="3589" max="3589" width="22" style="1" customWidth="1"/>
    <col min="3590" max="3590" width="16.28515625" style="1" customWidth="1"/>
    <col min="3591" max="3591" width="2.85546875" style="1" customWidth="1"/>
    <col min="3592" max="3592" width="11.7109375" style="1" bestFit="1" customWidth="1"/>
    <col min="3593" max="3593" width="3.42578125" style="1" customWidth="1"/>
    <col min="3594" max="3594" width="12" style="1" customWidth="1"/>
    <col min="3595" max="3844" width="9.140625" style="1"/>
    <col min="3845" max="3845" width="22" style="1" customWidth="1"/>
    <col min="3846" max="3846" width="16.28515625" style="1" customWidth="1"/>
    <col min="3847" max="3847" width="2.85546875" style="1" customWidth="1"/>
    <col min="3848" max="3848" width="11.7109375" style="1" bestFit="1" customWidth="1"/>
    <col min="3849" max="3849" width="3.42578125" style="1" customWidth="1"/>
    <col min="3850" max="3850" width="12" style="1" customWidth="1"/>
    <col min="3851" max="4100" width="9.140625" style="1"/>
    <col min="4101" max="4101" width="22" style="1" customWidth="1"/>
    <col min="4102" max="4102" width="16.28515625" style="1" customWidth="1"/>
    <col min="4103" max="4103" width="2.85546875" style="1" customWidth="1"/>
    <col min="4104" max="4104" width="11.7109375" style="1" bestFit="1" customWidth="1"/>
    <col min="4105" max="4105" width="3.42578125" style="1" customWidth="1"/>
    <col min="4106" max="4106" width="12" style="1" customWidth="1"/>
    <col min="4107" max="4356" width="9.140625" style="1"/>
    <col min="4357" max="4357" width="22" style="1" customWidth="1"/>
    <col min="4358" max="4358" width="16.28515625" style="1" customWidth="1"/>
    <col min="4359" max="4359" width="2.85546875" style="1" customWidth="1"/>
    <col min="4360" max="4360" width="11.7109375" style="1" bestFit="1" customWidth="1"/>
    <col min="4361" max="4361" width="3.42578125" style="1" customWidth="1"/>
    <col min="4362" max="4362" width="12" style="1" customWidth="1"/>
    <col min="4363" max="4612" width="9.140625" style="1"/>
    <col min="4613" max="4613" width="22" style="1" customWidth="1"/>
    <col min="4614" max="4614" width="16.28515625" style="1" customWidth="1"/>
    <col min="4615" max="4615" width="2.85546875" style="1" customWidth="1"/>
    <col min="4616" max="4616" width="11.7109375" style="1" bestFit="1" customWidth="1"/>
    <col min="4617" max="4617" width="3.42578125" style="1" customWidth="1"/>
    <col min="4618" max="4618" width="12" style="1" customWidth="1"/>
    <col min="4619" max="4868" width="9.140625" style="1"/>
    <col min="4869" max="4869" width="22" style="1" customWidth="1"/>
    <col min="4870" max="4870" width="16.28515625" style="1" customWidth="1"/>
    <col min="4871" max="4871" width="2.85546875" style="1" customWidth="1"/>
    <col min="4872" max="4872" width="11.7109375" style="1" bestFit="1" customWidth="1"/>
    <col min="4873" max="4873" width="3.42578125" style="1" customWidth="1"/>
    <col min="4874" max="4874" width="12" style="1" customWidth="1"/>
    <col min="4875" max="5124" width="9.140625" style="1"/>
    <col min="5125" max="5125" width="22" style="1" customWidth="1"/>
    <col min="5126" max="5126" width="16.28515625" style="1" customWidth="1"/>
    <col min="5127" max="5127" width="2.85546875" style="1" customWidth="1"/>
    <col min="5128" max="5128" width="11.7109375" style="1" bestFit="1" customWidth="1"/>
    <col min="5129" max="5129" width="3.42578125" style="1" customWidth="1"/>
    <col min="5130" max="5130" width="12" style="1" customWidth="1"/>
    <col min="5131" max="5380" width="9.140625" style="1"/>
    <col min="5381" max="5381" width="22" style="1" customWidth="1"/>
    <col min="5382" max="5382" width="16.28515625" style="1" customWidth="1"/>
    <col min="5383" max="5383" width="2.85546875" style="1" customWidth="1"/>
    <col min="5384" max="5384" width="11.7109375" style="1" bestFit="1" customWidth="1"/>
    <col min="5385" max="5385" width="3.42578125" style="1" customWidth="1"/>
    <col min="5386" max="5386" width="12" style="1" customWidth="1"/>
    <col min="5387" max="5636" width="9.140625" style="1"/>
    <col min="5637" max="5637" width="22" style="1" customWidth="1"/>
    <col min="5638" max="5638" width="16.28515625" style="1" customWidth="1"/>
    <col min="5639" max="5639" width="2.85546875" style="1" customWidth="1"/>
    <col min="5640" max="5640" width="11.7109375" style="1" bestFit="1" customWidth="1"/>
    <col min="5641" max="5641" width="3.42578125" style="1" customWidth="1"/>
    <col min="5642" max="5642" width="12" style="1" customWidth="1"/>
    <col min="5643" max="5892" width="9.140625" style="1"/>
    <col min="5893" max="5893" width="22" style="1" customWidth="1"/>
    <col min="5894" max="5894" width="16.28515625" style="1" customWidth="1"/>
    <col min="5895" max="5895" width="2.85546875" style="1" customWidth="1"/>
    <col min="5896" max="5896" width="11.7109375" style="1" bestFit="1" customWidth="1"/>
    <col min="5897" max="5897" width="3.42578125" style="1" customWidth="1"/>
    <col min="5898" max="5898" width="12" style="1" customWidth="1"/>
    <col min="5899" max="6148" width="9.140625" style="1"/>
    <col min="6149" max="6149" width="22" style="1" customWidth="1"/>
    <col min="6150" max="6150" width="16.28515625" style="1" customWidth="1"/>
    <col min="6151" max="6151" width="2.85546875" style="1" customWidth="1"/>
    <col min="6152" max="6152" width="11.7109375" style="1" bestFit="1" customWidth="1"/>
    <col min="6153" max="6153" width="3.42578125" style="1" customWidth="1"/>
    <col min="6154" max="6154" width="12" style="1" customWidth="1"/>
    <col min="6155" max="6404" width="9.140625" style="1"/>
    <col min="6405" max="6405" width="22" style="1" customWidth="1"/>
    <col min="6406" max="6406" width="16.28515625" style="1" customWidth="1"/>
    <col min="6407" max="6407" width="2.85546875" style="1" customWidth="1"/>
    <col min="6408" max="6408" width="11.7109375" style="1" bestFit="1" customWidth="1"/>
    <col min="6409" max="6409" width="3.42578125" style="1" customWidth="1"/>
    <col min="6410" max="6410" width="12" style="1" customWidth="1"/>
    <col min="6411" max="6660" width="9.140625" style="1"/>
    <col min="6661" max="6661" width="22" style="1" customWidth="1"/>
    <col min="6662" max="6662" width="16.28515625" style="1" customWidth="1"/>
    <col min="6663" max="6663" width="2.85546875" style="1" customWidth="1"/>
    <col min="6664" max="6664" width="11.7109375" style="1" bestFit="1" customWidth="1"/>
    <col min="6665" max="6665" width="3.42578125" style="1" customWidth="1"/>
    <col min="6666" max="6666" width="12" style="1" customWidth="1"/>
    <col min="6667" max="6916" width="9.140625" style="1"/>
    <col min="6917" max="6917" width="22" style="1" customWidth="1"/>
    <col min="6918" max="6918" width="16.28515625" style="1" customWidth="1"/>
    <col min="6919" max="6919" width="2.85546875" style="1" customWidth="1"/>
    <col min="6920" max="6920" width="11.7109375" style="1" bestFit="1" customWidth="1"/>
    <col min="6921" max="6921" width="3.42578125" style="1" customWidth="1"/>
    <col min="6922" max="6922" width="12" style="1" customWidth="1"/>
    <col min="6923" max="7172" width="9.140625" style="1"/>
    <col min="7173" max="7173" width="22" style="1" customWidth="1"/>
    <col min="7174" max="7174" width="16.28515625" style="1" customWidth="1"/>
    <col min="7175" max="7175" width="2.85546875" style="1" customWidth="1"/>
    <col min="7176" max="7176" width="11.7109375" style="1" bestFit="1" customWidth="1"/>
    <col min="7177" max="7177" width="3.42578125" style="1" customWidth="1"/>
    <col min="7178" max="7178" width="12" style="1" customWidth="1"/>
    <col min="7179" max="7428" width="9.140625" style="1"/>
    <col min="7429" max="7429" width="22" style="1" customWidth="1"/>
    <col min="7430" max="7430" width="16.28515625" style="1" customWidth="1"/>
    <col min="7431" max="7431" width="2.85546875" style="1" customWidth="1"/>
    <col min="7432" max="7432" width="11.7109375" style="1" bestFit="1" customWidth="1"/>
    <col min="7433" max="7433" width="3.42578125" style="1" customWidth="1"/>
    <col min="7434" max="7434" width="12" style="1" customWidth="1"/>
    <col min="7435" max="7684" width="9.140625" style="1"/>
    <col min="7685" max="7685" width="22" style="1" customWidth="1"/>
    <col min="7686" max="7686" width="16.28515625" style="1" customWidth="1"/>
    <col min="7687" max="7687" width="2.85546875" style="1" customWidth="1"/>
    <col min="7688" max="7688" width="11.7109375" style="1" bestFit="1" customWidth="1"/>
    <col min="7689" max="7689" width="3.42578125" style="1" customWidth="1"/>
    <col min="7690" max="7690" width="12" style="1" customWidth="1"/>
    <col min="7691" max="7940" width="9.140625" style="1"/>
    <col min="7941" max="7941" width="22" style="1" customWidth="1"/>
    <col min="7942" max="7942" width="16.28515625" style="1" customWidth="1"/>
    <col min="7943" max="7943" width="2.85546875" style="1" customWidth="1"/>
    <col min="7944" max="7944" width="11.7109375" style="1" bestFit="1" customWidth="1"/>
    <col min="7945" max="7945" width="3.42578125" style="1" customWidth="1"/>
    <col min="7946" max="7946" width="12" style="1" customWidth="1"/>
    <col min="7947" max="8196" width="9.140625" style="1"/>
    <col min="8197" max="8197" width="22" style="1" customWidth="1"/>
    <col min="8198" max="8198" width="16.28515625" style="1" customWidth="1"/>
    <col min="8199" max="8199" width="2.85546875" style="1" customWidth="1"/>
    <col min="8200" max="8200" width="11.7109375" style="1" bestFit="1" customWidth="1"/>
    <col min="8201" max="8201" width="3.42578125" style="1" customWidth="1"/>
    <col min="8202" max="8202" width="12" style="1" customWidth="1"/>
    <col min="8203" max="8452" width="9.140625" style="1"/>
    <col min="8453" max="8453" width="22" style="1" customWidth="1"/>
    <col min="8454" max="8454" width="16.28515625" style="1" customWidth="1"/>
    <col min="8455" max="8455" width="2.85546875" style="1" customWidth="1"/>
    <col min="8456" max="8456" width="11.7109375" style="1" bestFit="1" customWidth="1"/>
    <col min="8457" max="8457" width="3.42578125" style="1" customWidth="1"/>
    <col min="8458" max="8458" width="12" style="1" customWidth="1"/>
    <col min="8459" max="8708" width="9.140625" style="1"/>
    <col min="8709" max="8709" width="22" style="1" customWidth="1"/>
    <col min="8710" max="8710" width="16.28515625" style="1" customWidth="1"/>
    <col min="8711" max="8711" width="2.85546875" style="1" customWidth="1"/>
    <col min="8712" max="8712" width="11.7109375" style="1" bestFit="1" customWidth="1"/>
    <col min="8713" max="8713" width="3.42578125" style="1" customWidth="1"/>
    <col min="8714" max="8714" width="12" style="1" customWidth="1"/>
    <col min="8715" max="8964" width="9.140625" style="1"/>
    <col min="8965" max="8965" width="22" style="1" customWidth="1"/>
    <col min="8966" max="8966" width="16.28515625" style="1" customWidth="1"/>
    <col min="8967" max="8967" width="2.85546875" style="1" customWidth="1"/>
    <col min="8968" max="8968" width="11.7109375" style="1" bestFit="1" customWidth="1"/>
    <col min="8969" max="8969" width="3.42578125" style="1" customWidth="1"/>
    <col min="8970" max="8970" width="12" style="1" customWidth="1"/>
    <col min="8971" max="9220" width="9.140625" style="1"/>
    <col min="9221" max="9221" width="22" style="1" customWidth="1"/>
    <col min="9222" max="9222" width="16.28515625" style="1" customWidth="1"/>
    <col min="9223" max="9223" width="2.85546875" style="1" customWidth="1"/>
    <col min="9224" max="9224" width="11.7109375" style="1" bestFit="1" customWidth="1"/>
    <col min="9225" max="9225" width="3.42578125" style="1" customWidth="1"/>
    <col min="9226" max="9226" width="12" style="1" customWidth="1"/>
    <col min="9227" max="9476" width="9.140625" style="1"/>
    <col min="9477" max="9477" width="22" style="1" customWidth="1"/>
    <col min="9478" max="9478" width="16.28515625" style="1" customWidth="1"/>
    <col min="9479" max="9479" width="2.85546875" style="1" customWidth="1"/>
    <col min="9480" max="9480" width="11.7109375" style="1" bestFit="1" customWidth="1"/>
    <col min="9481" max="9481" width="3.42578125" style="1" customWidth="1"/>
    <col min="9482" max="9482" width="12" style="1" customWidth="1"/>
    <col min="9483" max="9732" width="9.140625" style="1"/>
    <col min="9733" max="9733" width="22" style="1" customWidth="1"/>
    <col min="9734" max="9734" width="16.28515625" style="1" customWidth="1"/>
    <col min="9735" max="9735" width="2.85546875" style="1" customWidth="1"/>
    <col min="9736" max="9736" width="11.7109375" style="1" bestFit="1" customWidth="1"/>
    <col min="9737" max="9737" width="3.42578125" style="1" customWidth="1"/>
    <col min="9738" max="9738" width="12" style="1" customWidth="1"/>
    <col min="9739" max="9988" width="9.140625" style="1"/>
    <col min="9989" max="9989" width="22" style="1" customWidth="1"/>
    <col min="9990" max="9990" width="16.28515625" style="1" customWidth="1"/>
    <col min="9991" max="9991" width="2.85546875" style="1" customWidth="1"/>
    <col min="9992" max="9992" width="11.7109375" style="1" bestFit="1" customWidth="1"/>
    <col min="9993" max="9993" width="3.42578125" style="1" customWidth="1"/>
    <col min="9994" max="9994" width="12" style="1" customWidth="1"/>
    <col min="9995" max="10244" width="9.140625" style="1"/>
    <col min="10245" max="10245" width="22" style="1" customWidth="1"/>
    <col min="10246" max="10246" width="16.28515625" style="1" customWidth="1"/>
    <col min="10247" max="10247" width="2.85546875" style="1" customWidth="1"/>
    <col min="10248" max="10248" width="11.7109375" style="1" bestFit="1" customWidth="1"/>
    <col min="10249" max="10249" width="3.42578125" style="1" customWidth="1"/>
    <col min="10250" max="10250" width="12" style="1" customWidth="1"/>
    <col min="10251" max="10500" width="9.140625" style="1"/>
    <col min="10501" max="10501" width="22" style="1" customWidth="1"/>
    <col min="10502" max="10502" width="16.28515625" style="1" customWidth="1"/>
    <col min="10503" max="10503" width="2.85546875" style="1" customWidth="1"/>
    <col min="10504" max="10504" width="11.7109375" style="1" bestFit="1" customWidth="1"/>
    <col min="10505" max="10505" width="3.42578125" style="1" customWidth="1"/>
    <col min="10506" max="10506" width="12" style="1" customWidth="1"/>
    <col min="10507" max="10756" width="9.140625" style="1"/>
    <col min="10757" max="10757" width="22" style="1" customWidth="1"/>
    <col min="10758" max="10758" width="16.28515625" style="1" customWidth="1"/>
    <col min="10759" max="10759" width="2.85546875" style="1" customWidth="1"/>
    <col min="10760" max="10760" width="11.7109375" style="1" bestFit="1" customWidth="1"/>
    <col min="10761" max="10761" width="3.42578125" style="1" customWidth="1"/>
    <col min="10762" max="10762" width="12" style="1" customWidth="1"/>
    <col min="10763" max="11012" width="9.140625" style="1"/>
    <col min="11013" max="11013" width="22" style="1" customWidth="1"/>
    <col min="11014" max="11014" width="16.28515625" style="1" customWidth="1"/>
    <col min="11015" max="11015" width="2.85546875" style="1" customWidth="1"/>
    <col min="11016" max="11016" width="11.7109375" style="1" bestFit="1" customWidth="1"/>
    <col min="11017" max="11017" width="3.42578125" style="1" customWidth="1"/>
    <col min="11018" max="11018" width="12" style="1" customWidth="1"/>
    <col min="11019" max="11268" width="9.140625" style="1"/>
    <col min="11269" max="11269" width="22" style="1" customWidth="1"/>
    <col min="11270" max="11270" width="16.28515625" style="1" customWidth="1"/>
    <col min="11271" max="11271" width="2.85546875" style="1" customWidth="1"/>
    <col min="11272" max="11272" width="11.7109375" style="1" bestFit="1" customWidth="1"/>
    <col min="11273" max="11273" width="3.42578125" style="1" customWidth="1"/>
    <col min="11274" max="11274" width="12" style="1" customWidth="1"/>
    <col min="11275" max="11524" width="9.140625" style="1"/>
    <col min="11525" max="11525" width="22" style="1" customWidth="1"/>
    <col min="11526" max="11526" width="16.28515625" style="1" customWidth="1"/>
    <col min="11527" max="11527" width="2.85546875" style="1" customWidth="1"/>
    <col min="11528" max="11528" width="11.7109375" style="1" bestFit="1" customWidth="1"/>
    <col min="11529" max="11529" width="3.42578125" style="1" customWidth="1"/>
    <col min="11530" max="11530" width="12" style="1" customWidth="1"/>
    <col min="11531" max="11780" width="9.140625" style="1"/>
    <col min="11781" max="11781" width="22" style="1" customWidth="1"/>
    <col min="11782" max="11782" width="16.28515625" style="1" customWidth="1"/>
    <col min="11783" max="11783" width="2.85546875" style="1" customWidth="1"/>
    <col min="11784" max="11784" width="11.7109375" style="1" bestFit="1" customWidth="1"/>
    <col min="11785" max="11785" width="3.42578125" style="1" customWidth="1"/>
    <col min="11786" max="11786" width="12" style="1" customWidth="1"/>
    <col min="11787" max="12036" width="9.140625" style="1"/>
    <col min="12037" max="12037" width="22" style="1" customWidth="1"/>
    <col min="12038" max="12038" width="16.28515625" style="1" customWidth="1"/>
    <col min="12039" max="12039" width="2.85546875" style="1" customWidth="1"/>
    <col min="12040" max="12040" width="11.7109375" style="1" bestFit="1" customWidth="1"/>
    <col min="12041" max="12041" width="3.42578125" style="1" customWidth="1"/>
    <col min="12042" max="12042" width="12" style="1" customWidth="1"/>
    <col min="12043" max="12292" width="9.140625" style="1"/>
    <col min="12293" max="12293" width="22" style="1" customWidth="1"/>
    <col min="12294" max="12294" width="16.28515625" style="1" customWidth="1"/>
    <col min="12295" max="12295" width="2.85546875" style="1" customWidth="1"/>
    <col min="12296" max="12296" width="11.7109375" style="1" bestFit="1" customWidth="1"/>
    <col min="12297" max="12297" width="3.42578125" style="1" customWidth="1"/>
    <col min="12298" max="12298" width="12" style="1" customWidth="1"/>
    <col min="12299" max="12548" width="9.140625" style="1"/>
    <col min="12549" max="12549" width="22" style="1" customWidth="1"/>
    <col min="12550" max="12550" width="16.28515625" style="1" customWidth="1"/>
    <col min="12551" max="12551" width="2.85546875" style="1" customWidth="1"/>
    <col min="12552" max="12552" width="11.7109375" style="1" bestFit="1" customWidth="1"/>
    <col min="12553" max="12553" width="3.42578125" style="1" customWidth="1"/>
    <col min="12554" max="12554" width="12" style="1" customWidth="1"/>
    <col min="12555" max="12804" width="9.140625" style="1"/>
    <col min="12805" max="12805" width="22" style="1" customWidth="1"/>
    <col min="12806" max="12806" width="16.28515625" style="1" customWidth="1"/>
    <col min="12807" max="12807" width="2.85546875" style="1" customWidth="1"/>
    <col min="12808" max="12808" width="11.7109375" style="1" bestFit="1" customWidth="1"/>
    <col min="12809" max="12809" width="3.42578125" style="1" customWidth="1"/>
    <col min="12810" max="12810" width="12" style="1" customWidth="1"/>
    <col min="12811" max="13060" width="9.140625" style="1"/>
    <col min="13061" max="13061" width="22" style="1" customWidth="1"/>
    <col min="13062" max="13062" width="16.28515625" style="1" customWidth="1"/>
    <col min="13063" max="13063" width="2.85546875" style="1" customWidth="1"/>
    <col min="13064" max="13064" width="11.7109375" style="1" bestFit="1" customWidth="1"/>
    <col min="13065" max="13065" width="3.42578125" style="1" customWidth="1"/>
    <col min="13066" max="13066" width="12" style="1" customWidth="1"/>
    <col min="13067" max="13316" width="9.140625" style="1"/>
    <col min="13317" max="13317" width="22" style="1" customWidth="1"/>
    <col min="13318" max="13318" width="16.28515625" style="1" customWidth="1"/>
    <col min="13319" max="13319" width="2.85546875" style="1" customWidth="1"/>
    <col min="13320" max="13320" width="11.7109375" style="1" bestFit="1" customWidth="1"/>
    <col min="13321" max="13321" width="3.42578125" style="1" customWidth="1"/>
    <col min="13322" max="13322" width="12" style="1" customWidth="1"/>
    <col min="13323" max="13572" width="9.140625" style="1"/>
    <col min="13573" max="13573" width="22" style="1" customWidth="1"/>
    <col min="13574" max="13574" width="16.28515625" style="1" customWidth="1"/>
    <col min="13575" max="13575" width="2.85546875" style="1" customWidth="1"/>
    <col min="13576" max="13576" width="11.7109375" style="1" bestFit="1" customWidth="1"/>
    <col min="13577" max="13577" width="3.42578125" style="1" customWidth="1"/>
    <col min="13578" max="13578" width="12" style="1" customWidth="1"/>
    <col min="13579" max="13828" width="9.140625" style="1"/>
    <col min="13829" max="13829" width="22" style="1" customWidth="1"/>
    <col min="13830" max="13830" width="16.28515625" style="1" customWidth="1"/>
    <col min="13831" max="13831" width="2.85546875" style="1" customWidth="1"/>
    <col min="13832" max="13832" width="11.7109375" style="1" bestFit="1" customWidth="1"/>
    <col min="13833" max="13833" width="3.42578125" style="1" customWidth="1"/>
    <col min="13834" max="13834" width="12" style="1" customWidth="1"/>
    <col min="13835" max="14084" width="9.140625" style="1"/>
    <col min="14085" max="14085" width="22" style="1" customWidth="1"/>
    <col min="14086" max="14086" width="16.28515625" style="1" customWidth="1"/>
    <col min="14087" max="14087" width="2.85546875" style="1" customWidth="1"/>
    <col min="14088" max="14088" width="11.7109375" style="1" bestFit="1" customWidth="1"/>
    <col min="14089" max="14089" width="3.42578125" style="1" customWidth="1"/>
    <col min="14090" max="14090" width="12" style="1" customWidth="1"/>
    <col min="14091" max="14340" width="9.140625" style="1"/>
    <col min="14341" max="14341" width="22" style="1" customWidth="1"/>
    <col min="14342" max="14342" width="16.28515625" style="1" customWidth="1"/>
    <col min="14343" max="14343" width="2.85546875" style="1" customWidth="1"/>
    <col min="14344" max="14344" width="11.7109375" style="1" bestFit="1" customWidth="1"/>
    <col min="14345" max="14345" width="3.42578125" style="1" customWidth="1"/>
    <col min="14346" max="14346" width="12" style="1" customWidth="1"/>
    <col min="14347" max="14596" width="9.140625" style="1"/>
    <col min="14597" max="14597" width="22" style="1" customWidth="1"/>
    <col min="14598" max="14598" width="16.28515625" style="1" customWidth="1"/>
    <col min="14599" max="14599" width="2.85546875" style="1" customWidth="1"/>
    <col min="14600" max="14600" width="11.7109375" style="1" bestFit="1" customWidth="1"/>
    <col min="14601" max="14601" width="3.42578125" style="1" customWidth="1"/>
    <col min="14602" max="14602" width="12" style="1" customWidth="1"/>
    <col min="14603" max="14852" width="9.140625" style="1"/>
    <col min="14853" max="14853" width="22" style="1" customWidth="1"/>
    <col min="14854" max="14854" width="16.28515625" style="1" customWidth="1"/>
    <col min="14855" max="14855" width="2.85546875" style="1" customWidth="1"/>
    <col min="14856" max="14856" width="11.7109375" style="1" bestFit="1" customWidth="1"/>
    <col min="14857" max="14857" width="3.42578125" style="1" customWidth="1"/>
    <col min="14858" max="14858" width="12" style="1" customWidth="1"/>
    <col min="14859" max="15108" width="9.140625" style="1"/>
    <col min="15109" max="15109" width="22" style="1" customWidth="1"/>
    <col min="15110" max="15110" width="16.28515625" style="1" customWidth="1"/>
    <col min="15111" max="15111" width="2.85546875" style="1" customWidth="1"/>
    <col min="15112" max="15112" width="11.7109375" style="1" bestFit="1" customWidth="1"/>
    <col min="15113" max="15113" width="3.42578125" style="1" customWidth="1"/>
    <col min="15114" max="15114" width="12" style="1" customWidth="1"/>
    <col min="15115" max="15364" width="9.140625" style="1"/>
    <col min="15365" max="15365" width="22" style="1" customWidth="1"/>
    <col min="15366" max="15366" width="16.28515625" style="1" customWidth="1"/>
    <col min="15367" max="15367" width="2.85546875" style="1" customWidth="1"/>
    <col min="15368" max="15368" width="11.7109375" style="1" bestFit="1" customWidth="1"/>
    <col min="15369" max="15369" width="3.42578125" style="1" customWidth="1"/>
    <col min="15370" max="15370" width="12" style="1" customWidth="1"/>
    <col min="15371" max="15620" width="9.140625" style="1"/>
    <col min="15621" max="15621" width="22" style="1" customWidth="1"/>
    <col min="15622" max="15622" width="16.28515625" style="1" customWidth="1"/>
    <col min="15623" max="15623" width="2.85546875" style="1" customWidth="1"/>
    <col min="15624" max="15624" width="11.7109375" style="1" bestFit="1" customWidth="1"/>
    <col min="15625" max="15625" width="3.42578125" style="1" customWidth="1"/>
    <col min="15626" max="15626" width="12" style="1" customWidth="1"/>
    <col min="15627" max="15876" width="9.140625" style="1"/>
    <col min="15877" max="15877" width="22" style="1" customWidth="1"/>
    <col min="15878" max="15878" width="16.28515625" style="1" customWidth="1"/>
    <col min="15879" max="15879" width="2.85546875" style="1" customWidth="1"/>
    <col min="15880" max="15880" width="11.7109375" style="1" bestFit="1" customWidth="1"/>
    <col min="15881" max="15881" width="3.42578125" style="1" customWidth="1"/>
    <col min="15882" max="15882" width="12" style="1" customWidth="1"/>
    <col min="15883" max="16132" width="9.140625" style="1"/>
    <col min="16133" max="16133" width="22" style="1" customWidth="1"/>
    <col min="16134" max="16134" width="16.28515625" style="1" customWidth="1"/>
    <col min="16135" max="16135" width="2.85546875" style="1" customWidth="1"/>
    <col min="16136" max="16136" width="11.7109375" style="1" bestFit="1" customWidth="1"/>
    <col min="16137" max="16137" width="3.42578125" style="1" customWidth="1"/>
    <col min="16138" max="16138" width="12" style="1" customWidth="1"/>
    <col min="16139" max="16384" width="9.140625" style="1"/>
  </cols>
  <sheetData>
    <row r="2" spans="1:16" ht="25.5" x14ac:dyDescent="0.25">
      <c r="C2" s="3"/>
      <c r="D2" s="3"/>
      <c r="E2" s="3"/>
      <c r="F2" s="3"/>
      <c r="G2" s="3"/>
      <c r="H2" s="3"/>
      <c r="I2" s="3"/>
      <c r="J2" s="3"/>
    </row>
    <row r="3" spans="1:16" ht="18" x14ac:dyDescent="0.25">
      <c r="C3" s="4"/>
      <c r="D3" s="4"/>
      <c r="E3" s="4"/>
      <c r="F3" s="4"/>
      <c r="G3" s="4"/>
      <c r="H3" s="4"/>
      <c r="I3" s="4"/>
      <c r="J3" s="4"/>
    </row>
    <row r="6" spans="1:16" ht="23.25" x14ac:dyDescent="0.25">
      <c r="A6" s="64" t="s">
        <v>0</v>
      </c>
      <c r="B6" s="64"/>
      <c r="C6" s="64"/>
      <c r="D6" s="64"/>
      <c r="E6" s="64"/>
      <c r="F6" s="64"/>
      <c r="G6" s="64"/>
      <c r="H6" s="64"/>
      <c r="I6" s="64"/>
      <c r="J6" s="64"/>
    </row>
    <row r="7" spans="1:16" ht="9.75" customHeight="1" thickBot="1" x14ac:dyDescent="0.3">
      <c r="I7" s="5"/>
      <c r="J7" s="6"/>
    </row>
    <row r="8" spans="1:16" ht="6" customHeight="1" x14ac:dyDescent="0.25">
      <c r="D8" s="7"/>
      <c r="G8" s="8"/>
    </row>
    <row r="9" spans="1:16" ht="23.25" x14ac:dyDescent="0.25">
      <c r="A9" s="65" t="s">
        <v>1</v>
      </c>
      <c r="B9" s="65"/>
      <c r="C9" s="66"/>
      <c r="D9" s="67" t="s">
        <v>29</v>
      </c>
      <c r="E9" s="68"/>
      <c r="F9" s="68"/>
      <c r="G9" s="69"/>
      <c r="H9" s="9" t="s">
        <v>2</v>
      </c>
      <c r="I9" s="70" t="s">
        <v>45</v>
      </c>
      <c r="J9" s="70"/>
    </row>
    <row r="10" spans="1:16" x14ac:dyDescent="0.25">
      <c r="A10" s="65"/>
      <c r="B10" s="65"/>
      <c r="C10" s="66"/>
      <c r="D10" s="71" t="s">
        <v>22</v>
      </c>
      <c r="E10" s="72"/>
      <c r="F10" s="72"/>
      <c r="G10" s="73"/>
      <c r="H10" s="10" t="s">
        <v>3</v>
      </c>
      <c r="I10" s="74">
        <v>45909</v>
      </c>
      <c r="J10" s="74"/>
      <c r="O10" s="1" t="s">
        <v>19</v>
      </c>
    </row>
    <row r="11" spans="1:16" x14ac:dyDescent="0.25">
      <c r="A11" s="65"/>
      <c r="B11" s="65"/>
      <c r="C11" s="66"/>
      <c r="D11" s="75" t="s">
        <v>28</v>
      </c>
      <c r="E11" s="65"/>
      <c r="F11" s="65"/>
      <c r="G11" s="66"/>
      <c r="H11" s="76" t="s">
        <v>4</v>
      </c>
      <c r="I11" s="77"/>
      <c r="J11" s="77"/>
    </row>
    <row r="12" spans="1:16" ht="7.5" customHeight="1" thickBot="1" x14ac:dyDescent="0.3">
      <c r="A12" s="65"/>
      <c r="B12" s="65"/>
      <c r="C12" s="66"/>
      <c r="D12" s="11"/>
      <c r="G12" s="12"/>
      <c r="H12" s="76"/>
      <c r="I12" s="78"/>
      <c r="J12" s="78"/>
    </row>
    <row r="13" spans="1:16" ht="17.25" thickBot="1" x14ac:dyDescent="0.3"/>
    <row r="14" spans="1:16" x14ac:dyDescent="0.25">
      <c r="A14" s="26" t="s">
        <v>5</v>
      </c>
      <c r="B14" s="24" t="s">
        <v>6</v>
      </c>
      <c r="C14" s="13" t="s">
        <v>7</v>
      </c>
      <c r="D14" s="52" t="s">
        <v>8</v>
      </c>
      <c r="E14" s="52"/>
      <c r="F14" s="52"/>
      <c r="G14" s="60" t="s">
        <v>9</v>
      </c>
      <c r="H14" s="61"/>
      <c r="I14" s="60" t="s">
        <v>10</v>
      </c>
      <c r="J14" s="61"/>
    </row>
    <row r="15" spans="1:16" s="4" customFormat="1" ht="21" customHeight="1" x14ac:dyDescent="0.25">
      <c r="A15" s="30"/>
      <c r="B15" s="35"/>
      <c r="C15" s="16"/>
      <c r="D15" s="1"/>
      <c r="E15" s="47" t="s">
        <v>51</v>
      </c>
      <c r="F15" s="42"/>
      <c r="G15" s="41"/>
      <c r="H15" s="36"/>
      <c r="I15" s="46"/>
      <c r="J15" s="46"/>
      <c r="M15" s="14"/>
      <c r="O15" s="14"/>
      <c r="P15" s="29"/>
    </row>
    <row r="16" spans="1:16" s="4" customFormat="1" ht="21" customHeight="1" x14ac:dyDescent="0.25">
      <c r="A16" s="30">
        <v>1</v>
      </c>
      <c r="B16" s="37">
        <v>2</v>
      </c>
      <c r="C16" s="35" t="s">
        <v>80</v>
      </c>
      <c r="D16" s="1"/>
      <c r="E16" s="1" t="s">
        <v>71</v>
      </c>
      <c r="F16" s="1"/>
      <c r="G16" s="41"/>
      <c r="H16" s="36">
        <v>4670</v>
      </c>
      <c r="I16" s="62">
        <f>H16*B16</f>
        <v>9340</v>
      </c>
      <c r="J16" s="62"/>
      <c r="M16" s="14"/>
      <c r="O16" s="14"/>
    </row>
    <row r="17" spans="1:15" s="4" customFormat="1" ht="21" customHeight="1" x14ac:dyDescent="0.25">
      <c r="A17" s="30">
        <v>2</v>
      </c>
      <c r="B17" s="37">
        <v>70</v>
      </c>
      <c r="C17" s="35" t="s">
        <v>23</v>
      </c>
      <c r="D17" s="1"/>
      <c r="E17" s="1" t="s">
        <v>48</v>
      </c>
      <c r="F17" s="1"/>
      <c r="G17" s="41"/>
      <c r="H17" s="36">
        <v>1600</v>
      </c>
      <c r="I17" s="62">
        <f t="shared" ref="I17:I29" si="0">H17*B17</f>
        <v>112000</v>
      </c>
      <c r="J17" s="62"/>
      <c r="M17" s="14"/>
      <c r="O17" s="14"/>
    </row>
    <row r="18" spans="1:15" s="4" customFormat="1" ht="21" customHeight="1" x14ac:dyDescent="0.25">
      <c r="A18" s="30">
        <v>3</v>
      </c>
      <c r="B18" s="37">
        <v>100</v>
      </c>
      <c r="C18" s="35" t="s">
        <v>11</v>
      </c>
      <c r="D18" s="1"/>
      <c r="E18" s="1" t="s">
        <v>47</v>
      </c>
      <c r="F18" s="1"/>
      <c r="G18" s="41"/>
      <c r="H18" s="36">
        <v>75</v>
      </c>
      <c r="I18" s="62">
        <f t="shared" si="0"/>
        <v>7500</v>
      </c>
      <c r="J18" s="62"/>
      <c r="M18" s="14"/>
      <c r="O18" s="14"/>
    </row>
    <row r="19" spans="1:15" s="4" customFormat="1" ht="21" customHeight="1" x14ac:dyDescent="0.25">
      <c r="A19" s="30">
        <v>4</v>
      </c>
      <c r="B19" s="37">
        <v>2</v>
      </c>
      <c r="C19" s="35" t="s">
        <v>40</v>
      </c>
      <c r="D19" s="1"/>
      <c r="E19" s="1" t="s">
        <v>58</v>
      </c>
      <c r="F19" s="1"/>
      <c r="G19" s="41"/>
      <c r="H19" s="36">
        <v>630</v>
      </c>
      <c r="I19" s="62">
        <f t="shared" si="0"/>
        <v>1260</v>
      </c>
      <c r="J19" s="62"/>
      <c r="M19" s="14"/>
      <c r="O19" s="14"/>
    </row>
    <row r="20" spans="1:15" s="4" customFormat="1" ht="21" customHeight="1" x14ac:dyDescent="0.25">
      <c r="A20" s="30">
        <v>5</v>
      </c>
      <c r="B20" s="37">
        <v>3</v>
      </c>
      <c r="C20" s="35" t="s">
        <v>40</v>
      </c>
      <c r="D20" s="1"/>
      <c r="E20" s="1" t="s">
        <v>36</v>
      </c>
      <c r="F20" s="1"/>
      <c r="G20" s="41"/>
      <c r="H20" s="36">
        <v>300</v>
      </c>
      <c r="I20" s="62">
        <f t="shared" si="0"/>
        <v>900</v>
      </c>
      <c r="J20" s="62"/>
      <c r="M20" s="14"/>
      <c r="O20" s="14"/>
    </row>
    <row r="21" spans="1:15" s="4" customFormat="1" ht="21" customHeight="1" x14ac:dyDescent="0.25">
      <c r="A21" s="30">
        <v>6</v>
      </c>
      <c r="B21" s="37">
        <v>20</v>
      </c>
      <c r="C21" s="35" t="s">
        <v>23</v>
      </c>
      <c r="D21" s="1"/>
      <c r="E21" s="1" t="s">
        <v>72</v>
      </c>
      <c r="F21" s="1"/>
      <c r="G21" s="41"/>
      <c r="H21" s="36">
        <v>690</v>
      </c>
      <c r="I21" s="62">
        <f t="shared" si="0"/>
        <v>13800</v>
      </c>
      <c r="J21" s="62"/>
      <c r="M21" s="14"/>
      <c r="O21" s="14"/>
    </row>
    <row r="22" spans="1:15" s="4" customFormat="1" ht="21" customHeight="1" x14ac:dyDescent="0.25">
      <c r="A22" s="30">
        <v>7</v>
      </c>
      <c r="B22" s="37">
        <v>10</v>
      </c>
      <c r="C22" s="35" t="s">
        <v>23</v>
      </c>
      <c r="D22" s="1"/>
      <c r="E22" s="1" t="s">
        <v>35</v>
      </c>
      <c r="F22" s="1"/>
      <c r="G22" s="41"/>
      <c r="H22" s="36">
        <v>790</v>
      </c>
      <c r="I22" s="62">
        <f t="shared" si="0"/>
        <v>7900</v>
      </c>
      <c r="J22" s="62"/>
      <c r="M22" s="14"/>
      <c r="O22" s="14"/>
    </row>
    <row r="23" spans="1:15" s="4" customFormat="1" ht="21" customHeight="1" x14ac:dyDescent="0.25">
      <c r="A23" s="30">
        <v>8</v>
      </c>
      <c r="B23" s="37">
        <v>20</v>
      </c>
      <c r="C23" s="35" t="s">
        <v>23</v>
      </c>
      <c r="D23" s="1"/>
      <c r="E23" s="1" t="s">
        <v>73</v>
      </c>
      <c r="F23" s="1"/>
      <c r="G23" s="41"/>
      <c r="H23" s="36">
        <v>667.5</v>
      </c>
      <c r="I23" s="62">
        <f t="shared" si="0"/>
        <v>13350</v>
      </c>
      <c r="J23" s="62"/>
      <c r="M23" s="14"/>
      <c r="O23" s="14"/>
    </row>
    <row r="24" spans="1:15" s="4" customFormat="1" ht="21" customHeight="1" x14ac:dyDescent="0.25">
      <c r="A24" s="30">
        <v>9</v>
      </c>
      <c r="B24" s="37">
        <v>20</v>
      </c>
      <c r="C24" s="35" t="s">
        <v>23</v>
      </c>
      <c r="D24" s="1"/>
      <c r="E24" s="1" t="s">
        <v>74</v>
      </c>
      <c r="F24" s="1"/>
      <c r="G24" s="41"/>
      <c r="H24" s="36">
        <v>572.5</v>
      </c>
      <c r="I24" s="62">
        <f t="shared" si="0"/>
        <v>11450</v>
      </c>
      <c r="J24" s="62"/>
      <c r="M24" s="14"/>
      <c r="O24" s="14"/>
    </row>
    <row r="25" spans="1:15" s="4" customFormat="1" ht="21" customHeight="1" x14ac:dyDescent="0.25">
      <c r="A25" s="30">
        <v>10</v>
      </c>
      <c r="B25" s="37">
        <v>100</v>
      </c>
      <c r="C25" s="35" t="s">
        <v>11</v>
      </c>
      <c r="D25" s="1"/>
      <c r="E25" s="1" t="s">
        <v>75</v>
      </c>
      <c r="F25" s="1"/>
      <c r="G25" s="41"/>
      <c r="H25" s="36">
        <v>29</v>
      </c>
      <c r="I25" s="62">
        <f t="shared" si="0"/>
        <v>2900</v>
      </c>
      <c r="J25" s="62"/>
      <c r="M25" s="14"/>
      <c r="O25" s="14"/>
    </row>
    <row r="26" spans="1:15" s="4" customFormat="1" ht="21" customHeight="1" x14ac:dyDescent="0.25">
      <c r="A26" s="30">
        <v>11</v>
      </c>
      <c r="B26" s="37">
        <v>200</v>
      </c>
      <c r="C26" s="35" t="s">
        <v>11</v>
      </c>
      <c r="D26" s="1"/>
      <c r="E26" s="1" t="s">
        <v>46</v>
      </c>
      <c r="F26" s="1"/>
      <c r="G26" s="41"/>
      <c r="H26" s="36">
        <v>24</v>
      </c>
      <c r="I26" s="62">
        <f t="shared" si="0"/>
        <v>4800</v>
      </c>
      <c r="J26" s="62"/>
      <c r="M26" s="14"/>
      <c r="O26" s="14"/>
    </row>
    <row r="27" spans="1:15" s="4" customFormat="1" ht="21" customHeight="1" x14ac:dyDescent="0.25">
      <c r="A27" s="30">
        <v>12</v>
      </c>
      <c r="B27" s="37">
        <v>8</v>
      </c>
      <c r="C27" s="35" t="s">
        <v>50</v>
      </c>
      <c r="D27" s="1"/>
      <c r="E27" s="1" t="s">
        <v>76</v>
      </c>
      <c r="F27" s="1"/>
      <c r="G27" s="41"/>
      <c r="H27" s="36">
        <v>120</v>
      </c>
      <c r="I27" s="62">
        <f t="shared" si="0"/>
        <v>960</v>
      </c>
      <c r="J27" s="62"/>
      <c r="M27" s="14"/>
      <c r="O27" s="14"/>
    </row>
    <row r="28" spans="1:15" s="4" customFormat="1" ht="21" customHeight="1" x14ac:dyDescent="0.25">
      <c r="A28" s="30">
        <v>13</v>
      </c>
      <c r="B28" s="37">
        <v>10</v>
      </c>
      <c r="C28" s="35" t="s">
        <v>81</v>
      </c>
      <c r="D28" s="1"/>
      <c r="E28" s="1" t="s">
        <v>77</v>
      </c>
      <c r="F28" s="1"/>
      <c r="G28" s="41"/>
      <c r="H28" s="36">
        <v>150</v>
      </c>
      <c r="I28" s="62">
        <f t="shared" si="0"/>
        <v>1500</v>
      </c>
      <c r="J28" s="62"/>
      <c r="M28" s="14"/>
      <c r="O28" s="14"/>
    </row>
    <row r="29" spans="1:15" s="4" customFormat="1" ht="21" customHeight="1" x14ac:dyDescent="0.25">
      <c r="A29" s="30">
        <v>14</v>
      </c>
      <c r="B29" s="37">
        <v>1</v>
      </c>
      <c r="C29" s="35" t="s">
        <v>11</v>
      </c>
      <c r="D29" s="1"/>
      <c r="E29" s="1" t="s">
        <v>78</v>
      </c>
      <c r="F29" s="1"/>
      <c r="G29" s="41"/>
      <c r="H29" s="36">
        <v>4550</v>
      </c>
      <c r="I29" s="62">
        <f t="shared" si="0"/>
        <v>4550</v>
      </c>
      <c r="J29" s="62"/>
      <c r="K29" s="39"/>
      <c r="M29" s="14"/>
      <c r="O29" s="14"/>
    </row>
    <row r="30" spans="1:15" s="4" customFormat="1" ht="21" customHeight="1" x14ac:dyDescent="0.25">
      <c r="A30" s="30"/>
      <c r="B30" s="37"/>
      <c r="C30" s="35"/>
      <c r="D30" s="53" t="s">
        <v>79</v>
      </c>
      <c r="E30" s="54"/>
      <c r="F30" s="55"/>
      <c r="G30" s="41"/>
      <c r="H30" s="44"/>
      <c r="I30" s="63"/>
      <c r="J30" s="63"/>
      <c r="M30" s="14"/>
      <c r="O30" s="14"/>
    </row>
    <row r="31" spans="1:15" s="4" customFormat="1" ht="21" customHeight="1" x14ac:dyDescent="0.25">
      <c r="A31" s="30"/>
      <c r="B31" s="37"/>
      <c r="C31" s="35"/>
      <c r="D31" s="1"/>
      <c r="E31" s="1"/>
      <c r="F31" s="1"/>
      <c r="G31" s="41"/>
      <c r="H31" s="36"/>
      <c r="I31" s="62"/>
      <c r="J31" s="62"/>
      <c r="M31" s="14"/>
      <c r="O31" s="14"/>
    </row>
    <row r="32" spans="1:15" s="4" customFormat="1" ht="21" customHeight="1" x14ac:dyDescent="0.25">
      <c r="A32" s="30"/>
      <c r="B32" s="37"/>
      <c r="C32" s="35"/>
      <c r="D32" s="1"/>
      <c r="E32" s="1"/>
      <c r="F32" s="1"/>
      <c r="G32" s="41"/>
      <c r="H32" s="36"/>
      <c r="I32" s="62"/>
      <c r="J32" s="62"/>
      <c r="M32" s="14"/>
      <c r="O32" s="14"/>
    </row>
    <row r="33" spans="1:15" s="4" customFormat="1" ht="21" customHeight="1" x14ac:dyDescent="0.25">
      <c r="A33" s="30"/>
      <c r="B33" s="37"/>
      <c r="C33" s="35"/>
      <c r="D33" s="1"/>
      <c r="E33" s="1"/>
      <c r="F33" s="1"/>
      <c r="G33" s="41"/>
      <c r="H33" s="36"/>
      <c r="I33" s="62"/>
      <c r="J33" s="62"/>
      <c r="M33" s="14"/>
      <c r="O33" s="14"/>
    </row>
    <row r="34" spans="1:15" s="4" customFormat="1" ht="21" customHeight="1" x14ac:dyDescent="0.25">
      <c r="A34" s="30"/>
      <c r="B34" s="37"/>
      <c r="C34" s="35"/>
      <c r="D34" s="1"/>
      <c r="E34" s="1"/>
      <c r="F34" s="1"/>
      <c r="G34" s="41"/>
      <c r="H34" s="36"/>
      <c r="I34" s="62"/>
      <c r="J34" s="62"/>
      <c r="M34" s="14"/>
      <c r="O34" s="14"/>
    </row>
    <row r="35" spans="1:15" s="4" customFormat="1" ht="21" customHeight="1" x14ac:dyDescent="0.25">
      <c r="A35" s="30"/>
      <c r="B35" s="37"/>
      <c r="C35" s="35"/>
      <c r="D35" s="1"/>
      <c r="E35" s="1"/>
      <c r="F35" s="1"/>
      <c r="G35" s="41"/>
      <c r="H35" s="36"/>
      <c r="I35" s="62"/>
      <c r="J35" s="62"/>
      <c r="M35" s="14"/>
      <c r="O35" s="14"/>
    </row>
    <row r="36" spans="1:15" s="4" customFormat="1" ht="21" customHeight="1" x14ac:dyDescent="0.25">
      <c r="A36" s="30"/>
      <c r="B36" s="37"/>
      <c r="C36" s="35"/>
      <c r="D36" s="1"/>
      <c r="E36" s="1"/>
      <c r="F36" s="56" t="s">
        <v>30</v>
      </c>
      <c r="G36" s="56"/>
      <c r="H36" s="57"/>
      <c r="I36" s="95">
        <f>SUM(I16:J35)</f>
        <v>192210</v>
      </c>
      <c r="J36" s="95"/>
      <c r="M36" s="14"/>
      <c r="O36" s="14"/>
    </row>
    <row r="37" spans="1:15" s="4" customFormat="1" ht="21" customHeight="1" x14ac:dyDescent="0.25">
      <c r="A37" s="30"/>
      <c r="B37" s="37"/>
      <c r="C37" s="37"/>
      <c r="D37" s="50"/>
      <c r="E37" s="51"/>
      <c r="F37" s="58" t="s">
        <v>21</v>
      </c>
      <c r="G37" s="58"/>
      <c r="H37" s="59"/>
      <c r="I37" s="94">
        <f>-I36*0.05</f>
        <v>-9610.5</v>
      </c>
      <c r="J37" s="94"/>
      <c r="K37" s="33"/>
      <c r="M37" s="14"/>
      <c r="O37" s="14"/>
    </row>
    <row r="38" spans="1:15" s="4" customFormat="1" ht="21" customHeight="1" thickBot="1" x14ac:dyDescent="0.3">
      <c r="A38" s="30"/>
      <c r="B38" s="37"/>
      <c r="C38" s="37"/>
      <c r="D38" s="20"/>
      <c r="E38" s="1"/>
      <c r="F38" s="96" t="s">
        <v>20</v>
      </c>
      <c r="G38" s="96"/>
      <c r="H38" s="97"/>
      <c r="I38" s="92">
        <f>SUM(I36:J37)</f>
        <v>182599.5</v>
      </c>
      <c r="J38" s="93"/>
      <c r="M38" s="14"/>
      <c r="O38" s="14"/>
    </row>
    <row r="39" spans="1:15" x14ac:dyDescent="0.25">
      <c r="A39" s="98" t="s">
        <v>25</v>
      </c>
      <c r="B39" s="98"/>
      <c r="C39" s="98"/>
      <c r="D39" s="98"/>
      <c r="E39" s="99"/>
      <c r="F39" s="90" t="s">
        <v>27</v>
      </c>
      <c r="G39" s="91"/>
      <c r="H39" s="91"/>
      <c r="I39" s="91"/>
      <c r="J39" s="91"/>
    </row>
    <row r="40" spans="1:15" x14ac:dyDescent="0.25">
      <c r="E40" s="32">
        <f>I10</f>
        <v>45909</v>
      </c>
      <c r="F40" s="20"/>
    </row>
    <row r="41" spans="1:15" x14ac:dyDescent="0.25">
      <c r="A41" s="83" t="s">
        <v>14</v>
      </c>
      <c r="B41" s="83"/>
      <c r="C41" s="83"/>
      <c r="D41" s="83"/>
      <c r="E41" s="84"/>
      <c r="F41" s="20"/>
    </row>
    <row r="42" spans="1:15" x14ac:dyDescent="0.25">
      <c r="A42" s="31"/>
      <c r="B42" s="31"/>
      <c r="C42" s="31"/>
      <c r="D42" s="31"/>
      <c r="F42" s="20"/>
    </row>
    <row r="43" spans="1:15" x14ac:dyDescent="0.25">
      <c r="A43" s="88" t="s">
        <v>26</v>
      </c>
      <c r="B43" s="88"/>
      <c r="C43" s="88"/>
      <c r="D43" s="88"/>
      <c r="E43" s="89"/>
      <c r="F43" s="87" t="s">
        <v>24</v>
      </c>
      <c r="G43" s="83"/>
      <c r="H43" s="83"/>
      <c r="I43" s="83"/>
      <c r="J43" s="83"/>
    </row>
    <row r="44" spans="1:15" x14ac:dyDescent="0.25">
      <c r="F44" s="85" t="s">
        <v>16</v>
      </c>
      <c r="G44" s="86"/>
      <c r="H44" s="86"/>
      <c r="I44" s="86"/>
      <c r="J44" s="86"/>
    </row>
    <row r="45" spans="1:15" ht="17.25" thickBot="1" x14ac:dyDescent="0.3">
      <c r="A45" s="79" t="s">
        <v>18</v>
      </c>
      <c r="B45" s="79"/>
      <c r="C45" s="79"/>
      <c r="D45" s="79"/>
      <c r="E45" s="80"/>
      <c r="F45" s="81"/>
      <c r="G45" s="82"/>
      <c r="H45" s="82"/>
      <c r="I45" s="82"/>
      <c r="J45" s="82"/>
    </row>
  </sheetData>
  <mergeCells count="47">
    <mergeCell ref="A39:E39"/>
    <mergeCell ref="I32:J32"/>
    <mergeCell ref="I31:J31"/>
    <mergeCell ref="F39:J39"/>
    <mergeCell ref="I38:J38"/>
    <mergeCell ref="I37:J37"/>
    <mergeCell ref="I33:J33"/>
    <mergeCell ref="I34:J34"/>
    <mergeCell ref="I35:J35"/>
    <mergeCell ref="I36:J36"/>
    <mergeCell ref="F38:H38"/>
    <mergeCell ref="A45:E45"/>
    <mergeCell ref="F45:J45"/>
    <mergeCell ref="A41:E41"/>
    <mergeCell ref="F44:J44"/>
    <mergeCell ref="F43:J43"/>
    <mergeCell ref="A43:E43"/>
    <mergeCell ref="A6:J6"/>
    <mergeCell ref="A9:C12"/>
    <mergeCell ref="D9:G9"/>
    <mergeCell ref="I9:J9"/>
    <mergeCell ref="D10:G10"/>
    <mergeCell ref="I10:J10"/>
    <mergeCell ref="D11:G11"/>
    <mergeCell ref="H11:H12"/>
    <mergeCell ref="I11:J12"/>
    <mergeCell ref="I14:J14"/>
    <mergeCell ref="I17:J17"/>
    <mergeCell ref="I16:J16"/>
    <mergeCell ref="I19:J19"/>
    <mergeCell ref="I30:J30"/>
    <mergeCell ref="I22:J22"/>
    <mergeCell ref="I18:J18"/>
    <mergeCell ref="I20:J20"/>
    <mergeCell ref="I21:J21"/>
    <mergeCell ref="I23:J23"/>
    <mergeCell ref="I29:J29"/>
    <mergeCell ref="I24:J24"/>
    <mergeCell ref="I28:J28"/>
    <mergeCell ref="I25:J25"/>
    <mergeCell ref="I26:J26"/>
    <mergeCell ref="I27:J27"/>
    <mergeCell ref="D14:F14"/>
    <mergeCell ref="D30:F30"/>
    <mergeCell ref="F36:H36"/>
    <mergeCell ref="F37:H37"/>
    <mergeCell ref="G14:H14"/>
  </mergeCells>
  <printOptions horizontalCentered="1" verticalCentered="1"/>
  <pageMargins left="0" right="0" top="0" bottom="0" header="0" footer="0"/>
  <pageSetup scale="93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5121" r:id="rId4">
          <objectPr defaultSize="0" autoPict="0" r:id="rId5">
            <anchor moveWithCells="1">
              <from>
                <xdr:col>2</xdr:col>
                <xdr:colOff>323850</xdr:colOff>
                <xdr:row>0</xdr:row>
                <xdr:rowOff>47625</xdr:rowOff>
              </from>
              <to>
                <xdr:col>4</xdr:col>
                <xdr:colOff>57150</xdr:colOff>
                <xdr:row>2</xdr:row>
                <xdr:rowOff>0</xdr:rowOff>
              </to>
            </anchor>
          </objectPr>
        </oleObject>
      </mc:Choice>
      <mc:Fallback>
        <oleObject progId="Paint.Picture" shapeId="512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4A37-BE16-4716-8FD4-83F1D5DDA4CD}">
  <dimension ref="A1:V45"/>
  <sheetViews>
    <sheetView showGridLines="0" view="pageBreakPreview" topLeftCell="A28" zoomScale="120" zoomScaleNormal="100" zoomScaleSheetLayoutView="120" workbookViewId="0">
      <selection activeCell="F36" sqref="F36:J38"/>
    </sheetView>
  </sheetViews>
  <sheetFormatPr defaultRowHeight="16.5" x14ac:dyDescent="0.3"/>
  <cols>
    <col min="1" max="1" width="5.42578125" style="2" customWidth="1"/>
    <col min="2" max="2" width="6.7109375" style="2" customWidth="1"/>
    <col min="3" max="3" width="7.7109375" style="2" customWidth="1"/>
    <col min="4" max="4" width="2.28515625" style="2" customWidth="1"/>
    <col min="5" max="5" width="25.7109375" style="2" customWidth="1"/>
    <col min="6" max="6" width="30.28515625" style="2" customWidth="1"/>
    <col min="7" max="7" width="2.28515625" style="2" customWidth="1"/>
    <col min="8" max="8" width="11.5703125" style="2" customWidth="1"/>
    <col min="9" max="9" width="3.7109375" style="2" customWidth="1"/>
    <col min="10" max="10" width="12.28515625" style="2" customWidth="1"/>
    <col min="11" max="12" width="9.140625" style="2"/>
    <col min="13" max="13" width="9.7109375" style="2" bestFit="1" customWidth="1"/>
    <col min="14" max="14" width="9.140625" style="2"/>
    <col min="15" max="15" width="13.85546875" style="2" customWidth="1"/>
    <col min="16" max="260" width="9.140625" style="2"/>
    <col min="261" max="261" width="22" style="2" customWidth="1"/>
    <col min="262" max="262" width="16.28515625" style="2" customWidth="1"/>
    <col min="263" max="263" width="2.85546875" style="2" customWidth="1"/>
    <col min="264" max="264" width="11.7109375" style="2" bestFit="1" customWidth="1"/>
    <col min="265" max="265" width="3.42578125" style="2" customWidth="1"/>
    <col min="266" max="266" width="12" style="2" customWidth="1"/>
    <col min="267" max="516" width="9.140625" style="2"/>
    <col min="517" max="517" width="22" style="2" customWidth="1"/>
    <col min="518" max="518" width="16.28515625" style="2" customWidth="1"/>
    <col min="519" max="519" width="2.85546875" style="2" customWidth="1"/>
    <col min="520" max="520" width="11.7109375" style="2" bestFit="1" customWidth="1"/>
    <col min="521" max="521" width="3.42578125" style="2" customWidth="1"/>
    <col min="522" max="522" width="12" style="2" customWidth="1"/>
    <col min="523" max="772" width="9.140625" style="2"/>
    <col min="773" max="773" width="22" style="2" customWidth="1"/>
    <col min="774" max="774" width="16.28515625" style="2" customWidth="1"/>
    <col min="775" max="775" width="2.85546875" style="2" customWidth="1"/>
    <col min="776" max="776" width="11.7109375" style="2" bestFit="1" customWidth="1"/>
    <col min="777" max="777" width="3.42578125" style="2" customWidth="1"/>
    <col min="778" max="778" width="12" style="2" customWidth="1"/>
    <col min="779" max="1028" width="9.140625" style="2"/>
    <col min="1029" max="1029" width="22" style="2" customWidth="1"/>
    <col min="1030" max="1030" width="16.28515625" style="2" customWidth="1"/>
    <col min="1031" max="1031" width="2.85546875" style="2" customWidth="1"/>
    <col min="1032" max="1032" width="11.7109375" style="2" bestFit="1" customWidth="1"/>
    <col min="1033" max="1033" width="3.42578125" style="2" customWidth="1"/>
    <col min="1034" max="1034" width="12" style="2" customWidth="1"/>
    <col min="1035" max="1284" width="9.140625" style="2"/>
    <col min="1285" max="1285" width="22" style="2" customWidth="1"/>
    <col min="1286" max="1286" width="16.28515625" style="2" customWidth="1"/>
    <col min="1287" max="1287" width="2.85546875" style="2" customWidth="1"/>
    <col min="1288" max="1288" width="11.7109375" style="2" bestFit="1" customWidth="1"/>
    <col min="1289" max="1289" width="3.42578125" style="2" customWidth="1"/>
    <col min="1290" max="1290" width="12" style="2" customWidth="1"/>
    <col min="1291" max="1540" width="9.140625" style="2"/>
    <col min="1541" max="1541" width="22" style="2" customWidth="1"/>
    <col min="1542" max="1542" width="16.28515625" style="2" customWidth="1"/>
    <col min="1543" max="1543" width="2.85546875" style="2" customWidth="1"/>
    <col min="1544" max="1544" width="11.7109375" style="2" bestFit="1" customWidth="1"/>
    <col min="1545" max="1545" width="3.42578125" style="2" customWidth="1"/>
    <col min="1546" max="1546" width="12" style="2" customWidth="1"/>
    <col min="1547" max="1796" width="9.140625" style="2"/>
    <col min="1797" max="1797" width="22" style="2" customWidth="1"/>
    <col min="1798" max="1798" width="16.28515625" style="2" customWidth="1"/>
    <col min="1799" max="1799" width="2.85546875" style="2" customWidth="1"/>
    <col min="1800" max="1800" width="11.7109375" style="2" bestFit="1" customWidth="1"/>
    <col min="1801" max="1801" width="3.42578125" style="2" customWidth="1"/>
    <col min="1802" max="1802" width="12" style="2" customWidth="1"/>
    <col min="1803" max="2052" width="9.140625" style="2"/>
    <col min="2053" max="2053" width="22" style="2" customWidth="1"/>
    <col min="2054" max="2054" width="16.28515625" style="2" customWidth="1"/>
    <col min="2055" max="2055" width="2.85546875" style="2" customWidth="1"/>
    <col min="2056" max="2056" width="11.7109375" style="2" bestFit="1" customWidth="1"/>
    <col min="2057" max="2057" width="3.42578125" style="2" customWidth="1"/>
    <col min="2058" max="2058" width="12" style="2" customWidth="1"/>
    <col min="2059" max="2308" width="9.140625" style="2"/>
    <col min="2309" max="2309" width="22" style="2" customWidth="1"/>
    <col min="2310" max="2310" width="16.28515625" style="2" customWidth="1"/>
    <col min="2311" max="2311" width="2.85546875" style="2" customWidth="1"/>
    <col min="2312" max="2312" width="11.7109375" style="2" bestFit="1" customWidth="1"/>
    <col min="2313" max="2313" width="3.42578125" style="2" customWidth="1"/>
    <col min="2314" max="2314" width="12" style="2" customWidth="1"/>
    <col min="2315" max="2564" width="9.140625" style="2"/>
    <col min="2565" max="2565" width="22" style="2" customWidth="1"/>
    <col min="2566" max="2566" width="16.28515625" style="2" customWidth="1"/>
    <col min="2567" max="2567" width="2.85546875" style="2" customWidth="1"/>
    <col min="2568" max="2568" width="11.7109375" style="2" bestFit="1" customWidth="1"/>
    <col min="2569" max="2569" width="3.42578125" style="2" customWidth="1"/>
    <col min="2570" max="2570" width="12" style="2" customWidth="1"/>
    <col min="2571" max="2820" width="9.140625" style="2"/>
    <col min="2821" max="2821" width="22" style="2" customWidth="1"/>
    <col min="2822" max="2822" width="16.28515625" style="2" customWidth="1"/>
    <col min="2823" max="2823" width="2.85546875" style="2" customWidth="1"/>
    <col min="2824" max="2824" width="11.7109375" style="2" bestFit="1" customWidth="1"/>
    <col min="2825" max="2825" width="3.42578125" style="2" customWidth="1"/>
    <col min="2826" max="2826" width="12" style="2" customWidth="1"/>
    <col min="2827" max="3076" width="9.140625" style="2"/>
    <col min="3077" max="3077" width="22" style="2" customWidth="1"/>
    <col min="3078" max="3078" width="16.28515625" style="2" customWidth="1"/>
    <col min="3079" max="3079" width="2.85546875" style="2" customWidth="1"/>
    <col min="3080" max="3080" width="11.7109375" style="2" bestFit="1" customWidth="1"/>
    <col min="3081" max="3081" width="3.42578125" style="2" customWidth="1"/>
    <col min="3082" max="3082" width="12" style="2" customWidth="1"/>
    <col min="3083" max="3332" width="9.140625" style="2"/>
    <col min="3333" max="3333" width="22" style="2" customWidth="1"/>
    <col min="3334" max="3334" width="16.28515625" style="2" customWidth="1"/>
    <col min="3335" max="3335" width="2.85546875" style="2" customWidth="1"/>
    <col min="3336" max="3336" width="11.7109375" style="2" bestFit="1" customWidth="1"/>
    <col min="3337" max="3337" width="3.42578125" style="2" customWidth="1"/>
    <col min="3338" max="3338" width="12" style="2" customWidth="1"/>
    <col min="3339" max="3588" width="9.140625" style="2"/>
    <col min="3589" max="3589" width="22" style="2" customWidth="1"/>
    <col min="3590" max="3590" width="16.28515625" style="2" customWidth="1"/>
    <col min="3591" max="3591" width="2.85546875" style="2" customWidth="1"/>
    <col min="3592" max="3592" width="11.7109375" style="2" bestFit="1" customWidth="1"/>
    <col min="3593" max="3593" width="3.42578125" style="2" customWidth="1"/>
    <col min="3594" max="3594" width="12" style="2" customWidth="1"/>
    <col min="3595" max="3844" width="9.140625" style="2"/>
    <col min="3845" max="3845" width="22" style="2" customWidth="1"/>
    <col min="3846" max="3846" width="16.28515625" style="2" customWidth="1"/>
    <col min="3847" max="3847" width="2.85546875" style="2" customWidth="1"/>
    <col min="3848" max="3848" width="11.7109375" style="2" bestFit="1" customWidth="1"/>
    <col min="3849" max="3849" width="3.42578125" style="2" customWidth="1"/>
    <col min="3850" max="3850" width="12" style="2" customWidth="1"/>
    <col min="3851" max="4100" width="9.140625" style="2"/>
    <col min="4101" max="4101" width="22" style="2" customWidth="1"/>
    <col min="4102" max="4102" width="16.28515625" style="2" customWidth="1"/>
    <col min="4103" max="4103" width="2.85546875" style="2" customWidth="1"/>
    <col min="4104" max="4104" width="11.7109375" style="2" bestFit="1" customWidth="1"/>
    <col min="4105" max="4105" width="3.42578125" style="2" customWidth="1"/>
    <col min="4106" max="4106" width="12" style="2" customWidth="1"/>
    <col min="4107" max="4356" width="9.140625" style="2"/>
    <col min="4357" max="4357" width="22" style="2" customWidth="1"/>
    <col min="4358" max="4358" width="16.28515625" style="2" customWidth="1"/>
    <col min="4359" max="4359" width="2.85546875" style="2" customWidth="1"/>
    <col min="4360" max="4360" width="11.7109375" style="2" bestFit="1" customWidth="1"/>
    <col min="4361" max="4361" width="3.42578125" style="2" customWidth="1"/>
    <col min="4362" max="4362" width="12" style="2" customWidth="1"/>
    <col min="4363" max="4612" width="9.140625" style="2"/>
    <col min="4613" max="4613" width="22" style="2" customWidth="1"/>
    <col min="4614" max="4614" width="16.28515625" style="2" customWidth="1"/>
    <col min="4615" max="4615" width="2.85546875" style="2" customWidth="1"/>
    <col min="4616" max="4616" width="11.7109375" style="2" bestFit="1" customWidth="1"/>
    <col min="4617" max="4617" width="3.42578125" style="2" customWidth="1"/>
    <col min="4618" max="4618" width="12" style="2" customWidth="1"/>
    <col min="4619" max="4868" width="9.140625" style="2"/>
    <col min="4869" max="4869" width="22" style="2" customWidth="1"/>
    <col min="4870" max="4870" width="16.28515625" style="2" customWidth="1"/>
    <col min="4871" max="4871" width="2.85546875" style="2" customWidth="1"/>
    <col min="4872" max="4872" width="11.7109375" style="2" bestFit="1" customWidth="1"/>
    <col min="4873" max="4873" width="3.42578125" style="2" customWidth="1"/>
    <col min="4874" max="4874" width="12" style="2" customWidth="1"/>
    <col min="4875" max="5124" width="9.140625" style="2"/>
    <col min="5125" max="5125" width="22" style="2" customWidth="1"/>
    <col min="5126" max="5126" width="16.28515625" style="2" customWidth="1"/>
    <col min="5127" max="5127" width="2.85546875" style="2" customWidth="1"/>
    <col min="5128" max="5128" width="11.7109375" style="2" bestFit="1" customWidth="1"/>
    <col min="5129" max="5129" width="3.42578125" style="2" customWidth="1"/>
    <col min="5130" max="5130" width="12" style="2" customWidth="1"/>
    <col min="5131" max="5380" width="9.140625" style="2"/>
    <col min="5381" max="5381" width="22" style="2" customWidth="1"/>
    <col min="5382" max="5382" width="16.28515625" style="2" customWidth="1"/>
    <col min="5383" max="5383" width="2.85546875" style="2" customWidth="1"/>
    <col min="5384" max="5384" width="11.7109375" style="2" bestFit="1" customWidth="1"/>
    <col min="5385" max="5385" width="3.42578125" style="2" customWidth="1"/>
    <col min="5386" max="5386" width="12" style="2" customWidth="1"/>
    <col min="5387" max="5636" width="9.140625" style="2"/>
    <col min="5637" max="5637" width="22" style="2" customWidth="1"/>
    <col min="5638" max="5638" width="16.28515625" style="2" customWidth="1"/>
    <col min="5639" max="5639" width="2.85546875" style="2" customWidth="1"/>
    <col min="5640" max="5640" width="11.7109375" style="2" bestFit="1" customWidth="1"/>
    <col min="5641" max="5641" width="3.42578125" style="2" customWidth="1"/>
    <col min="5642" max="5642" width="12" style="2" customWidth="1"/>
    <col min="5643" max="5892" width="9.140625" style="2"/>
    <col min="5893" max="5893" width="22" style="2" customWidth="1"/>
    <col min="5894" max="5894" width="16.28515625" style="2" customWidth="1"/>
    <col min="5895" max="5895" width="2.85546875" style="2" customWidth="1"/>
    <col min="5896" max="5896" width="11.7109375" style="2" bestFit="1" customWidth="1"/>
    <col min="5897" max="5897" width="3.42578125" style="2" customWidth="1"/>
    <col min="5898" max="5898" width="12" style="2" customWidth="1"/>
    <col min="5899" max="6148" width="9.140625" style="2"/>
    <col min="6149" max="6149" width="22" style="2" customWidth="1"/>
    <col min="6150" max="6150" width="16.28515625" style="2" customWidth="1"/>
    <col min="6151" max="6151" width="2.85546875" style="2" customWidth="1"/>
    <col min="6152" max="6152" width="11.7109375" style="2" bestFit="1" customWidth="1"/>
    <col min="6153" max="6153" width="3.42578125" style="2" customWidth="1"/>
    <col min="6154" max="6154" width="12" style="2" customWidth="1"/>
    <col min="6155" max="6404" width="9.140625" style="2"/>
    <col min="6405" max="6405" width="22" style="2" customWidth="1"/>
    <col min="6406" max="6406" width="16.28515625" style="2" customWidth="1"/>
    <col min="6407" max="6407" width="2.85546875" style="2" customWidth="1"/>
    <col min="6408" max="6408" width="11.7109375" style="2" bestFit="1" customWidth="1"/>
    <col min="6409" max="6409" width="3.42578125" style="2" customWidth="1"/>
    <col min="6410" max="6410" width="12" style="2" customWidth="1"/>
    <col min="6411" max="6660" width="9.140625" style="2"/>
    <col min="6661" max="6661" width="22" style="2" customWidth="1"/>
    <col min="6662" max="6662" width="16.28515625" style="2" customWidth="1"/>
    <col min="6663" max="6663" width="2.85546875" style="2" customWidth="1"/>
    <col min="6664" max="6664" width="11.7109375" style="2" bestFit="1" customWidth="1"/>
    <col min="6665" max="6665" width="3.42578125" style="2" customWidth="1"/>
    <col min="6666" max="6666" width="12" style="2" customWidth="1"/>
    <col min="6667" max="6916" width="9.140625" style="2"/>
    <col min="6917" max="6917" width="22" style="2" customWidth="1"/>
    <col min="6918" max="6918" width="16.28515625" style="2" customWidth="1"/>
    <col min="6919" max="6919" width="2.85546875" style="2" customWidth="1"/>
    <col min="6920" max="6920" width="11.7109375" style="2" bestFit="1" customWidth="1"/>
    <col min="6921" max="6921" width="3.42578125" style="2" customWidth="1"/>
    <col min="6922" max="6922" width="12" style="2" customWidth="1"/>
    <col min="6923" max="7172" width="9.140625" style="2"/>
    <col min="7173" max="7173" width="22" style="2" customWidth="1"/>
    <col min="7174" max="7174" width="16.28515625" style="2" customWidth="1"/>
    <col min="7175" max="7175" width="2.85546875" style="2" customWidth="1"/>
    <col min="7176" max="7176" width="11.7109375" style="2" bestFit="1" customWidth="1"/>
    <col min="7177" max="7177" width="3.42578125" style="2" customWidth="1"/>
    <col min="7178" max="7178" width="12" style="2" customWidth="1"/>
    <col min="7179" max="7428" width="9.140625" style="2"/>
    <col min="7429" max="7429" width="22" style="2" customWidth="1"/>
    <col min="7430" max="7430" width="16.28515625" style="2" customWidth="1"/>
    <col min="7431" max="7431" width="2.85546875" style="2" customWidth="1"/>
    <col min="7432" max="7432" width="11.7109375" style="2" bestFit="1" customWidth="1"/>
    <col min="7433" max="7433" width="3.42578125" style="2" customWidth="1"/>
    <col min="7434" max="7434" width="12" style="2" customWidth="1"/>
    <col min="7435" max="7684" width="9.140625" style="2"/>
    <col min="7685" max="7685" width="22" style="2" customWidth="1"/>
    <col min="7686" max="7686" width="16.28515625" style="2" customWidth="1"/>
    <col min="7687" max="7687" width="2.85546875" style="2" customWidth="1"/>
    <col min="7688" max="7688" width="11.7109375" style="2" bestFit="1" customWidth="1"/>
    <col min="7689" max="7689" width="3.42578125" style="2" customWidth="1"/>
    <col min="7690" max="7690" width="12" style="2" customWidth="1"/>
    <col min="7691" max="7940" width="9.140625" style="2"/>
    <col min="7941" max="7941" width="22" style="2" customWidth="1"/>
    <col min="7942" max="7942" width="16.28515625" style="2" customWidth="1"/>
    <col min="7943" max="7943" width="2.85546875" style="2" customWidth="1"/>
    <col min="7944" max="7944" width="11.7109375" style="2" bestFit="1" customWidth="1"/>
    <col min="7945" max="7945" width="3.42578125" style="2" customWidth="1"/>
    <col min="7946" max="7946" width="12" style="2" customWidth="1"/>
    <col min="7947" max="8196" width="9.140625" style="2"/>
    <col min="8197" max="8197" width="22" style="2" customWidth="1"/>
    <col min="8198" max="8198" width="16.28515625" style="2" customWidth="1"/>
    <col min="8199" max="8199" width="2.85546875" style="2" customWidth="1"/>
    <col min="8200" max="8200" width="11.7109375" style="2" bestFit="1" customWidth="1"/>
    <col min="8201" max="8201" width="3.42578125" style="2" customWidth="1"/>
    <col min="8202" max="8202" width="12" style="2" customWidth="1"/>
    <col min="8203" max="8452" width="9.140625" style="2"/>
    <col min="8453" max="8453" width="22" style="2" customWidth="1"/>
    <col min="8454" max="8454" width="16.28515625" style="2" customWidth="1"/>
    <col min="8455" max="8455" width="2.85546875" style="2" customWidth="1"/>
    <col min="8456" max="8456" width="11.7109375" style="2" bestFit="1" customWidth="1"/>
    <col min="8457" max="8457" width="3.42578125" style="2" customWidth="1"/>
    <col min="8458" max="8458" width="12" style="2" customWidth="1"/>
    <col min="8459" max="8708" width="9.140625" style="2"/>
    <col min="8709" max="8709" width="22" style="2" customWidth="1"/>
    <col min="8710" max="8710" width="16.28515625" style="2" customWidth="1"/>
    <col min="8711" max="8711" width="2.85546875" style="2" customWidth="1"/>
    <col min="8712" max="8712" width="11.7109375" style="2" bestFit="1" customWidth="1"/>
    <col min="8713" max="8713" width="3.42578125" style="2" customWidth="1"/>
    <col min="8714" max="8714" width="12" style="2" customWidth="1"/>
    <col min="8715" max="8964" width="9.140625" style="2"/>
    <col min="8965" max="8965" width="22" style="2" customWidth="1"/>
    <col min="8966" max="8966" width="16.28515625" style="2" customWidth="1"/>
    <col min="8967" max="8967" width="2.85546875" style="2" customWidth="1"/>
    <col min="8968" max="8968" width="11.7109375" style="2" bestFit="1" customWidth="1"/>
    <col min="8969" max="8969" width="3.42578125" style="2" customWidth="1"/>
    <col min="8970" max="8970" width="12" style="2" customWidth="1"/>
    <col min="8971" max="9220" width="9.140625" style="2"/>
    <col min="9221" max="9221" width="22" style="2" customWidth="1"/>
    <col min="9222" max="9222" width="16.28515625" style="2" customWidth="1"/>
    <col min="9223" max="9223" width="2.85546875" style="2" customWidth="1"/>
    <col min="9224" max="9224" width="11.7109375" style="2" bestFit="1" customWidth="1"/>
    <col min="9225" max="9225" width="3.42578125" style="2" customWidth="1"/>
    <col min="9226" max="9226" width="12" style="2" customWidth="1"/>
    <col min="9227" max="9476" width="9.140625" style="2"/>
    <col min="9477" max="9477" width="22" style="2" customWidth="1"/>
    <col min="9478" max="9478" width="16.28515625" style="2" customWidth="1"/>
    <col min="9479" max="9479" width="2.85546875" style="2" customWidth="1"/>
    <col min="9480" max="9480" width="11.7109375" style="2" bestFit="1" customWidth="1"/>
    <col min="9481" max="9481" width="3.42578125" style="2" customWidth="1"/>
    <col min="9482" max="9482" width="12" style="2" customWidth="1"/>
    <col min="9483" max="9732" width="9.140625" style="2"/>
    <col min="9733" max="9733" width="22" style="2" customWidth="1"/>
    <col min="9734" max="9734" width="16.28515625" style="2" customWidth="1"/>
    <col min="9735" max="9735" width="2.85546875" style="2" customWidth="1"/>
    <col min="9736" max="9736" width="11.7109375" style="2" bestFit="1" customWidth="1"/>
    <col min="9737" max="9737" width="3.42578125" style="2" customWidth="1"/>
    <col min="9738" max="9738" width="12" style="2" customWidth="1"/>
    <col min="9739" max="9988" width="9.140625" style="2"/>
    <col min="9989" max="9989" width="22" style="2" customWidth="1"/>
    <col min="9990" max="9990" width="16.28515625" style="2" customWidth="1"/>
    <col min="9991" max="9991" width="2.85546875" style="2" customWidth="1"/>
    <col min="9992" max="9992" width="11.7109375" style="2" bestFit="1" customWidth="1"/>
    <col min="9993" max="9993" width="3.42578125" style="2" customWidth="1"/>
    <col min="9994" max="9994" width="12" style="2" customWidth="1"/>
    <col min="9995" max="10244" width="9.140625" style="2"/>
    <col min="10245" max="10245" width="22" style="2" customWidth="1"/>
    <col min="10246" max="10246" width="16.28515625" style="2" customWidth="1"/>
    <col min="10247" max="10247" width="2.85546875" style="2" customWidth="1"/>
    <col min="10248" max="10248" width="11.7109375" style="2" bestFit="1" customWidth="1"/>
    <col min="10249" max="10249" width="3.42578125" style="2" customWidth="1"/>
    <col min="10250" max="10250" width="12" style="2" customWidth="1"/>
    <col min="10251" max="10500" width="9.140625" style="2"/>
    <col min="10501" max="10501" width="22" style="2" customWidth="1"/>
    <col min="10502" max="10502" width="16.28515625" style="2" customWidth="1"/>
    <col min="10503" max="10503" width="2.85546875" style="2" customWidth="1"/>
    <col min="10504" max="10504" width="11.7109375" style="2" bestFit="1" customWidth="1"/>
    <col min="10505" max="10505" width="3.42578125" style="2" customWidth="1"/>
    <col min="10506" max="10506" width="12" style="2" customWidth="1"/>
    <col min="10507" max="10756" width="9.140625" style="2"/>
    <col min="10757" max="10757" width="22" style="2" customWidth="1"/>
    <col min="10758" max="10758" width="16.28515625" style="2" customWidth="1"/>
    <col min="10759" max="10759" width="2.85546875" style="2" customWidth="1"/>
    <col min="10760" max="10760" width="11.7109375" style="2" bestFit="1" customWidth="1"/>
    <col min="10761" max="10761" width="3.42578125" style="2" customWidth="1"/>
    <col min="10762" max="10762" width="12" style="2" customWidth="1"/>
    <col min="10763" max="11012" width="9.140625" style="2"/>
    <col min="11013" max="11013" width="22" style="2" customWidth="1"/>
    <col min="11014" max="11014" width="16.28515625" style="2" customWidth="1"/>
    <col min="11015" max="11015" width="2.85546875" style="2" customWidth="1"/>
    <col min="11016" max="11016" width="11.7109375" style="2" bestFit="1" customWidth="1"/>
    <col min="11017" max="11017" width="3.42578125" style="2" customWidth="1"/>
    <col min="11018" max="11018" width="12" style="2" customWidth="1"/>
    <col min="11019" max="11268" width="9.140625" style="2"/>
    <col min="11269" max="11269" width="22" style="2" customWidth="1"/>
    <col min="11270" max="11270" width="16.28515625" style="2" customWidth="1"/>
    <col min="11271" max="11271" width="2.85546875" style="2" customWidth="1"/>
    <col min="11272" max="11272" width="11.7109375" style="2" bestFit="1" customWidth="1"/>
    <col min="11273" max="11273" width="3.42578125" style="2" customWidth="1"/>
    <col min="11274" max="11274" width="12" style="2" customWidth="1"/>
    <col min="11275" max="11524" width="9.140625" style="2"/>
    <col min="11525" max="11525" width="22" style="2" customWidth="1"/>
    <col min="11526" max="11526" width="16.28515625" style="2" customWidth="1"/>
    <col min="11527" max="11527" width="2.85546875" style="2" customWidth="1"/>
    <col min="11528" max="11528" width="11.7109375" style="2" bestFit="1" customWidth="1"/>
    <col min="11529" max="11529" width="3.42578125" style="2" customWidth="1"/>
    <col min="11530" max="11530" width="12" style="2" customWidth="1"/>
    <col min="11531" max="11780" width="9.140625" style="2"/>
    <col min="11781" max="11781" width="22" style="2" customWidth="1"/>
    <col min="11782" max="11782" width="16.28515625" style="2" customWidth="1"/>
    <col min="11783" max="11783" width="2.85546875" style="2" customWidth="1"/>
    <col min="11784" max="11784" width="11.7109375" style="2" bestFit="1" customWidth="1"/>
    <col min="11785" max="11785" width="3.42578125" style="2" customWidth="1"/>
    <col min="11786" max="11786" width="12" style="2" customWidth="1"/>
    <col min="11787" max="12036" width="9.140625" style="2"/>
    <col min="12037" max="12037" width="22" style="2" customWidth="1"/>
    <col min="12038" max="12038" width="16.28515625" style="2" customWidth="1"/>
    <col min="12039" max="12039" width="2.85546875" style="2" customWidth="1"/>
    <col min="12040" max="12040" width="11.7109375" style="2" bestFit="1" customWidth="1"/>
    <col min="12041" max="12041" width="3.42578125" style="2" customWidth="1"/>
    <col min="12042" max="12042" width="12" style="2" customWidth="1"/>
    <col min="12043" max="12292" width="9.140625" style="2"/>
    <col min="12293" max="12293" width="22" style="2" customWidth="1"/>
    <col min="12294" max="12294" width="16.28515625" style="2" customWidth="1"/>
    <col min="12295" max="12295" width="2.85546875" style="2" customWidth="1"/>
    <col min="12296" max="12296" width="11.7109375" style="2" bestFit="1" customWidth="1"/>
    <col min="12297" max="12297" width="3.42578125" style="2" customWidth="1"/>
    <col min="12298" max="12298" width="12" style="2" customWidth="1"/>
    <col min="12299" max="12548" width="9.140625" style="2"/>
    <col min="12549" max="12549" width="22" style="2" customWidth="1"/>
    <col min="12550" max="12550" width="16.28515625" style="2" customWidth="1"/>
    <col min="12551" max="12551" width="2.85546875" style="2" customWidth="1"/>
    <col min="12552" max="12552" width="11.7109375" style="2" bestFit="1" customWidth="1"/>
    <col min="12553" max="12553" width="3.42578125" style="2" customWidth="1"/>
    <col min="12554" max="12554" width="12" style="2" customWidth="1"/>
    <col min="12555" max="12804" width="9.140625" style="2"/>
    <col min="12805" max="12805" width="22" style="2" customWidth="1"/>
    <col min="12806" max="12806" width="16.28515625" style="2" customWidth="1"/>
    <col min="12807" max="12807" width="2.85546875" style="2" customWidth="1"/>
    <col min="12808" max="12808" width="11.7109375" style="2" bestFit="1" customWidth="1"/>
    <col min="12809" max="12809" width="3.42578125" style="2" customWidth="1"/>
    <col min="12810" max="12810" width="12" style="2" customWidth="1"/>
    <col min="12811" max="13060" width="9.140625" style="2"/>
    <col min="13061" max="13061" width="22" style="2" customWidth="1"/>
    <col min="13062" max="13062" width="16.28515625" style="2" customWidth="1"/>
    <col min="13063" max="13063" width="2.85546875" style="2" customWidth="1"/>
    <col min="13064" max="13064" width="11.7109375" style="2" bestFit="1" customWidth="1"/>
    <col min="13065" max="13065" width="3.42578125" style="2" customWidth="1"/>
    <col min="13066" max="13066" width="12" style="2" customWidth="1"/>
    <col min="13067" max="13316" width="9.140625" style="2"/>
    <col min="13317" max="13317" width="22" style="2" customWidth="1"/>
    <col min="13318" max="13318" width="16.28515625" style="2" customWidth="1"/>
    <col min="13319" max="13319" width="2.85546875" style="2" customWidth="1"/>
    <col min="13320" max="13320" width="11.7109375" style="2" bestFit="1" customWidth="1"/>
    <col min="13321" max="13321" width="3.42578125" style="2" customWidth="1"/>
    <col min="13322" max="13322" width="12" style="2" customWidth="1"/>
    <col min="13323" max="13572" width="9.140625" style="2"/>
    <col min="13573" max="13573" width="22" style="2" customWidth="1"/>
    <col min="13574" max="13574" width="16.28515625" style="2" customWidth="1"/>
    <col min="13575" max="13575" width="2.85546875" style="2" customWidth="1"/>
    <col min="13576" max="13576" width="11.7109375" style="2" bestFit="1" customWidth="1"/>
    <col min="13577" max="13577" width="3.42578125" style="2" customWidth="1"/>
    <col min="13578" max="13578" width="12" style="2" customWidth="1"/>
    <col min="13579" max="13828" width="9.140625" style="2"/>
    <col min="13829" max="13829" width="22" style="2" customWidth="1"/>
    <col min="13830" max="13830" width="16.28515625" style="2" customWidth="1"/>
    <col min="13831" max="13831" width="2.85546875" style="2" customWidth="1"/>
    <col min="13832" max="13832" width="11.7109375" style="2" bestFit="1" customWidth="1"/>
    <col min="13833" max="13833" width="3.42578125" style="2" customWidth="1"/>
    <col min="13834" max="13834" width="12" style="2" customWidth="1"/>
    <col min="13835" max="14084" width="9.140625" style="2"/>
    <col min="14085" max="14085" width="22" style="2" customWidth="1"/>
    <col min="14086" max="14086" width="16.28515625" style="2" customWidth="1"/>
    <col min="14087" max="14087" width="2.85546875" style="2" customWidth="1"/>
    <col min="14088" max="14088" width="11.7109375" style="2" bestFit="1" customWidth="1"/>
    <col min="14089" max="14089" width="3.42578125" style="2" customWidth="1"/>
    <col min="14090" max="14090" width="12" style="2" customWidth="1"/>
    <col min="14091" max="14340" width="9.140625" style="2"/>
    <col min="14341" max="14341" width="22" style="2" customWidth="1"/>
    <col min="14342" max="14342" width="16.28515625" style="2" customWidth="1"/>
    <col min="14343" max="14343" width="2.85546875" style="2" customWidth="1"/>
    <col min="14344" max="14344" width="11.7109375" style="2" bestFit="1" customWidth="1"/>
    <col min="14345" max="14345" width="3.42578125" style="2" customWidth="1"/>
    <col min="14346" max="14346" width="12" style="2" customWidth="1"/>
    <col min="14347" max="14596" width="9.140625" style="2"/>
    <col min="14597" max="14597" width="22" style="2" customWidth="1"/>
    <col min="14598" max="14598" width="16.28515625" style="2" customWidth="1"/>
    <col min="14599" max="14599" width="2.85546875" style="2" customWidth="1"/>
    <col min="14600" max="14600" width="11.7109375" style="2" bestFit="1" customWidth="1"/>
    <col min="14601" max="14601" width="3.42578125" style="2" customWidth="1"/>
    <col min="14602" max="14602" width="12" style="2" customWidth="1"/>
    <col min="14603" max="14852" width="9.140625" style="2"/>
    <col min="14853" max="14853" width="22" style="2" customWidth="1"/>
    <col min="14854" max="14854" width="16.28515625" style="2" customWidth="1"/>
    <col min="14855" max="14855" width="2.85546875" style="2" customWidth="1"/>
    <col min="14856" max="14856" width="11.7109375" style="2" bestFit="1" customWidth="1"/>
    <col min="14857" max="14857" width="3.42578125" style="2" customWidth="1"/>
    <col min="14858" max="14858" width="12" style="2" customWidth="1"/>
    <col min="14859" max="15108" width="9.140625" style="2"/>
    <col min="15109" max="15109" width="22" style="2" customWidth="1"/>
    <col min="15110" max="15110" width="16.28515625" style="2" customWidth="1"/>
    <col min="15111" max="15111" width="2.85546875" style="2" customWidth="1"/>
    <col min="15112" max="15112" width="11.7109375" style="2" bestFit="1" customWidth="1"/>
    <col min="15113" max="15113" width="3.42578125" style="2" customWidth="1"/>
    <col min="15114" max="15114" width="12" style="2" customWidth="1"/>
    <col min="15115" max="15364" width="9.140625" style="2"/>
    <col min="15365" max="15365" width="22" style="2" customWidth="1"/>
    <col min="15366" max="15366" width="16.28515625" style="2" customWidth="1"/>
    <col min="15367" max="15367" width="2.85546875" style="2" customWidth="1"/>
    <col min="15368" max="15368" width="11.7109375" style="2" bestFit="1" customWidth="1"/>
    <col min="15369" max="15369" width="3.42578125" style="2" customWidth="1"/>
    <col min="15370" max="15370" width="12" style="2" customWidth="1"/>
    <col min="15371" max="15620" width="9.140625" style="2"/>
    <col min="15621" max="15621" width="22" style="2" customWidth="1"/>
    <col min="15622" max="15622" width="16.28515625" style="2" customWidth="1"/>
    <col min="15623" max="15623" width="2.85546875" style="2" customWidth="1"/>
    <col min="15624" max="15624" width="11.7109375" style="2" bestFit="1" customWidth="1"/>
    <col min="15625" max="15625" width="3.42578125" style="2" customWidth="1"/>
    <col min="15626" max="15626" width="12" style="2" customWidth="1"/>
    <col min="15627" max="15876" width="9.140625" style="2"/>
    <col min="15877" max="15877" width="22" style="2" customWidth="1"/>
    <col min="15878" max="15878" width="16.28515625" style="2" customWidth="1"/>
    <col min="15879" max="15879" width="2.85546875" style="2" customWidth="1"/>
    <col min="15880" max="15880" width="11.7109375" style="2" bestFit="1" customWidth="1"/>
    <col min="15881" max="15881" width="3.42578125" style="2" customWidth="1"/>
    <col min="15882" max="15882" width="12" style="2" customWidth="1"/>
    <col min="15883" max="16132" width="9.140625" style="2"/>
    <col min="16133" max="16133" width="22" style="2" customWidth="1"/>
    <col min="16134" max="16134" width="16.28515625" style="2" customWidth="1"/>
    <col min="16135" max="16135" width="2.85546875" style="2" customWidth="1"/>
    <col min="16136" max="16136" width="11.7109375" style="2" bestFit="1" customWidth="1"/>
    <col min="16137" max="16137" width="3.42578125" style="2" customWidth="1"/>
    <col min="16138" max="16138" width="12" style="2" customWidth="1"/>
    <col min="16139" max="16384" width="9.140625" style="2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2" ht="25.5" x14ac:dyDescent="0.3">
      <c r="A2" s="1"/>
      <c r="B2" s="1"/>
      <c r="C2" s="3"/>
      <c r="D2" s="3"/>
      <c r="E2" s="3"/>
      <c r="F2" s="3"/>
      <c r="G2" s="3"/>
      <c r="H2" s="3"/>
      <c r="I2" s="3"/>
      <c r="J2" s="3"/>
    </row>
    <row r="3" spans="1:22" ht="18" x14ac:dyDescent="0.3">
      <c r="A3" s="1"/>
      <c r="B3" s="1"/>
      <c r="C3" s="4"/>
      <c r="D3" s="4"/>
      <c r="E3" s="4"/>
      <c r="F3" s="4"/>
      <c r="G3" s="4"/>
      <c r="H3" s="4"/>
      <c r="I3" s="4"/>
      <c r="J3" s="4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22" ht="23.25" x14ac:dyDescent="0.3">
      <c r="A6" s="64" t="s">
        <v>0</v>
      </c>
      <c r="B6" s="64"/>
      <c r="C6" s="64"/>
      <c r="D6" s="64"/>
      <c r="E6" s="64"/>
      <c r="F6" s="64"/>
      <c r="G6" s="64"/>
      <c r="H6" s="64"/>
      <c r="I6" s="64"/>
      <c r="J6" s="64"/>
    </row>
    <row r="7" spans="1:22" ht="9.75" customHeight="1" thickBot="1" x14ac:dyDescent="0.35">
      <c r="A7" s="1"/>
      <c r="B7" s="1"/>
      <c r="C7" s="1"/>
      <c r="D7" s="1"/>
      <c r="E7" s="1"/>
      <c r="F7" s="1"/>
      <c r="G7" s="1"/>
      <c r="H7" s="1"/>
      <c r="I7" s="5"/>
      <c r="J7" s="6"/>
    </row>
    <row r="8" spans="1:22" ht="6" customHeight="1" x14ac:dyDescent="0.3">
      <c r="A8" s="1"/>
      <c r="B8" s="1"/>
      <c r="C8" s="1"/>
      <c r="D8" s="7"/>
      <c r="E8" s="1"/>
      <c r="F8" s="1"/>
      <c r="G8" s="8"/>
      <c r="H8" s="1"/>
      <c r="I8" s="1"/>
      <c r="J8" s="1"/>
    </row>
    <row r="9" spans="1:22" ht="23.25" x14ac:dyDescent="0.3">
      <c r="A9" s="65" t="s">
        <v>1</v>
      </c>
      <c r="B9" s="65"/>
      <c r="C9" s="66"/>
      <c r="D9" s="67" t="s">
        <v>29</v>
      </c>
      <c r="E9" s="68"/>
      <c r="F9" s="68"/>
      <c r="G9" s="69"/>
      <c r="H9" s="9" t="s">
        <v>2</v>
      </c>
      <c r="I9" s="70" t="s">
        <v>45</v>
      </c>
      <c r="J9" s="70"/>
    </row>
    <row r="10" spans="1:22" x14ac:dyDescent="0.3">
      <c r="A10" s="65"/>
      <c r="B10" s="65"/>
      <c r="C10" s="66"/>
      <c r="D10" s="105" t="s">
        <v>22</v>
      </c>
      <c r="E10" s="106"/>
      <c r="F10" s="106"/>
      <c r="G10" s="107"/>
      <c r="H10" s="10" t="s">
        <v>3</v>
      </c>
      <c r="I10" s="74">
        <f>'Page 1'!I10:J10</f>
        <v>45909</v>
      </c>
      <c r="J10" s="74"/>
      <c r="N10" s="25"/>
      <c r="O10" s="25"/>
      <c r="P10" s="1"/>
      <c r="Q10" s="1"/>
      <c r="R10" s="1"/>
      <c r="S10" s="46"/>
      <c r="T10" s="49"/>
      <c r="U10" s="62"/>
      <c r="V10" s="62"/>
    </row>
    <row r="11" spans="1:22" x14ac:dyDescent="0.3">
      <c r="A11" s="65"/>
      <c r="B11" s="65"/>
      <c r="C11" s="66"/>
      <c r="D11" s="75" t="str">
        <f>'Page 1'!D11:G11</f>
        <v>Attention : Ms. Grace</v>
      </c>
      <c r="E11" s="65"/>
      <c r="F11" s="65"/>
      <c r="G11" s="66"/>
      <c r="H11" s="76" t="s">
        <v>4</v>
      </c>
      <c r="I11" s="77"/>
      <c r="J11" s="77"/>
      <c r="N11" s="25"/>
      <c r="O11" s="25"/>
      <c r="P11" s="1"/>
      <c r="Q11" s="1"/>
      <c r="R11" s="1"/>
      <c r="S11" s="46"/>
      <c r="T11" s="49"/>
      <c r="U11" s="62"/>
      <c r="V11" s="62"/>
    </row>
    <row r="12" spans="1:22" ht="7.5" customHeight="1" thickBot="1" x14ac:dyDescent="0.35">
      <c r="A12" s="65"/>
      <c r="B12" s="65"/>
      <c r="C12" s="66"/>
      <c r="D12" s="11"/>
      <c r="E12" s="1"/>
      <c r="F12" s="1"/>
      <c r="G12" s="12"/>
      <c r="H12" s="76"/>
      <c r="I12" s="78"/>
      <c r="J12" s="78"/>
      <c r="N12" s="25"/>
      <c r="O12" s="25"/>
      <c r="P12" s="1"/>
      <c r="Q12" s="1"/>
      <c r="R12" s="1"/>
      <c r="S12" s="46"/>
      <c r="T12" s="49"/>
      <c r="U12" s="62"/>
      <c r="V12" s="62"/>
    </row>
    <row r="13" spans="1:22" ht="17.2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N13" s="25"/>
      <c r="O13" s="25"/>
      <c r="P13" s="1"/>
      <c r="Q13" s="1"/>
      <c r="R13" s="1"/>
      <c r="S13" s="46"/>
      <c r="T13" s="49"/>
      <c r="U13" s="62"/>
      <c r="V13" s="62"/>
    </row>
    <row r="14" spans="1:22" x14ac:dyDescent="0.3">
      <c r="A14" s="26" t="s">
        <v>5</v>
      </c>
      <c r="B14" s="24" t="s">
        <v>6</v>
      </c>
      <c r="C14" s="13" t="s">
        <v>7</v>
      </c>
      <c r="D14" s="52" t="s">
        <v>8</v>
      </c>
      <c r="E14" s="52"/>
      <c r="F14" s="52"/>
      <c r="G14" s="60" t="s">
        <v>9</v>
      </c>
      <c r="H14" s="60"/>
      <c r="I14" s="60" t="s">
        <v>10</v>
      </c>
      <c r="J14" s="61"/>
      <c r="N14" s="25"/>
      <c r="O14" s="25"/>
      <c r="P14" s="1"/>
      <c r="Q14" s="1"/>
      <c r="R14" s="1"/>
      <c r="S14" s="46"/>
      <c r="T14" s="49"/>
      <c r="U14" s="62"/>
      <c r="V14" s="62"/>
    </row>
    <row r="15" spans="1:22" s="34" customFormat="1" ht="21" customHeight="1" x14ac:dyDescent="0.25">
      <c r="A15" s="30"/>
      <c r="B15" s="35"/>
      <c r="C15" s="16"/>
      <c r="D15" s="43"/>
      <c r="E15" s="38" t="s">
        <v>51</v>
      </c>
      <c r="F15" s="42"/>
      <c r="G15" s="41"/>
      <c r="H15" s="36"/>
      <c r="I15" s="41"/>
      <c r="J15" s="46"/>
      <c r="M15" s="40"/>
      <c r="N15" s="25"/>
      <c r="O15" s="25"/>
      <c r="P15" s="1"/>
      <c r="Q15" s="1"/>
      <c r="R15" s="1"/>
      <c r="S15" s="46"/>
      <c r="T15" s="49"/>
      <c r="U15" s="62"/>
      <c r="V15" s="62"/>
    </row>
    <row r="16" spans="1:22" s="34" customFormat="1" ht="21" customHeight="1" x14ac:dyDescent="0.25">
      <c r="A16" s="30">
        <v>22</v>
      </c>
      <c r="B16" s="35">
        <v>12</v>
      </c>
      <c r="C16" s="16" t="s">
        <v>62</v>
      </c>
      <c r="D16" s="48"/>
      <c r="E16" s="1" t="s">
        <v>49</v>
      </c>
      <c r="F16" s="42"/>
      <c r="G16" s="41"/>
      <c r="H16" s="36">
        <v>380</v>
      </c>
      <c r="I16" s="101">
        <f>H16*B16</f>
        <v>4560</v>
      </c>
      <c r="J16" s="62"/>
      <c r="M16" s="40"/>
      <c r="O16" s="40"/>
    </row>
    <row r="17" spans="1:22" s="34" customFormat="1" ht="21" customHeight="1" x14ac:dyDescent="0.25">
      <c r="A17" s="30">
        <v>23</v>
      </c>
      <c r="B17" s="35">
        <v>100</v>
      </c>
      <c r="C17" s="16" t="s">
        <v>63</v>
      </c>
      <c r="D17" s="48"/>
      <c r="E17" s="1" t="s">
        <v>52</v>
      </c>
      <c r="F17" s="42"/>
      <c r="G17" s="41"/>
      <c r="H17" s="36">
        <v>8.5</v>
      </c>
      <c r="I17" s="101">
        <f t="shared" ref="I17:I27" si="0">H17*B17</f>
        <v>850</v>
      </c>
      <c r="J17" s="62"/>
      <c r="M17" s="40"/>
      <c r="O17" s="40"/>
    </row>
    <row r="18" spans="1:22" s="34" customFormat="1" ht="21" customHeight="1" x14ac:dyDescent="0.25">
      <c r="A18" s="30">
        <v>24</v>
      </c>
      <c r="B18" s="35">
        <v>100</v>
      </c>
      <c r="C18" s="16" t="s">
        <v>63</v>
      </c>
      <c r="D18" s="48"/>
      <c r="E18" s="1" t="s">
        <v>53</v>
      </c>
      <c r="F18" s="42"/>
      <c r="G18" s="41"/>
      <c r="H18" s="36">
        <v>8.5</v>
      </c>
      <c r="I18" s="101">
        <f t="shared" si="0"/>
        <v>850</v>
      </c>
      <c r="J18" s="62"/>
      <c r="M18" s="40"/>
      <c r="N18" s="25"/>
      <c r="O18" s="25"/>
      <c r="P18" s="43"/>
      <c r="Q18" s="1"/>
      <c r="R18" s="42"/>
      <c r="S18" s="46"/>
      <c r="T18" s="49"/>
      <c r="U18" s="62"/>
      <c r="V18" s="62"/>
    </row>
    <row r="19" spans="1:22" s="34" customFormat="1" ht="21" customHeight="1" x14ac:dyDescent="0.25">
      <c r="A19" s="30">
        <v>25</v>
      </c>
      <c r="B19" s="35">
        <v>100</v>
      </c>
      <c r="C19" s="16" t="s">
        <v>63</v>
      </c>
      <c r="D19" s="48"/>
      <c r="E19" s="1" t="s">
        <v>54</v>
      </c>
      <c r="F19" s="42"/>
      <c r="G19" s="41"/>
      <c r="H19" s="36">
        <v>8.5</v>
      </c>
      <c r="I19" s="101">
        <f t="shared" si="0"/>
        <v>850</v>
      </c>
      <c r="J19" s="62"/>
      <c r="M19" s="40"/>
      <c r="N19" s="25"/>
      <c r="O19" s="25"/>
      <c r="P19" s="43"/>
      <c r="Q19" s="1"/>
      <c r="R19" s="42"/>
      <c r="S19" s="46"/>
      <c r="T19" s="49"/>
      <c r="U19" s="62"/>
      <c r="V19" s="62"/>
    </row>
    <row r="20" spans="1:22" s="34" customFormat="1" ht="21" customHeight="1" x14ac:dyDescent="0.25">
      <c r="A20" s="30">
        <v>26</v>
      </c>
      <c r="B20" s="35">
        <v>100</v>
      </c>
      <c r="C20" s="16" t="s">
        <v>11</v>
      </c>
      <c r="D20" s="48"/>
      <c r="E20" s="1" t="s">
        <v>55</v>
      </c>
      <c r="F20" s="42"/>
      <c r="G20" s="41"/>
      <c r="H20" s="36">
        <v>24</v>
      </c>
      <c r="I20" s="101">
        <f t="shared" si="0"/>
        <v>2400</v>
      </c>
      <c r="J20" s="62"/>
      <c r="M20" s="40"/>
      <c r="N20" s="25"/>
      <c r="O20" s="25"/>
      <c r="P20" s="43"/>
      <c r="Q20" s="1"/>
      <c r="R20" s="42"/>
      <c r="S20" s="46"/>
      <c r="T20" s="49"/>
      <c r="U20" s="62"/>
      <c r="V20" s="62"/>
    </row>
    <row r="21" spans="1:22" s="34" customFormat="1" ht="21" customHeight="1" x14ac:dyDescent="0.25">
      <c r="A21" s="30">
        <v>27</v>
      </c>
      <c r="B21" s="35">
        <v>1</v>
      </c>
      <c r="C21" s="16" t="s">
        <v>11</v>
      </c>
      <c r="D21" s="48"/>
      <c r="E21" s="1" t="s">
        <v>56</v>
      </c>
      <c r="F21" s="42"/>
      <c r="G21" s="41"/>
      <c r="H21" s="36">
        <v>319</v>
      </c>
      <c r="I21" s="101">
        <f t="shared" si="0"/>
        <v>319</v>
      </c>
      <c r="J21" s="62"/>
      <c r="M21" s="40"/>
      <c r="N21" s="25"/>
      <c r="O21" s="25"/>
      <c r="P21" s="43"/>
      <c r="Q21" s="1"/>
      <c r="R21" s="42"/>
      <c r="S21" s="46"/>
      <c r="T21" s="49"/>
      <c r="U21" s="62"/>
      <c r="V21" s="62"/>
    </row>
    <row r="22" spans="1:22" s="34" customFormat="1" ht="21" customHeight="1" x14ac:dyDescent="0.25">
      <c r="A22" s="30">
        <v>28</v>
      </c>
      <c r="B22" s="35">
        <v>5</v>
      </c>
      <c r="C22" s="16" t="s">
        <v>11</v>
      </c>
      <c r="D22" s="48"/>
      <c r="E22" s="1" t="s">
        <v>32</v>
      </c>
      <c r="F22" s="42"/>
      <c r="G22" s="41"/>
      <c r="H22" s="36">
        <v>457</v>
      </c>
      <c r="I22" s="101">
        <f t="shared" si="0"/>
        <v>2285</v>
      </c>
      <c r="J22" s="62"/>
      <c r="M22" s="40"/>
      <c r="N22" s="25"/>
      <c r="O22" s="25"/>
      <c r="P22" s="43"/>
      <c r="Q22" s="1"/>
      <c r="R22" s="42"/>
      <c r="S22" s="46"/>
      <c r="T22" s="49"/>
      <c r="U22" s="62"/>
      <c r="V22" s="62"/>
    </row>
    <row r="23" spans="1:22" s="34" customFormat="1" ht="21" customHeight="1" x14ac:dyDescent="0.25">
      <c r="A23" s="30">
        <v>29</v>
      </c>
      <c r="B23" s="35">
        <v>10</v>
      </c>
      <c r="C23" s="16" t="s">
        <v>64</v>
      </c>
      <c r="D23" s="48"/>
      <c r="E23" s="1" t="s">
        <v>57</v>
      </c>
      <c r="F23" s="42"/>
      <c r="G23" s="41"/>
      <c r="H23" s="36">
        <v>85</v>
      </c>
      <c r="I23" s="101">
        <f t="shared" si="0"/>
        <v>850</v>
      </c>
      <c r="J23" s="62"/>
      <c r="M23" s="40"/>
      <c r="N23" s="25"/>
      <c r="O23" s="25"/>
      <c r="P23" s="43"/>
      <c r="Q23" s="1"/>
      <c r="R23" s="42"/>
      <c r="S23" s="46"/>
      <c r="T23" s="49"/>
      <c r="U23" s="62"/>
      <c r="V23" s="62"/>
    </row>
    <row r="24" spans="1:22" s="34" customFormat="1" ht="21" customHeight="1" x14ac:dyDescent="0.25">
      <c r="A24" s="30">
        <v>30</v>
      </c>
      <c r="B24" s="35">
        <v>2</v>
      </c>
      <c r="C24" s="16" t="s">
        <v>40</v>
      </c>
      <c r="D24" s="48"/>
      <c r="E24" s="1" t="s">
        <v>58</v>
      </c>
      <c r="F24" s="42"/>
      <c r="G24" s="41"/>
      <c r="H24" s="36">
        <v>630</v>
      </c>
      <c r="I24" s="101">
        <f t="shared" si="0"/>
        <v>1260</v>
      </c>
      <c r="J24" s="62"/>
      <c r="M24" s="40"/>
      <c r="N24" s="25"/>
      <c r="O24" s="25"/>
      <c r="P24" s="43"/>
      <c r="Q24" s="1"/>
      <c r="R24" s="42"/>
      <c r="S24" s="46"/>
      <c r="T24" s="49"/>
      <c r="U24" s="62"/>
      <c r="V24" s="62"/>
    </row>
    <row r="25" spans="1:22" s="34" customFormat="1" ht="21" customHeight="1" x14ac:dyDescent="0.25">
      <c r="A25" s="30">
        <v>31</v>
      </c>
      <c r="B25" s="35">
        <v>10</v>
      </c>
      <c r="C25" s="16" t="s">
        <v>11</v>
      </c>
      <c r="D25" s="48"/>
      <c r="E25" s="1" t="s">
        <v>59</v>
      </c>
      <c r="F25" s="42"/>
      <c r="G25" s="41"/>
      <c r="H25" s="36">
        <v>150</v>
      </c>
      <c r="I25" s="101">
        <f t="shared" si="0"/>
        <v>1500</v>
      </c>
      <c r="J25" s="62"/>
      <c r="M25" s="40"/>
      <c r="N25" s="25"/>
      <c r="O25" s="25"/>
      <c r="P25" s="43"/>
      <c r="Q25" s="1"/>
      <c r="R25" s="42"/>
      <c r="S25" s="46"/>
      <c r="T25" s="49"/>
      <c r="U25" s="62"/>
      <c r="V25" s="62"/>
    </row>
    <row r="26" spans="1:22" s="34" customFormat="1" ht="21" customHeight="1" x14ac:dyDescent="0.25">
      <c r="A26" s="30">
        <v>32</v>
      </c>
      <c r="B26" s="35">
        <v>3</v>
      </c>
      <c r="C26" s="16" t="s">
        <v>40</v>
      </c>
      <c r="D26" s="48"/>
      <c r="E26" s="1" t="s">
        <v>36</v>
      </c>
      <c r="F26" s="42"/>
      <c r="G26" s="41"/>
      <c r="H26" s="36">
        <v>300</v>
      </c>
      <c r="I26" s="101">
        <f t="shared" si="0"/>
        <v>900</v>
      </c>
      <c r="J26" s="62"/>
      <c r="M26" s="40"/>
      <c r="N26" s="25"/>
      <c r="O26" s="25"/>
      <c r="P26" s="43"/>
      <c r="Q26" s="1"/>
      <c r="R26" s="42"/>
      <c r="S26" s="46"/>
      <c r="T26" s="49"/>
      <c r="U26" s="62"/>
      <c r="V26" s="62"/>
    </row>
    <row r="27" spans="1:22" s="34" customFormat="1" ht="21" customHeight="1" x14ac:dyDescent="0.25">
      <c r="A27" s="30">
        <v>33</v>
      </c>
      <c r="B27" s="35">
        <v>15</v>
      </c>
      <c r="C27" s="25" t="s">
        <v>65</v>
      </c>
      <c r="D27" s="48"/>
      <c r="E27" s="1" t="s">
        <v>60</v>
      </c>
      <c r="F27" s="42"/>
      <c r="G27" s="41"/>
      <c r="H27" s="36">
        <v>150</v>
      </c>
      <c r="I27" s="101">
        <f t="shared" si="0"/>
        <v>2250</v>
      </c>
      <c r="J27" s="62"/>
      <c r="M27" s="40"/>
      <c r="N27" s="25"/>
      <c r="O27" s="25"/>
      <c r="P27" s="43"/>
      <c r="Q27" s="1"/>
      <c r="R27" s="42"/>
      <c r="S27" s="46"/>
      <c r="T27" s="49"/>
      <c r="U27" s="62"/>
      <c r="V27" s="62"/>
    </row>
    <row r="28" spans="1:22" s="34" customFormat="1" ht="21" customHeight="1" x14ac:dyDescent="0.25">
      <c r="A28" s="30">
        <v>34</v>
      </c>
      <c r="B28" s="35">
        <v>3</v>
      </c>
      <c r="C28" s="25" t="s">
        <v>11</v>
      </c>
      <c r="D28" s="48"/>
      <c r="E28" s="1" t="s">
        <v>61</v>
      </c>
      <c r="F28" s="42"/>
      <c r="G28" s="41"/>
      <c r="H28" s="36">
        <v>150</v>
      </c>
      <c r="I28" s="101">
        <f t="shared" ref="I28" si="1">H28*B28</f>
        <v>450</v>
      </c>
      <c r="J28" s="62"/>
      <c r="M28" s="40"/>
      <c r="N28" s="25"/>
      <c r="O28" s="25"/>
      <c r="P28" s="43"/>
      <c r="Q28" s="1"/>
      <c r="R28" s="42"/>
      <c r="S28" s="46"/>
      <c r="T28" s="49"/>
      <c r="U28" s="62"/>
      <c r="V28" s="62"/>
    </row>
    <row r="29" spans="1:22" s="34" customFormat="1" ht="21" customHeight="1" x14ac:dyDescent="0.25">
      <c r="A29" s="30">
        <v>34</v>
      </c>
      <c r="B29" s="35">
        <v>5</v>
      </c>
      <c r="C29" s="25" t="s">
        <v>62</v>
      </c>
      <c r="D29" s="48"/>
      <c r="E29" s="1" t="s">
        <v>67</v>
      </c>
      <c r="F29" s="42"/>
      <c r="G29" s="41"/>
      <c r="H29" s="36">
        <v>420</v>
      </c>
      <c r="I29" s="101">
        <f t="shared" ref="I29" si="2">H29*B29</f>
        <v>2100</v>
      </c>
      <c r="J29" s="62"/>
      <c r="M29" s="40"/>
      <c r="N29" s="25"/>
      <c r="O29" s="25"/>
      <c r="P29" s="43"/>
      <c r="Q29" s="1"/>
      <c r="R29" s="42"/>
      <c r="S29" s="46"/>
      <c r="T29" s="49"/>
      <c r="U29" s="62"/>
      <c r="V29" s="62"/>
    </row>
    <row r="30" spans="1:22" s="34" customFormat="1" ht="21" customHeight="1" x14ac:dyDescent="0.25">
      <c r="A30" s="30">
        <v>35</v>
      </c>
      <c r="B30" s="35">
        <v>1</v>
      </c>
      <c r="C30" s="25" t="s">
        <v>34</v>
      </c>
      <c r="D30" s="48"/>
      <c r="E30" s="1" t="s">
        <v>68</v>
      </c>
      <c r="F30" s="42"/>
      <c r="G30" s="41"/>
      <c r="H30" s="36">
        <v>13700</v>
      </c>
      <c r="I30" s="101">
        <f t="shared" ref="I30" si="3">H30*B30</f>
        <v>13700</v>
      </c>
      <c r="J30" s="62"/>
      <c r="M30" s="40"/>
      <c r="O30" s="40"/>
    </row>
    <row r="31" spans="1:22" s="4" customFormat="1" ht="21" customHeight="1" x14ac:dyDescent="0.25">
      <c r="A31" s="30">
        <v>36</v>
      </c>
      <c r="B31" s="35">
        <v>30</v>
      </c>
      <c r="C31" s="25" t="s">
        <v>11</v>
      </c>
      <c r="D31" s="48"/>
      <c r="E31" s="1" t="s">
        <v>70</v>
      </c>
      <c r="F31" s="42"/>
      <c r="G31" s="41"/>
      <c r="H31" s="36">
        <v>34</v>
      </c>
      <c r="I31" s="101">
        <f t="shared" ref="I31" si="4">H31*B31</f>
        <v>1020</v>
      </c>
      <c r="J31" s="62"/>
      <c r="M31" s="14"/>
      <c r="O31" s="14"/>
    </row>
    <row r="32" spans="1:22" s="4" customFormat="1" ht="21" customHeight="1" x14ac:dyDescent="0.25">
      <c r="A32" s="30"/>
      <c r="B32" s="35"/>
      <c r="C32" s="25"/>
      <c r="D32" s="53" t="s">
        <v>66</v>
      </c>
      <c r="E32" s="54"/>
      <c r="F32" s="55"/>
      <c r="G32" s="41"/>
      <c r="H32" s="44" t="s">
        <v>69</v>
      </c>
      <c r="I32" s="63">
        <f>SUM(I16:J31)</f>
        <v>36144</v>
      </c>
      <c r="J32" s="63"/>
      <c r="M32" s="14"/>
      <c r="O32" s="14"/>
    </row>
    <row r="33" spans="1:15" s="4" customFormat="1" ht="21" customHeight="1" x14ac:dyDescent="0.25">
      <c r="A33" s="30"/>
      <c r="B33" s="35"/>
      <c r="C33" s="25"/>
      <c r="D33" s="48"/>
      <c r="E33" s="1"/>
      <c r="F33" s="42"/>
      <c r="G33" s="41"/>
      <c r="H33" s="36"/>
      <c r="I33" s="101"/>
      <c r="J33" s="62"/>
      <c r="M33" s="14"/>
      <c r="O33" s="14"/>
    </row>
    <row r="34" spans="1:15" s="4" customFormat="1" ht="21" customHeight="1" x14ac:dyDescent="0.25">
      <c r="A34" s="30"/>
      <c r="B34" s="35"/>
      <c r="C34" s="25"/>
      <c r="D34" s="48"/>
      <c r="E34" s="1"/>
      <c r="F34" s="42"/>
      <c r="G34" s="41"/>
      <c r="H34" s="36"/>
      <c r="I34" s="101"/>
      <c r="J34" s="62"/>
      <c r="M34" s="14"/>
      <c r="O34" s="14"/>
    </row>
    <row r="35" spans="1:15" s="4" customFormat="1" ht="21" customHeight="1" x14ac:dyDescent="0.25">
      <c r="A35" s="30"/>
      <c r="B35" s="35"/>
      <c r="C35" s="25"/>
      <c r="D35" s="48"/>
      <c r="E35" s="1"/>
      <c r="F35" s="42"/>
      <c r="G35" s="41"/>
      <c r="H35" s="36"/>
      <c r="I35" s="101"/>
      <c r="J35" s="62"/>
      <c r="M35" s="14"/>
      <c r="O35" s="14"/>
    </row>
    <row r="36" spans="1:15" s="15" customFormat="1" ht="21" customHeight="1" x14ac:dyDescent="0.3">
      <c r="A36" s="30"/>
      <c r="B36" s="35"/>
      <c r="C36" s="25"/>
      <c r="D36" s="48"/>
      <c r="E36" s="1"/>
      <c r="F36" s="56" t="s">
        <v>30</v>
      </c>
      <c r="G36" s="56"/>
      <c r="H36" s="57"/>
      <c r="I36" s="95">
        <f>I32+'Page 1'!I37:J37</f>
        <v>26533.5</v>
      </c>
      <c r="J36" s="95"/>
    </row>
    <row r="37" spans="1:15" s="15" customFormat="1" ht="21" customHeight="1" x14ac:dyDescent="0.3">
      <c r="A37" s="30"/>
      <c r="B37" s="35"/>
      <c r="C37" s="25"/>
      <c r="D37" s="48"/>
      <c r="E37" s="1"/>
      <c r="F37" s="58" t="s">
        <v>21</v>
      </c>
      <c r="G37" s="58"/>
      <c r="H37" s="59"/>
      <c r="I37" s="94">
        <f>-I36*0.05</f>
        <v>-1326.6750000000002</v>
      </c>
      <c r="J37" s="94"/>
    </row>
    <row r="38" spans="1:15" ht="21" customHeight="1" thickBot="1" x14ac:dyDescent="0.35">
      <c r="A38" s="30"/>
      <c r="B38" s="35"/>
      <c r="C38" s="25"/>
      <c r="D38" s="48"/>
      <c r="E38" s="1"/>
      <c r="F38" s="96" t="s">
        <v>20</v>
      </c>
      <c r="G38" s="96"/>
      <c r="H38" s="97"/>
      <c r="I38" s="92">
        <f>SUM(I36:J37)</f>
        <v>25206.825000000001</v>
      </c>
      <c r="J38" s="93"/>
    </row>
    <row r="39" spans="1:15" x14ac:dyDescent="0.3">
      <c r="A39" s="103" t="s">
        <v>12</v>
      </c>
      <c r="B39" s="103"/>
      <c r="C39" s="103"/>
      <c r="D39" s="103"/>
      <c r="E39" s="104"/>
      <c r="F39" s="21" t="s">
        <v>13</v>
      </c>
      <c r="G39" s="102"/>
      <c r="H39" s="102"/>
      <c r="I39" s="102"/>
      <c r="J39" s="17"/>
    </row>
    <row r="40" spans="1:15" x14ac:dyDescent="0.3">
      <c r="A40" s="1"/>
      <c r="B40" s="1"/>
      <c r="C40" s="1"/>
      <c r="D40" s="1"/>
      <c r="E40" s="28">
        <f>I10</f>
        <v>45909</v>
      </c>
      <c r="F40" s="20"/>
      <c r="G40" s="1"/>
      <c r="H40" s="1"/>
      <c r="I40" s="1"/>
      <c r="J40" s="1"/>
    </row>
    <row r="41" spans="1:15" x14ac:dyDescent="0.3">
      <c r="A41" s="83" t="s">
        <v>14</v>
      </c>
      <c r="B41" s="83"/>
      <c r="C41" s="83"/>
      <c r="D41" s="83"/>
      <c r="E41" s="84"/>
      <c r="F41" s="20"/>
      <c r="G41" s="1"/>
      <c r="H41" s="1"/>
      <c r="I41" s="1"/>
      <c r="J41" s="1"/>
    </row>
    <row r="42" spans="1:15" x14ac:dyDescent="0.3">
      <c r="A42" s="83"/>
      <c r="B42" s="83"/>
      <c r="C42" s="83"/>
      <c r="D42" s="83"/>
      <c r="E42" s="84"/>
      <c r="F42" s="20"/>
      <c r="G42" s="1"/>
      <c r="H42" s="1"/>
      <c r="I42" s="1"/>
      <c r="J42" s="1"/>
    </row>
    <row r="43" spans="1:15" x14ac:dyDescent="0.3">
      <c r="A43" s="100" t="s">
        <v>17</v>
      </c>
      <c r="B43" s="100"/>
      <c r="C43" s="100"/>
      <c r="D43" s="22"/>
      <c r="E43" s="23"/>
      <c r="F43" s="87" t="s">
        <v>15</v>
      </c>
      <c r="G43" s="83"/>
      <c r="H43" s="83"/>
      <c r="I43" s="83"/>
      <c r="J43" s="83"/>
    </row>
    <row r="44" spans="1:15" x14ac:dyDescent="0.3">
      <c r="A44" s="1"/>
      <c r="B44" s="1"/>
      <c r="C44" s="1"/>
      <c r="D44" s="1"/>
      <c r="E44" s="19"/>
      <c r="F44" s="85" t="s">
        <v>16</v>
      </c>
      <c r="G44" s="86"/>
      <c r="H44" s="86"/>
      <c r="I44" s="86"/>
      <c r="J44" s="86"/>
    </row>
    <row r="45" spans="1:15" ht="17.25" thickBot="1" x14ac:dyDescent="0.35">
      <c r="A45" s="79" t="s">
        <v>18</v>
      </c>
      <c r="B45" s="79"/>
      <c r="C45" s="79"/>
      <c r="D45" s="79"/>
      <c r="E45" s="80"/>
      <c r="F45" s="81"/>
      <c r="G45" s="82"/>
      <c r="H45" s="82"/>
      <c r="I45" s="82"/>
      <c r="J45" s="82"/>
    </row>
  </sheetData>
  <mergeCells count="66">
    <mergeCell ref="D32:F32"/>
    <mergeCell ref="A6:J6"/>
    <mergeCell ref="A9:C12"/>
    <mergeCell ref="D9:G9"/>
    <mergeCell ref="I9:J9"/>
    <mergeCell ref="D10:G10"/>
    <mergeCell ref="I10:J10"/>
    <mergeCell ref="I16:J16"/>
    <mergeCell ref="I17:J17"/>
    <mergeCell ref="I18:J18"/>
    <mergeCell ref="I21:J21"/>
    <mergeCell ref="I24:J24"/>
    <mergeCell ref="I27:J27"/>
    <mergeCell ref="I31:J31"/>
    <mergeCell ref="I32:J32"/>
    <mergeCell ref="U15:V15"/>
    <mergeCell ref="U10:V10"/>
    <mergeCell ref="D11:G11"/>
    <mergeCell ref="H11:H12"/>
    <mergeCell ref="I11:J12"/>
    <mergeCell ref="U11:V11"/>
    <mergeCell ref="U12:V12"/>
    <mergeCell ref="U13:V13"/>
    <mergeCell ref="D14:F14"/>
    <mergeCell ref="G14:H14"/>
    <mergeCell ref="I14:J14"/>
    <mergeCell ref="U14:V14"/>
    <mergeCell ref="U18:V18"/>
    <mergeCell ref="I19:J19"/>
    <mergeCell ref="U19:V19"/>
    <mergeCell ref="I20:J20"/>
    <mergeCell ref="U20:V20"/>
    <mergeCell ref="U21:V21"/>
    <mergeCell ref="I22:J22"/>
    <mergeCell ref="U22:V22"/>
    <mergeCell ref="I23:J23"/>
    <mergeCell ref="U23:V23"/>
    <mergeCell ref="U24:V24"/>
    <mergeCell ref="I25:J25"/>
    <mergeCell ref="U25:V25"/>
    <mergeCell ref="I26:J26"/>
    <mergeCell ref="U26:V26"/>
    <mergeCell ref="U27:V27"/>
    <mergeCell ref="I28:J28"/>
    <mergeCell ref="U28:V28"/>
    <mergeCell ref="U29:V29"/>
    <mergeCell ref="I30:J30"/>
    <mergeCell ref="I29:J29"/>
    <mergeCell ref="I33:J33"/>
    <mergeCell ref="G39:I39"/>
    <mergeCell ref="A41:E41"/>
    <mergeCell ref="A42:E42"/>
    <mergeCell ref="I34:J34"/>
    <mergeCell ref="I35:J35"/>
    <mergeCell ref="I36:J36"/>
    <mergeCell ref="I37:J37"/>
    <mergeCell ref="I38:J38"/>
    <mergeCell ref="A39:E39"/>
    <mergeCell ref="F36:H36"/>
    <mergeCell ref="F37:H37"/>
    <mergeCell ref="F38:H38"/>
    <mergeCell ref="A43:C43"/>
    <mergeCell ref="F43:J43"/>
    <mergeCell ref="F44:J44"/>
    <mergeCell ref="A45:E45"/>
    <mergeCell ref="F45:J45"/>
  </mergeCells>
  <printOptions horizontalCentered="1" verticalCentered="1"/>
  <pageMargins left="0" right="0" top="0" bottom="0" header="0" footer="0"/>
  <pageSetup scale="93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2289" r:id="rId4">
          <objectPr defaultSize="0" autoPict="0" r:id="rId5">
            <anchor moveWithCells="1">
              <from>
                <xdr:col>2</xdr:col>
                <xdr:colOff>323850</xdr:colOff>
                <xdr:row>0</xdr:row>
                <xdr:rowOff>47625</xdr:rowOff>
              </from>
              <to>
                <xdr:col>4</xdr:col>
                <xdr:colOff>57150</xdr:colOff>
                <xdr:row>2</xdr:row>
                <xdr:rowOff>0</xdr:rowOff>
              </to>
            </anchor>
          </objectPr>
        </oleObject>
      </mc:Choice>
      <mc:Fallback>
        <oleObject progId="Paint.Picture" shapeId="1228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927-489E-4973-90FF-55F8CC2A9422}">
  <dimension ref="A1:V45"/>
  <sheetViews>
    <sheetView showGridLines="0" view="pageBreakPreview" topLeftCell="A31" zoomScale="120" zoomScaleNormal="100" zoomScaleSheetLayoutView="120" workbookViewId="0">
      <selection activeCell="F36" sqref="F36:J38"/>
    </sheetView>
  </sheetViews>
  <sheetFormatPr defaultRowHeight="16.5" x14ac:dyDescent="0.3"/>
  <cols>
    <col min="1" max="1" width="5.42578125" style="2" customWidth="1"/>
    <col min="2" max="2" width="6.7109375" style="2" customWidth="1"/>
    <col min="3" max="3" width="7.7109375" style="2" customWidth="1"/>
    <col min="4" max="4" width="2.28515625" style="2" customWidth="1"/>
    <col min="5" max="5" width="25.7109375" style="2" customWidth="1"/>
    <col min="6" max="6" width="30.28515625" style="2" customWidth="1"/>
    <col min="7" max="7" width="2.28515625" style="2" customWidth="1"/>
    <col min="8" max="8" width="11.5703125" style="2" customWidth="1"/>
    <col min="9" max="9" width="3.7109375" style="2" customWidth="1"/>
    <col min="10" max="10" width="12.28515625" style="2" customWidth="1"/>
    <col min="11" max="12" width="8.85546875" style="2"/>
    <col min="13" max="13" width="9.7109375" style="2" bestFit="1" customWidth="1"/>
    <col min="14" max="14" width="8.85546875" style="2"/>
    <col min="15" max="15" width="13.85546875" style="2" customWidth="1"/>
    <col min="16" max="260" width="8.85546875" style="2"/>
    <col min="261" max="261" width="22" style="2" customWidth="1"/>
    <col min="262" max="262" width="16.28515625" style="2" customWidth="1"/>
    <col min="263" max="263" width="2.85546875" style="2" customWidth="1"/>
    <col min="264" max="264" width="11.7109375" style="2" bestFit="1" customWidth="1"/>
    <col min="265" max="265" width="3.42578125" style="2" customWidth="1"/>
    <col min="266" max="266" width="12" style="2" customWidth="1"/>
    <col min="267" max="516" width="8.85546875" style="2"/>
    <col min="517" max="517" width="22" style="2" customWidth="1"/>
    <col min="518" max="518" width="16.28515625" style="2" customWidth="1"/>
    <col min="519" max="519" width="2.85546875" style="2" customWidth="1"/>
    <col min="520" max="520" width="11.7109375" style="2" bestFit="1" customWidth="1"/>
    <col min="521" max="521" width="3.42578125" style="2" customWidth="1"/>
    <col min="522" max="522" width="12" style="2" customWidth="1"/>
    <col min="523" max="772" width="8.85546875" style="2"/>
    <col min="773" max="773" width="22" style="2" customWidth="1"/>
    <col min="774" max="774" width="16.28515625" style="2" customWidth="1"/>
    <col min="775" max="775" width="2.85546875" style="2" customWidth="1"/>
    <col min="776" max="776" width="11.7109375" style="2" bestFit="1" customWidth="1"/>
    <col min="777" max="777" width="3.42578125" style="2" customWidth="1"/>
    <col min="778" max="778" width="12" style="2" customWidth="1"/>
    <col min="779" max="1028" width="8.85546875" style="2"/>
    <col min="1029" max="1029" width="22" style="2" customWidth="1"/>
    <col min="1030" max="1030" width="16.28515625" style="2" customWidth="1"/>
    <col min="1031" max="1031" width="2.85546875" style="2" customWidth="1"/>
    <col min="1032" max="1032" width="11.7109375" style="2" bestFit="1" customWidth="1"/>
    <col min="1033" max="1033" width="3.42578125" style="2" customWidth="1"/>
    <col min="1034" max="1034" width="12" style="2" customWidth="1"/>
    <col min="1035" max="1284" width="8.85546875" style="2"/>
    <col min="1285" max="1285" width="22" style="2" customWidth="1"/>
    <col min="1286" max="1286" width="16.28515625" style="2" customWidth="1"/>
    <col min="1287" max="1287" width="2.85546875" style="2" customWidth="1"/>
    <col min="1288" max="1288" width="11.7109375" style="2" bestFit="1" customWidth="1"/>
    <col min="1289" max="1289" width="3.42578125" style="2" customWidth="1"/>
    <col min="1290" max="1290" width="12" style="2" customWidth="1"/>
    <col min="1291" max="1540" width="8.85546875" style="2"/>
    <col min="1541" max="1541" width="22" style="2" customWidth="1"/>
    <col min="1542" max="1542" width="16.28515625" style="2" customWidth="1"/>
    <col min="1543" max="1543" width="2.85546875" style="2" customWidth="1"/>
    <col min="1544" max="1544" width="11.7109375" style="2" bestFit="1" customWidth="1"/>
    <col min="1545" max="1545" width="3.42578125" style="2" customWidth="1"/>
    <col min="1546" max="1546" width="12" style="2" customWidth="1"/>
    <col min="1547" max="1796" width="8.85546875" style="2"/>
    <col min="1797" max="1797" width="22" style="2" customWidth="1"/>
    <col min="1798" max="1798" width="16.28515625" style="2" customWidth="1"/>
    <col min="1799" max="1799" width="2.85546875" style="2" customWidth="1"/>
    <col min="1800" max="1800" width="11.7109375" style="2" bestFit="1" customWidth="1"/>
    <col min="1801" max="1801" width="3.42578125" style="2" customWidth="1"/>
    <col min="1802" max="1802" width="12" style="2" customWidth="1"/>
    <col min="1803" max="2052" width="8.85546875" style="2"/>
    <col min="2053" max="2053" width="22" style="2" customWidth="1"/>
    <col min="2054" max="2054" width="16.28515625" style="2" customWidth="1"/>
    <col min="2055" max="2055" width="2.85546875" style="2" customWidth="1"/>
    <col min="2056" max="2056" width="11.7109375" style="2" bestFit="1" customWidth="1"/>
    <col min="2057" max="2057" width="3.42578125" style="2" customWidth="1"/>
    <col min="2058" max="2058" width="12" style="2" customWidth="1"/>
    <col min="2059" max="2308" width="8.85546875" style="2"/>
    <col min="2309" max="2309" width="22" style="2" customWidth="1"/>
    <col min="2310" max="2310" width="16.28515625" style="2" customWidth="1"/>
    <col min="2311" max="2311" width="2.85546875" style="2" customWidth="1"/>
    <col min="2312" max="2312" width="11.7109375" style="2" bestFit="1" customWidth="1"/>
    <col min="2313" max="2313" width="3.42578125" style="2" customWidth="1"/>
    <col min="2314" max="2314" width="12" style="2" customWidth="1"/>
    <col min="2315" max="2564" width="8.85546875" style="2"/>
    <col min="2565" max="2565" width="22" style="2" customWidth="1"/>
    <col min="2566" max="2566" width="16.28515625" style="2" customWidth="1"/>
    <col min="2567" max="2567" width="2.85546875" style="2" customWidth="1"/>
    <col min="2568" max="2568" width="11.7109375" style="2" bestFit="1" customWidth="1"/>
    <col min="2569" max="2569" width="3.42578125" style="2" customWidth="1"/>
    <col min="2570" max="2570" width="12" style="2" customWidth="1"/>
    <col min="2571" max="2820" width="8.85546875" style="2"/>
    <col min="2821" max="2821" width="22" style="2" customWidth="1"/>
    <col min="2822" max="2822" width="16.28515625" style="2" customWidth="1"/>
    <col min="2823" max="2823" width="2.85546875" style="2" customWidth="1"/>
    <col min="2824" max="2824" width="11.7109375" style="2" bestFit="1" customWidth="1"/>
    <col min="2825" max="2825" width="3.42578125" style="2" customWidth="1"/>
    <col min="2826" max="2826" width="12" style="2" customWidth="1"/>
    <col min="2827" max="3076" width="8.85546875" style="2"/>
    <col min="3077" max="3077" width="22" style="2" customWidth="1"/>
    <col min="3078" max="3078" width="16.28515625" style="2" customWidth="1"/>
    <col min="3079" max="3079" width="2.85546875" style="2" customWidth="1"/>
    <col min="3080" max="3080" width="11.7109375" style="2" bestFit="1" customWidth="1"/>
    <col min="3081" max="3081" width="3.42578125" style="2" customWidth="1"/>
    <col min="3082" max="3082" width="12" style="2" customWidth="1"/>
    <col min="3083" max="3332" width="8.85546875" style="2"/>
    <col min="3333" max="3333" width="22" style="2" customWidth="1"/>
    <col min="3334" max="3334" width="16.28515625" style="2" customWidth="1"/>
    <col min="3335" max="3335" width="2.85546875" style="2" customWidth="1"/>
    <col min="3336" max="3336" width="11.7109375" style="2" bestFit="1" customWidth="1"/>
    <col min="3337" max="3337" width="3.42578125" style="2" customWidth="1"/>
    <col min="3338" max="3338" width="12" style="2" customWidth="1"/>
    <col min="3339" max="3588" width="8.85546875" style="2"/>
    <col min="3589" max="3589" width="22" style="2" customWidth="1"/>
    <col min="3590" max="3590" width="16.28515625" style="2" customWidth="1"/>
    <col min="3591" max="3591" width="2.85546875" style="2" customWidth="1"/>
    <col min="3592" max="3592" width="11.7109375" style="2" bestFit="1" customWidth="1"/>
    <col min="3593" max="3593" width="3.42578125" style="2" customWidth="1"/>
    <col min="3594" max="3594" width="12" style="2" customWidth="1"/>
    <col min="3595" max="3844" width="8.85546875" style="2"/>
    <col min="3845" max="3845" width="22" style="2" customWidth="1"/>
    <col min="3846" max="3846" width="16.28515625" style="2" customWidth="1"/>
    <col min="3847" max="3847" width="2.85546875" style="2" customWidth="1"/>
    <col min="3848" max="3848" width="11.7109375" style="2" bestFit="1" customWidth="1"/>
    <col min="3849" max="3849" width="3.42578125" style="2" customWidth="1"/>
    <col min="3850" max="3850" width="12" style="2" customWidth="1"/>
    <col min="3851" max="4100" width="8.85546875" style="2"/>
    <col min="4101" max="4101" width="22" style="2" customWidth="1"/>
    <col min="4102" max="4102" width="16.28515625" style="2" customWidth="1"/>
    <col min="4103" max="4103" width="2.85546875" style="2" customWidth="1"/>
    <col min="4104" max="4104" width="11.7109375" style="2" bestFit="1" customWidth="1"/>
    <col min="4105" max="4105" width="3.42578125" style="2" customWidth="1"/>
    <col min="4106" max="4106" width="12" style="2" customWidth="1"/>
    <col min="4107" max="4356" width="8.85546875" style="2"/>
    <col min="4357" max="4357" width="22" style="2" customWidth="1"/>
    <col min="4358" max="4358" width="16.28515625" style="2" customWidth="1"/>
    <col min="4359" max="4359" width="2.85546875" style="2" customWidth="1"/>
    <col min="4360" max="4360" width="11.7109375" style="2" bestFit="1" customWidth="1"/>
    <col min="4361" max="4361" width="3.42578125" style="2" customWidth="1"/>
    <col min="4362" max="4362" width="12" style="2" customWidth="1"/>
    <col min="4363" max="4612" width="8.85546875" style="2"/>
    <col min="4613" max="4613" width="22" style="2" customWidth="1"/>
    <col min="4614" max="4614" width="16.28515625" style="2" customWidth="1"/>
    <col min="4615" max="4615" width="2.85546875" style="2" customWidth="1"/>
    <col min="4616" max="4616" width="11.7109375" style="2" bestFit="1" customWidth="1"/>
    <col min="4617" max="4617" width="3.42578125" style="2" customWidth="1"/>
    <col min="4618" max="4618" width="12" style="2" customWidth="1"/>
    <col min="4619" max="4868" width="8.85546875" style="2"/>
    <col min="4869" max="4869" width="22" style="2" customWidth="1"/>
    <col min="4870" max="4870" width="16.28515625" style="2" customWidth="1"/>
    <col min="4871" max="4871" width="2.85546875" style="2" customWidth="1"/>
    <col min="4872" max="4872" width="11.7109375" style="2" bestFit="1" customWidth="1"/>
    <col min="4873" max="4873" width="3.42578125" style="2" customWidth="1"/>
    <col min="4874" max="4874" width="12" style="2" customWidth="1"/>
    <col min="4875" max="5124" width="8.85546875" style="2"/>
    <col min="5125" max="5125" width="22" style="2" customWidth="1"/>
    <col min="5126" max="5126" width="16.28515625" style="2" customWidth="1"/>
    <col min="5127" max="5127" width="2.85546875" style="2" customWidth="1"/>
    <col min="5128" max="5128" width="11.7109375" style="2" bestFit="1" customWidth="1"/>
    <col min="5129" max="5129" width="3.42578125" style="2" customWidth="1"/>
    <col min="5130" max="5130" width="12" style="2" customWidth="1"/>
    <col min="5131" max="5380" width="8.85546875" style="2"/>
    <col min="5381" max="5381" width="22" style="2" customWidth="1"/>
    <col min="5382" max="5382" width="16.28515625" style="2" customWidth="1"/>
    <col min="5383" max="5383" width="2.85546875" style="2" customWidth="1"/>
    <col min="5384" max="5384" width="11.7109375" style="2" bestFit="1" customWidth="1"/>
    <col min="5385" max="5385" width="3.42578125" style="2" customWidth="1"/>
    <col min="5386" max="5386" width="12" style="2" customWidth="1"/>
    <col min="5387" max="5636" width="8.85546875" style="2"/>
    <col min="5637" max="5637" width="22" style="2" customWidth="1"/>
    <col min="5638" max="5638" width="16.28515625" style="2" customWidth="1"/>
    <col min="5639" max="5639" width="2.85546875" style="2" customWidth="1"/>
    <col min="5640" max="5640" width="11.7109375" style="2" bestFit="1" customWidth="1"/>
    <col min="5641" max="5641" width="3.42578125" style="2" customWidth="1"/>
    <col min="5642" max="5642" width="12" style="2" customWidth="1"/>
    <col min="5643" max="5892" width="8.85546875" style="2"/>
    <col min="5893" max="5893" width="22" style="2" customWidth="1"/>
    <col min="5894" max="5894" width="16.28515625" style="2" customWidth="1"/>
    <col min="5895" max="5895" width="2.85546875" style="2" customWidth="1"/>
    <col min="5896" max="5896" width="11.7109375" style="2" bestFit="1" customWidth="1"/>
    <col min="5897" max="5897" width="3.42578125" style="2" customWidth="1"/>
    <col min="5898" max="5898" width="12" style="2" customWidth="1"/>
    <col min="5899" max="6148" width="8.85546875" style="2"/>
    <col min="6149" max="6149" width="22" style="2" customWidth="1"/>
    <col min="6150" max="6150" width="16.28515625" style="2" customWidth="1"/>
    <col min="6151" max="6151" width="2.85546875" style="2" customWidth="1"/>
    <col min="6152" max="6152" width="11.7109375" style="2" bestFit="1" customWidth="1"/>
    <col min="6153" max="6153" width="3.42578125" style="2" customWidth="1"/>
    <col min="6154" max="6154" width="12" style="2" customWidth="1"/>
    <col min="6155" max="6404" width="8.85546875" style="2"/>
    <col min="6405" max="6405" width="22" style="2" customWidth="1"/>
    <col min="6406" max="6406" width="16.28515625" style="2" customWidth="1"/>
    <col min="6407" max="6407" width="2.85546875" style="2" customWidth="1"/>
    <col min="6408" max="6408" width="11.7109375" style="2" bestFit="1" customWidth="1"/>
    <col min="6409" max="6409" width="3.42578125" style="2" customWidth="1"/>
    <col min="6410" max="6410" width="12" style="2" customWidth="1"/>
    <col min="6411" max="6660" width="8.85546875" style="2"/>
    <col min="6661" max="6661" width="22" style="2" customWidth="1"/>
    <col min="6662" max="6662" width="16.28515625" style="2" customWidth="1"/>
    <col min="6663" max="6663" width="2.85546875" style="2" customWidth="1"/>
    <col min="6664" max="6664" width="11.7109375" style="2" bestFit="1" customWidth="1"/>
    <col min="6665" max="6665" width="3.42578125" style="2" customWidth="1"/>
    <col min="6666" max="6666" width="12" style="2" customWidth="1"/>
    <col min="6667" max="6916" width="8.85546875" style="2"/>
    <col min="6917" max="6917" width="22" style="2" customWidth="1"/>
    <col min="6918" max="6918" width="16.28515625" style="2" customWidth="1"/>
    <col min="6919" max="6919" width="2.85546875" style="2" customWidth="1"/>
    <col min="6920" max="6920" width="11.7109375" style="2" bestFit="1" customWidth="1"/>
    <col min="6921" max="6921" width="3.42578125" style="2" customWidth="1"/>
    <col min="6922" max="6922" width="12" style="2" customWidth="1"/>
    <col min="6923" max="7172" width="8.85546875" style="2"/>
    <col min="7173" max="7173" width="22" style="2" customWidth="1"/>
    <col min="7174" max="7174" width="16.28515625" style="2" customWidth="1"/>
    <col min="7175" max="7175" width="2.85546875" style="2" customWidth="1"/>
    <col min="7176" max="7176" width="11.7109375" style="2" bestFit="1" customWidth="1"/>
    <col min="7177" max="7177" width="3.42578125" style="2" customWidth="1"/>
    <col min="7178" max="7178" width="12" style="2" customWidth="1"/>
    <col min="7179" max="7428" width="8.85546875" style="2"/>
    <col min="7429" max="7429" width="22" style="2" customWidth="1"/>
    <col min="7430" max="7430" width="16.28515625" style="2" customWidth="1"/>
    <col min="7431" max="7431" width="2.85546875" style="2" customWidth="1"/>
    <col min="7432" max="7432" width="11.7109375" style="2" bestFit="1" customWidth="1"/>
    <col min="7433" max="7433" width="3.42578125" style="2" customWidth="1"/>
    <col min="7434" max="7434" width="12" style="2" customWidth="1"/>
    <col min="7435" max="7684" width="8.85546875" style="2"/>
    <col min="7685" max="7685" width="22" style="2" customWidth="1"/>
    <col min="7686" max="7686" width="16.28515625" style="2" customWidth="1"/>
    <col min="7687" max="7687" width="2.85546875" style="2" customWidth="1"/>
    <col min="7688" max="7688" width="11.7109375" style="2" bestFit="1" customWidth="1"/>
    <col min="7689" max="7689" width="3.42578125" style="2" customWidth="1"/>
    <col min="7690" max="7690" width="12" style="2" customWidth="1"/>
    <col min="7691" max="7940" width="8.85546875" style="2"/>
    <col min="7941" max="7941" width="22" style="2" customWidth="1"/>
    <col min="7942" max="7942" width="16.28515625" style="2" customWidth="1"/>
    <col min="7943" max="7943" width="2.85546875" style="2" customWidth="1"/>
    <col min="7944" max="7944" width="11.7109375" style="2" bestFit="1" customWidth="1"/>
    <col min="7945" max="7945" width="3.42578125" style="2" customWidth="1"/>
    <col min="7946" max="7946" width="12" style="2" customWidth="1"/>
    <col min="7947" max="8196" width="8.85546875" style="2"/>
    <col min="8197" max="8197" width="22" style="2" customWidth="1"/>
    <col min="8198" max="8198" width="16.28515625" style="2" customWidth="1"/>
    <col min="8199" max="8199" width="2.85546875" style="2" customWidth="1"/>
    <col min="8200" max="8200" width="11.7109375" style="2" bestFit="1" customWidth="1"/>
    <col min="8201" max="8201" width="3.42578125" style="2" customWidth="1"/>
    <col min="8202" max="8202" width="12" style="2" customWidth="1"/>
    <col min="8203" max="8452" width="8.85546875" style="2"/>
    <col min="8453" max="8453" width="22" style="2" customWidth="1"/>
    <col min="8454" max="8454" width="16.28515625" style="2" customWidth="1"/>
    <col min="8455" max="8455" width="2.85546875" style="2" customWidth="1"/>
    <col min="8456" max="8456" width="11.7109375" style="2" bestFit="1" customWidth="1"/>
    <col min="8457" max="8457" width="3.42578125" style="2" customWidth="1"/>
    <col min="8458" max="8458" width="12" style="2" customWidth="1"/>
    <col min="8459" max="8708" width="8.85546875" style="2"/>
    <col min="8709" max="8709" width="22" style="2" customWidth="1"/>
    <col min="8710" max="8710" width="16.28515625" style="2" customWidth="1"/>
    <col min="8711" max="8711" width="2.85546875" style="2" customWidth="1"/>
    <col min="8712" max="8712" width="11.7109375" style="2" bestFit="1" customWidth="1"/>
    <col min="8713" max="8713" width="3.42578125" style="2" customWidth="1"/>
    <col min="8714" max="8714" width="12" style="2" customWidth="1"/>
    <col min="8715" max="8964" width="8.85546875" style="2"/>
    <col min="8965" max="8965" width="22" style="2" customWidth="1"/>
    <col min="8966" max="8966" width="16.28515625" style="2" customWidth="1"/>
    <col min="8967" max="8967" width="2.85546875" style="2" customWidth="1"/>
    <col min="8968" max="8968" width="11.7109375" style="2" bestFit="1" customWidth="1"/>
    <col min="8969" max="8969" width="3.42578125" style="2" customWidth="1"/>
    <col min="8970" max="8970" width="12" style="2" customWidth="1"/>
    <col min="8971" max="9220" width="8.85546875" style="2"/>
    <col min="9221" max="9221" width="22" style="2" customWidth="1"/>
    <col min="9222" max="9222" width="16.28515625" style="2" customWidth="1"/>
    <col min="9223" max="9223" width="2.85546875" style="2" customWidth="1"/>
    <col min="9224" max="9224" width="11.7109375" style="2" bestFit="1" customWidth="1"/>
    <col min="9225" max="9225" width="3.42578125" style="2" customWidth="1"/>
    <col min="9226" max="9226" width="12" style="2" customWidth="1"/>
    <col min="9227" max="9476" width="8.85546875" style="2"/>
    <col min="9477" max="9477" width="22" style="2" customWidth="1"/>
    <col min="9478" max="9478" width="16.28515625" style="2" customWidth="1"/>
    <col min="9479" max="9479" width="2.85546875" style="2" customWidth="1"/>
    <col min="9480" max="9480" width="11.7109375" style="2" bestFit="1" customWidth="1"/>
    <col min="9481" max="9481" width="3.42578125" style="2" customWidth="1"/>
    <col min="9482" max="9482" width="12" style="2" customWidth="1"/>
    <col min="9483" max="9732" width="8.85546875" style="2"/>
    <col min="9733" max="9733" width="22" style="2" customWidth="1"/>
    <col min="9734" max="9734" width="16.28515625" style="2" customWidth="1"/>
    <col min="9735" max="9735" width="2.85546875" style="2" customWidth="1"/>
    <col min="9736" max="9736" width="11.7109375" style="2" bestFit="1" customWidth="1"/>
    <col min="9737" max="9737" width="3.42578125" style="2" customWidth="1"/>
    <col min="9738" max="9738" width="12" style="2" customWidth="1"/>
    <col min="9739" max="9988" width="8.85546875" style="2"/>
    <col min="9989" max="9989" width="22" style="2" customWidth="1"/>
    <col min="9990" max="9990" width="16.28515625" style="2" customWidth="1"/>
    <col min="9991" max="9991" width="2.85546875" style="2" customWidth="1"/>
    <col min="9992" max="9992" width="11.7109375" style="2" bestFit="1" customWidth="1"/>
    <col min="9993" max="9993" width="3.42578125" style="2" customWidth="1"/>
    <col min="9994" max="9994" width="12" style="2" customWidth="1"/>
    <col min="9995" max="10244" width="8.85546875" style="2"/>
    <col min="10245" max="10245" width="22" style="2" customWidth="1"/>
    <col min="10246" max="10246" width="16.28515625" style="2" customWidth="1"/>
    <col min="10247" max="10247" width="2.85546875" style="2" customWidth="1"/>
    <col min="10248" max="10248" width="11.7109375" style="2" bestFit="1" customWidth="1"/>
    <col min="10249" max="10249" width="3.42578125" style="2" customWidth="1"/>
    <col min="10250" max="10250" width="12" style="2" customWidth="1"/>
    <col min="10251" max="10500" width="8.85546875" style="2"/>
    <col min="10501" max="10501" width="22" style="2" customWidth="1"/>
    <col min="10502" max="10502" width="16.28515625" style="2" customWidth="1"/>
    <col min="10503" max="10503" width="2.85546875" style="2" customWidth="1"/>
    <col min="10504" max="10504" width="11.7109375" style="2" bestFit="1" customWidth="1"/>
    <col min="10505" max="10505" width="3.42578125" style="2" customWidth="1"/>
    <col min="10506" max="10506" width="12" style="2" customWidth="1"/>
    <col min="10507" max="10756" width="8.85546875" style="2"/>
    <col min="10757" max="10757" width="22" style="2" customWidth="1"/>
    <col min="10758" max="10758" width="16.28515625" style="2" customWidth="1"/>
    <col min="10759" max="10759" width="2.85546875" style="2" customWidth="1"/>
    <col min="10760" max="10760" width="11.7109375" style="2" bestFit="1" customWidth="1"/>
    <col min="10761" max="10761" width="3.42578125" style="2" customWidth="1"/>
    <col min="10762" max="10762" width="12" style="2" customWidth="1"/>
    <col min="10763" max="11012" width="8.85546875" style="2"/>
    <col min="11013" max="11013" width="22" style="2" customWidth="1"/>
    <col min="11014" max="11014" width="16.28515625" style="2" customWidth="1"/>
    <col min="11015" max="11015" width="2.85546875" style="2" customWidth="1"/>
    <col min="11016" max="11016" width="11.7109375" style="2" bestFit="1" customWidth="1"/>
    <col min="11017" max="11017" width="3.42578125" style="2" customWidth="1"/>
    <col min="11018" max="11018" width="12" style="2" customWidth="1"/>
    <col min="11019" max="11268" width="8.85546875" style="2"/>
    <col min="11269" max="11269" width="22" style="2" customWidth="1"/>
    <col min="11270" max="11270" width="16.28515625" style="2" customWidth="1"/>
    <col min="11271" max="11271" width="2.85546875" style="2" customWidth="1"/>
    <col min="11272" max="11272" width="11.7109375" style="2" bestFit="1" customWidth="1"/>
    <col min="11273" max="11273" width="3.42578125" style="2" customWidth="1"/>
    <col min="11274" max="11274" width="12" style="2" customWidth="1"/>
    <col min="11275" max="11524" width="8.85546875" style="2"/>
    <col min="11525" max="11525" width="22" style="2" customWidth="1"/>
    <col min="11526" max="11526" width="16.28515625" style="2" customWidth="1"/>
    <col min="11527" max="11527" width="2.85546875" style="2" customWidth="1"/>
    <col min="11528" max="11528" width="11.7109375" style="2" bestFit="1" customWidth="1"/>
    <col min="11529" max="11529" width="3.42578125" style="2" customWidth="1"/>
    <col min="11530" max="11530" width="12" style="2" customWidth="1"/>
    <col min="11531" max="11780" width="8.85546875" style="2"/>
    <col min="11781" max="11781" width="22" style="2" customWidth="1"/>
    <col min="11782" max="11782" width="16.28515625" style="2" customWidth="1"/>
    <col min="11783" max="11783" width="2.85546875" style="2" customWidth="1"/>
    <col min="11784" max="11784" width="11.7109375" style="2" bestFit="1" customWidth="1"/>
    <col min="11785" max="11785" width="3.42578125" style="2" customWidth="1"/>
    <col min="11786" max="11786" width="12" style="2" customWidth="1"/>
    <col min="11787" max="12036" width="8.85546875" style="2"/>
    <col min="12037" max="12037" width="22" style="2" customWidth="1"/>
    <col min="12038" max="12038" width="16.28515625" style="2" customWidth="1"/>
    <col min="12039" max="12039" width="2.85546875" style="2" customWidth="1"/>
    <col min="12040" max="12040" width="11.7109375" style="2" bestFit="1" customWidth="1"/>
    <col min="12041" max="12041" width="3.42578125" style="2" customWidth="1"/>
    <col min="12042" max="12042" width="12" style="2" customWidth="1"/>
    <col min="12043" max="12292" width="8.85546875" style="2"/>
    <col min="12293" max="12293" width="22" style="2" customWidth="1"/>
    <col min="12294" max="12294" width="16.28515625" style="2" customWidth="1"/>
    <col min="12295" max="12295" width="2.85546875" style="2" customWidth="1"/>
    <col min="12296" max="12296" width="11.7109375" style="2" bestFit="1" customWidth="1"/>
    <col min="12297" max="12297" width="3.42578125" style="2" customWidth="1"/>
    <col min="12298" max="12298" width="12" style="2" customWidth="1"/>
    <col min="12299" max="12548" width="8.85546875" style="2"/>
    <col min="12549" max="12549" width="22" style="2" customWidth="1"/>
    <col min="12550" max="12550" width="16.28515625" style="2" customWidth="1"/>
    <col min="12551" max="12551" width="2.85546875" style="2" customWidth="1"/>
    <col min="12552" max="12552" width="11.7109375" style="2" bestFit="1" customWidth="1"/>
    <col min="12553" max="12553" width="3.42578125" style="2" customWidth="1"/>
    <col min="12554" max="12554" width="12" style="2" customWidth="1"/>
    <col min="12555" max="12804" width="8.85546875" style="2"/>
    <col min="12805" max="12805" width="22" style="2" customWidth="1"/>
    <col min="12806" max="12806" width="16.28515625" style="2" customWidth="1"/>
    <col min="12807" max="12807" width="2.85546875" style="2" customWidth="1"/>
    <col min="12808" max="12808" width="11.7109375" style="2" bestFit="1" customWidth="1"/>
    <col min="12809" max="12809" width="3.42578125" style="2" customWidth="1"/>
    <col min="12810" max="12810" width="12" style="2" customWidth="1"/>
    <col min="12811" max="13060" width="8.85546875" style="2"/>
    <col min="13061" max="13061" width="22" style="2" customWidth="1"/>
    <col min="13062" max="13062" width="16.28515625" style="2" customWidth="1"/>
    <col min="13063" max="13063" width="2.85546875" style="2" customWidth="1"/>
    <col min="13064" max="13064" width="11.7109375" style="2" bestFit="1" customWidth="1"/>
    <col min="13065" max="13065" width="3.42578125" style="2" customWidth="1"/>
    <col min="13066" max="13066" width="12" style="2" customWidth="1"/>
    <col min="13067" max="13316" width="8.85546875" style="2"/>
    <col min="13317" max="13317" width="22" style="2" customWidth="1"/>
    <col min="13318" max="13318" width="16.28515625" style="2" customWidth="1"/>
    <col min="13319" max="13319" width="2.85546875" style="2" customWidth="1"/>
    <col min="13320" max="13320" width="11.7109375" style="2" bestFit="1" customWidth="1"/>
    <col min="13321" max="13321" width="3.42578125" style="2" customWidth="1"/>
    <col min="13322" max="13322" width="12" style="2" customWidth="1"/>
    <col min="13323" max="13572" width="8.85546875" style="2"/>
    <col min="13573" max="13573" width="22" style="2" customWidth="1"/>
    <col min="13574" max="13574" width="16.28515625" style="2" customWidth="1"/>
    <col min="13575" max="13575" width="2.85546875" style="2" customWidth="1"/>
    <col min="13576" max="13576" width="11.7109375" style="2" bestFit="1" customWidth="1"/>
    <col min="13577" max="13577" width="3.42578125" style="2" customWidth="1"/>
    <col min="13578" max="13578" width="12" style="2" customWidth="1"/>
    <col min="13579" max="13828" width="8.85546875" style="2"/>
    <col min="13829" max="13829" width="22" style="2" customWidth="1"/>
    <col min="13830" max="13830" width="16.28515625" style="2" customWidth="1"/>
    <col min="13831" max="13831" width="2.85546875" style="2" customWidth="1"/>
    <col min="13832" max="13832" width="11.7109375" style="2" bestFit="1" customWidth="1"/>
    <col min="13833" max="13833" width="3.42578125" style="2" customWidth="1"/>
    <col min="13834" max="13834" width="12" style="2" customWidth="1"/>
    <col min="13835" max="14084" width="8.85546875" style="2"/>
    <col min="14085" max="14085" width="22" style="2" customWidth="1"/>
    <col min="14086" max="14086" width="16.28515625" style="2" customWidth="1"/>
    <col min="14087" max="14087" width="2.85546875" style="2" customWidth="1"/>
    <col min="14088" max="14088" width="11.7109375" style="2" bestFit="1" customWidth="1"/>
    <col min="14089" max="14089" width="3.42578125" style="2" customWidth="1"/>
    <col min="14090" max="14090" width="12" style="2" customWidth="1"/>
    <col min="14091" max="14340" width="8.85546875" style="2"/>
    <col min="14341" max="14341" width="22" style="2" customWidth="1"/>
    <col min="14342" max="14342" width="16.28515625" style="2" customWidth="1"/>
    <col min="14343" max="14343" width="2.85546875" style="2" customWidth="1"/>
    <col min="14344" max="14344" width="11.7109375" style="2" bestFit="1" customWidth="1"/>
    <col min="14345" max="14345" width="3.42578125" style="2" customWidth="1"/>
    <col min="14346" max="14346" width="12" style="2" customWidth="1"/>
    <col min="14347" max="14596" width="8.85546875" style="2"/>
    <col min="14597" max="14597" width="22" style="2" customWidth="1"/>
    <col min="14598" max="14598" width="16.28515625" style="2" customWidth="1"/>
    <col min="14599" max="14599" width="2.85546875" style="2" customWidth="1"/>
    <col min="14600" max="14600" width="11.7109375" style="2" bestFit="1" customWidth="1"/>
    <col min="14601" max="14601" width="3.42578125" style="2" customWidth="1"/>
    <col min="14602" max="14602" width="12" style="2" customWidth="1"/>
    <col min="14603" max="14852" width="8.85546875" style="2"/>
    <col min="14853" max="14853" width="22" style="2" customWidth="1"/>
    <col min="14854" max="14854" width="16.28515625" style="2" customWidth="1"/>
    <col min="14855" max="14855" width="2.85546875" style="2" customWidth="1"/>
    <col min="14856" max="14856" width="11.7109375" style="2" bestFit="1" customWidth="1"/>
    <col min="14857" max="14857" width="3.42578125" style="2" customWidth="1"/>
    <col min="14858" max="14858" width="12" style="2" customWidth="1"/>
    <col min="14859" max="15108" width="8.85546875" style="2"/>
    <col min="15109" max="15109" width="22" style="2" customWidth="1"/>
    <col min="15110" max="15110" width="16.28515625" style="2" customWidth="1"/>
    <col min="15111" max="15111" width="2.85546875" style="2" customWidth="1"/>
    <col min="15112" max="15112" width="11.7109375" style="2" bestFit="1" customWidth="1"/>
    <col min="15113" max="15113" width="3.42578125" style="2" customWidth="1"/>
    <col min="15114" max="15114" width="12" style="2" customWidth="1"/>
    <col min="15115" max="15364" width="8.85546875" style="2"/>
    <col min="15365" max="15365" width="22" style="2" customWidth="1"/>
    <col min="15366" max="15366" width="16.28515625" style="2" customWidth="1"/>
    <col min="15367" max="15367" width="2.85546875" style="2" customWidth="1"/>
    <col min="15368" max="15368" width="11.7109375" style="2" bestFit="1" customWidth="1"/>
    <col min="15369" max="15369" width="3.42578125" style="2" customWidth="1"/>
    <col min="15370" max="15370" width="12" style="2" customWidth="1"/>
    <col min="15371" max="15620" width="8.85546875" style="2"/>
    <col min="15621" max="15621" width="22" style="2" customWidth="1"/>
    <col min="15622" max="15622" width="16.28515625" style="2" customWidth="1"/>
    <col min="15623" max="15623" width="2.85546875" style="2" customWidth="1"/>
    <col min="15624" max="15624" width="11.7109375" style="2" bestFit="1" customWidth="1"/>
    <col min="15625" max="15625" width="3.42578125" style="2" customWidth="1"/>
    <col min="15626" max="15626" width="12" style="2" customWidth="1"/>
    <col min="15627" max="15876" width="8.85546875" style="2"/>
    <col min="15877" max="15877" width="22" style="2" customWidth="1"/>
    <col min="15878" max="15878" width="16.28515625" style="2" customWidth="1"/>
    <col min="15879" max="15879" width="2.85546875" style="2" customWidth="1"/>
    <col min="15880" max="15880" width="11.7109375" style="2" bestFit="1" customWidth="1"/>
    <col min="15881" max="15881" width="3.42578125" style="2" customWidth="1"/>
    <col min="15882" max="15882" width="12" style="2" customWidth="1"/>
    <col min="15883" max="16132" width="8.85546875" style="2"/>
    <col min="16133" max="16133" width="22" style="2" customWidth="1"/>
    <col min="16134" max="16134" width="16.28515625" style="2" customWidth="1"/>
    <col min="16135" max="16135" width="2.85546875" style="2" customWidth="1"/>
    <col min="16136" max="16136" width="11.7109375" style="2" bestFit="1" customWidth="1"/>
    <col min="16137" max="16137" width="3.42578125" style="2" customWidth="1"/>
    <col min="16138" max="16138" width="12" style="2" customWidth="1"/>
    <col min="16139" max="16384" width="8.85546875" style="2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2" ht="25.5" x14ac:dyDescent="0.3">
      <c r="A2" s="1"/>
      <c r="B2" s="1"/>
      <c r="C2" s="3"/>
      <c r="D2" s="3"/>
      <c r="E2" s="3"/>
      <c r="F2" s="3"/>
      <c r="G2" s="3"/>
      <c r="H2" s="3"/>
      <c r="I2" s="3"/>
      <c r="J2" s="3"/>
    </row>
    <row r="3" spans="1:22" ht="18" x14ac:dyDescent="0.3">
      <c r="A3" s="1"/>
      <c r="B3" s="1"/>
      <c r="C3" s="4"/>
      <c r="D3" s="4"/>
      <c r="E3" s="4"/>
      <c r="F3" s="4"/>
      <c r="G3" s="4"/>
      <c r="H3" s="4"/>
      <c r="I3" s="4"/>
      <c r="J3" s="4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22" ht="23.25" x14ac:dyDescent="0.3">
      <c r="A6" s="64" t="s">
        <v>0</v>
      </c>
      <c r="B6" s="64"/>
      <c r="C6" s="64"/>
      <c r="D6" s="64"/>
      <c r="E6" s="64"/>
      <c r="F6" s="64"/>
      <c r="G6" s="64"/>
      <c r="H6" s="64"/>
      <c r="I6" s="64"/>
      <c r="J6" s="64"/>
    </row>
    <row r="7" spans="1:22" ht="9.75" customHeight="1" thickBot="1" x14ac:dyDescent="0.35">
      <c r="A7" s="1"/>
      <c r="B7" s="1"/>
      <c r="C7" s="1"/>
      <c r="D7" s="1"/>
      <c r="E7" s="1"/>
      <c r="F7" s="1"/>
      <c r="G7" s="1"/>
      <c r="H7" s="1"/>
      <c r="I7" s="5"/>
      <c r="J7" s="6"/>
    </row>
    <row r="8" spans="1:22" ht="6" customHeight="1" x14ac:dyDescent="0.3">
      <c r="A8" s="1"/>
      <c r="B8" s="1"/>
      <c r="C8" s="1"/>
      <c r="D8" s="7"/>
      <c r="E8" s="1"/>
      <c r="F8" s="1"/>
      <c r="G8" s="8"/>
      <c r="H8" s="1"/>
      <c r="I8" s="1"/>
      <c r="J8" s="1"/>
    </row>
    <row r="9" spans="1:22" ht="23.25" x14ac:dyDescent="0.3">
      <c r="A9" s="65" t="s">
        <v>1</v>
      </c>
      <c r="B9" s="65"/>
      <c r="C9" s="66"/>
      <c r="D9" s="67" t="s">
        <v>29</v>
      </c>
      <c r="E9" s="68"/>
      <c r="F9" s="68"/>
      <c r="G9" s="69"/>
      <c r="H9" s="9" t="s">
        <v>2</v>
      </c>
      <c r="I9" s="108" t="s">
        <v>42</v>
      </c>
      <c r="J9" s="108"/>
    </row>
    <row r="10" spans="1:22" x14ac:dyDescent="0.3">
      <c r="A10" s="65"/>
      <c r="B10" s="65"/>
      <c r="C10" s="66"/>
      <c r="D10" s="105" t="s">
        <v>22</v>
      </c>
      <c r="E10" s="106"/>
      <c r="F10" s="106"/>
      <c r="G10" s="107"/>
      <c r="H10" s="10" t="s">
        <v>3</v>
      </c>
      <c r="I10" s="74">
        <v>45731</v>
      </c>
      <c r="J10" s="74"/>
      <c r="N10" s="25"/>
      <c r="O10" s="25"/>
      <c r="P10" s="1"/>
      <c r="Q10" s="1"/>
      <c r="R10" s="1"/>
      <c r="S10" s="46"/>
      <c r="T10" s="49"/>
      <c r="U10" s="62"/>
      <c r="V10" s="62"/>
    </row>
    <row r="11" spans="1:22" x14ac:dyDescent="0.3">
      <c r="A11" s="65"/>
      <c r="B11" s="65"/>
      <c r="C11" s="66"/>
      <c r="D11" s="75" t="str">
        <f>'Page 1'!D11:G11</f>
        <v>Attention : Ms. Grace</v>
      </c>
      <c r="E11" s="65"/>
      <c r="F11" s="65"/>
      <c r="G11" s="66"/>
      <c r="H11" s="76" t="s">
        <v>4</v>
      </c>
      <c r="I11" s="77"/>
      <c r="J11" s="77"/>
      <c r="N11" s="25"/>
      <c r="O11" s="25"/>
      <c r="P11" s="1"/>
      <c r="Q11" s="1"/>
      <c r="R11" s="1"/>
      <c r="S11" s="46"/>
      <c r="T11" s="49"/>
      <c r="U11" s="62"/>
      <c r="V11" s="62"/>
    </row>
    <row r="12" spans="1:22" ht="7.5" customHeight="1" thickBot="1" x14ac:dyDescent="0.35">
      <c r="A12" s="65"/>
      <c r="B12" s="65"/>
      <c r="C12" s="66"/>
      <c r="D12" s="11"/>
      <c r="E12" s="1"/>
      <c r="F12" s="1"/>
      <c r="G12" s="12"/>
      <c r="H12" s="76"/>
      <c r="I12" s="78"/>
      <c r="J12" s="78"/>
      <c r="N12" s="25"/>
      <c r="O12" s="25"/>
      <c r="P12" s="1"/>
      <c r="Q12" s="1"/>
      <c r="R12" s="1"/>
      <c r="S12" s="46"/>
      <c r="T12" s="49"/>
      <c r="U12" s="62"/>
      <c r="V12" s="62"/>
    </row>
    <row r="13" spans="1:22" ht="17.2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N13" s="25"/>
      <c r="O13" s="25"/>
      <c r="P13" s="1"/>
      <c r="Q13" s="1"/>
      <c r="R13" s="1"/>
      <c r="S13" s="46"/>
      <c r="T13" s="49"/>
      <c r="U13" s="62"/>
      <c r="V13" s="62"/>
    </row>
    <row r="14" spans="1:22" x14ac:dyDescent="0.3">
      <c r="A14" s="26" t="s">
        <v>5</v>
      </c>
      <c r="B14" s="24" t="s">
        <v>6</v>
      </c>
      <c r="C14" s="13" t="s">
        <v>7</v>
      </c>
      <c r="D14" s="52" t="s">
        <v>8</v>
      </c>
      <c r="E14" s="52"/>
      <c r="F14" s="52"/>
      <c r="G14" s="60" t="s">
        <v>9</v>
      </c>
      <c r="H14" s="60"/>
      <c r="I14" s="60" t="s">
        <v>10</v>
      </c>
      <c r="J14" s="61"/>
      <c r="N14" s="25"/>
      <c r="O14" s="25"/>
      <c r="P14" s="1"/>
      <c r="Q14" s="1"/>
      <c r="R14" s="1"/>
      <c r="S14" s="46"/>
      <c r="T14" s="49"/>
      <c r="U14" s="62"/>
      <c r="V14" s="62"/>
    </row>
    <row r="15" spans="1:22" s="34" customFormat="1" ht="21" customHeight="1" x14ac:dyDescent="0.25">
      <c r="A15" s="1"/>
      <c r="B15" s="45"/>
      <c r="C15" s="1"/>
      <c r="D15" s="20"/>
      <c r="E15" s="38" t="s">
        <v>43</v>
      </c>
      <c r="F15" s="1"/>
      <c r="G15" s="20"/>
      <c r="H15" s="1"/>
      <c r="I15" s="20"/>
      <c r="J15" s="1"/>
      <c r="M15" s="40"/>
      <c r="N15" s="25"/>
      <c r="O15" s="25"/>
      <c r="P15" s="1"/>
      <c r="Q15" s="1"/>
      <c r="R15" s="1"/>
      <c r="S15" s="46"/>
      <c r="T15" s="49"/>
      <c r="U15" s="62"/>
      <c r="V15" s="62"/>
    </row>
    <row r="16" spans="1:22" s="34" customFormat="1" ht="21" customHeight="1" x14ac:dyDescent="0.25">
      <c r="A16" s="30">
        <v>28</v>
      </c>
      <c r="B16" s="37">
        <v>5</v>
      </c>
      <c r="C16" s="37" t="s">
        <v>23</v>
      </c>
      <c r="D16" s="48"/>
      <c r="E16" s="1" t="s">
        <v>35</v>
      </c>
      <c r="F16" s="42"/>
      <c r="G16" s="41"/>
      <c r="H16" s="36">
        <v>790</v>
      </c>
      <c r="I16" s="62">
        <f>H16*B16</f>
        <v>3950</v>
      </c>
      <c r="J16" s="62"/>
      <c r="M16" s="40"/>
      <c r="O16" s="40"/>
    </row>
    <row r="17" spans="1:22" s="34" customFormat="1" ht="21" customHeight="1" x14ac:dyDescent="0.25">
      <c r="A17" s="30">
        <v>29</v>
      </c>
      <c r="B17" s="37">
        <v>3</v>
      </c>
      <c r="C17" s="37" t="s">
        <v>40</v>
      </c>
      <c r="D17" s="48"/>
      <c r="E17" s="1" t="s">
        <v>36</v>
      </c>
      <c r="F17" s="42"/>
      <c r="G17" s="41"/>
      <c r="H17" s="36">
        <v>300</v>
      </c>
      <c r="I17" s="62">
        <f t="shared" ref="I17:I21" si="0">H17*B17</f>
        <v>900</v>
      </c>
      <c r="J17" s="62"/>
      <c r="M17" s="40"/>
      <c r="O17" s="40"/>
    </row>
    <row r="18" spans="1:22" s="34" customFormat="1" ht="21" customHeight="1" x14ac:dyDescent="0.25">
      <c r="A18" s="30">
        <v>30</v>
      </c>
      <c r="B18" s="37">
        <v>10</v>
      </c>
      <c r="C18" s="37" t="s">
        <v>11</v>
      </c>
      <c r="D18" s="48"/>
      <c r="E18" s="1" t="s">
        <v>31</v>
      </c>
      <c r="F18" s="42"/>
      <c r="G18" s="41"/>
      <c r="H18" s="36">
        <v>5</v>
      </c>
      <c r="I18" s="62">
        <f t="shared" si="0"/>
        <v>50</v>
      </c>
      <c r="J18" s="62"/>
      <c r="M18" s="40"/>
      <c r="N18" s="25"/>
      <c r="O18" s="25"/>
      <c r="P18" s="43"/>
      <c r="Q18" s="1"/>
      <c r="R18" s="42"/>
      <c r="S18" s="46"/>
      <c r="T18" s="49"/>
      <c r="U18" s="62"/>
      <c r="V18" s="62"/>
    </row>
    <row r="19" spans="1:22" s="34" customFormat="1" ht="21" customHeight="1" x14ac:dyDescent="0.25">
      <c r="A19" s="30">
        <v>31</v>
      </c>
      <c r="B19" s="37">
        <v>10</v>
      </c>
      <c r="C19" s="37" t="s">
        <v>11</v>
      </c>
      <c r="D19" s="48"/>
      <c r="E19" s="1" t="s">
        <v>37</v>
      </c>
      <c r="F19" s="42"/>
      <c r="G19" s="41"/>
      <c r="H19" s="36">
        <v>50</v>
      </c>
      <c r="I19" s="62">
        <f t="shared" si="0"/>
        <v>500</v>
      </c>
      <c r="J19" s="62"/>
      <c r="M19" s="40"/>
      <c r="N19" s="25"/>
      <c r="O19" s="25"/>
      <c r="P19" s="43"/>
      <c r="Q19" s="1"/>
      <c r="R19" s="42"/>
      <c r="S19" s="46"/>
      <c r="T19" s="49"/>
      <c r="U19" s="62"/>
      <c r="V19" s="62"/>
    </row>
    <row r="20" spans="1:22" s="34" customFormat="1" ht="21" customHeight="1" x14ac:dyDescent="0.25">
      <c r="A20" s="30">
        <v>32</v>
      </c>
      <c r="B20" s="37">
        <v>36</v>
      </c>
      <c r="C20" s="37" t="s">
        <v>41</v>
      </c>
      <c r="D20" s="48"/>
      <c r="E20" s="1" t="s">
        <v>38</v>
      </c>
      <c r="F20" s="42"/>
      <c r="G20" s="41"/>
      <c r="H20" s="36">
        <v>120</v>
      </c>
      <c r="I20" s="62">
        <f t="shared" si="0"/>
        <v>4320</v>
      </c>
      <c r="J20" s="62"/>
      <c r="M20" s="40"/>
      <c r="N20" s="25"/>
      <c r="O20" s="25"/>
      <c r="P20" s="43"/>
      <c r="Q20" s="1"/>
      <c r="R20" s="42"/>
      <c r="S20" s="46"/>
      <c r="T20" s="49"/>
      <c r="U20" s="62"/>
      <c r="V20" s="62"/>
    </row>
    <row r="21" spans="1:22" s="34" customFormat="1" ht="21" customHeight="1" x14ac:dyDescent="0.25">
      <c r="A21" s="30">
        <v>33</v>
      </c>
      <c r="B21" s="37">
        <v>10</v>
      </c>
      <c r="C21" s="37" t="s">
        <v>11</v>
      </c>
      <c r="D21" s="48"/>
      <c r="E21" s="1" t="s">
        <v>39</v>
      </c>
      <c r="F21" s="42"/>
      <c r="G21" s="41"/>
      <c r="H21" s="36">
        <v>25</v>
      </c>
      <c r="I21" s="62">
        <f t="shared" si="0"/>
        <v>250</v>
      </c>
      <c r="J21" s="62"/>
      <c r="M21" s="40"/>
      <c r="N21" s="25"/>
      <c r="O21" s="25"/>
      <c r="P21" s="43"/>
      <c r="Q21" s="1"/>
      <c r="R21" s="42"/>
      <c r="S21" s="46"/>
      <c r="T21" s="49"/>
      <c r="U21" s="62"/>
      <c r="V21" s="62"/>
    </row>
    <row r="22" spans="1:22" s="34" customFormat="1" ht="21" customHeight="1" x14ac:dyDescent="0.25">
      <c r="A22" s="30"/>
      <c r="B22" s="35"/>
      <c r="C22" s="16"/>
      <c r="D22" s="53" t="s">
        <v>44</v>
      </c>
      <c r="E22" s="54"/>
      <c r="F22" s="55"/>
      <c r="G22" s="41"/>
      <c r="H22" s="44" t="s">
        <v>33</v>
      </c>
      <c r="I22" s="63">
        <f>SUM(I16:J21)</f>
        <v>9970</v>
      </c>
      <c r="J22" s="63"/>
      <c r="M22" s="40"/>
      <c r="N22" s="25"/>
      <c r="O22" s="25"/>
      <c r="P22" s="43"/>
      <c r="Q22" s="1"/>
      <c r="R22" s="42"/>
      <c r="S22" s="46"/>
      <c r="T22" s="49"/>
      <c r="U22" s="62"/>
      <c r="V22" s="62"/>
    </row>
    <row r="23" spans="1:22" s="34" customFormat="1" ht="21" customHeight="1" x14ac:dyDescent="0.25">
      <c r="A23" s="30"/>
      <c r="B23" s="35"/>
      <c r="C23" s="16"/>
      <c r="D23" s="43"/>
      <c r="E23" s="38"/>
      <c r="F23" s="42"/>
      <c r="G23" s="41"/>
      <c r="H23" s="36"/>
      <c r="I23" s="62"/>
      <c r="J23" s="62"/>
      <c r="M23" s="40"/>
      <c r="N23" s="25"/>
      <c r="O23" s="25"/>
      <c r="P23" s="43"/>
      <c r="Q23" s="1"/>
      <c r="R23" s="42"/>
      <c r="S23" s="46"/>
      <c r="T23" s="49"/>
      <c r="U23" s="62"/>
      <c r="V23" s="62"/>
    </row>
    <row r="24" spans="1:22" s="34" customFormat="1" ht="21" customHeight="1" x14ac:dyDescent="0.25">
      <c r="A24" s="30"/>
      <c r="B24" s="35"/>
      <c r="C24" s="16"/>
      <c r="D24" s="48"/>
      <c r="E24" s="1"/>
      <c r="F24" s="42"/>
      <c r="G24" s="41"/>
      <c r="H24" s="36"/>
      <c r="I24" s="62"/>
      <c r="J24" s="62"/>
      <c r="M24" s="40"/>
      <c r="N24" s="25"/>
      <c r="O24" s="25"/>
      <c r="P24" s="43"/>
      <c r="Q24" s="1"/>
      <c r="R24" s="42"/>
      <c r="S24" s="46"/>
      <c r="T24" s="49"/>
      <c r="U24" s="62"/>
      <c r="V24" s="62"/>
    </row>
    <row r="25" spans="1:22" s="34" customFormat="1" ht="21" customHeight="1" x14ac:dyDescent="0.25">
      <c r="A25" s="30"/>
      <c r="B25" s="35"/>
      <c r="C25" s="16"/>
      <c r="D25" s="48"/>
      <c r="E25" s="1"/>
      <c r="F25" s="42"/>
      <c r="G25" s="41"/>
      <c r="H25" s="36"/>
      <c r="I25" s="62"/>
      <c r="J25" s="62"/>
      <c r="M25" s="40"/>
      <c r="N25" s="25"/>
      <c r="O25" s="25"/>
      <c r="P25" s="43"/>
      <c r="Q25" s="1"/>
      <c r="R25" s="42"/>
      <c r="S25" s="46"/>
      <c r="T25" s="49"/>
      <c r="U25" s="62"/>
      <c r="V25" s="62"/>
    </row>
    <row r="26" spans="1:22" s="34" customFormat="1" ht="21" customHeight="1" x14ac:dyDescent="0.25">
      <c r="A26" s="30"/>
      <c r="B26" s="35"/>
      <c r="C26" s="16"/>
      <c r="D26" s="48"/>
      <c r="E26" s="1"/>
      <c r="F26" s="42"/>
      <c r="G26" s="41"/>
      <c r="H26" s="36"/>
      <c r="I26" s="62"/>
      <c r="J26" s="62"/>
      <c r="M26" s="40"/>
      <c r="N26" s="25"/>
      <c r="O26" s="25"/>
      <c r="P26" s="43"/>
      <c r="Q26" s="1"/>
      <c r="R26" s="42"/>
      <c r="S26" s="46"/>
      <c r="T26" s="49"/>
      <c r="U26" s="62"/>
      <c r="V26" s="62"/>
    </row>
    <row r="27" spans="1:22" s="34" customFormat="1" ht="21" customHeight="1" x14ac:dyDescent="0.25">
      <c r="A27" s="30"/>
      <c r="B27" s="35"/>
      <c r="C27" s="16"/>
      <c r="D27" s="48"/>
      <c r="E27" s="1"/>
      <c r="F27" s="42"/>
      <c r="G27" s="41"/>
      <c r="H27" s="36"/>
      <c r="I27" s="62"/>
      <c r="J27" s="62"/>
      <c r="M27" s="40"/>
      <c r="N27" s="25"/>
      <c r="O27" s="25"/>
      <c r="P27" s="43"/>
      <c r="Q27" s="1"/>
      <c r="R27" s="42"/>
      <c r="S27" s="46"/>
      <c r="T27" s="49"/>
      <c r="U27" s="62"/>
      <c r="V27" s="62"/>
    </row>
    <row r="28" spans="1:22" s="34" customFormat="1" ht="21" customHeight="1" x14ac:dyDescent="0.25">
      <c r="A28" s="30"/>
      <c r="B28" s="35"/>
      <c r="C28" s="16"/>
      <c r="D28" s="48"/>
      <c r="E28" s="1"/>
      <c r="F28" s="42"/>
      <c r="G28" s="41"/>
      <c r="H28" s="36"/>
      <c r="I28" s="62"/>
      <c r="J28" s="62"/>
      <c r="M28" s="40"/>
      <c r="N28" s="25"/>
      <c r="O28" s="25"/>
      <c r="P28" s="43"/>
      <c r="Q28" s="1"/>
      <c r="R28" s="42"/>
      <c r="S28" s="46"/>
      <c r="T28" s="49"/>
      <c r="U28" s="62"/>
      <c r="V28" s="62"/>
    </row>
    <row r="29" spans="1:22" s="34" customFormat="1" ht="21" customHeight="1" x14ac:dyDescent="0.25">
      <c r="A29" s="30"/>
      <c r="B29" s="35"/>
      <c r="C29" s="16"/>
      <c r="D29" s="48"/>
      <c r="E29" s="1"/>
      <c r="F29" s="42"/>
      <c r="G29" s="41"/>
      <c r="H29" s="36"/>
      <c r="I29" s="62"/>
      <c r="J29" s="62"/>
      <c r="M29" s="40"/>
      <c r="N29" s="25"/>
      <c r="O29" s="25"/>
      <c r="P29" s="43"/>
      <c r="Q29" s="1"/>
      <c r="R29" s="42"/>
      <c r="S29" s="46"/>
      <c r="T29" s="49"/>
      <c r="U29" s="62"/>
      <c r="V29" s="62"/>
    </row>
    <row r="30" spans="1:22" s="34" customFormat="1" ht="21" customHeight="1" x14ac:dyDescent="0.25">
      <c r="A30" s="30"/>
      <c r="B30" s="35"/>
      <c r="C30" s="16"/>
      <c r="D30" s="48"/>
      <c r="E30" s="1"/>
      <c r="F30" s="42"/>
      <c r="G30" s="41"/>
      <c r="H30" s="36"/>
      <c r="I30" s="62"/>
      <c r="J30" s="62"/>
      <c r="M30" s="40"/>
      <c r="O30" s="40"/>
    </row>
    <row r="31" spans="1:22" s="4" customFormat="1" ht="21" customHeight="1" x14ac:dyDescent="0.25">
      <c r="A31" s="30"/>
      <c r="B31" s="35"/>
      <c r="C31" s="16"/>
      <c r="D31" s="48"/>
      <c r="E31" s="1"/>
      <c r="F31" s="42"/>
      <c r="G31" s="41"/>
      <c r="H31" s="36"/>
      <c r="I31" s="62"/>
      <c r="J31" s="62"/>
      <c r="M31" s="14"/>
      <c r="O31" s="14"/>
    </row>
    <row r="32" spans="1:22" s="4" customFormat="1" ht="21" customHeight="1" x14ac:dyDescent="0.25">
      <c r="A32" s="30"/>
      <c r="B32" s="35"/>
      <c r="C32" s="16"/>
      <c r="D32" s="48"/>
      <c r="E32" s="1"/>
      <c r="F32" s="42"/>
      <c r="G32" s="41"/>
      <c r="H32" s="36"/>
      <c r="I32" s="62"/>
      <c r="J32" s="62"/>
      <c r="M32" s="14"/>
      <c r="O32" s="14"/>
    </row>
    <row r="33" spans="1:15" s="4" customFormat="1" ht="21" customHeight="1" x14ac:dyDescent="0.25">
      <c r="A33" s="30"/>
      <c r="B33" s="35"/>
      <c r="C33" s="16"/>
      <c r="D33" s="48"/>
      <c r="E33" s="1"/>
      <c r="F33" s="42"/>
      <c r="G33" s="41"/>
      <c r="H33" s="36"/>
      <c r="I33" s="62"/>
      <c r="J33" s="62"/>
      <c r="M33" s="14"/>
      <c r="O33" s="14"/>
    </row>
    <row r="34" spans="1:15" s="4" customFormat="1" ht="21" customHeight="1" x14ac:dyDescent="0.25">
      <c r="A34" s="30"/>
      <c r="B34" s="35"/>
      <c r="C34" s="16"/>
      <c r="D34" s="48"/>
      <c r="E34" s="1"/>
      <c r="F34" s="42"/>
      <c r="G34" s="41"/>
      <c r="H34" s="36"/>
      <c r="I34" s="62"/>
      <c r="J34" s="62"/>
      <c r="M34" s="14"/>
      <c r="O34" s="14"/>
    </row>
    <row r="35" spans="1:15" s="4" customFormat="1" ht="21" customHeight="1" x14ac:dyDescent="0.25">
      <c r="A35" s="30"/>
      <c r="B35" s="35"/>
      <c r="C35" s="25"/>
      <c r="D35" s="48"/>
      <c r="E35" s="1"/>
      <c r="F35" s="42"/>
      <c r="G35" s="41"/>
      <c r="H35" s="36"/>
      <c r="I35" s="62"/>
      <c r="J35" s="62"/>
      <c r="M35" s="14"/>
      <c r="O35" s="14"/>
    </row>
    <row r="36" spans="1:15" s="15" customFormat="1" ht="21" customHeight="1" x14ac:dyDescent="0.3">
      <c r="A36" s="30"/>
      <c r="B36" s="35"/>
      <c r="C36" s="16"/>
      <c r="D36" s="43"/>
      <c r="E36" s="1"/>
      <c r="F36" s="56" t="s">
        <v>30</v>
      </c>
      <c r="G36" s="56"/>
      <c r="H36" s="57"/>
      <c r="I36" s="95">
        <f>I22+'Page 2'!I28:J28+'Page 1'!I31:J31</f>
        <v>10420</v>
      </c>
      <c r="J36" s="95"/>
    </row>
    <row r="37" spans="1:15" s="15" customFormat="1" ht="21" customHeight="1" x14ac:dyDescent="0.3">
      <c r="A37" s="30"/>
      <c r="B37" s="35"/>
      <c r="C37" s="16"/>
      <c r="D37" s="43"/>
      <c r="E37" s="1"/>
      <c r="F37" s="58" t="s">
        <v>21</v>
      </c>
      <c r="G37" s="58"/>
      <c r="H37" s="59"/>
      <c r="I37" s="94">
        <f>-I36*0.05</f>
        <v>-521</v>
      </c>
      <c r="J37" s="94"/>
    </row>
    <row r="38" spans="1:15" ht="21" customHeight="1" thickBot="1" x14ac:dyDescent="0.35">
      <c r="A38" s="30"/>
      <c r="B38" s="27"/>
      <c r="C38" s="16"/>
      <c r="D38" s="43"/>
      <c r="E38" s="1"/>
      <c r="F38" s="96" t="s">
        <v>20</v>
      </c>
      <c r="G38" s="96"/>
      <c r="H38" s="97"/>
      <c r="I38" s="92">
        <f>SUM(I36:J37)</f>
        <v>9899</v>
      </c>
      <c r="J38" s="93"/>
    </row>
    <row r="39" spans="1:15" x14ac:dyDescent="0.3">
      <c r="A39" s="109" t="s">
        <v>12</v>
      </c>
      <c r="B39" s="100"/>
      <c r="C39" s="109"/>
      <c r="D39" s="17"/>
      <c r="E39" s="18"/>
      <c r="F39" s="21" t="s">
        <v>13</v>
      </c>
      <c r="G39" s="102"/>
      <c r="H39" s="102"/>
      <c r="I39" s="102"/>
      <c r="J39" s="17"/>
    </row>
    <row r="40" spans="1:15" x14ac:dyDescent="0.3">
      <c r="A40" s="1"/>
      <c r="B40" s="1"/>
      <c r="C40" s="1"/>
      <c r="D40" s="1"/>
      <c r="E40" s="28">
        <f>I10</f>
        <v>45731</v>
      </c>
      <c r="F40" s="20"/>
      <c r="G40" s="1"/>
      <c r="H40" s="1"/>
      <c r="I40" s="1"/>
      <c r="J40" s="1"/>
    </row>
    <row r="41" spans="1:15" x14ac:dyDescent="0.3">
      <c r="A41" s="83" t="s">
        <v>14</v>
      </c>
      <c r="B41" s="83"/>
      <c r="C41" s="83"/>
      <c r="D41" s="83"/>
      <c r="E41" s="84"/>
      <c r="F41" s="20"/>
      <c r="G41" s="1"/>
      <c r="H41" s="1"/>
      <c r="I41" s="1"/>
      <c r="J41" s="1"/>
    </row>
    <row r="42" spans="1:15" x14ac:dyDescent="0.3">
      <c r="A42" s="83"/>
      <c r="B42" s="83"/>
      <c r="C42" s="83"/>
      <c r="D42" s="83"/>
      <c r="E42" s="84"/>
      <c r="F42" s="20"/>
      <c r="G42" s="1"/>
      <c r="H42" s="1"/>
      <c r="I42" s="1"/>
      <c r="J42" s="1"/>
    </row>
    <row r="43" spans="1:15" x14ac:dyDescent="0.3">
      <c r="A43" s="100" t="s">
        <v>17</v>
      </c>
      <c r="B43" s="100"/>
      <c r="C43" s="100"/>
      <c r="D43" s="22"/>
      <c r="E43" s="23"/>
      <c r="F43" s="87" t="s">
        <v>15</v>
      </c>
      <c r="G43" s="83"/>
      <c r="H43" s="83"/>
      <c r="I43" s="83"/>
      <c r="J43" s="83"/>
    </row>
    <row r="44" spans="1:15" x14ac:dyDescent="0.3">
      <c r="A44" s="1"/>
      <c r="B44" s="1"/>
      <c r="C44" s="1"/>
      <c r="D44" s="1"/>
      <c r="E44" s="19"/>
      <c r="F44" s="85" t="s">
        <v>16</v>
      </c>
      <c r="G44" s="86"/>
      <c r="H44" s="86"/>
      <c r="I44" s="86"/>
      <c r="J44" s="86"/>
    </row>
    <row r="45" spans="1:15" ht="17.25" thickBot="1" x14ac:dyDescent="0.35">
      <c r="A45" s="79" t="s">
        <v>18</v>
      </c>
      <c r="B45" s="79"/>
      <c r="C45" s="79"/>
      <c r="D45" s="79"/>
      <c r="E45" s="80"/>
      <c r="F45" s="81"/>
      <c r="G45" s="82"/>
      <c r="H45" s="82"/>
      <c r="I45" s="82"/>
      <c r="J45" s="82"/>
    </row>
  </sheetData>
  <mergeCells count="66">
    <mergeCell ref="F36:H36"/>
    <mergeCell ref="F37:H37"/>
    <mergeCell ref="F38:H38"/>
    <mergeCell ref="I28:J28"/>
    <mergeCell ref="I37:J37"/>
    <mergeCell ref="I38:J38"/>
    <mergeCell ref="I29:J29"/>
    <mergeCell ref="I32:J32"/>
    <mergeCell ref="I33:J33"/>
    <mergeCell ref="I34:J34"/>
    <mergeCell ref="I35:J35"/>
    <mergeCell ref="I30:J30"/>
    <mergeCell ref="I21:J21"/>
    <mergeCell ref="I22:J22"/>
    <mergeCell ref="I23:J23"/>
    <mergeCell ref="I24:J24"/>
    <mergeCell ref="I26:J26"/>
    <mergeCell ref="I16:J16"/>
    <mergeCell ref="I17:J17"/>
    <mergeCell ref="I18:J18"/>
    <mergeCell ref="I19:J19"/>
    <mergeCell ref="I20:J20"/>
    <mergeCell ref="I14:J14"/>
    <mergeCell ref="I25:J25"/>
    <mergeCell ref="A45:E45"/>
    <mergeCell ref="F45:J45"/>
    <mergeCell ref="A39:C39"/>
    <mergeCell ref="G39:I39"/>
    <mergeCell ref="A41:E41"/>
    <mergeCell ref="A42:E42"/>
    <mergeCell ref="A43:C43"/>
    <mergeCell ref="F43:J43"/>
    <mergeCell ref="F44:J44"/>
    <mergeCell ref="D14:F14"/>
    <mergeCell ref="G14:H14"/>
    <mergeCell ref="I31:J31"/>
    <mergeCell ref="I27:J27"/>
    <mergeCell ref="I36:J36"/>
    <mergeCell ref="A6:J6"/>
    <mergeCell ref="A9:C12"/>
    <mergeCell ref="D9:G9"/>
    <mergeCell ref="I9:J9"/>
    <mergeCell ref="D10:G10"/>
    <mergeCell ref="I10:J10"/>
    <mergeCell ref="D11:G11"/>
    <mergeCell ref="H11:H12"/>
    <mergeCell ref="I11:J12"/>
    <mergeCell ref="U10:V10"/>
    <mergeCell ref="U11:V11"/>
    <mergeCell ref="U12:V12"/>
    <mergeCell ref="U13:V13"/>
    <mergeCell ref="U14:V14"/>
    <mergeCell ref="U15:V15"/>
    <mergeCell ref="U18:V18"/>
    <mergeCell ref="U19:V19"/>
    <mergeCell ref="U20:V20"/>
    <mergeCell ref="U21:V21"/>
    <mergeCell ref="U27:V27"/>
    <mergeCell ref="U28:V28"/>
    <mergeCell ref="U29:V29"/>
    <mergeCell ref="D22:F22"/>
    <mergeCell ref="U22:V22"/>
    <mergeCell ref="U23:V23"/>
    <mergeCell ref="U24:V24"/>
    <mergeCell ref="U25:V25"/>
    <mergeCell ref="U26:V26"/>
  </mergeCells>
  <printOptions horizontalCentered="1" verticalCentered="1"/>
  <pageMargins left="0" right="0" top="0" bottom="0" header="0" footer="0"/>
  <pageSetup scale="93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8193" r:id="rId4">
          <objectPr defaultSize="0" autoPict="0" r:id="rId5">
            <anchor moveWithCells="1">
              <from>
                <xdr:col>2</xdr:col>
                <xdr:colOff>323850</xdr:colOff>
                <xdr:row>0</xdr:row>
                <xdr:rowOff>47625</xdr:rowOff>
              </from>
              <to>
                <xdr:col>4</xdr:col>
                <xdr:colOff>57150</xdr:colOff>
                <xdr:row>2</xdr:row>
                <xdr:rowOff>0</xdr:rowOff>
              </to>
            </anchor>
          </objectPr>
        </oleObject>
      </mc:Choice>
      <mc:Fallback>
        <oleObject progId="Paint.Picture" shapeId="819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Page 1</vt:lpstr>
      <vt:lpstr>Page 2</vt:lpstr>
      <vt:lpstr>Page 3</vt:lpstr>
      <vt:lpstr>'Page 1'!Print_Area</vt:lpstr>
      <vt:lpstr>'Page 2'!Print_Area</vt:lpstr>
      <vt:lpstr>'Page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JJC-01</dc:creator>
  <cp:lastModifiedBy>RJ Tumimbang</cp:lastModifiedBy>
  <cp:lastPrinted>2025-09-09T05:29:49Z</cp:lastPrinted>
  <dcterms:created xsi:type="dcterms:W3CDTF">2021-11-06T07:40:27Z</dcterms:created>
  <dcterms:modified xsi:type="dcterms:W3CDTF">2025-09-09T08:46:05Z</dcterms:modified>
</cp:coreProperties>
</file>