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 1" sheetId="1" state="visible" r:id="rId2"/>
    <sheet name="step 2" sheetId="2" state="visible" r:id="rId3"/>
    <sheet name="step 3" sheetId="3" state="visible" r:id="rId4"/>
    <sheet name="step 4" sheetId="4" state="visible" r:id="rId5"/>
    <sheet name="step 5" sheetId="5" state="visible" r:id="rId6"/>
    <sheet name="step 6" sheetId="6" state="visible" r:id="rId7"/>
    <sheet name="step 7" sheetId="7" state="visible" r:id="rId8"/>
    <sheet name="step 8" sheetId="8" state="visible" r:id="rId9"/>
    <sheet name="step 9" sheetId="9" state="visible" r:id="rId10"/>
    <sheet name="step 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<sst xmlns="http://schemas.openxmlformats.org/spreadsheetml/2006/main" count="330" uniqueCount="25">
  <si>
    <t xml:space="preserve">Вход</t>
  </si>
  <si>
    <t xml:space="preserve">Желаемое</t>
  </si>
  <si>
    <t xml:space="preserve">Норма обучения</t>
  </si>
  <si>
    <t xml:space="preserve">Знак минус, т. к. отнимаем дельту веса</t>
  </si>
  <si>
    <t xml:space="preserve">Слой 1 (2 входа, 3 выхода)</t>
  </si>
  <si>
    <t xml:space="preserve">Слой 2 (3 входа, 3 выхода)</t>
  </si>
  <si>
    <t xml:space="preserve">Слой 3 (3 входа, 1 выход)</t>
  </si>
  <si>
    <t xml:space="preserve">Веса</t>
  </si>
  <si>
    <t xml:space="preserve">Выход слоя 1</t>
  </si>
  <si>
    <t xml:space="preserve">Выход слоя 2</t>
  </si>
  <si>
    <t xml:space="preserve">Выход слоя 3</t>
  </si>
  <si>
    <t xml:space="preserve">Активация</t>
  </si>
  <si>
    <t xml:space="preserve">Производная активации</t>
  </si>
  <si>
    <t xml:space="preserve">Ошибка слоя 3</t>
  </si>
  <si>
    <t xml:space="preserve">Локальные градиенты слоя 3</t>
  </si>
  <si>
    <t xml:space="preserve">Локальные градиенты слоя 2</t>
  </si>
  <si>
    <t xml:space="preserve">Локальные градиенты слоя 1</t>
  </si>
  <si>
    <t xml:space="preserve">Сумма (градиент * вес) (для слоя 2)</t>
  </si>
  <si>
    <t xml:space="preserve">Сумма (градиент * вес) (для слоя 1)</t>
  </si>
  <si>
    <t xml:space="preserve">Сумма (градиент*вес) (для входа)</t>
  </si>
  <si>
    <t xml:space="preserve">Корректировка весов</t>
  </si>
  <si>
    <t xml:space="preserve">Для слоя 3</t>
  </si>
  <si>
    <t xml:space="preserve">Новые веса</t>
  </si>
  <si>
    <t xml:space="preserve">Для слоя 2</t>
  </si>
  <si>
    <t xml:space="preserve">Для слоя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</si>
</sst>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49" activeCellId="0" sqref="B49"/>
    </sheetView>
  </sheetViews>
  <sheetFormatPr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5" min="5" style="0" width="15.15"/>
    <col collapsed="false" customWidth="true" hidden="false" outlineLevel="0" max="6" min="6" style="0" width="15"/>
  </cols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v>0.60466028797962</v>
      </c>
      <c r="B8" s="0" t="n">
        <v>0.940509088045012</v>
      </c>
      <c r="C8" s="0" t="n">
        <v>0.66456005321849</v>
      </c>
      <c r="E8" s="0" t="n">
        <v>0.300911860585287</v>
      </c>
      <c r="F8" s="0" t="n">
        <v>0.515212628502065</v>
      </c>
      <c r="G8" s="0" t="n">
        <v>0.813639960990097</v>
      </c>
      <c r="I8" s="0" t="n">
        <v>0.360871416856906</v>
      </c>
    </row>
    <row r="9" customFormat="false" ht="12.75" hidden="false" customHeight="false" outlineLevel="0" collapsed="false">
      <c r="A9" s="0" t="n">
        <v>0.43771418718698</v>
      </c>
      <c r="B9" s="0" t="n">
        <v>0.424637497071266</v>
      </c>
      <c r="C9" s="0" t="n">
        <v>0.686823072867109</v>
      </c>
      <c r="E9" s="0" t="n">
        <v>0.214263872582375</v>
      </c>
      <c r="F9" s="0" t="n">
        <v>0.380657189299686</v>
      </c>
      <c r="G9" s="0" t="n">
        <v>0.31805817433033</v>
      </c>
      <c r="I9" s="0" t="n">
        <v>0.570673276071023</v>
      </c>
    </row>
    <row r="10" customFormat="false" ht="12.75" hidden="false" customHeight="false" outlineLevel="0" collapsed="false">
      <c r="A10" s="2" t="n">
        <v>0.0656370192174762</v>
      </c>
      <c r="B10" s="2" t="n">
        <v>0.156519254732791</v>
      </c>
      <c r="C10" s="2" t="n">
        <v>0.0969695189144846</v>
      </c>
      <c r="E10" s="0" t="n">
        <v>0.468889844902423</v>
      </c>
      <c r="F10" s="0" t="n">
        <v>0.283034151180445</v>
      </c>
      <c r="G10" s="0" t="n">
        <v>0.293101857336816</v>
      </c>
      <c r="I10" s="0" t="n">
        <v>0.862491437447886</v>
      </c>
    </row>
    <row r="11" customFormat="false" ht="12.75" hidden="false" customHeight="false" outlineLevel="0" collapsed="false">
      <c r="E11" s="2" t="n">
        <v>0.679084675920216</v>
      </c>
      <c r="F11" s="2" t="n">
        <v>0.218553052592764</v>
      </c>
      <c r="G11" s="2" t="n">
        <v>0.203186876647323</v>
      </c>
      <c r="I11" s="2" t="n">
        <v>0.293114244553858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0.670297307197096</v>
      </c>
      <c r="B13" s="0" t="n">
        <f aca="false">A2*B8+B2*B9+A3*B10</f>
        <v>1.0970283427778</v>
      </c>
      <c r="C13" s="0" t="n">
        <f aca="false">A2*C8+B2*C9+A3*C10</f>
        <v>0.761529572132975</v>
      </c>
      <c r="D13" s="2" t="n">
        <v>1</v>
      </c>
      <c r="E13" s="0" t="n">
        <f aca="false">A15*E8+B15*E9+C15*E10+D13*E11</f>
        <v>1.35842861415653</v>
      </c>
      <c r="F13" s="0" t="n">
        <f aca="false">A15*F8+B15*F9+C15*F10+D13*F11</f>
        <v>1.03772226849542</v>
      </c>
      <c r="G13" s="0" t="n">
        <f aca="false">A15*G8+B15*G9+C15*G10+D13*G11</f>
        <v>1.17971893075987</v>
      </c>
      <c r="H13" s="2" t="n">
        <v>1</v>
      </c>
      <c r="I13" s="0" t="n">
        <f aca="false">E15*I8+F15*I9+G15*I10+H13*I11</f>
        <v>1.66129731971646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0.661569728061339</v>
      </c>
      <c r="B15" s="0" t="n">
        <f aca="false">1/(1+EXP(-1*B13))</f>
        <v>0.749702892557156</v>
      </c>
      <c r="C15" s="0" t="n">
        <f aca="false">1/(1+EXP(-1*C13))</f>
        <v>0.681685728296137</v>
      </c>
      <c r="E15" s="0" t="n">
        <f aca="false">1/(1+EXP(-1*E13))</f>
        <v>0.795504187647746</v>
      </c>
      <c r="F15" s="0" t="n">
        <f aca="false">1/(1+EXP(-1*F13))</f>
        <v>0.738410277215592</v>
      </c>
      <c r="G15" s="0" t="n">
        <f aca="false">1/(1+EXP(-1*G13))</f>
        <v>0.764897263003015</v>
      </c>
      <c r="I15" s="0" t="n">
        <f aca="false">1/(1+EXP(-1*I13))</f>
        <v>0.840412075932076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0.223895222974185</v>
      </c>
      <c r="B17" s="0" t="n">
        <f aca="false">B15*(1-B15)</f>
        <v>0.187648465448589</v>
      </c>
      <c r="C17" s="0" t="n">
        <f aca="false">C15*(1-C15)</f>
        <v>0.216990296133502</v>
      </c>
      <c r="E17" s="0" t="n">
        <f aca="false">E15*(1-E15)</f>
        <v>0.162677275082645</v>
      </c>
      <c r="F17" s="0" t="n">
        <f aca="false">F15*(1-F15)</f>
        <v>0.193160539717984</v>
      </c>
      <c r="G17" s="0" t="n">
        <f aca="false">G15*(1-G15)</f>
        <v>0.179829440053511</v>
      </c>
      <c r="I17" s="0" t="n">
        <f aca="false">I15*(1-I15)</f>
        <v>0.134119618559615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0.840412075932076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0.112715747056904</v>
      </c>
      <c r="E27" s="0" t="n">
        <f aca="false">A30*E17</f>
        <v>0.00661704316515722</v>
      </c>
      <c r="F27" s="0" t="n">
        <f aca="false">A31*F17</f>
        <v>0.0124248324101755</v>
      </c>
      <c r="G27" s="0" t="n">
        <f aca="false">A32*G17</f>
        <v>0.0174823647880793</v>
      </c>
      <c r="I27" s="0" t="n">
        <f aca="false">E34*A17</f>
        <v>0.00506382212396788</v>
      </c>
      <c r="J27" s="0" t="n">
        <f aca="false">E35*B17</f>
        <v>0.00219695147386235</v>
      </c>
      <c r="K27" s="0" t="n">
        <f aca="false">E36*C17</f>
        <v>0.00254821031604897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0.0406758913425096</v>
      </c>
      <c r="E30" s="0" t="n">
        <f aca="false">$E$27*E8</f>
        <v>0.00199114677040062</v>
      </c>
      <c r="F30" s="0" t="n">
        <f aca="false">$F$27*F8</f>
        <v>0.00640143056474419</v>
      </c>
      <c r="G30" s="0" t="n">
        <f aca="false">$G$27*G8</f>
        <v>0.0142243506041875</v>
      </c>
      <c r="I30" s="0" t="n">
        <f aca="false">$I$27*A8</f>
        <v>0.00306189214375599</v>
      </c>
      <c r="J30" s="0" t="n">
        <f aca="false">$J$27*B8</f>
        <v>0.00206625282716142</v>
      </c>
      <c r="K30" s="0" t="n">
        <f aca="false">$K$27*C8</f>
        <v>0.00169343878324541</v>
      </c>
    </row>
    <row r="31" customFormat="false" ht="12.75" hidden="false" customHeight="false" outlineLevel="0" collapsed="false">
      <c r="A31" s="0" t="n">
        <f aca="false">A27*I9</f>
        <v>0.0643238646377561</v>
      </c>
      <c r="E31" s="0" t="n">
        <f aca="false">$E$27*E9</f>
        <v>0.00141779329361132</v>
      </c>
      <c r="F31" s="0" t="n">
        <f aca="false">$F$27*F9</f>
        <v>0.00472960178277707</v>
      </c>
      <c r="G31" s="0" t="n">
        <f aca="false">$G$27*G9</f>
        <v>0.00556040902747336</v>
      </c>
      <c r="I31" s="0" t="n">
        <f aca="false">$I$27*A9</f>
        <v>0.00221650678505205</v>
      </c>
      <c r="J31" s="0" t="n">
        <f aca="false">$J$27*B9</f>
        <v>0.000932907975047938</v>
      </c>
      <c r="K31" s="0" t="n">
        <f aca="false">$K$27*C9</f>
        <v>0.00175016963958042</v>
      </c>
    </row>
    <row r="32" customFormat="false" ht="12.75" hidden="false" customHeight="false" outlineLevel="0" collapsed="false">
      <c r="A32" s="0" t="n">
        <f aca="false">A27*I10</f>
        <v>0.0972163667021214</v>
      </c>
      <c r="E32" s="0" t="n">
        <f aca="false">$E$27*E10</f>
        <v>0.00310266434342321</v>
      </c>
      <c r="F32" s="0" t="n">
        <f aca="false">$F$27*F10</f>
        <v>0.00351665189477332</v>
      </c>
      <c r="G32" s="0" t="n">
        <f aca="false">$G$27*G10</f>
        <v>0.0051241135900258</v>
      </c>
      <c r="I32" s="0" t="n">
        <f aca="false">$I$27*A10</f>
        <v>0.000332374190064761</v>
      </c>
      <c r="J32" s="0" t="n">
        <f aca="false">$J$27*B10</f>
        <v>0.000343865207373042</v>
      </c>
      <c r="K32" s="0" t="n">
        <f aca="false">$K$27*C10</f>
        <v>0.000247098728440195</v>
      </c>
    </row>
    <row r="34" customFormat="false" ht="12.75" hidden="false" customHeight="false" outlineLevel="0" collapsed="false">
      <c r="E34" s="0" t="n">
        <f aca="false">SUM(E30:G30)</f>
        <v>0.0226169279393323</v>
      </c>
      <c r="I34" s="0" t="n">
        <f aca="false">SUM(I30:K30)</f>
        <v>0.00682158375416282</v>
      </c>
    </row>
    <row r="35" customFormat="false" ht="12.75" hidden="false" customHeight="false" outlineLevel="0" collapsed="false">
      <c r="E35" s="0" t="n">
        <f aca="false">SUM(E31:G31)</f>
        <v>0.0117078041038617</v>
      </c>
      <c r="I35" s="0" t="n">
        <f aca="false">SUM(I31:K31)</f>
        <v>0.0048995843996804</v>
      </c>
    </row>
    <row r="36" customFormat="false" ht="12.75" hidden="false" customHeight="false" outlineLevel="0" collapsed="false">
      <c r="E36" s="0" t="n">
        <f aca="false">SUM(E32:G32)</f>
        <v>0.0117434298282223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-0.00896658487976112</v>
      </c>
      <c r="B41" s="0" t="n">
        <f aca="false">I8+A41</f>
        <v>0.351904831977145</v>
      </c>
    </row>
    <row r="42" customFormat="false" ht="12.75" hidden="false" customHeight="false" outlineLevel="0" collapsed="false">
      <c r="A42" s="0" t="n">
        <f aca="false">$F$2*$A$27*F15</f>
        <v>-0.0083230466030851</v>
      </c>
      <c r="B42" s="0" t="n">
        <f aca="false">I9+A42</f>
        <v>0.562350229467938</v>
      </c>
    </row>
    <row r="43" customFormat="false" ht="12.75" hidden="false" customHeight="false" outlineLevel="0" collapsed="false">
      <c r="A43" s="0" t="n">
        <f aca="false">$F$2*$A$27*G15</f>
        <v>-0.0086215966421166</v>
      </c>
      <c r="B43" s="0" t="n">
        <f aca="false">I10+A43</f>
        <v>0.853869840805769</v>
      </c>
    </row>
    <row r="44" customFormat="false" ht="12.75" hidden="false" customHeight="false" outlineLevel="0" collapsed="false">
      <c r="A44" s="2" t="n">
        <f aca="false">$F$2*$A$27*1</f>
        <v>-0.0112715747056904</v>
      </c>
      <c r="B44" s="2" t="n">
        <f aca="false">I11+A44</f>
        <v>0.281842669848168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-0.000437763544734321</v>
      </c>
      <c r="B46" s="0" t="n">
        <f aca="false">$F$2*F$27*A15</f>
        <v>-0.000821989299880755</v>
      </c>
      <c r="C46" s="0" t="n">
        <f aca="false">$F$2*G$27*A15</f>
        <v>-0.00115658033187188</v>
      </c>
      <c r="D46" s="0" t="n">
        <f aca="false">E8+A46</f>
        <v>0.300474097040553</v>
      </c>
      <c r="E46" s="0" t="n">
        <f aca="false">F8+B46</f>
        <v>0.514390639202184</v>
      </c>
      <c r="F46" s="0" t="n">
        <f aca="false">G8+C46</f>
        <v>0.812483380658225</v>
      </c>
    </row>
    <row r="47" customFormat="false" ht="12.75" hidden="false" customHeight="false" outlineLevel="0" collapsed="false">
      <c r="A47" s="0" t="n">
        <f aca="false">$F$2*E$27*B15</f>
        <v>-0.000496081640109393</v>
      </c>
      <c r="B47" s="0" t="n">
        <f aca="false">$F$2*F$27*B15</f>
        <v>-0.000931493279744651</v>
      </c>
      <c r="C47" s="0" t="n">
        <f aca="false">$F$2*G$27*B15</f>
        <v>-0.00131065794503624</v>
      </c>
      <c r="D47" s="0" t="n">
        <f aca="false">E9+A47</f>
        <v>0.213767790942266</v>
      </c>
      <c r="E47" s="0" t="n">
        <f aca="false">F9+B47</f>
        <v>0.379725696019941</v>
      </c>
      <c r="F47" s="0" t="n">
        <f aca="false">G9+C47</f>
        <v>0.316747516385294</v>
      </c>
    </row>
    <row r="48" customFormat="false" ht="12.75" hidden="false" customHeight="false" outlineLevel="0" collapsed="false">
      <c r="A48" s="0" t="n">
        <f aca="false">$F$2*E$27*C15</f>
        <v>-0.000451074388920718</v>
      </c>
      <c r="B48" s="0" t="n">
        <f aca="false">$F$2*F$27*C15</f>
        <v>-0.000846983093048796</v>
      </c>
      <c r="C48" s="0" t="n">
        <f aca="false">$F$2*G$27*C15</f>
        <v>-0.00119174785729006</v>
      </c>
      <c r="D48" s="0" t="n">
        <f aca="false">E10+A48</f>
        <v>0.468438770513502</v>
      </c>
      <c r="E48" s="0" t="n">
        <f aca="false">F10+B48</f>
        <v>0.282187168087396</v>
      </c>
      <c r="F48" s="0" t="n">
        <f aca="false">G10+C48</f>
        <v>0.291910109479526</v>
      </c>
    </row>
    <row r="49" customFormat="false" ht="12.75" hidden="false" customHeight="false" outlineLevel="0" collapsed="false">
      <c r="A49" s="2" t="n">
        <f aca="false">$F$2*E$27*1</f>
        <v>-0.000661704316515722</v>
      </c>
      <c r="B49" s="2" t="n">
        <f aca="false">$F$2*F$27*1</f>
        <v>-0.00124248324101755</v>
      </c>
      <c r="C49" s="2" t="n">
        <f aca="false">$F$2*G$27*1</f>
        <v>-0.00174823647880793</v>
      </c>
      <c r="D49" s="2" t="n">
        <f aca="false">E11+A49</f>
        <v>0.6784229716037</v>
      </c>
      <c r="E49" s="2" t="n">
        <f aca="false">F11+B49</f>
        <v>0.217310569351746</v>
      </c>
      <c r="F49" s="2" t="n">
        <f aca="false">G11+C49</f>
        <v>0.201438640168515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8" hidden="false" customHeight="false" outlineLevel="0" collapsed="false">
      <c r="A51" s="0" t="n">
        <f aca="false">$F$2*$I$27*A2</f>
        <v>-0.000506382212396788</v>
      </c>
      <c r="B51" s="0" t="n">
        <f aca="false">$F$2*$J$27*A2</f>
        <v>-0.000219695147386235</v>
      </c>
      <c r="C51" s="0" t="n">
        <f aca="false">$F$2*$K$27*A2</f>
        <v>-0.000254821031604897</v>
      </c>
      <c r="D51" s="0" t="n">
        <f aca="false">A8+A51</f>
        <v>0.604153905767223</v>
      </c>
      <c r="E51" s="0" t="n">
        <f aca="false">B8+B51</f>
        <v>0.940289392897626</v>
      </c>
      <c r="F51" s="0" t="n">
        <f aca="false">C8+C51</f>
        <v>0.664305232186885</v>
      </c>
    </row>
    <row r="52" customFormat="false" ht="12.8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-0.000506382212396788</v>
      </c>
      <c r="B53" s="2" t="n">
        <f aca="false">$F$2*J27*1</f>
        <v>-0.000219695147386235</v>
      </c>
      <c r="C53" s="2" t="n">
        <f aca="false">$F$2*K27*1</f>
        <v>-0.000254821031604897</v>
      </c>
      <c r="D53" s="2" t="n">
        <f aca="false">A10+A53</f>
        <v>0.0651306370050794</v>
      </c>
      <c r="E53" s="2" t="n">
        <f aca="false">B10+B53</f>
        <v>0.156299559585405</v>
      </c>
      <c r="F53" s="2" t="n">
        <f aca="false">C10+C53</f>
        <v>0.0967146978828797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47" activeCellId="0" sqref="B47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1'!D51</f>
        <v>0.604153905767223</v>
      </c>
      <c r="B8" s="0" t="n">
        <f aca="false">'step 1'!E51</f>
        <v>0.940289392897626</v>
      </c>
      <c r="C8" s="0" t="n">
        <f aca="false">'step 1'!F51</f>
        <v>0.664305232186885</v>
      </c>
      <c r="E8" s="0" t="n">
        <f aca="false">'step 1'!D46</f>
        <v>0.300474097040553</v>
      </c>
      <c r="F8" s="0" t="n">
        <f aca="false">'step 1'!E46</f>
        <v>0.514390639202184</v>
      </c>
      <c r="G8" s="0" t="n">
        <f aca="false">'step 1'!F46</f>
        <v>0.812483380658225</v>
      </c>
      <c r="I8" s="0" t="n">
        <f aca="false">'step 1'!B41</f>
        <v>0.351904831977145</v>
      </c>
    </row>
    <row r="9" customFormat="false" ht="12.75" hidden="false" customHeight="false" outlineLevel="0" collapsed="false">
      <c r="A9" s="0" t="n">
        <f aca="false">'step 1'!D52</f>
        <v>0.43771418718698</v>
      </c>
      <c r="B9" s="0" t="n">
        <f aca="false">'step 1'!E52</f>
        <v>0.424637497071266</v>
      </c>
      <c r="C9" s="0" t="n">
        <f aca="false">'step 1'!F52</f>
        <v>0.686823072867109</v>
      </c>
      <c r="E9" s="0" t="n">
        <f aca="false">'step 1'!D47</f>
        <v>0.213767790942266</v>
      </c>
      <c r="F9" s="0" t="n">
        <f aca="false">'step 1'!E47</f>
        <v>0.379725696019941</v>
      </c>
      <c r="G9" s="0" t="n">
        <f aca="false">'step 1'!F47</f>
        <v>0.316747516385294</v>
      </c>
      <c r="I9" s="0" t="n">
        <f aca="false">'step 1'!B42</f>
        <v>0.562350229467938</v>
      </c>
    </row>
    <row r="10" customFormat="false" ht="12.75" hidden="false" customHeight="false" outlineLevel="0" collapsed="false">
      <c r="A10" s="2" t="n">
        <f aca="false">'step 1'!D53</f>
        <v>0.0651306370050794</v>
      </c>
      <c r="B10" s="2" t="n">
        <f aca="false">'step 1'!E53</f>
        <v>0.156299559585405</v>
      </c>
      <c r="C10" s="2" t="n">
        <f aca="false">'step 1'!F53</f>
        <v>0.0967146978828797</v>
      </c>
      <c r="E10" s="0" t="n">
        <f aca="false">'step 1'!D48</f>
        <v>0.468438770513502</v>
      </c>
      <c r="F10" s="0" t="n">
        <f aca="false">'step 1'!E48</f>
        <v>0.282187168087396</v>
      </c>
      <c r="G10" s="0" t="n">
        <f aca="false">'step 1'!F48</f>
        <v>0.291910109479526</v>
      </c>
      <c r="I10" s="0" t="n">
        <f aca="false">'step 1'!B43</f>
        <v>0.853869840805769</v>
      </c>
    </row>
    <row r="11" customFormat="false" ht="12.75" hidden="false" customHeight="false" outlineLevel="0" collapsed="false">
      <c r="E11" s="0" t="n">
        <f aca="false">'step 1'!D49</f>
        <v>0.6784229716037</v>
      </c>
      <c r="F11" s="0" t="n">
        <f aca="false">'step 1'!E49</f>
        <v>0.217310569351746</v>
      </c>
      <c r="G11" s="0" t="n">
        <f aca="false">'step 1'!F49</f>
        <v>0.201438640168515</v>
      </c>
      <c r="I11" s="2" t="n">
        <f aca="false">'step 1'!B44</f>
        <v>0.281842669848168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0.669284542772303</v>
      </c>
      <c r="B13" s="0" t="n">
        <f aca="false">A2*B8+B2*B9+A3*B10</f>
        <v>1.09658895248303</v>
      </c>
      <c r="C13" s="0" t="n">
        <f aca="false">A2*C8+B2*C9+A3*C10</f>
        <v>0.761019930069765</v>
      </c>
      <c r="D13" s="2" t="n">
        <v>1</v>
      </c>
      <c r="E13" s="0" t="n">
        <f aca="false">A15*E8+B15*E9+C15*E10+D13*E11</f>
        <v>1.3566603138371</v>
      </c>
      <c r="F13" s="0" t="n">
        <f aca="false">A15*F8+B15*F9+C15*F10+D13*F11</f>
        <v>1.03448108236892</v>
      </c>
      <c r="G13" s="0" t="n">
        <f aca="false">A15*G8+B15*G9+C15*G10+D13*G11</f>
        <v>1.17516786736116</v>
      </c>
      <c r="H13" s="2" t="n">
        <v>1</v>
      </c>
      <c r="I13" s="0" t="n">
        <f aca="false">E15*I8+F15*I9+G15*I10+H13*I11</f>
        <v>1.62899904325054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0.661342937853862</v>
      </c>
      <c r="B15" s="0" t="n">
        <f aca="false">1/(1+EXP(-1*B13))</f>
        <v>0.749620432596675</v>
      </c>
      <c r="C15" s="0" t="n">
        <f aca="false">1/(1+EXP(-1*C13))</f>
        <v>0.68157513067556</v>
      </c>
      <c r="E15" s="0" t="n">
        <f aca="false">1/(1+EXP(-1*E13))</f>
        <v>0.795216375051613</v>
      </c>
      <c r="F15" s="0" t="n">
        <f aca="false">1/(1+EXP(-1*F13))</f>
        <v>0.737783724345077</v>
      </c>
      <c r="G15" s="0" t="n">
        <f aca="false">1/(1+EXP(-1*G13))</f>
        <v>0.764077861393397</v>
      </c>
      <c r="I15" s="0" t="n">
        <f aca="false">1/(1+EXP(-1*I13))</f>
        <v>0.836032471593485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0.223968456404685</v>
      </c>
      <c r="B17" s="0" t="n">
        <f aca="false">B15*(1-B15)</f>
        <v>0.187689639630249</v>
      </c>
      <c r="C17" s="0" t="n">
        <f aca="false">C15*(1-C15)</f>
        <v>0.217030471920153</v>
      </c>
      <c r="E17" s="0" t="n">
        <f aca="false">E15*(1-E15)</f>
        <v>0.162847291901385</v>
      </c>
      <c r="F17" s="0" t="n">
        <f aca="false">F15*(1-F15)</f>
        <v>0.193458900436584</v>
      </c>
      <c r="G17" s="0" t="n">
        <f aca="false">G15*(1-G15)</f>
        <v>0.18026288312189</v>
      </c>
      <c r="I17" s="0" t="n">
        <f aca="false">I15*(1-I15)</f>
        <v>0.137082178034774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0.836032471593485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0.11460515211383</v>
      </c>
      <c r="E27" s="0" t="n">
        <f aca="false">A30*E17</f>
        <v>0.00656764867420209</v>
      </c>
      <c r="F27" s="0" t="n">
        <f aca="false">A31*F17</f>
        <v>0.0124680844052894</v>
      </c>
      <c r="G27" s="0" t="n">
        <f aca="false">A32*G17</f>
        <v>0.0176401441241544</v>
      </c>
      <c r="I27" s="0" t="n">
        <f aca="false">E34*A17</f>
        <v>0.00508838373933606</v>
      </c>
      <c r="J27" s="0" t="n">
        <f aca="false">E35*B17</f>
        <v>0.00220082536901788</v>
      </c>
      <c r="K27" s="0" t="n">
        <f aca="false">E36*C17</f>
        <v>0.00254885167788977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0.0403301067983325</v>
      </c>
      <c r="E30" s="0" t="n">
        <f aca="false">$E$27*E8</f>
        <v>0.00197340830506045</v>
      </c>
      <c r="F30" s="0" t="n">
        <f aca="false">$F$27*F8</f>
        <v>0.00641346590686358</v>
      </c>
      <c r="G30" s="0" t="n">
        <f aca="false">$G$27*G8</f>
        <v>0.0143323239332913</v>
      </c>
      <c r="I30" s="0" t="n">
        <f aca="false">$I$27*A8</f>
        <v>0.00307416691016231</v>
      </c>
      <c r="J30" s="0" t="n">
        <f aca="false">$J$27*B8</f>
        <v>0.00206941275010751</v>
      </c>
      <c r="K30" s="0" t="n">
        <f aca="false">$K$27*C8</f>
        <v>0.0016932155056905</v>
      </c>
    </row>
    <row r="31" customFormat="false" ht="12.75" hidden="false" customHeight="false" outlineLevel="0" collapsed="false">
      <c r="A31" s="0" t="n">
        <f aca="false">A27*I9</f>
        <v>0.0644482335894202</v>
      </c>
      <c r="E31" s="0" t="n">
        <f aca="false">$E$27*E9</f>
        <v>0.00140395174876908</v>
      </c>
      <c r="F31" s="0" t="n">
        <f aca="false">$F$27*F9</f>
        <v>0.00473445202883388</v>
      </c>
      <c r="G31" s="0" t="n">
        <f aca="false">$G$27*G9</f>
        <v>0.00558747184000455</v>
      </c>
      <c r="I31" s="0" t="n">
        <f aca="false">$I$27*A9</f>
        <v>0.00222725775255893</v>
      </c>
      <c r="J31" s="0" t="n">
        <f aca="false">$J$27*B9</f>
        <v>0.000934552976190697</v>
      </c>
      <c r="K31" s="0" t="n">
        <f aca="false">$K$27*C9</f>
        <v>0.00175061014169074</v>
      </c>
    </row>
    <row r="32" customFormat="false" ht="12.75" hidden="false" customHeight="false" outlineLevel="0" collapsed="false">
      <c r="A32" s="0" t="n">
        <f aca="false">A27*I10</f>
        <v>0.097857882990957</v>
      </c>
      <c r="E32" s="0" t="n">
        <f aca="false">$E$27*E10</f>
        <v>0.00307654127010786</v>
      </c>
      <c r="F32" s="0" t="n">
        <f aca="false">$F$27*F10</f>
        <v>0.00351833342980323</v>
      </c>
      <c r="G32" s="0" t="n">
        <f aca="false">$G$27*G10</f>
        <v>0.00514933640251654</v>
      </c>
      <c r="I32" s="0" t="n">
        <f aca="false">$I$27*A10</f>
        <v>0.000331409674269246</v>
      </c>
      <c r="J32" s="0" t="n">
        <f aca="false">$J$27*B10</f>
        <v>0.00034398803590188</v>
      </c>
      <c r="K32" s="0" t="n">
        <f aca="false">$K$27*C10</f>
        <v>0.00024651141997538</v>
      </c>
    </row>
    <row r="34" customFormat="false" ht="12.75" hidden="false" customHeight="false" outlineLevel="0" collapsed="false">
      <c r="E34" s="0" t="n">
        <f aca="false">SUM(E30:G30)</f>
        <v>0.0227191981452154</v>
      </c>
      <c r="I34" s="0" t="n">
        <f aca="false">SUM(I30:K30)</f>
        <v>0.00683679516596032</v>
      </c>
    </row>
    <row r="35" customFormat="false" ht="12.75" hidden="false" customHeight="false" outlineLevel="0" collapsed="false">
      <c r="E35" s="0" t="n">
        <f aca="false">SUM(E31:G31)</f>
        <v>0.0117258756176075</v>
      </c>
      <c r="I35" s="0" t="n">
        <f aca="false">SUM(I31:K31)</f>
        <v>0.00491242087044037</v>
      </c>
    </row>
    <row r="36" customFormat="false" ht="12.75" hidden="false" customHeight="false" outlineLevel="0" collapsed="false">
      <c r="E36" s="0" t="n">
        <f aca="false">SUM(E32:G32)</f>
        <v>0.0117442111024276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-0.00911358936261986</v>
      </c>
      <c r="B41" s="0" t="n">
        <f aca="false">I8+A41</f>
        <v>0.342791242614525</v>
      </c>
    </row>
    <row r="42" customFormat="false" ht="12.75" hidden="false" customHeight="false" outlineLevel="0" collapsed="false">
      <c r="A42" s="0" t="n">
        <f aca="false">$F$2*$A$27*F15</f>
        <v>-0.00845538159556756</v>
      </c>
      <c r="B42" s="0" t="n">
        <f aca="false">I9+A42</f>
        <v>0.55389484787237</v>
      </c>
    </row>
    <row r="43" customFormat="false" ht="12.75" hidden="false" customHeight="false" outlineLevel="0" collapsed="false">
      <c r="A43" s="0" t="n">
        <f aca="false">$F$2*$A$27*G15</f>
        <v>-0.00875672595318001</v>
      </c>
      <c r="B43" s="0" t="n">
        <f aca="false">I10+A43</f>
        <v>0.84511311485259</v>
      </c>
    </row>
    <row r="44" customFormat="false" ht="12.75" hidden="false" customHeight="false" outlineLevel="0" collapsed="false">
      <c r="A44" s="2" t="n">
        <f aca="false">$F$2*$A$27*1</f>
        <v>-0.011460515211383</v>
      </c>
      <c r="B44" s="2" t="n">
        <f aca="false">I11+A44</f>
        <v>0.270382154636785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-0.000434346806898883</v>
      </c>
      <c r="B46" s="0" t="n">
        <f aca="false">$F$2*F$27*A15</f>
        <v>-0.0008245679570004</v>
      </c>
      <c r="C46" s="0" t="n">
        <f aca="false">$F$2*G$27*A15</f>
        <v>-0.00116661847392338</v>
      </c>
      <c r="D46" s="0" t="n">
        <f aca="false">E8+A46</f>
        <v>0.300039750233654</v>
      </c>
      <c r="E46" s="0" t="n">
        <f aca="false">F8+B46</f>
        <v>0.513566071245184</v>
      </c>
      <c r="F46" s="0" t="n">
        <f aca="false">G8+C46</f>
        <v>0.811316762184302</v>
      </c>
    </row>
    <row r="47" customFormat="false" ht="12.75" hidden="false" customHeight="false" outlineLevel="0" collapsed="false">
      <c r="A47" s="0" t="n">
        <f aca="false">$F$2*E$27*B15</f>
        <v>-0.000492324364029834</v>
      </c>
      <c r="B47" s="0" t="n">
        <f aca="false">$F$2*F$27*B15</f>
        <v>-0.000934633082554487</v>
      </c>
      <c r="C47" s="0" t="n">
        <f aca="false">$F$2*G$27*B15</f>
        <v>-0.00132234124694163</v>
      </c>
      <c r="D47" s="0" t="n">
        <f aca="false">E9+A47</f>
        <v>0.213275466578236</v>
      </c>
      <c r="E47" s="0" t="n">
        <f aca="false">F9+B47</f>
        <v>0.378791062937387</v>
      </c>
      <c r="F47" s="0" t="n">
        <f aca="false">G9+C47</f>
        <v>0.315425175138352</v>
      </c>
    </row>
    <row r="48" customFormat="false" ht="12.75" hidden="false" customHeight="false" outlineLevel="0" collapsed="false">
      <c r="A48" s="0" t="n">
        <f aca="false">$F$2*E$27*C15</f>
        <v>-0.000447634600335046</v>
      </c>
      <c r="B48" s="0" t="n">
        <f aca="false">$F$2*F$27*C15</f>
        <v>-0.000849793625780902</v>
      </c>
      <c r="C48" s="0" t="n">
        <f aca="false">$F$2*G$27*C15</f>
        <v>-0.00120230835365563</v>
      </c>
      <c r="D48" s="0" t="n">
        <f aca="false">E10+A48</f>
        <v>0.467991135913167</v>
      </c>
      <c r="E48" s="0" t="n">
        <f aca="false">F10+B48</f>
        <v>0.281337374461615</v>
      </c>
      <c r="F48" s="0" t="n">
        <f aca="false">G10+C48</f>
        <v>0.29070780112587</v>
      </c>
    </row>
    <row r="49" customFormat="false" ht="12.75" hidden="false" customHeight="false" outlineLevel="0" collapsed="false">
      <c r="A49" s="2" t="n">
        <f aca="false">$F$2*E$27*1</f>
        <v>-0.000656764867420209</v>
      </c>
      <c r="B49" s="2" t="n">
        <f aca="false">$F$2*F$27*1</f>
        <v>-0.00124680844052894</v>
      </c>
      <c r="C49" s="2" t="n">
        <f aca="false">$F$2*G$27*1</f>
        <v>-0.00176401441241544</v>
      </c>
      <c r="D49" s="2" t="n">
        <f aca="false">E11+A49</f>
        <v>0.67776620673628</v>
      </c>
      <c r="E49" s="2" t="n">
        <f aca="false">F11+B49</f>
        <v>0.216063760911217</v>
      </c>
      <c r="F49" s="2" t="n">
        <f aca="false">G11+C49</f>
        <v>0.1996746257561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8" hidden="false" customHeight="false" outlineLevel="0" collapsed="false">
      <c r="A51" s="0" t="n">
        <f aca="false">$F$2*$I$27*A2</f>
        <v>-0.000508838373933606</v>
      </c>
      <c r="B51" s="0" t="n">
        <f aca="false">$F$2*$J$27*A2</f>
        <v>-0.000220082536901788</v>
      </c>
      <c r="C51" s="0" t="n">
        <f aca="false">$F$2*$K$27*A2</f>
        <v>-0.000254885167788977</v>
      </c>
      <c r="D51" s="0" t="n">
        <f aca="false">A8+A51</f>
        <v>0.60364506739329</v>
      </c>
      <c r="E51" s="0" t="n">
        <f aca="false">B8+B51</f>
        <v>0.940069310360724</v>
      </c>
      <c r="F51" s="0" t="n">
        <f aca="false">C8+C51</f>
        <v>0.664050347019096</v>
      </c>
    </row>
    <row r="52" customFormat="false" ht="12.8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-0.000508838373933606</v>
      </c>
      <c r="B53" s="2" t="n">
        <f aca="false">$F$2*J27*1</f>
        <v>-0.000220082536901788</v>
      </c>
      <c r="C53" s="2" t="n">
        <f aca="false">$F$2*K27*1</f>
        <v>-0.000254885167788977</v>
      </c>
      <c r="D53" s="2" t="n">
        <f aca="false">A10+A53</f>
        <v>0.0646217986311458</v>
      </c>
      <c r="E53" s="2" t="n">
        <f aca="false">B10+B53</f>
        <v>0.156079477048503</v>
      </c>
      <c r="F53" s="2" t="n">
        <f aca="false">C10+C53</f>
        <v>0.0964598127150907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2'!D51</f>
        <v>0.60364506739329</v>
      </c>
      <c r="B8" s="0" t="n">
        <f aca="false">'step 2'!E51</f>
        <v>0.940069310360724</v>
      </c>
      <c r="C8" s="0" t="n">
        <f aca="false">'step 2'!F51</f>
        <v>0.664050347019096</v>
      </c>
      <c r="E8" s="0" t="n">
        <f aca="false">'step 2'!D46</f>
        <v>0.300039750233654</v>
      </c>
      <c r="F8" s="0" t="n">
        <f aca="false">'step 2'!E46</f>
        <v>0.513566071245184</v>
      </c>
      <c r="G8" s="0" t="n">
        <f aca="false">'step 2'!F46</f>
        <v>0.811316762184302</v>
      </c>
      <c r="I8" s="0" t="n">
        <f aca="false">'step 2'!B41</f>
        <v>0.342791242614525</v>
      </c>
    </row>
    <row r="9" customFormat="false" ht="12.75" hidden="false" customHeight="false" outlineLevel="0" collapsed="false">
      <c r="A9" s="0" t="n">
        <f aca="false">'step 2'!D52</f>
        <v>0.43771418718698</v>
      </c>
      <c r="B9" s="0" t="n">
        <f aca="false">'step 2'!E52</f>
        <v>0.424637497071266</v>
      </c>
      <c r="C9" s="0" t="n">
        <f aca="false">'step 2'!F52</f>
        <v>0.686823072867109</v>
      </c>
      <c r="E9" s="0" t="n">
        <f aca="false">'step 2'!D47</f>
        <v>0.213275466578236</v>
      </c>
      <c r="F9" s="0" t="n">
        <f aca="false">'step 2'!E47</f>
        <v>0.378791062937387</v>
      </c>
      <c r="G9" s="0" t="n">
        <f aca="false">'step 2'!F47</f>
        <v>0.315425175138352</v>
      </c>
      <c r="I9" s="0" t="n">
        <f aca="false">'step 2'!B42</f>
        <v>0.55389484787237</v>
      </c>
    </row>
    <row r="10" customFormat="false" ht="12.75" hidden="false" customHeight="false" outlineLevel="0" collapsed="false">
      <c r="A10" s="2" t="n">
        <f aca="false">'step 2'!D53</f>
        <v>0.0646217986311458</v>
      </c>
      <c r="B10" s="2" t="n">
        <f aca="false">'step 2'!E53</f>
        <v>0.156079477048503</v>
      </c>
      <c r="C10" s="2" t="n">
        <f aca="false">'step 2'!F53</f>
        <v>0.0964598127150907</v>
      </c>
      <c r="E10" s="0" t="n">
        <f aca="false">'step 2'!D48</f>
        <v>0.467991135913167</v>
      </c>
      <c r="F10" s="0" t="n">
        <f aca="false">'step 2'!E48</f>
        <v>0.281337374461615</v>
      </c>
      <c r="G10" s="0" t="n">
        <f aca="false">'step 2'!F48</f>
        <v>0.29070780112587</v>
      </c>
      <c r="I10" s="0" t="n">
        <f aca="false">'step 2'!B43</f>
        <v>0.84511311485259</v>
      </c>
    </row>
    <row r="11" customFormat="false" ht="12.75" hidden="false" customHeight="false" outlineLevel="0" collapsed="false">
      <c r="E11" s="2" t="n">
        <f aca="false">'step 2'!D49</f>
        <v>0.67776620673628</v>
      </c>
      <c r="F11" s="2" t="n">
        <f aca="false">'step 2'!E49</f>
        <v>0.216063760911217</v>
      </c>
      <c r="G11" s="2" t="n">
        <f aca="false">'step 2'!F49</f>
        <v>0.1996746257561</v>
      </c>
      <c r="I11" s="2" t="n">
        <f aca="false">'step 2'!B44</f>
        <v>0.270382154636785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0.668266866024436</v>
      </c>
      <c r="B13" s="0" t="n">
        <f aca="false">A2*B8+B2*B9+A3*B10</f>
        <v>1.09614878740923</v>
      </c>
      <c r="C13" s="0" t="n">
        <f aca="false">A2*C8+B2*C9+A3*C10</f>
        <v>0.760510159734187</v>
      </c>
      <c r="D13" s="2" t="n">
        <v>1</v>
      </c>
      <c r="E13" s="0" t="n">
        <f aca="false">A15*E8+B15*E9+C15*E10+D13*E11</f>
        <v>1.3549043423475</v>
      </c>
      <c r="F13" s="0" t="n">
        <f aca="false">A15*F8+B15*F9+C15*F10+D13*F11</f>
        <v>1.0312296325565</v>
      </c>
      <c r="G13" s="0" t="n">
        <f aca="false">A15*G8+B15*G9+C15*G10+D13*G11</f>
        <v>1.17057842165444</v>
      </c>
      <c r="H13" s="2" t="n">
        <v>1</v>
      </c>
      <c r="I13" s="0" t="n">
        <f aca="false">E15*I8+F15*I9+G15*I10+H13*I11</f>
        <v>1.59621541923518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0.661114972952511</v>
      </c>
      <c r="B15" s="0" t="n">
        <f aca="false">1/(1+EXP(-1*B13))</f>
        <v>0.749537809095738</v>
      </c>
      <c r="C15" s="0" t="n">
        <f aca="false">1/(1+EXP(-1*C13))</f>
        <v>0.681464484739889</v>
      </c>
      <c r="E15" s="0" t="n">
        <f aca="false">1/(1+EXP(-1*E13))</f>
        <v>0.794930271609788</v>
      </c>
      <c r="F15" s="0" t="n">
        <f aca="false">1/(1+EXP(-1*F13))</f>
        <v>0.737154216295118</v>
      </c>
      <c r="G15" s="0" t="n">
        <f aca="false">1/(1+EXP(-1*G13))</f>
        <v>0.763249552245591</v>
      </c>
      <c r="I15" s="0" t="n">
        <f aca="false">1/(1+EXP(-1*I13))</f>
        <v>0.831488772923063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0.224041965490511</v>
      </c>
      <c r="B17" s="0" t="n">
        <f aca="false">B15*(1-B15)</f>
        <v>0.187730881831699</v>
      </c>
      <c r="C17" s="0" t="n">
        <f aca="false">C15*(1-C15)</f>
        <v>0.217070640778087</v>
      </c>
      <c r="E17" s="0" t="n">
        <f aca="false">E15*(1-E15)</f>
        <v>0.163016134888177</v>
      </c>
      <c r="F17" s="0" t="n">
        <f aca="false">F15*(1-F15)</f>
        <v>0.193757877693448</v>
      </c>
      <c r="G17" s="0" t="n">
        <f aca="false">G15*(1-G15)</f>
        <v>0.180699673242496</v>
      </c>
      <c r="I17" s="0" t="n">
        <f aca="false">I15*(1-I15)</f>
        <v>0.140115193425962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0.831488772923063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0.116504210249631</v>
      </c>
      <c r="E27" s="0" t="n">
        <f aca="false">A30*E17</f>
        <v>0.00651031392215733</v>
      </c>
      <c r="F27" s="0" t="n">
        <f aca="false">A31*F17</f>
        <v>0.012503405457293</v>
      </c>
      <c r="G27" s="0" t="n">
        <f aca="false">A32*G17</f>
        <v>0.0177915517760692</v>
      </c>
      <c r="I27" s="0" t="n">
        <f aca="false">E34*A17</f>
        <v>0.00511023188140578</v>
      </c>
      <c r="J27" s="0" t="n">
        <f aca="false">E35*B17</f>
        <v>0.00220331697703172</v>
      </c>
      <c r="K27" s="0" t="n">
        <f aca="false">E36*C17</f>
        <v>0.00254766854012983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0.0399366230012948</v>
      </c>
      <c r="E30" s="0" t="n">
        <f aca="false">$E$27*E8</f>
        <v>0.00195335296314676</v>
      </c>
      <c r="F30" s="0" t="n">
        <f aca="false">$F$27*F8</f>
        <v>0.00642132481788753</v>
      </c>
      <c r="G30" s="0" t="n">
        <f aca="false">$G$27*G8</f>
        <v>0.0144345841811948</v>
      </c>
      <c r="I30" s="0" t="n">
        <f aca="false">$I$27*A8</f>
        <v>0.00308476626844653</v>
      </c>
      <c r="J30" s="0" t="n">
        <f aca="false">$J$27*B8</f>
        <v>0.00207127067110429</v>
      </c>
      <c r="K30" s="0" t="n">
        <f aca="false">$K$27*C8</f>
        <v>0.00169178017816285</v>
      </c>
    </row>
    <row r="31" customFormat="false" ht="12.75" hidden="false" customHeight="false" outlineLevel="0" collapsed="false">
      <c r="A31" s="0" t="n">
        <f aca="false">A27*I9</f>
        <v>0.0645310818127099</v>
      </c>
      <c r="E31" s="0" t="n">
        <f aca="false">$E$27*E9</f>
        <v>0.00138849023931889</v>
      </c>
      <c r="F31" s="0" t="n">
        <f aca="false">$F$27*F9</f>
        <v>0.00473617824350512</v>
      </c>
      <c r="G31" s="0" t="n">
        <f aca="false">$G$27*G9</f>
        <v>0.00561190333494969</v>
      </c>
      <c r="I31" s="0" t="n">
        <f aca="false">$I$27*A9</f>
        <v>0.00223682099430652</v>
      </c>
      <c r="J31" s="0" t="n">
        <f aca="false">$J$27*B9</f>
        <v>0.00093561100638138</v>
      </c>
      <c r="K31" s="0" t="n">
        <f aca="false">$K$27*C9</f>
        <v>0.00174979753537883</v>
      </c>
    </row>
    <row r="32" customFormat="false" ht="12.75" hidden="false" customHeight="false" outlineLevel="0" collapsed="false">
      <c r="A32" s="0" t="n">
        <f aca="false">A27*I10</f>
        <v>0.0984592360175065</v>
      </c>
      <c r="E32" s="0" t="n">
        <f aca="false">$E$27*E10</f>
        <v>0.00304676920758172</v>
      </c>
      <c r="F32" s="0" t="n">
        <f aca="false">$F$27*F10</f>
        <v>0.00351767526318383</v>
      </c>
      <c r="G32" s="0" t="n">
        <f aca="false">$G$27*G10</f>
        <v>0.00517214289543815</v>
      </c>
      <c r="I32" s="0" t="n">
        <f aca="false">$I$27*A10</f>
        <v>0.000330232375598665</v>
      </c>
      <c r="J32" s="0" t="n">
        <f aca="false">$J$27*B10</f>
        <v>0.0003438925615472</v>
      </c>
      <c r="K32" s="0" t="n">
        <f aca="false">$K$27*C10</f>
        <v>0.000245747630241052</v>
      </c>
    </row>
    <row r="34" customFormat="false" ht="12.75" hidden="false" customHeight="false" outlineLevel="0" collapsed="false">
      <c r="E34" s="0" t="n">
        <f aca="false">SUM(E30:G30)</f>
        <v>0.0228092619622291</v>
      </c>
      <c r="I34" s="0" t="n">
        <f aca="false">SUM(I30:K30)</f>
        <v>0.00684781711771367</v>
      </c>
    </row>
    <row r="35" customFormat="false" ht="12.75" hidden="false" customHeight="false" outlineLevel="0" collapsed="false">
      <c r="E35" s="0" t="n">
        <f aca="false">SUM(E31:G31)</f>
        <v>0.0117365718177737</v>
      </c>
      <c r="I35" s="0" t="n">
        <f aca="false">SUM(I31:K31)</f>
        <v>0.00492222953606674</v>
      </c>
    </row>
    <row r="36" customFormat="false" ht="12.75" hidden="false" customHeight="false" outlineLevel="0" collapsed="false">
      <c r="E36" s="0" t="n">
        <f aca="false">SUM(E32:G32)</f>
        <v>0.0117365873662037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-0.00926127234974229</v>
      </c>
      <c r="B41" s="0" t="n">
        <f aca="false">I8+A41</f>
        <v>0.333529970264783</v>
      </c>
    </row>
    <row r="42" customFormat="false" ht="12.75" hidden="false" customHeight="false" outlineLevel="0" collapsed="false">
      <c r="A42" s="0" t="n">
        <f aca="false">$F$2*$A$27*F15</f>
        <v>-0.00858815698016482</v>
      </c>
      <c r="B42" s="0" t="n">
        <f aca="false">I9+A42</f>
        <v>0.545306690892206</v>
      </c>
    </row>
    <row r="43" customFormat="false" ht="12.75" hidden="false" customHeight="false" outlineLevel="0" collapsed="false">
      <c r="A43" s="0" t="n">
        <f aca="false">$F$2*$A$27*G15</f>
        <v>-0.00889217863077569</v>
      </c>
      <c r="B43" s="0" t="n">
        <f aca="false">I10+A43</f>
        <v>0.836220936221814</v>
      </c>
    </row>
    <row r="44" customFormat="false" ht="12.75" hidden="false" customHeight="false" outlineLevel="0" collapsed="false">
      <c r="A44" s="2" t="n">
        <f aca="false">$F$2*$A$27*1</f>
        <v>-0.0116504210249631</v>
      </c>
      <c r="B44" s="2" t="n">
        <f aca="false">I11+A44</f>
        <v>0.258731733611822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-0.00043040660125594</v>
      </c>
      <c r="B46" s="0" t="n">
        <f aca="false">$F$2*F$27*A15</f>
        <v>-0.000826618856071251</v>
      </c>
      <c r="C46" s="0" t="n">
        <f aca="false">$F$2*G$27*A15</f>
        <v>-0.00117622612712192</v>
      </c>
      <c r="D46" s="0" t="n">
        <f aca="false">E8+A46</f>
        <v>0.299609343632398</v>
      </c>
      <c r="E46" s="0" t="n">
        <f aca="false">F8+B46</f>
        <v>0.512739452389113</v>
      </c>
      <c r="F46" s="0" t="n">
        <f aca="false">G8+C46</f>
        <v>0.81014053605718</v>
      </c>
    </row>
    <row r="47" customFormat="false" ht="12.75" hidden="false" customHeight="false" outlineLevel="0" collapsed="false">
      <c r="A47" s="0" t="n">
        <f aca="false">$F$2*E$27*B15</f>
        <v>-0.000487972643373929</v>
      </c>
      <c r="B47" s="0" t="n">
        <f aca="false">$F$2*F$27*B15</f>
        <v>-0.000937177513269505</v>
      </c>
      <c r="C47" s="0" t="n">
        <f aca="false">$F$2*G$27*B15</f>
        <v>-0.00133354407386483</v>
      </c>
      <c r="D47" s="0" t="n">
        <f aca="false">E9+A47</f>
        <v>0.212787493934862</v>
      </c>
      <c r="E47" s="0" t="n">
        <f aca="false">F9+B47</f>
        <v>0.377853885424117</v>
      </c>
      <c r="F47" s="0" t="n">
        <f aca="false">G9+C47</f>
        <v>0.314091631064487</v>
      </c>
    </row>
    <row r="48" customFormat="false" ht="12.75" hidden="false" customHeight="false" outlineLevel="0" collapsed="false">
      <c r="A48" s="0" t="n">
        <f aca="false">$F$2*E$27*C15</f>
        <v>-0.000443654772245787</v>
      </c>
      <c r="B48" s="0" t="n">
        <f aca="false">$F$2*F$27*C15</f>
        <v>-0.000852062675744805</v>
      </c>
      <c r="C48" s="0" t="n">
        <f aca="false">$F$2*G$27*C15</f>
        <v>-0.0012124310663802</v>
      </c>
      <c r="D48" s="0" t="n">
        <f aca="false">E10+A48</f>
        <v>0.467547481140922</v>
      </c>
      <c r="E48" s="0" t="n">
        <f aca="false">F10+B48</f>
        <v>0.28048531178587</v>
      </c>
      <c r="F48" s="0" t="n">
        <f aca="false">G10+C48</f>
        <v>0.28949537005949</v>
      </c>
    </row>
    <row r="49" customFormat="false" ht="12.75" hidden="false" customHeight="false" outlineLevel="0" collapsed="false">
      <c r="A49" s="2" t="n">
        <f aca="false">$F$2*E$27*1</f>
        <v>-0.000651031392215733</v>
      </c>
      <c r="B49" s="2" t="n">
        <f aca="false">$F$2*F$27*1</f>
        <v>-0.0012503405457293</v>
      </c>
      <c r="C49" s="2" t="n">
        <f aca="false">$F$2*G$27*1</f>
        <v>-0.00177915517760692</v>
      </c>
      <c r="D49" s="2" t="n">
        <f aca="false">E11+A49</f>
        <v>0.677115175344065</v>
      </c>
      <c r="E49" s="2" t="n">
        <f aca="false">F11+B49</f>
        <v>0.214813420365488</v>
      </c>
      <c r="F49" s="2" t="n">
        <f aca="false">G11+C49</f>
        <v>0.197895470578493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8" hidden="false" customHeight="false" outlineLevel="0" collapsed="false">
      <c r="A51" s="0" t="n">
        <f aca="false">$F$2*$I$27*A2</f>
        <v>-0.000511023188140577</v>
      </c>
      <c r="B51" s="0" t="n">
        <f aca="false">$F$2*$J$27*A2</f>
        <v>-0.000220331697703172</v>
      </c>
      <c r="C51" s="0" t="n">
        <f aca="false">$F$2*$K$27*A2</f>
        <v>-0.000254766854012983</v>
      </c>
      <c r="D51" s="0" t="n">
        <f aca="false">A8+A51</f>
        <v>0.603134044205149</v>
      </c>
      <c r="E51" s="0" t="n">
        <f aca="false">B8+B51</f>
        <v>0.939848978663021</v>
      </c>
      <c r="F51" s="0" t="n">
        <f aca="false">C8+C51</f>
        <v>0.663795580165083</v>
      </c>
    </row>
    <row r="52" customFormat="false" ht="12.8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-0.000511023188140577</v>
      </c>
      <c r="B53" s="2" t="n">
        <f aca="false">$F$2*J27*1</f>
        <v>-0.000220331697703172</v>
      </c>
      <c r="C53" s="2" t="n">
        <f aca="false">$F$2*K27*1</f>
        <v>-0.000254766854012983</v>
      </c>
      <c r="D53" s="2" t="n">
        <f aca="false">A10+A53</f>
        <v>0.0641107754430052</v>
      </c>
      <c r="E53" s="2" t="n">
        <f aca="false">B10+B53</f>
        <v>0.1558591453508</v>
      </c>
      <c r="F53" s="2" t="n">
        <f aca="false">C10+C53</f>
        <v>0.0962050458610777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53" activeCellId="0" sqref="B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3'!D51</f>
        <v>0.603134044205149</v>
      </c>
      <c r="B8" s="0" t="n">
        <f aca="false">'step 3'!E51</f>
        <v>0.939848978663021</v>
      </c>
      <c r="C8" s="0" t="n">
        <f aca="false">'step 3'!F51</f>
        <v>0.663795580165083</v>
      </c>
      <c r="E8" s="0" t="n">
        <f aca="false">'step 3'!D46</f>
        <v>0.299609343632398</v>
      </c>
      <c r="F8" s="0" t="n">
        <f aca="false">'step 3'!E46</f>
        <v>0.512739452389113</v>
      </c>
      <c r="G8" s="0" t="n">
        <f aca="false">'step 3'!F46</f>
        <v>0.81014053605718</v>
      </c>
      <c r="I8" s="0" t="n">
        <f aca="false">'step 3'!B41</f>
        <v>0.333529970264783</v>
      </c>
    </row>
    <row r="9" customFormat="false" ht="12.75" hidden="false" customHeight="false" outlineLevel="0" collapsed="false">
      <c r="A9" s="0" t="n">
        <f aca="false">'step 3'!D52</f>
        <v>0.43771418718698</v>
      </c>
      <c r="B9" s="0" t="n">
        <f aca="false">'step 3'!E52</f>
        <v>0.424637497071266</v>
      </c>
      <c r="C9" s="0" t="n">
        <f aca="false">'step 3'!F52</f>
        <v>0.686823072867109</v>
      </c>
      <c r="E9" s="0" t="n">
        <f aca="false">'step 3'!D47</f>
        <v>0.212787493934862</v>
      </c>
      <c r="F9" s="0" t="n">
        <f aca="false">'step 3'!E47</f>
        <v>0.377853885424117</v>
      </c>
      <c r="G9" s="0" t="n">
        <f aca="false">'step 3'!F47</f>
        <v>0.314091631064487</v>
      </c>
      <c r="I9" s="0" t="n">
        <f aca="false">'step 3'!B42</f>
        <v>0.545306690892206</v>
      </c>
    </row>
    <row r="10" customFormat="false" ht="12.75" hidden="false" customHeight="false" outlineLevel="0" collapsed="false">
      <c r="A10" s="2" t="n">
        <f aca="false">'step 3'!D53</f>
        <v>0.0641107754430052</v>
      </c>
      <c r="B10" s="2" t="n">
        <f aca="false">'step 3'!E53</f>
        <v>0.1558591453508</v>
      </c>
      <c r="C10" s="2" t="n">
        <f aca="false">'step 3'!F53</f>
        <v>0.0962050458610777</v>
      </c>
      <c r="E10" s="0" t="n">
        <f aca="false">'step 3'!D48</f>
        <v>0.467547481140922</v>
      </c>
      <c r="F10" s="0" t="n">
        <f aca="false">'step 3'!E48</f>
        <v>0.28048531178587</v>
      </c>
      <c r="G10" s="0" t="n">
        <f aca="false">'step 3'!F48</f>
        <v>0.28949537005949</v>
      </c>
      <c r="I10" s="0" t="n">
        <f aca="false">'step 3'!B43</f>
        <v>0.836220936221814</v>
      </c>
    </row>
    <row r="11" customFormat="false" ht="12.75" hidden="false" customHeight="false" outlineLevel="0" collapsed="false">
      <c r="E11" s="2" t="n">
        <f aca="false">'step 3'!D49</f>
        <v>0.677115175344065</v>
      </c>
      <c r="F11" s="2" t="n">
        <f aca="false">'step 3'!E49</f>
        <v>0.214813420365488</v>
      </c>
      <c r="G11" s="2" t="n">
        <f aca="false">'step 3'!F49</f>
        <v>0.197895470578493</v>
      </c>
      <c r="I11" s="2" t="n">
        <f aca="false">'step 3'!B44</f>
        <v>0.258731733611822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0.667244819648154</v>
      </c>
      <c r="B13" s="0" t="n">
        <f aca="false">A2*B8+B2*B9+A3*B10</f>
        <v>1.09570812401382</v>
      </c>
      <c r="C13" s="0" t="n">
        <f aca="false">A2*C8+B2*C9+A3*C10</f>
        <v>0.760000626026161</v>
      </c>
      <c r="D13" s="2" t="n">
        <v>1</v>
      </c>
      <c r="E13" s="0" t="n">
        <f aca="false">A15*E8+B15*E9+C15*E10+D13*E11</f>
        <v>1.35316273476495</v>
      </c>
      <c r="F13" s="0" t="n">
        <f aca="false">A15*F8+B15*F9+C15*F10+D13*F11</f>
        <v>1.02796998669587</v>
      </c>
      <c r="G13" s="0" t="n">
        <f aca="false">A15*G8+B15*G9+C15*G10+D13*G11</f>
        <v>1.16595232882371</v>
      </c>
      <c r="H13" s="2" t="n">
        <v>1</v>
      </c>
      <c r="I13" s="0" t="n">
        <f aca="false">E15*I8+F15*I9+G15*I10+H13*I11</f>
        <v>1.56294589559889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0.660885953981622</v>
      </c>
      <c r="B15" s="0" t="n">
        <f aca="false">1/(1+EXP(-1*B13))</f>
        <v>0.749455073871521</v>
      </c>
      <c r="C15" s="0" t="n">
        <f aca="false">1/(1+EXP(-1*C13))</f>
        <v>0.681353869706065</v>
      </c>
      <c r="E15" s="0" t="n">
        <f aca="false">1/(1+EXP(-1*E13))</f>
        <v>0.794646215638844</v>
      </c>
      <c r="F15" s="0" t="n">
        <f aca="false">1/(1+EXP(-1*F13))</f>
        <v>0.73652214617609</v>
      </c>
      <c r="G15" s="0" t="n">
        <f aca="false">1/(1+EXP(-1*G13))</f>
        <v>0.762412601021986</v>
      </c>
      <c r="I15" s="0" t="n">
        <f aca="false">1/(1+EXP(-1*I13))</f>
        <v>0.826775663502729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0.224115709811424</v>
      </c>
      <c r="B17" s="0" t="n">
        <f aca="false">B15*(1-B15)</f>
        <v>0.187772166119754</v>
      </c>
      <c r="C17" s="0" t="n">
        <f aca="false">C15*(1-C15)</f>
        <v>0.217110773942635</v>
      </c>
      <c r="E17" s="0" t="n">
        <f aca="false">E15*(1-E15)</f>
        <v>0.163183607609708</v>
      </c>
      <c r="F17" s="0" t="n">
        <f aca="false">F15*(1-F15)</f>
        <v>0.194057274368256</v>
      </c>
      <c r="G17" s="0" t="n">
        <f aca="false">G15*(1-G15)</f>
        <v>0.181139626824876</v>
      </c>
      <c r="I17" s="0" t="n">
        <f aca="false">I15*(1-I15)</f>
        <v>0.143217665742351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0.826775663502729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0.118408880619444</v>
      </c>
      <c r="E27" s="0" t="n">
        <f aca="false">A30*E17</f>
        <v>0.00644459559931544</v>
      </c>
      <c r="F27" s="0" t="n">
        <f aca="false">A31*F17</f>
        <v>0.0125301142009444</v>
      </c>
      <c r="G27" s="0" t="n">
        <f aca="false">A32*G17</f>
        <v>0.0179357185741497</v>
      </c>
      <c r="I27" s="0" t="n">
        <f aca="false">E34*A17</f>
        <v>0.00512911159944045</v>
      </c>
      <c r="J27" s="0" t="n">
        <f aca="false">E35*B17</f>
        <v>0.00220432144781182</v>
      </c>
      <c r="K27" s="0" t="n">
        <f aca="false">E36*C17</f>
        <v>0.00254453282410224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0.0394929104320895</v>
      </c>
      <c r="E30" s="0" t="n">
        <f aca="false">$E$27*E8</f>
        <v>0.00193086105748714</v>
      </c>
      <c r="F30" s="0" t="n">
        <f aca="false">$F$27*F8</f>
        <v>0.0064246838937653</v>
      </c>
      <c r="G30" s="0" t="n">
        <f aca="false">$G$27*G8</f>
        <v>0.0145304526602323</v>
      </c>
      <c r="I30" s="0" t="n">
        <f aca="false">$I$27*A8</f>
        <v>0.00309354182215006</v>
      </c>
      <c r="J30" s="0" t="n">
        <f aca="false">$J$27*B8</f>
        <v>0.00207172926137093</v>
      </c>
      <c r="K30" s="0" t="n">
        <f aca="false">$K$27*C8</f>
        <v>0.00168904964222405</v>
      </c>
    </row>
    <row r="31" customFormat="false" ht="12.75" hidden="false" customHeight="false" outlineLevel="0" collapsed="false">
      <c r="A31" s="0" t="n">
        <f aca="false">A27*I9</f>
        <v>0.0645691548628394</v>
      </c>
      <c r="E31" s="0" t="n">
        <f aca="false">$E$27*E9</f>
        <v>0.00137132934700197</v>
      </c>
      <c r="F31" s="0" t="n">
        <f aca="false">$F$27*F9</f>
        <v>0.00473455233563477</v>
      </c>
      <c r="G31" s="0" t="n">
        <f aca="false">$G$27*G9</f>
        <v>0.00563345910126829</v>
      </c>
      <c r="I31" s="0" t="n">
        <f aca="false">$I$27*A9</f>
        <v>0.00224508491474039</v>
      </c>
      <c r="J31" s="0" t="n">
        <f aca="false">$J$27*B9</f>
        <v>0.000936037542339321</v>
      </c>
      <c r="K31" s="0" t="n">
        <f aca="false">$K$27*C9</f>
        <v>0.00174764385326113</v>
      </c>
    </row>
    <row r="32" customFormat="false" ht="12.75" hidden="false" customHeight="false" outlineLevel="0" collapsed="false">
      <c r="A32" s="0" t="n">
        <f aca="false">A27*I10</f>
        <v>0.0990159850085688</v>
      </c>
      <c r="E32" s="0" t="n">
        <f aca="false">$E$27*E10</f>
        <v>0.0030131544394318</v>
      </c>
      <c r="F32" s="0" t="n">
        <f aca="false">$F$27*F10</f>
        <v>0.00351451298836447</v>
      </c>
      <c r="G32" s="0" t="n">
        <f aca="false">$G$27*G10</f>
        <v>0.00519230748590633</v>
      </c>
      <c r="I32" s="0" t="n">
        <f aca="false">$I$27*A10</f>
        <v>0.00032883132197384</v>
      </c>
      <c r="J32" s="0" t="n">
        <f aca="false">$J$27*B10</f>
        <v>0.000343563656934388</v>
      </c>
      <c r="K32" s="0" t="n">
        <f aca="false">$K$27*C10</f>
        <v>0.000244796897037774</v>
      </c>
    </row>
    <row r="34" customFormat="false" ht="12.75" hidden="false" customHeight="false" outlineLevel="0" collapsed="false">
      <c r="E34" s="0" t="n">
        <f aca="false">SUM(E30:G30)</f>
        <v>0.0228859976114848</v>
      </c>
      <c r="I34" s="0" t="n">
        <f aca="false">SUM(I30:K30)</f>
        <v>0.00685432072574504</v>
      </c>
    </row>
    <row r="35" customFormat="false" ht="12.75" hidden="false" customHeight="false" outlineLevel="0" collapsed="false">
      <c r="E35" s="0" t="n">
        <f aca="false">SUM(E31:G31)</f>
        <v>0.011739340783905</v>
      </c>
      <c r="I35" s="0" t="n">
        <f aca="false">SUM(I31:K31)</f>
        <v>0.00492876631034084</v>
      </c>
    </row>
    <row r="36" customFormat="false" ht="12.75" hidden="false" customHeight="false" outlineLevel="0" collapsed="false">
      <c r="E36" s="0" t="n">
        <f aca="false">SUM(E32:G32)</f>
        <v>0.0117199749137026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-0.00940931688822731</v>
      </c>
      <c r="B41" s="0" t="n">
        <f aca="false">I8+A41</f>
        <v>0.324120653376555</v>
      </c>
    </row>
    <row r="42" customFormat="false" ht="12.75" hidden="false" customHeight="false" outlineLevel="0" collapsed="false">
      <c r="A42" s="0" t="n">
        <f aca="false">$F$2*$A$27*F15</f>
        <v>-0.00872107628801417</v>
      </c>
      <c r="B42" s="0" t="n">
        <f aca="false">I9+A42</f>
        <v>0.536585614604191</v>
      </c>
    </row>
    <row r="43" customFormat="false" ht="12.75" hidden="false" customHeight="false" outlineLevel="0" collapsed="false">
      <c r="A43" s="0" t="n">
        <f aca="false">$F$2*$A$27*G15</f>
        <v>-0.00902764226571724</v>
      </c>
      <c r="B43" s="0" t="n">
        <f aca="false">I10+A43</f>
        <v>0.827193293956097</v>
      </c>
    </row>
    <row r="44" customFormat="false" ht="12.75" hidden="false" customHeight="false" outlineLevel="0" collapsed="false">
      <c r="A44" s="2" t="n">
        <f aca="false">$F$2*$A$27*1</f>
        <v>-0.0118408880619444</v>
      </c>
      <c r="B44" s="2" t="n">
        <f aca="false">I11+A44</f>
        <v>0.246890845549877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-0.000425914271067934</v>
      </c>
      <c r="B46" s="0" t="n">
        <f aca="false">$F$2*F$27*A15</f>
        <v>-0.000828097647718984</v>
      </c>
      <c r="C46" s="0" t="n">
        <f aca="false">$F$2*G$27*A15</f>
        <v>-0.00118534644802228</v>
      </c>
      <c r="D46" s="0" t="n">
        <f aca="false">E8+A46</f>
        <v>0.29918342936133</v>
      </c>
      <c r="E46" s="0" t="n">
        <f aca="false">F8+B46</f>
        <v>0.511911354741394</v>
      </c>
      <c r="F46" s="0" t="n">
        <f aca="false">G8+C46</f>
        <v>0.808955189609158</v>
      </c>
    </row>
    <row r="47" customFormat="false" ht="12.75" hidden="false" customHeight="false" outlineLevel="0" collapsed="false">
      <c r="A47" s="0" t="n">
        <f aca="false">$F$2*E$27*B15</f>
        <v>-0.000482993487095703</v>
      </c>
      <c r="B47" s="0" t="n">
        <f aca="false">$F$2*F$27*B15</f>
        <v>-0.000939075766408741</v>
      </c>
      <c r="C47" s="0" t="n">
        <f aca="false">$F$2*G$27*B15</f>
        <v>-0.00134420152889281</v>
      </c>
      <c r="D47" s="0" t="n">
        <f aca="false">E9+A47</f>
        <v>0.212304500447766</v>
      </c>
      <c r="E47" s="0" t="n">
        <f aca="false">F9+B47</f>
        <v>0.376914809657709</v>
      </c>
      <c r="F47" s="0" t="n">
        <f aca="false">G9+C47</f>
        <v>0.312747429535594</v>
      </c>
    </row>
    <row r="48" customFormat="false" ht="12.75" hidden="false" customHeight="false" outlineLevel="0" collapsed="false">
      <c r="A48" s="0" t="n">
        <f aca="false">$F$2*E$27*C15</f>
        <v>-0.000439105015028425</v>
      </c>
      <c r="B48" s="0" t="n">
        <f aca="false">$F$2*F$27*C15</f>
        <v>-0.000853744179867242</v>
      </c>
      <c r="C48" s="0" t="n">
        <f aca="false">$F$2*G$27*C15</f>
        <v>-0.00122205712564558</v>
      </c>
      <c r="D48" s="0" t="n">
        <f aca="false">E10+A48</f>
        <v>0.467108376125893</v>
      </c>
      <c r="E48" s="0" t="n">
        <f aca="false">F10+B48</f>
        <v>0.279631567606003</v>
      </c>
      <c r="F48" s="0" t="n">
        <f aca="false">G10+C48</f>
        <v>0.288273312933845</v>
      </c>
    </row>
    <row r="49" customFormat="false" ht="12.75" hidden="false" customHeight="false" outlineLevel="0" collapsed="false">
      <c r="A49" s="2" t="n">
        <f aca="false">$F$2*E$27*1</f>
        <v>-0.000644459559931544</v>
      </c>
      <c r="B49" s="2" t="n">
        <f aca="false">$F$2*F$27*1</f>
        <v>-0.00125301142009444</v>
      </c>
      <c r="C49" s="2" t="n">
        <f aca="false">$F$2*G$27*1</f>
        <v>-0.00179357185741497</v>
      </c>
      <c r="D49" s="2" t="n">
        <f aca="false">E11+A49</f>
        <v>0.676470715784133</v>
      </c>
      <c r="E49" s="2" t="n">
        <f aca="false">F11+B49</f>
        <v>0.213560408945394</v>
      </c>
      <c r="F49" s="2" t="n">
        <f aca="false">G11+C49</f>
        <v>0.196101898721078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8" hidden="false" customHeight="false" outlineLevel="0" collapsed="false">
      <c r="A51" s="0" t="n">
        <f aca="false">$F$2*$I$27*A2</f>
        <v>-0.000512911159944045</v>
      </c>
      <c r="B51" s="0" t="n">
        <f aca="false">$F$2*$J$27*A2</f>
        <v>-0.000220432144781182</v>
      </c>
      <c r="C51" s="0" t="n">
        <f aca="false">$F$2*$K$27*A2</f>
        <v>-0.000254453282410224</v>
      </c>
      <c r="D51" s="0" t="n">
        <f aca="false">A8+A51</f>
        <v>0.602621133045205</v>
      </c>
      <c r="E51" s="0" t="n">
        <f aca="false">B8+B51</f>
        <v>0.93962854651824</v>
      </c>
      <c r="F51" s="0" t="n">
        <f aca="false">C8+C51</f>
        <v>0.663541126882673</v>
      </c>
    </row>
    <row r="52" customFormat="false" ht="12.8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-0.000512911159944045</v>
      </c>
      <c r="B53" s="2" t="n">
        <f aca="false">$F$2*J27*1</f>
        <v>-0.000220432144781182</v>
      </c>
      <c r="C53" s="2" t="n">
        <f aca="false">$F$2*K27*1</f>
        <v>-0.000254453282410224</v>
      </c>
      <c r="D53" s="2" t="n">
        <f aca="false">A10+A53</f>
        <v>0.0635978642830612</v>
      </c>
      <c r="E53" s="2" t="n">
        <f aca="false">B10+B53</f>
        <v>0.155638713206019</v>
      </c>
      <c r="F53" s="2" t="n">
        <f aca="false">C10+C53</f>
        <v>0.0959505925786675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53" activeCellId="0" sqref="C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4'!D51</f>
        <v>0.602621133045205</v>
      </c>
      <c r="B8" s="0" t="n">
        <f aca="false">'step 4'!E51</f>
        <v>0.93962854651824</v>
      </c>
      <c r="C8" s="0" t="n">
        <f aca="false">'step 4'!F51</f>
        <v>0.663541126882673</v>
      </c>
      <c r="E8" s="0" t="n">
        <f aca="false">'step 4'!D46</f>
        <v>0.29918342936133</v>
      </c>
      <c r="F8" s="0" t="n">
        <f aca="false">'step 4'!E46</f>
        <v>0.511911354741394</v>
      </c>
      <c r="G8" s="0" t="n">
        <f aca="false">'step 4'!F46</f>
        <v>0.808955189609158</v>
      </c>
      <c r="I8" s="0" t="n">
        <f aca="false">'step 4'!B41</f>
        <v>0.324120653376555</v>
      </c>
    </row>
    <row r="9" customFormat="false" ht="12.75" hidden="false" customHeight="false" outlineLevel="0" collapsed="false">
      <c r="A9" s="0" t="n">
        <f aca="false">'step 4'!D52</f>
        <v>0.43771418718698</v>
      </c>
      <c r="B9" s="0" t="n">
        <f aca="false">'step 4'!E52</f>
        <v>0.424637497071266</v>
      </c>
      <c r="C9" s="0" t="n">
        <f aca="false">'step 4'!F52</f>
        <v>0.686823072867109</v>
      </c>
      <c r="E9" s="0" t="n">
        <f aca="false">'step 4'!D47</f>
        <v>0.212304500447766</v>
      </c>
      <c r="F9" s="0" t="n">
        <f aca="false">'step 4'!E47</f>
        <v>0.376914809657709</v>
      </c>
      <c r="G9" s="0" t="n">
        <f aca="false">'step 4'!F47</f>
        <v>0.312747429535594</v>
      </c>
      <c r="I9" s="0" t="n">
        <f aca="false">'step 4'!B42</f>
        <v>0.536585614604191</v>
      </c>
    </row>
    <row r="10" customFormat="false" ht="12.75" hidden="false" customHeight="false" outlineLevel="0" collapsed="false">
      <c r="A10" s="2" t="n">
        <f aca="false">'step 4'!D53</f>
        <v>0.0635978642830612</v>
      </c>
      <c r="B10" s="2" t="n">
        <f aca="false">'step 4'!E53</f>
        <v>0.155638713206019</v>
      </c>
      <c r="C10" s="2" t="n">
        <f aca="false">'step 4'!F53</f>
        <v>0.0959505925786675</v>
      </c>
      <c r="E10" s="0" t="n">
        <f aca="false">'step 4'!D48</f>
        <v>0.467108376125893</v>
      </c>
      <c r="F10" s="0" t="n">
        <f aca="false">'step 4'!E48</f>
        <v>0.279631567606003</v>
      </c>
      <c r="G10" s="0" t="n">
        <f aca="false">'step 4'!F48</f>
        <v>0.288273312933845</v>
      </c>
      <c r="I10" s="0" t="n">
        <f aca="false">'step 4'!B43</f>
        <v>0.827193293956097</v>
      </c>
    </row>
    <row r="11" customFormat="false" ht="12.75" hidden="false" customHeight="false" outlineLevel="0" collapsed="false">
      <c r="E11" s="2" t="n">
        <f aca="false">'step 4'!D49</f>
        <v>0.676470715784133</v>
      </c>
      <c r="F11" s="2" t="n">
        <f aca="false">'step 4'!E49</f>
        <v>0.213560408945394</v>
      </c>
      <c r="G11" s="2" t="n">
        <f aca="false">'step 4'!F49</f>
        <v>0.196101898721078</v>
      </c>
      <c r="I11" s="2" t="n">
        <f aca="false">'step 4'!B44</f>
        <v>0.246890845549877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0.666218997328266</v>
      </c>
      <c r="B13" s="0" t="n">
        <f aca="false">A2*B8+B2*B9+A3*B10</f>
        <v>1.09526725972426</v>
      </c>
      <c r="C13" s="0" t="n">
        <f aca="false">A2*C8+B2*C9+A3*C10</f>
        <v>0.759491719461341</v>
      </c>
      <c r="D13" s="2" t="n">
        <v>1</v>
      </c>
      <c r="E13" s="0" t="n">
        <f aca="false">A15*E8+B15*E9+C15*E10+D13*E11</f>
        <v>1.35143764006109</v>
      </c>
      <c r="F13" s="0" t="n">
        <f aca="false">A15*F8+B15*F9+C15*F10+D13*F11</f>
        <v>1.02470438655323</v>
      </c>
      <c r="G13" s="0" t="n">
        <f aca="false">A15*G8+B15*G9+C15*G10+D13*G11</f>
        <v>1.16129154759967</v>
      </c>
      <c r="H13" s="2" t="n">
        <v>1</v>
      </c>
      <c r="I13" s="0" t="n">
        <f aca="false">E15*I8+F15*I9+G15*I10+H13*I11</f>
        <v>1.52919106905294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0.660656013154897</v>
      </c>
      <c r="B15" s="0" t="n">
        <f aca="false">1/(1+EXP(-1*B13))</f>
        <v>0.74937228272522</v>
      </c>
      <c r="C15" s="0" t="n">
        <f aca="false">1/(1+EXP(-1*C13))</f>
        <v>0.681243370412077</v>
      </c>
      <c r="E15" s="0" t="n">
        <f aca="false">1/(1+EXP(-1*E13))</f>
        <v>0.794364565370694</v>
      </c>
      <c r="F15" s="0" t="n">
        <f aca="false">1/(1+EXP(-1*F13))</f>
        <v>0.735887943427033</v>
      </c>
      <c r="G15" s="0" t="n">
        <f aca="false">1/(1+EXP(-1*G13))</f>
        <v>0.761567316557277</v>
      </c>
      <c r="I15" s="0" t="n">
        <f aca="false">1/(1+EXP(-1*I13))</f>
        <v>0.82188792713162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0.224189645437174</v>
      </c>
      <c r="B17" s="0" t="n">
        <f aca="false">B15*(1-B15)</f>
        <v>0.187813464608413</v>
      </c>
      <c r="C17" s="0" t="n">
        <f aca="false">C15*(1-C15)</f>
        <v>0.217150840681671</v>
      </c>
      <c r="E17" s="0" t="n">
        <f aca="false">E15*(1-E15)</f>
        <v>0.163349502654122</v>
      </c>
      <c r="F17" s="0" t="n">
        <f aca="false">F15*(1-F15)</f>
        <v>0.194356878145765</v>
      </c>
      <c r="G17" s="0" t="n">
        <f aca="false">G15*(1-G15)</f>
        <v>0.181582538909025</v>
      </c>
      <c r="I17" s="0" t="n">
        <f aca="false">I15*(1-I15)</f>
        <v>0.146388162366909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0.82188792713162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0.120314663324346</v>
      </c>
      <c r="E27" s="0" t="n">
        <f aca="false">A30*E17</f>
        <v>0.00637005353667553</v>
      </c>
      <c r="F27" s="0" t="n">
        <f aca="false">A31*F17</f>
        <v>0.0125475085459324</v>
      </c>
      <c r="G27" s="0" t="n">
        <f aca="false">A32*G17</f>
        <v>0.0180717266636486</v>
      </c>
      <c r="I27" s="0" t="n">
        <f aca="false">E34*A17</f>
        <v>0.00514475860291692</v>
      </c>
      <c r="J27" s="0" t="n">
        <f aca="false">E35*B17</f>
        <v>0.00220373161622403</v>
      </c>
      <c r="K27" s="0" t="n">
        <f aca="false">E36*C17</f>
        <v>0.0025393144538024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0.0389964672874672</v>
      </c>
      <c r="E30" s="0" t="n">
        <f aca="false">$E$27*E8</f>
        <v>0.00190581446231785</v>
      </c>
      <c r="F30" s="0" t="n">
        <f aca="false">$F$27*F8</f>
        <v>0.00642321209837749</v>
      </c>
      <c r="G30" s="0" t="n">
        <f aca="false">$G$27*G8</f>
        <v>0.0146192170697567</v>
      </c>
      <c r="I30" s="0" t="n">
        <f aca="false">$I$27*A8</f>
        <v>0.00310034025853386</v>
      </c>
      <c r="J30" s="0" t="n">
        <f aca="false">$J$27*B8</f>
        <v>0.00207068913546888</v>
      </c>
      <c r="K30" s="0" t="n">
        <f aca="false">$K$27*C8</f>
        <v>0.0016849395741855</v>
      </c>
    </row>
    <row r="31" customFormat="false" ht="12.75" hidden="false" customHeight="false" outlineLevel="0" collapsed="false">
      <c r="A31" s="0" t="n">
        <f aca="false">A27*I9</f>
        <v>0.0645591175657904</v>
      </c>
      <c r="E31" s="0" t="n">
        <f aca="false">$E$27*E9</f>
        <v>0.00135239103392942</v>
      </c>
      <c r="F31" s="0" t="n">
        <f aca="false">$F$27*F9</f>
        <v>0.0047293417952686</v>
      </c>
      <c r="G31" s="0" t="n">
        <f aca="false">$G$27*G9</f>
        <v>0.00565188606132595</v>
      </c>
      <c r="I31" s="0" t="n">
        <f aca="false">$I$27*A9</f>
        <v>0.002251933830149</v>
      </c>
      <c r="J31" s="0" t="n">
        <f aca="false">$J$27*B9</f>
        <v>0.000935787077730188</v>
      </c>
      <c r="K31" s="0" t="n">
        <f aca="false">$K$27*C9</f>
        <v>0.00174405975613643</v>
      </c>
    </row>
    <row r="32" customFormat="false" ht="12.75" hidden="false" customHeight="false" outlineLevel="0" collapsed="false">
      <c r="A32" s="0" t="n">
        <f aca="false">A27*I10</f>
        <v>0.0995234826664843</v>
      </c>
      <c r="E32" s="0" t="n">
        <f aca="false">$E$27*E10</f>
        <v>0.00297550536335151</v>
      </c>
      <c r="F32" s="0" t="n">
        <f aca="false">$F$27*F10</f>
        <v>0.00350867948424881</v>
      </c>
      <c r="G32" s="0" t="n">
        <f aca="false">$G$27*G10</f>
        <v>0.00520959651576487</v>
      </c>
      <c r="I32" s="0" t="n">
        <f aca="false">$I$27*A10</f>
        <v>0.000327195659397422</v>
      </c>
      <c r="J32" s="0" t="n">
        <f aca="false">$J$27*B10</f>
        <v>0.000342985953000528</v>
      </c>
      <c r="K32" s="0" t="n">
        <f aca="false">$K$27*C10</f>
        <v>0.000243648726585916</v>
      </c>
    </row>
    <row r="34" customFormat="false" ht="12.75" hidden="false" customHeight="false" outlineLevel="0" collapsed="false">
      <c r="E34" s="0" t="n">
        <f aca="false">SUM(E30:G30)</f>
        <v>0.022948243630452</v>
      </c>
      <c r="I34" s="0" t="n">
        <f aca="false">SUM(I30:K30)</f>
        <v>0.00685596896818824</v>
      </c>
    </row>
    <row r="35" customFormat="false" ht="12.75" hidden="false" customHeight="false" outlineLevel="0" collapsed="false">
      <c r="E35" s="0" t="n">
        <f aca="false">SUM(E31:G31)</f>
        <v>0.011733618890524</v>
      </c>
      <c r="I35" s="0" t="n">
        <f aca="false">SUM(I31:K31)</f>
        <v>0.00493178066401562</v>
      </c>
    </row>
    <row r="36" customFormat="false" ht="12.75" hidden="false" customHeight="false" outlineLevel="0" collapsed="false">
      <c r="E36" s="0" t="n">
        <f aca="false">SUM(E32:G32)</f>
        <v>0.0116937813633652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-0.00955737052393653</v>
      </c>
      <c r="B41" s="0" t="n">
        <f aca="false">I8+A41</f>
        <v>0.314563282852619</v>
      </c>
    </row>
    <row r="42" customFormat="false" ht="12.75" hidden="false" customHeight="false" outlineLevel="0" collapsed="false">
      <c r="A42" s="0" t="n">
        <f aca="false">$F$2*$A$27*F15</f>
        <v>-0.00885381101578687</v>
      </c>
      <c r="B42" s="0" t="n">
        <f aca="false">I9+A42</f>
        <v>0.527731803588404</v>
      </c>
    </row>
    <row r="43" customFormat="false" ht="12.75" hidden="false" customHeight="false" outlineLevel="0" collapsed="false">
      <c r="A43" s="0" t="n">
        <f aca="false">$F$2*$A$27*G15</f>
        <v>-0.00916277152904143</v>
      </c>
      <c r="B43" s="0" t="n">
        <f aca="false">I10+A43</f>
        <v>0.818030522427055</v>
      </c>
    </row>
    <row r="44" customFormat="false" ht="12.75" hidden="false" customHeight="false" outlineLevel="0" collapsed="false">
      <c r="A44" s="2" t="n">
        <f aca="false">$F$2*$A$27*1</f>
        <v>-0.0120314663324346</v>
      </c>
      <c r="B44" s="2" t="n">
        <f aca="false">I11+A44</f>
        <v>0.234859379217443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-0.00042084141731233</v>
      </c>
      <c r="B46" s="0" t="n">
        <f aca="false">$F$2*F$27*A15</f>
        <v>-0.000828958697098272</v>
      </c>
      <c r="C46" s="0" t="n">
        <f aca="false">$F$2*G$27*A15</f>
        <v>-0.00119391948884311</v>
      </c>
      <c r="D46" s="0" t="n">
        <f aca="false">E8+A46</f>
        <v>0.298762587944018</v>
      </c>
      <c r="E46" s="0" t="n">
        <f aca="false">F8+B46</f>
        <v>0.511082396044295</v>
      </c>
      <c r="F46" s="0" t="n">
        <f aca="false">G8+C46</f>
        <v>0.807761270120315</v>
      </c>
    </row>
    <row r="47" customFormat="false" ht="12.75" hidden="false" customHeight="false" outlineLevel="0" collapsed="false">
      <c r="A47" s="0" t="n">
        <f aca="false">$F$2*E$27*B15</f>
        <v>-0.00047735415598604</v>
      </c>
      <c r="B47" s="0" t="n">
        <f aca="false">$F$2*F$27*B15</f>
        <v>-0.00094027551215796</v>
      </c>
      <c r="C47" s="0" t="n">
        <f aca="false">$F$2*G$27*B15</f>
        <v>-0.00135424510627246</v>
      </c>
      <c r="D47" s="0" t="n">
        <f aca="false">E9+A47</f>
        <v>0.21182714629178</v>
      </c>
      <c r="E47" s="0" t="n">
        <f aca="false">F9+B47</f>
        <v>0.375974534145551</v>
      </c>
      <c r="F47" s="0" t="n">
        <f aca="false">G9+C47</f>
        <v>0.311393184429322</v>
      </c>
    </row>
    <row r="48" customFormat="false" ht="12.75" hidden="false" customHeight="false" outlineLevel="0" collapsed="false">
      <c r="A48" s="0" t="n">
        <f aca="false">$F$2*E$27*C15</f>
        <v>-0.000433955674103021</v>
      </c>
      <c r="B48" s="0" t="n">
        <f aca="false">$F$2*F$27*C15</f>
        <v>-0.000854790701210536</v>
      </c>
      <c r="C48" s="0" t="n">
        <f aca="false">$F$2*G$27*C15</f>
        <v>-0.00123112439815098</v>
      </c>
      <c r="D48" s="0" t="n">
        <f aca="false">E10+A48</f>
        <v>0.46667442045179</v>
      </c>
      <c r="E48" s="0" t="n">
        <f aca="false">F10+B48</f>
        <v>0.278776776904793</v>
      </c>
      <c r="F48" s="0" t="n">
        <f aca="false">G10+C48</f>
        <v>0.287042188535694</v>
      </c>
    </row>
    <row r="49" customFormat="false" ht="12.75" hidden="false" customHeight="false" outlineLevel="0" collapsed="false">
      <c r="A49" s="2" t="n">
        <f aca="false">$F$2*E$27*1</f>
        <v>-0.000637005353667553</v>
      </c>
      <c r="B49" s="2" t="n">
        <f aca="false">$F$2*F$27*1</f>
        <v>-0.00125475085459324</v>
      </c>
      <c r="C49" s="2" t="n">
        <f aca="false">$F$2*G$27*1</f>
        <v>-0.00180717266636486</v>
      </c>
      <c r="D49" s="2" t="n">
        <f aca="false">E11+A49</f>
        <v>0.675833710430466</v>
      </c>
      <c r="E49" s="2" t="n">
        <f aca="false">F11+B49</f>
        <v>0.2123056580908</v>
      </c>
      <c r="F49" s="2" t="n">
        <f aca="false">G11+C49</f>
        <v>0.194294726054713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-0.000514475860291692</v>
      </c>
      <c r="B51" s="0" t="n">
        <f aca="false">$F$2*$J$27*A2</f>
        <v>-0.000220373161622403</v>
      </c>
      <c r="C51" s="0" t="n">
        <f aca="false">$F$2*$K$27*A2</f>
        <v>-0.00025393144538024</v>
      </c>
      <c r="D51" s="0" t="n">
        <f aca="false">A8+A51</f>
        <v>0.602106657184913</v>
      </c>
      <c r="E51" s="0" t="n">
        <f aca="false">B8+B51</f>
        <v>0.939408173356617</v>
      </c>
      <c r="F51" s="0" t="n">
        <f aca="false">C8+C51</f>
        <v>0.663287195437293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-0.000514475860291692</v>
      </c>
      <c r="B53" s="2" t="n">
        <f aca="false">$F$2*J27*1</f>
        <v>-0.000220373161622403</v>
      </c>
      <c r="C53" s="2" t="n">
        <f aca="false">$F$2*K27*1</f>
        <v>-0.00025393144538024</v>
      </c>
      <c r="D53" s="2" t="n">
        <f aca="false">A10+A53</f>
        <v>0.0630833884227695</v>
      </c>
      <c r="E53" s="2" t="n">
        <f aca="false">B10+B53</f>
        <v>0.155418340044396</v>
      </c>
      <c r="F53" s="2" t="n">
        <f aca="false">C10+C53</f>
        <v>0.0956966611332873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5'!D51</f>
        <v>0.602106657184913</v>
      </c>
      <c r="B8" s="0" t="n">
        <f aca="false">'step 5'!E51</f>
        <v>0.939408173356617</v>
      </c>
      <c r="C8" s="0" t="n">
        <f aca="false">'step 5'!F51</f>
        <v>0.663287195437293</v>
      </c>
      <c r="E8" s="0" t="n">
        <f aca="false">'step 5'!D46</f>
        <v>0.298762587944018</v>
      </c>
      <c r="F8" s="0" t="n">
        <f aca="false">'step 5'!E46</f>
        <v>0.511082396044295</v>
      </c>
      <c r="G8" s="0" t="n">
        <f aca="false">'step 5'!F46</f>
        <v>0.807761270120315</v>
      </c>
      <c r="I8" s="0" t="n">
        <f aca="false">'step 5'!B41</f>
        <v>0.314563282852619</v>
      </c>
    </row>
    <row r="9" customFormat="false" ht="12.75" hidden="false" customHeight="false" outlineLevel="0" collapsed="false">
      <c r="A9" s="0" t="n">
        <f aca="false">'step 5'!D52</f>
        <v>0.43771418718698</v>
      </c>
      <c r="B9" s="0" t="n">
        <f aca="false">'step 5'!E52</f>
        <v>0.424637497071266</v>
      </c>
      <c r="C9" s="0" t="n">
        <f aca="false">'step 5'!F52</f>
        <v>0.686823072867109</v>
      </c>
      <c r="E9" s="0" t="n">
        <f aca="false">'step 5'!D47</f>
        <v>0.21182714629178</v>
      </c>
      <c r="F9" s="0" t="n">
        <f aca="false">'step 5'!E47</f>
        <v>0.375974534145551</v>
      </c>
      <c r="G9" s="0" t="n">
        <f aca="false">'step 5'!F47</f>
        <v>0.311393184429322</v>
      </c>
      <c r="I9" s="0" t="n">
        <f aca="false">'step 5'!B42</f>
        <v>0.527731803588404</v>
      </c>
    </row>
    <row r="10" customFormat="false" ht="12.75" hidden="false" customHeight="false" outlineLevel="0" collapsed="false">
      <c r="A10" s="2" t="n">
        <f aca="false">'step 5'!D53</f>
        <v>0.0630833884227695</v>
      </c>
      <c r="B10" s="2" t="n">
        <f aca="false">'step 5'!E53</f>
        <v>0.155418340044396</v>
      </c>
      <c r="C10" s="2" t="n">
        <f aca="false">'step 5'!F53</f>
        <v>0.0956966611332873</v>
      </c>
      <c r="E10" s="0" t="n">
        <f aca="false">'step 5'!D48</f>
        <v>0.46667442045179</v>
      </c>
      <c r="F10" s="0" t="n">
        <f aca="false">'step 5'!E48</f>
        <v>0.278776776904793</v>
      </c>
      <c r="G10" s="0" t="n">
        <f aca="false">'step 5'!F48</f>
        <v>0.287042188535694</v>
      </c>
      <c r="I10" s="0" t="n">
        <f aca="false">'step 5'!B43</f>
        <v>0.818030522427055</v>
      </c>
    </row>
    <row r="11" customFormat="false" ht="12.75" hidden="false" customHeight="false" outlineLevel="0" collapsed="false">
      <c r="E11" s="2" t="n">
        <f aca="false">'step 5'!D49</f>
        <v>0.675833710430466</v>
      </c>
      <c r="F11" s="2" t="n">
        <f aca="false">'step 5'!E49</f>
        <v>0.2123056580908</v>
      </c>
      <c r="G11" s="2" t="n">
        <f aca="false">'step 5'!F49</f>
        <v>0.194294726054713</v>
      </c>
      <c r="I11" s="2" t="n">
        <f aca="false">'step 5'!B44</f>
        <v>0.234859379217443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0.665190045607683</v>
      </c>
      <c r="B13" s="0" t="n">
        <f aca="false">A2*B8+B2*B9+A3*B10</f>
        <v>1.09482651340101</v>
      </c>
      <c r="C13" s="0" t="n">
        <f aca="false">A2*C8+B2*C9+A3*C10</f>
        <v>0.75898385657058</v>
      </c>
      <c r="D13" s="2" t="n">
        <v>1</v>
      </c>
      <c r="E13" s="0" t="n">
        <f aca="false">A15*E8+B15*E9+C15*E10+D13*E11</f>
        <v>1.34973132035852</v>
      </c>
      <c r="F13" s="0" t="n">
        <f aca="false">A15*F8+B15*F9+C15*F10+D13*F11</f>
        <v>1.02143525310827</v>
      </c>
      <c r="G13" s="0" t="n">
        <f aca="false">A15*G8+B15*G9+C15*G10+D13*G11</f>
        <v>1.15659827222984</v>
      </c>
      <c r="H13" s="2" t="n">
        <v>1</v>
      </c>
      <c r="I13" s="0" t="n">
        <f aca="false">E15*I8+F15*I9+G15*I10+H13*I11</f>
        <v>1.49495280204158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0.660425294714405</v>
      </c>
      <c r="B15" s="0" t="n">
        <f aca="false">1/(1+EXP(-1*B13))</f>
        <v>0.749289495533445</v>
      </c>
      <c r="C15" s="0" t="n">
        <f aca="false">1/(1+EXP(-1*C13))</f>
        <v>0.681133077408652</v>
      </c>
      <c r="E15" s="0" t="n">
        <f aca="false">1/(1+EXP(-1*E13))</f>
        <v>0.7940856988945</v>
      </c>
      <c r="F15" s="0" t="n">
        <f aca="false">1/(1+EXP(-1*F13))</f>
        <v>0.735252075073384</v>
      </c>
      <c r="G15" s="0" t="n">
        <f aca="false">1/(1+EXP(-1*G13))</f>
        <v>0.760714053794327</v>
      </c>
      <c r="I15" s="0" t="n">
        <f aca="false">1/(1+EXP(-1*I13))</f>
        <v>0.816820497602767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0.224263724815796</v>
      </c>
      <c r="B17" s="0" t="n">
        <f aca="false">B15*(1-B15)</f>
        <v>0.187854747416681</v>
      </c>
      <c r="C17" s="0" t="n">
        <f aca="false">C15*(1-C15)</f>
        <v>0.217190808268471</v>
      </c>
      <c r="E17" s="0" t="n">
        <f aca="false">E15*(1-E15)</f>
        <v>0.163513601705734</v>
      </c>
      <c r="F17" s="0" t="n">
        <f aca="false">F15*(1-F15)</f>
        <v>0.194656461173667</v>
      </c>
      <c r="G17" s="0" t="n">
        <f aca="false">G15*(1-G15)</f>
        <v>0.182028182154129</v>
      </c>
      <c r="I17" s="0" t="n">
        <f aca="false">I15*(1-I15)</f>
        <v>0.149624772298735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0.816820497602767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0.122216580962753</v>
      </c>
      <c r="E27" s="0" t="n">
        <f aca="false">A30*E17</f>
        <v>0.00628625571503206</v>
      </c>
      <c r="F27" s="0" t="n">
        <f aca="false">A31*F17</f>
        <v>0.0125548700346762</v>
      </c>
      <c r="G27" s="0" t="n">
        <f aca="false">A32*G17</f>
        <v>0.0181986121947302</v>
      </c>
      <c r="I27" s="0" t="n">
        <f aca="false">E34*A17</f>
        <v>0.00515690066244618</v>
      </c>
      <c r="J27" s="0" t="n">
        <f aca="false">E35*B17</f>
        <v>0.00220143875607424</v>
      </c>
      <c r="K27" s="0" t="n">
        <f aca="false">E36*C17</f>
        <v>0.0025318823910109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0.0384448489266666</v>
      </c>
      <c r="E30" s="0" t="n">
        <f aca="false">$E$27*E8</f>
        <v>0.00187809802590085</v>
      </c>
      <c r="F30" s="0" t="n">
        <f aca="false">$F$27*F8</f>
        <v>0.00641657305934704</v>
      </c>
      <c r="G30" s="0" t="n">
        <f aca="false">$G$27*G8</f>
        <v>0.0147001341008423</v>
      </c>
      <c r="I30" s="0" t="n">
        <f aca="false">$I$27*A8</f>
        <v>0.00310500421930013</v>
      </c>
      <c r="J30" s="0" t="n">
        <f aca="false">$J$27*B8</f>
        <v>0.00206804956060017</v>
      </c>
      <c r="K30" s="0" t="n">
        <f aca="false">$K$27*C8</f>
        <v>0.00167936517031068</v>
      </c>
    </row>
    <row r="31" customFormat="false" ht="12.75" hidden="false" customHeight="false" outlineLevel="0" collapsed="false">
      <c r="A31" s="0" t="n">
        <f aca="false">A27*I9</f>
        <v>0.0644975766998821</v>
      </c>
      <c r="E31" s="0" t="n">
        <f aca="false">$E$27*E9</f>
        <v>0.00133159960897564</v>
      </c>
      <c r="F31" s="0" t="n">
        <f aca="false">$F$27*F9</f>
        <v>0.00472031141254532</v>
      </c>
      <c r="G31" s="0" t="n">
        <f aca="false">$G$27*G9</f>
        <v>0.00566692380351133</v>
      </c>
      <c r="I31" s="0" t="n">
        <f aca="false">$I$27*A9</f>
        <v>0.00225724858186663</v>
      </c>
      <c r="J31" s="0" t="n">
        <f aca="false">$J$27*B9</f>
        <v>0.000934813443335047</v>
      </c>
      <c r="K31" s="0" t="n">
        <f aca="false">$K$27*C9</f>
        <v>0.00173895524393223</v>
      </c>
    </row>
    <row r="32" customFormat="false" ht="12.75" hidden="false" customHeight="false" outlineLevel="0" collapsed="false">
      <c r="A32" s="0" t="n">
        <f aca="false">A27*I10</f>
        <v>0.0999768935742097</v>
      </c>
      <c r="E32" s="0" t="n">
        <f aca="false">$E$27*E10</f>
        <v>0.00293363474262434</v>
      </c>
      <c r="F32" s="0" t="n">
        <f aca="false">$F$27*F10</f>
        <v>0.0035000062027256</v>
      </c>
      <c r="G32" s="0" t="n">
        <f aca="false">$G$27*G10</f>
        <v>0.00522376947268772</v>
      </c>
      <c r="I32" s="0" t="n">
        <f aca="false">$I$27*A10</f>
        <v>0.00032531476754673</v>
      </c>
      <c r="J32" s="0" t="n">
        <f aca="false">$J$27*B10</f>
        <v>0.000342143957178459</v>
      </c>
      <c r="K32" s="0" t="n">
        <f aca="false">$K$27*C10</f>
        <v>0.000242292691201907</v>
      </c>
    </row>
    <row r="34" customFormat="false" ht="12.75" hidden="false" customHeight="false" outlineLevel="0" collapsed="false">
      <c r="E34" s="0" t="n">
        <f aca="false">SUM(E30:G30)</f>
        <v>0.0229948051860902</v>
      </c>
      <c r="I34" s="0" t="n">
        <f aca="false">SUM(I30:K30)</f>
        <v>0.00685241895021099</v>
      </c>
    </row>
    <row r="35" customFormat="false" ht="12.75" hidden="false" customHeight="false" outlineLevel="0" collapsed="false">
      <c r="E35" s="0" t="n">
        <f aca="false">SUM(E31:G31)</f>
        <v>0.0117188348250323</v>
      </c>
      <c r="I35" s="0" t="n">
        <f aca="false">SUM(I31:K31)</f>
        <v>0.0049310172691339</v>
      </c>
    </row>
    <row r="36" customFormat="false" ht="12.75" hidden="false" customHeight="false" outlineLevel="0" collapsed="false">
      <c r="E36" s="0" t="n">
        <f aca="false">SUM(E32:G32)</f>
        <v>0.0116574104180377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-0.00970504391103043</v>
      </c>
      <c r="B41" s="0" t="n">
        <f aca="false">I8+A41</f>
        <v>0.304858238941588</v>
      </c>
    </row>
    <row r="42" customFormat="false" ht="12.75" hidden="false" customHeight="false" outlineLevel="0" collapsed="false">
      <c r="A42" s="0" t="n">
        <f aca="false">$F$2*$A$27*F15</f>
        <v>-0.00898599947612387</v>
      </c>
      <c r="B42" s="0" t="n">
        <f aca="false">I9+A42</f>
        <v>0.518745804112281</v>
      </c>
    </row>
    <row r="43" customFormat="false" ht="12.75" hidden="false" customHeight="false" outlineLevel="0" collapsed="false">
      <c r="A43" s="0" t="n">
        <f aca="false">$F$2*$A$27*G15</f>
        <v>-0.00929718707450587</v>
      </c>
      <c r="B43" s="0" t="n">
        <f aca="false">I10+A43</f>
        <v>0.808733335352549</v>
      </c>
    </row>
    <row r="44" customFormat="false" ht="12.75" hidden="false" customHeight="false" outlineLevel="0" collapsed="false">
      <c r="A44" s="2" t="n">
        <f aca="false">$F$2*$A$27*1</f>
        <v>-0.0122216580962753</v>
      </c>
      <c r="B44" s="2" t="n">
        <f aca="false">I11+A44</f>
        <v>0.222637721121167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-0.000415160228325016</v>
      </c>
      <c r="B46" s="0" t="n">
        <f aca="false">$F$2*F$27*A15</f>
        <v>-0.000829155374275209</v>
      </c>
      <c r="C46" s="0" t="n">
        <f aca="false">$F$2*G$27*A15</f>
        <v>-0.00120188238220979</v>
      </c>
      <c r="D46" s="0" t="n">
        <f aca="false">E8+A46</f>
        <v>0.298347427715693</v>
      </c>
      <c r="E46" s="0" t="n">
        <f aca="false">F8+B46</f>
        <v>0.51025324067002</v>
      </c>
      <c r="F46" s="0" t="n">
        <f aca="false">G8+C46</f>
        <v>0.806559387738105</v>
      </c>
    </row>
    <row r="47" customFormat="false" ht="12.75" hidden="false" customHeight="false" outlineLevel="0" collapsed="false">
      <c r="A47" s="0" t="n">
        <f aca="false">$F$2*E$27*B15</f>
        <v>-0.000471022537351061</v>
      </c>
      <c r="B47" s="0" t="n">
        <f aca="false">$F$2*F$27*B15</f>
        <v>-0.00094072322347705</v>
      </c>
      <c r="C47" s="0" t="n">
        <f aca="false">$F$2*G$27*B15</f>
        <v>-0.00136360289507982</v>
      </c>
      <c r="D47" s="0" t="n">
        <f aca="false">E9+A47</f>
        <v>0.211356123754429</v>
      </c>
      <c r="E47" s="0" t="n">
        <f aca="false">F9+B47</f>
        <v>0.375033810922074</v>
      </c>
      <c r="F47" s="0" t="n">
        <f aca="false">G9+C47</f>
        <v>0.310029581534242</v>
      </c>
    </row>
    <row r="48" customFormat="false" ht="12.75" hidden="false" customHeight="false" outlineLevel="0" collapsed="false">
      <c r="A48" s="0" t="n">
        <f aca="false">$F$2*E$27*C15</f>
        <v>-0.000428177670055752</v>
      </c>
      <c r="B48" s="0" t="n">
        <f aca="false">$F$2*F$27*C15</f>
        <v>-0.000855153726318468</v>
      </c>
      <c r="C48" s="0" t="n">
        <f aca="false">$F$2*G$27*C15</f>
        <v>-0.00123956767287632</v>
      </c>
      <c r="D48" s="0" t="n">
        <f aca="false">E10+A48</f>
        <v>0.466246242781734</v>
      </c>
      <c r="E48" s="0" t="n">
        <f aca="false">F10+B48</f>
        <v>0.277921623178474</v>
      </c>
      <c r="F48" s="0" t="n">
        <f aca="false">G10+C48</f>
        <v>0.285802620862817</v>
      </c>
    </row>
    <row r="49" customFormat="false" ht="12.75" hidden="false" customHeight="false" outlineLevel="0" collapsed="false">
      <c r="A49" s="2" t="n">
        <f aca="false">$F$2*E$27*1</f>
        <v>-0.000628625571503206</v>
      </c>
      <c r="B49" s="2" t="n">
        <f aca="false">$F$2*F$27*1</f>
        <v>-0.00125548700346762</v>
      </c>
      <c r="C49" s="2" t="n">
        <f aca="false">$F$2*G$27*1</f>
        <v>-0.00181986121947302</v>
      </c>
      <c r="D49" s="2" t="n">
        <f aca="false">E11+A49</f>
        <v>0.675205084858962</v>
      </c>
      <c r="E49" s="2" t="n">
        <f aca="false">F11+B49</f>
        <v>0.211050171087333</v>
      </c>
      <c r="F49" s="2" t="n">
        <f aca="false">G11+C49</f>
        <v>0.19247486483524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-0.000515690066244618</v>
      </c>
      <c r="B51" s="0" t="n">
        <f aca="false">$F$2*$J$27*A2</f>
        <v>-0.000220143875607424</v>
      </c>
      <c r="C51" s="0" t="n">
        <f aca="false">$F$2*$K$27*A2</f>
        <v>-0.00025318823910109</v>
      </c>
      <c r="D51" s="0" t="n">
        <f aca="false">A8+A51</f>
        <v>0.601590967118669</v>
      </c>
      <c r="E51" s="0" t="n">
        <f aca="false">B8+B51</f>
        <v>0.93918802948101</v>
      </c>
      <c r="F51" s="0" t="n">
        <f aca="false">C8+C51</f>
        <v>0.663034007198192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-0.000515690066244618</v>
      </c>
      <c r="B53" s="2" t="n">
        <f aca="false">$F$2*J27*1</f>
        <v>-0.000220143875607424</v>
      </c>
      <c r="C53" s="2" t="n">
        <f aca="false">$F$2*K27*1</f>
        <v>-0.00025318823910109</v>
      </c>
      <c r="D53" s="2" t="n">
        <f aca="false">A10+A53</f>
        <v>0.0625676983565249</v>
      </c>
      <c r="E53" s="2" t="n">
        <f aca="false">B10+B53</f>
        <v>0.155198196168789</v>
      </c>
      <c r="F53" s="2" t="n">
        <f aca="false">C10+C53</f>
        <v>0.0954434728941862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6'!D51</f>
        <v>0.601590967118669</v>
      </c>
      <c r="B8" s="0" t="n">
        <f aca="false">'step 6'!E51</f>
        <v>0.93918802948101</v>
      </c>
      <c r="C8" s="0" t="n">
        <f aca="false">'step 6'!F51</f>
        <v>0.663034007198192</v>
      </c>
      <c r="E8" s="0" t="n">
        <f aca="false">'step 6'!D46</f>
        <v>0.298347427715693</v>
      </c>
      <c r="F8" s="0" t="n">
        <f aca="false">'step 6'!E46</f>
        <v>0.51025324067002</v>
      </c>
      <c r="G8" s="0" t="n">
        <f aca="false">'step 6'!F46</f>
        <v>0.806559387738105</v>
      </c>
      <c r="I8" s="0" t="n">
        <f aca="false">'step 6'!B41</f>
        <v>0.304858238941588</v>
      </c>
    </row>
    <row r="9" customFormat="false" ht="12.75" hidden="false" customHeight="false" outlineLevel="0" collapsed="false">
      <c r="A9" s="0" t="n">
        <f aca="false">'step 6'!D52</f>
        <v>0.43771418718698</v>
      </c>
      <c r="B9" s="0" t="n">
        <f aca="false">'step 6'!E52</f>
        <v>0.424637497071266</v>
      </c>
      <c r="C9" s="0" t="n">
        <f aca="false">'step 6'!F52</f>
        <v>0.686823072867109</v>
      </c>
      <c r="E9" s="0" t="n">
        <f aca="false">'step 6'!D47</f>
        <v>0.211356123754429</v>
      </c>
      <c r="F9" s="0" t="n">
        <f aca="false">'step 6'!E47</f>
        <v>0.375033810922074</v>
      </c>
      <c r="G9" s="0" t="n">
        <f aca="false">'step 6'!F47</f>
        <v>0.310029581534242</v>
      </c>
      <c r="I9" s="0" t="n">
        <f aca="false">'step 6'!B42</f>
        <v>0.518745804112281</v>
      </c>
    </row>
    <row r="10" customFormat="false" ht="12.75" hidden="false" customHeight="false" outlineLevel="0" collapsed="false">
      <c r="A10" s="2" t="n">
        <f aca="false">'step 6'!D53</f>
        <v>0.0625676983565249</v>
      </c>
      <c r="B10" s="2" t="n">
        <f aca="false">'step 6'!E53</f>
        <v>0.155198196168789</v>
      </c>
      <c r="C10" s="2" t="n">
        <f aca="false">'step 6'!F53</f>
        <v>0.0954434728941862</v>
      </c>
      <c r="E10" s="0" t="n">
        <f aca="false">'step 6'!D48</f>
        <v>0.466246242781734</v>
      </c>
      <c r="F10" s="0" t="n">
        <f aca="false">'step 6'!E48</f>
        <v>0.277921623178474</v>
      </c>
      <c r="G10" s="0" t="n">
        <f aca="false">'step 6'!F48</f>
        <v>0.285802620862817</v>
      </c>
      <c r="I10" s="0" t="n">
        <f aca="false">'step 6'!B43</f>
        <v>0.808733335352549</v>
      </c>
    </row>
    <row r="11" customFormat="false" ht="12.75" hidden="false" customHeight="false" outlineLevel="0" collapsed="false">
      <c r="E11" s="2" t="n">
        <f aca="false">'step 6'!D49</f>
        <v>0.675205084858962</v>
      </c>
      <c r="F11" s="2" t="n">
        <f aca="false">'step 6'!E49</f>
        <v>0.211050171087333</v>
      </c>
      <c r="G11" s="2" t="n">
        <f aca="false">'step 6'!F49</f>
        <v>0.19247486483524</v>
      </c>
      <c r="I11" s="2" t="n">
        <f aca="false">'step 6'!B44</f>
        <v>0.222637721121167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0.664158665475194</v>
      </c>
      <c r="B13" s="0" t="n">
        <f aca="false">A2*B8+B2*B9+A3*B10</f>
        <v>1.0943862256498</v>
      </c>
      <c r="C13" s="0" t="n">
        <f aca="false">A2*C8+B2*C9+A3*C10</f>
        <v>0.758477480092378</v>
      </c>
      <c r="D13" s="2" t="n">
        <v>1</v>
      </c>
      <c r="E13" s="0" t="n">
        <f aca="false">A15*E8+B15*E9+C15*E10+D13*E11</f>
        <v>1.34804614891421</v>
      </c>
      <c r="F13" s="0" t="n">
        <f aca="false">A15*F8+B15*F9+C15*F10+D13*F11</f>
        <v>1.01816519050506</v>
      </c>
      <c r="G13" s="0" t="n">
        <f aca="false">A15*G8+B15*G9+C15*G10+D13*G11</f>
        <v>1.15187494369317</v>
      </c>
      <c r="H13" s="2" t="n">
        <v>1</v>
      </c>
      <c r="I13" s="0" t="n">
        <f aca="false">E15*I8+F15*I9+G15*I10+H13*I11</f>
        <v>1.46023434324945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0.660193955307406</v>
      </c>
      <c r="B15" s="0" t="n">
        <f aca="false">1/(1+EXP(-1*B13))</f>
        <v>0.749206776311298</v>
      </c>
      <c r="C15" s="0" t="n">
        <f aca="false">1/(1+EXP(-1*C13))</f>
        <v>0.681023087005926</v>
      </c>
      <c r="E15" s="0" t="n">
        <f aca="false">1/(1+EXP(-1*E13))</f>
        <v>0.793810013882083</v>
      </c>
      <c r="F15" s="0" t="n">
        <f aca="false">1/(1+EXP(-1*F13))</f>
        <v>0.734615046768013</v>
      </c>
      <c r="G15" s="0" t="n">
        <f aca="false">1/(1+EXP(-1*G13))</f>
        <v>0.759853216419541</v>
      </c>
      <c r="I15" s="0" t="n">
        <f aca="false">1/(1+EXP(-1*I13))</f>
        <v>0.81156851435849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0.224337896682969</v>
      </c>
      <c r="B17" s="0" t="n">
        <f aca="false">B15*(1-B15)</f>
        <v>0.187895982640531</v>
      </c>
      <c r="C17" s="0" t="n">
        <f aca="false">C15*(1-C15)</f>
        <v>0.217230641970845</v>
      </c>
      <c r="E17" s="0" t="n">
        <f aca="false">E15*(1-E15)</f>
        <v>0.16367567574261</v>
      </c>
      <c r="F17" s="0" t="n">
        <f aca="false">F15*(1-F15)</f>
        <v>0.194955779830043</v>
      </c>
      <c r="G17" s="0" t="n">
        <f aca="false">G15*(1-G15)</f>
        <v>0.182476305916419</v>
      </c>
      <c r="I17" s="0" t="n">
        <f aca="false">I15*(1-I15)</f>
        <v>0.152925060860443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0.81156851435849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0.124109164450692</v>
      </c>
      <c r="E27" s="0" t="n">
        <f aca="false">A30*E17</f>
        <v>0.00619278397926527</v>
      </c>
      <c r="F27" s="0" t="n">
        <f aca="false">A31*F17</f>
        <v>0.0125514691770305</v>
      </c>
      <c r="G27" s="0" t="n">
        <f aca="false">A32*G17</f>
        <v>0.0183153691747691</v>
      </c>
      <c r="I27" s="0" t="n">
        <f aca="false">E34*A17</f>
        <v>0.00516525936413726</v>
      </c>
      <c r="J27" s="0" t="n">
        <f aca="false">E35*B17</f>
        <v>0.00219733348060992</v>
      </c>
      <c r="K27" s="0" t="n">
        <f aca="false">E36*C17</f>
        <v>0.00252210585419422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0.0378357013109498</v>
      </c>
      <c r="E30" s="0" t="n">
        <f aca="false">$E$27*E8</f>
        <v>0.00184760117061274</v>
      </c>
      <c r="F30" s="0" t="n">
        <f aca="false">$F$27*F8</f>
        <v>0.0064044278227497</v>
      </c>
      <c r="G30" s="0" t="n">
        <f aca="false">$G$27*G8</f>
        <v>0.0147724329477992</v>
      </c>
      <c r="I30" s="0" t="n">
        <f aca="false">$I$27*A8</f>
        <v>0.0031073733762901</v>
      </c>
      <c r="J30" s="0" t="n">
        <f aca="false">$J$27*B8</f>
        <v>0.00206370930176668</v>
      </c>
      <c r="K30" s="0" t="n">
        <f aca="false">$K$27*C8</f>
        <v>0.00167224195108441</v>
      </c>
    </row>
    <row r="31" customFormat="false" ht="12.75" hidden="false" customHeight="false" outlineLevel="0" collapsed="false">
      <c r="A31" s="0" t="n">
        <f aca="false">A27*I9</f>
        <v>0.0643811083106773</v>
      </c>
      <c r="E31" s="0" t="n">
        <f aca="false">$E$27*E9</f>
        <v>0.00130888281710603</v>
      </c>
      <c r="F31" s="0" t="n">
        <f aca="false">$F$27*F9</f>
        <v>0.00470722531813271</v>
      </c>
      <c r="G31" s="0" t="n">
        <f aca="false">$G$27*G9</f>
        <v>0.00567830624089884</v>
      </c>
      <c r="I31" s="0" t="n">
        <f aca="false">$I$27*A9</f>
        <v>0.00226090730418328</v>
      </c>
      <c r="J31" s="0" t="n">
        <f aca="false">$J$27*B9</f>
        <v>0.000933070189437089</v>
      </c>
      <c r="K31" s="0" t="n">
        <f aca="false">$K$27*C9</f>
        <v>0.0017322404928738</v>
      </c>
    </row>
    <row r="32" customFormat="false" ht="12.75" hidden="false" customHeight="false" outlineLevel="0" collapsed="false">
      <c r="A32" s="0" t="n">
        <f aca="false">A27*I10</f>
        <v>0.100371218514026</v>
      </c>
      <c r="E32" s="0" t="n">
        <f aca="false">$E$27*E10</f>
        <v>0.00288736226269135</v>
      </c>
      <c r="F32" s="0" t="n">
        <f aca="false">$F$27*F10</f>
        <v>0.00348832468695492</v>
      </c>
      <c r="G32" s="0" t="n">
        <f aca="false">$G$27*G10</f>
        <v>0.00523458051221908</v>
      </c>
      <c r="I32" s="0" t="n">
        <f aca="false">$I$27*A10</f>
        <v>0.000323178389828556</v>
      </c>
      <c r="J32" s="0" t="n">
        <f aca="false">$J$27*B10</f>
        <v>0.000341022192571946</v>
      </c>
      <c r="K32" s="0" t="n">
        <f aca="false">$K$27*C10</f>
        <v>0.000240718541731054</v>
      </c>
    </row>
    <row r="34" customFormat="false" ht="12.75" hidden="false" customHeight="false" outlineLevel="0" collapsed="false">
      <c r="E34" s="0" t="n">
        <f aca="false">SUM(E30:G30)</f>
        <v>0.0230244619411616</v>
      </c>
      <c r="I34" s="0" t="n">
        <f aca="false">SUM(I30:K30)</f>
        <v>0.00684332462914119</v>
      </c>
    </row>
    <row r="35" customFormat="false" ht="12.75" hidden="false" customHeight="false" outlineLevel="0" collapsed="false">
      <c r="E35" s="0" t="n">
        <f aca="false">SUM(E31:G31)</f>
        <v>0.0116944143761376</v>
      </c>
      <c r="I35" s="0" t="n">
        <f aca="false">SUM(I31:K31)</f>
        <v>0.00492621798649417</v>
      </c>
    </row>
    <row r="36" customFormat="false" ht="12.75" hidden="false" customHeight="false" outlineLevel="0" collapsed="false">
      <c r="E36" s="0" t="n">
        <f aca="false">SUM(E32:G32)</f>
        <v>0.0116102674618653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-0.00985190975554973</v>
      </c>
      <c r="B41" s="0" t="n">
        <f aca="false">I8+A41</f>
        <v>0.295006329186039</v>
      </c>
    </row>
    <row r="42" customFormat="false" ht="12.75" hidden="false" customHeight="false" outlineLevel="0" collapsed="false">
      <c r="A42" s="0" t="n">
        <f aca="false">$F$2*$A$27*F15</f>
        <v>-0.00911724596472838</v>
      </c>
      <c r="B42" s="0" t="n">
        <f aca="false">I9+A42</f>
        <v>0.509628558147552</v>
      </c>
    </row>
    <row r="43" customFormat="false" ht="12.75" hidden="false" customHeight="false" outlineLevel="0" collapsed="false">
      <c r="A43" s="0" t="n">
        <f aca="false">$F$2*$A$27*G15</f>
        <v>-0.00943047477949997</v>
      </c>
      <c r="B43" s="0" t="n">
        <f aca="false">I10+A43</f>
        <v>0.799302860573049</v>
      </c>
    </row>
    <row r="44" customFormat="false" ht="12.75" hidden="false" customHeight="false" outlineLevel="0" collapsed="false">
      <c r="A44" s="2" t="n">
        <f aca="false">$F$2*$A$27*1</f>
        <v>-0.0124109164450692</v>
      </c>
      <c r="B44" s="2" t="n">
        <f aca="false">I11+A44</f>
        <v>0.210226804676098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-0.000408843854963547</v>
      </c>
      <c r="B46" s="0" t="n">
        <f aca="false">$F$2*F$27*A15</f>
        <v>-0.000828640408090278</v>
      </c>
      <c r="C46" s="0" t="n">
        <f aca="false">$F$2*G$27*A15</f>
        <v>-0.00120916960184062</v>
      </c>
      <c r="D46" s="0" t="n">
        <f aca="false">E8+A46</f>
        <v>0.297938583860729</v>
      </c>
      <c r="E46" s="0" t="n">
        <f aca="false">F8+B46</f>
        <v>0.50942460026193</v>
      </c>
      <c r="F46" s="0" t="n">
        <f aca="false">G8+C46</f>
        <v>0.805350218136264</v>
      </c>
    </row>
    <row r="47" customFormat="false" ht="12.75" hidden="false" customHeight="false" outlineLevel="0" collapsed="false">
      <c r="A47" s="0" t="n">
        <f aca="false">$F$2*E$27*B15</f>
        <v>-0.000463967572149758</v>
      </c>
      <c r="B47" s="0" t="n">
        <f aca="false">$F$2*F$27*B15</f>
        <v>-0.000940364576009367</v>
      </c>
      <c r="C47" s="0" t="n">
        <f aca="false">$F$2*G$27*B15</f>
        <v>-0.00137219986963801</v>
      </c>
      <c r="D47" s="0" t="n">
        <f aca="false">E9+A47</f>
        <v>0.210892156182279</v>
      </c>
      <c r="E47" s="0" t="n">
        <f aca="false">F9+B47</f>
        <v>0.374093446346064</v>
      </c>
      <c r="F47" s="0" t="n">
        <f aca="false">G9+C47</f>
        <v>0.308657381664604</v>
      </c>
    </row>
    <row r="48" customFormat="false" ht="12.75" hidden="false" customHeight="false" outlineLevel="0" collapsed="false">
      <c r="A48" s="0" t="n">
        <f aca="false">$F$2*E$27*C15</f>
        <v>-0.000421742886272007</v>
      </c>
      <c r="B48" s="0" t="n">
        <f aca="false">$F$2*F$27*C15</f>
        <v>-0.000854784028540106</v>
      </c>
      <c r="C48" s="0" t="n">
        <f aca="false">$F$2*G$27*C15</f>
        <v>-0.00124731892550545</v>
      </c>
      <c r="D48" s="0" t="n">
        <f aca="false">E10+A48</f>
        <v>0.465824499895462</v>
      </c>
      <c r="E48" s="0" t="n">
        <f aca="false">F10+B48</f>
        <v>0.277066839149934</v>
      </c>
      <c r="F48" s="0" t="n">
        <f aca="false">G10+C48</f>
        <v>0.284555301937312</v>
      </c>
    </row>
    <row r="49" customFormat="false" ht="12.75" hidden="false" customHeight="false" outlineLevel="0" collapsed="false">
      <c r="A49" s="2" t="n">
        <f aca="false">$F$2*E$27*1</f>
        <v>-0.000619278397926527</v>
      </c>
      <c r="B49" s="2" t="n">
        <f aca="false">$F$2*F$27*1</f>
        <v>-0.00125514691770305</v>
      </c>
      <c r="C49" s="2" t="n">
        <f aca="false">$F$2*G$27*1</f>
        <v>-0.00183153691747691</v>
      </c>
      <c r="D49" s="2" t="n">
        <f aca="false">E11+A49</f>
        <v>0.674585806461036</v>
      </c>
      <c r="E49" s="2" t="n">
        <f aca="false">F11+B49</f>
        <v>0.20979502416963</v>
      </c>
      <c r="F49" s="2" t="n">
        <f aca="false">G11+C49</f>
        <v>0.190643327917763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-0.000516525936413726</v>
      </c>
      <c r="B51" s="0" t="n">
        <f aca="false">$F$2*$J$27*A2</f>
        <v>-0.000219733348060992</v>
      </c>
      <c r="C51" s="0" t="n">
        <f aca="false">$F$2*$K$27*A2</f>
        <v>-0.000252210585419422</v>
      </c>
      <c r="D51" s="0" t="n">
        <f aca="false">A8+A51</f>
        <v>0.601074441182255</v>
      </c>
      <c r="E51" s="0" t="n">
        <f aca="false">B8+B51</f>
        <v>0.938968296132949</v>
      </c>
      <c r="F51" s="0" t="n">
        <f aca="false">C8+C51</f>
        <v>0.662781796612772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-0.000516525936413726</v>
      </c>
      <c r="B53" s="2" t="n">
        <f aca="false">$F$2*J27*1</f>
        <v>-0.000219733348060992</v>
      </c>
      <c r="C53" s="2" t="n">
        <f aca="false">$F$2*K27*1</f>
        <v>-0.000252210585419422</v>
      </c>
      <c r="D53" s="2" t="n">
        <f aca="false">A10+A53</f>
        <v>0.0620511724201111</v>
      </c>
      <c r="E53" s="2" t="n">
        <f aca="false">B10+B53</f>
        <v>0.154978462820728</v>
      </c>
      <c r="F53" s="2" t="n">
        <f aca="false">C10+C53</f>
        <v>0.0951912623087668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7'!D51</f>
        <v>0.601074441182255</v>
      </c>
      <c r="B8" s="0" t="n">
        <f aca="false">'step 7'!E51</f>
        <v>0.938968296132949</v>
      </c>
      <c r="C8" s="0" t="n">
        <f aca="false">'step 7'!F51</f>
        <v>0.662781796612772</v>
      </c>
      <c r="E8" s="0" t="n">
        <f aca="false">'step 7'!D46</f>
        <v>0.297938583860729</v>
      </c>
      <c r="F8" s="0" t="n">
        <f aca="false">'step 7'!E46</f>
        <v>0.50942460026193</v>
      </c>
      <c r="G8" s="0" t="n">
        <f aca="false">'step 7'!F46</f>
        <v>0.805350218136264</v>
      </c>
      <c r="I8" s="0" t="n">
        <f aca="false">'step 7'!B41</f>
        <v>0.295006329186039</v>
      </c>
    </row>
    <row r="9" customFormat="false" ht="12.75" hidden="false" customHeight="false" outlineLevel="0" collapsed="false">
      <c r="A9" s="0" t="n">
        <f aca="false">'step 7'!D52</f>
        <v>0.43771418718698</v>
      </c>
      <c r="B9" s="0" t="n">
        <f aca="false">'step 7'!E52</f>
        <v>0.424637497071266</v>
      </c>
      <c r="C9" s="0" t="n">
        <f aca="false">'step 7'!F52</f>
        <v>0.686823072867109</v>
      </c>
      <c r="E9" s="0" t="n">
        <f aca="false">'step 7'!D47</f>
        <v>0.210892156182279</v>
      </c>
      <c r="F9" s="0" t="n">
        <f aca="false">'step 7'!E47</f>
        <v>0.374093446346064</v>
      </c>
      <c r="G9" s="0" t="n">
        <f aca="false">'step 7'!F47</f>
        <v>0.308657381664604</v>
      </c>
      <c r="I9" s="0" t="n">
        <f aca="false">'step 7'!B42</f>
        <v>0.509628558147552</v>
      </c>
    </row>
    <row r="10" customFormat="false" ht="12.75" hidden="false" customHeight="false" outlineLevel="0" collapsed="false">
      <c r="A10" s="2" t="n">
        <f aca="false">'step 7'!D53</f>
        <v>0.0620511724201111</v>
      </c>
      <c r="B10" s="2" t="n">
        <f aca="false">'step 7'!E53</f>
        <v>0.154978462820728</v>
      </c>
      <c r="C10" s="2" t="n">
        <f aca="false">'step 7'!F53</f>
        <v>0.0951912623087668</v>
      </c>
      <c r="E10" s="0" t="n">
        <f aca="false">'step 7'!D48</f>
        <v>0.465824499895462</v>
      </c>
      <c r="F10" s="0" t="n">
        <f aca="false">'step 7'!E48</f>
        <v>0.277066839149934</v>
      </c>
      <c r="G10" s="0" t="n">
        <f aca="false">'step 7'!F48</f>
        <v>0.284555301937312</v>
      </c>
      <c r="I10" s="0" t="n">
        <f aca="false">'step 7'!B43</f>
        <v>0.799302860573049</v>
      </c>
    </row>
    <row r="11" customFormat="false" ht="12.75" hidden="false" customHeight="false" outlineLevel="0" collapsed="false">
      <c r="E11" s="2" t="n">
        <f aca="false">'step 7'!D49</f>
        <v>0.674585806461036</v>
      </c>
      <c r="F11" s="2" t="n">
        <f aca="false">'step 7'!E49</f>
        <v>0.20979502416963</v>
      </c>
      <c r="G11" s="2" t="n">
        <f aca="false">'step 7'!F49</f>
        <v>0.190643327917763</v>
      </c>
      <c r="I11" s="2" t="n">
        <f aca="false">'step 7'!B44</f>
        <v>0.210226804676098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0.663125613602366</v>
      </c>
      <c r="B13" s="0" t="n">
        <f aca="false">A2*B8+B2*B9+A3*B10</f>
        <v>1.09394675895368</v>
      </c>
      <c r="C13" s="0" t="n">
        <f aca="false">A2*C8+B2*C9+A3*C10</f>
        <v>0.757973058921539</v>
      </c>
      <c r="D13" s="2" t="n">
        <v>1</v>
      </c>
      <c r="E13" s="0" t="n">
        <f aca="false">A15*E8+B15*E9+C15*E10+D13*E11</f>
        <v>1.34638460665054</v>
      </c>
      <c r="F13" s="0" t="n">
        <f aca="false">A15*F8+B15*F9+C15*F10+D13*F11</f>
        <v>1.01489698861999</v>
      </c>
      <c r="G13" s="0" t="n">
        <f aca="false">A15*G8+B15*G9+C15*G10+D13*G11</f>
        <v>1.14712425986008</v>
      </c>
      <c r="H13" s="2" t="n">
        <v>1</v>
      </c>
      <c r="I13" s="0" t="n">
        <f aca="false">E15*I8+F15*I9+G15*I10+H13*I11</f>
        <v>1.42504045042307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0.659962164284918</v>
      </c>
      <c r="B15" s="0" t="n">
        <f aca="false">1/(1+EXP(-1*B13))</f>
        <v>0.749124193241582</v>
      </c>
      <c r="C15" s="0" t="n">
        <f aca="false">1/(1+EXP(-1*C13))</f>
        <v>0.680913501267005</v>
      </c>
      <c r="E15" s="0" t="n">
        <f aca="false">1/(1+EXP(-1*E13))</f>
        <v>0.793537927065167</v>
      </c>
      <c r="F15" s="0" t="n">
        <f aca="false">1/(1+EXP(-1*F13))</f>
        <v>0.733977403563173</v>
      </c>
      <c r="G15" s="0" t="n">
        <f aca="false">1/(1+EXP(-1*G13))</f>
        <v>0.758985259339444</v>
      </c>
      <c r="I15" s="0" t="n">
        <f aca="false">1/(1+EXP(-1*I13))</f>
        <v>0.806127384090243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0.224412105997285</v>
      </c>
      <c r="B17" s="0" t="n">
        <f aca="false">B15*(1-B15)</f>
        <v>0.187937136341731</v>
      </c>
      <c r="C17" s="0" t="n">
        <f aca="false">C15*(1-C15)</f>
        <v>0.217270305059314</v>
      </c>
      <c r="E17" s="0" t="n">
        <f aca="false">E15*(1-E15)</f>
        <v>0.163835485374285</v>
      </c>
      <c r="F17" s="0" t="n">
        <f aca="false">F15*(1-F15)</f>
        <v>0.195254574621836</v>
      </c>
      <c r="G17" s="0" t="n">
        <f aca="false">G15*(1-G15)</f>
        <v>0.182926635444881</v>
      </c>
      <c r="I17" s="0" t="n">
        <f aca="false">I15*(1-I15)</f>
        <v>0.156286024710065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0.806127384090243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0.125986444269388</v>
      </c>
      <c r="E27" s="0" t="n">
        <f aca="false">A30*E17</f>
        <v>0.00608924046404639</v>
      </c>
      <c r="F27" s="0" t="n">
        <f aca="false">A31*F17</f>
        <v>0.012536571830114</v>
      </c>
      <c r="G27" s="0" t="n">
        <f aca="false">A32*G17</f>
        <v>0.0184209546215942</v>
      </c>
      <c r="I27" s="0" t="n">
        <f aca="false">E34*A17</f>
        <v>0.00516955224616721</v>
      </c>
      <c r="J27" s="0" t="n">
        <f aca="false">E35*B17</f>
        <v>0.00219130679749917</v>
      </c>
      <c r="K27" s="0" t="n">
        <f aca="false">E36*C17</f>
        <v>0.00250985572908914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0.0371667984511135</v>
      </c>
      <c r="E30" s="0" t="n">
        <f aca="false">$E$27*E8</f>
        <v>0.00181421968064543</v>
      </c>
      <c r="F30" s="0" t="n">
        <f aca="false">$F$27*F8</f>
        <v>0.00638643809321081</v>
      </c>
      <c r="G30" s="0" t="n">
        <f aca="false">$G$27*G8</f>
        <v>0.0148353198227791</v>
      </c>
      <c r="I30" s="0" t="n">
        <f aca="false">$I$27*A8</f>
        <v>0.00310728572752743</v>
      </c>
      <c r="J30" s="0" t="n">
        <f aca="false">$J$27*B8</f>
        <v>0.00205756760995234</v>
      </c>
      <c r="K30" s="0" t="n">
        <f aca="false">$K$27*C8</f>
        <v>0.00166348668936456</v>
      </c>
    </row>
    <row r="31" customFormat="false" ht="12.75" hidden="false" customHeight="false" outlineLevel="0" collapsed="false">
      <c r="A31" s="0" t="n">
        <f aca="false">A27*I9</f>
        <v>0.064206289939145</v>
      </c>
      <c r="E31" s="0" t="n">
        <f aca="false">$E$27*E9</f>
        <v>0.00128417305097513</v>
      </c>
      <c r="F31" s="0" t="n">
        <f aca="false">$F$27*F9</f>
        <v>0.00468984936129235</v>
      </c>
      <c r="G31" s="0" t="n">
        <f aca="false">$G$27*G9</f>
        <v>0.00568576362126376</v>
      </c>
      <c r="I31" s="0" t="n">
        <f aca="false">$I$27*A9</f>
        <v>0.00226278635955171</v>
      </c>
      <c r="J31" s="0" t="n">
        <f aca="false">$J$27*B9</f>
        <v>0.000930511033805298</v>
      </c>
      <c r="K31" s="0" t="n">
        <f aca="false">$K$27*C9</f>
        <v>0.00172382682430612</v>
      </c>
    </row>
    <row r="32" customFormat="false" ht="12.75" hidden="false" customHeight="false" outlineLevel="0" collapsed="false">
      <c r="A32" s="0" t="n">
        <f aca="false">A27*I10</f>
        <v>0.100701325297949</v>
      </c>
      <c r="E32" s="0" t="n">
        <f aca="false">$E$27*E10</f>
        <v>0.00283651739390762</v>
      </c>
      <c r="F32" s="0" t="n">
        <f aca="false">$F$27*F10</f>
        <v>0.0034734683307458</v>
      </c>
      <c r="G32" s="0" t="n">
        <f aca="false">$G$27*G10</f>
        <v>0.00524178030432126</v>
      </c>
      <c r="I32" s="0" t="n">
        <f aca="false">$I$27*A10</f>
        <v>0.000320776777761695</v>
      </c>
      <c r="J32" s="0" t="n">
        <f aca="false">$J$27*B10</f>
        <v>0.000339605359045033</v>
      </c>
      <c r="K32" s="0" t="n">
        <f aca="false">$K$27*C10</f>
        <v>0.000238916335064886</v>
      </c>
    </row>
    <row r="34" customFormat="false" ht="12.75" hidden="false" customHeight="false" outlineLevel="0" collapsed="false">
      <c r="E34" s="0" t="n">
        <f aca="false">SUM(E30:G30)</f>
        <v>0.0230359775966354</v>
      </c>
      <c r="I34" s="0" t="n">
        <f aca="false">SUM(I30:K30)</f>
        <v>0.00682834002684433</v>
      </c>
    </row>
    <row r="35" customFormat="false" ht="12.75" hidden="false" customHeight="false" outlineLevel="0" collapsed="false">
      <c r="E35" s="0" t="n">
        <f aca="false">SUM(E31:G31)</f>
        <v>0.0116597860335312</v>
      </c>
      <c r="I35" s="0" t="n">
        <f aca="false">SUM(I31:K31)</f>
        <v>0.00491712421766313</v>
      </c>
    </row>
    <row r="36" customFormat="false" ht="12.75" hidden="false" customHeight="false" outlineLevel="0" collapsed="false">
      <c r="E36" s="0" t="n">
        <f aca="false">SUM(E32:G32)</f>
        <v>0.0115517660289747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-0.00999750218238411</v>
      </c>
      <c r="B41" s="0" t="n">
        <f aca="false">I8+A41</f>
        <v>0.285008827003655</v>
      </c>
    </row>
    <row r="42" customFormat="false" ht="12.75" hidden="false" customHeight="false" outlineLevel="0" collapsed="false">
      <c r="A42" s="0" t="n">
        <f aca="false">$F$2*$A$27*F15</f>
        <v>-0.00924712032490015</v>
      </c>
      <c r="B42" s="0" t="n">
        <f aca="false">I9+A42</f>
        <v>0.500381437822652</v>
      </c>
    </row>
    <row r="43" customFormat="false" ht="12.75" hidden="false" customHeight="false" outlineLevel="0" collapsed="false">
      <c r="A43" s="0" t="n">
        <f aca="false">$F$2*$A$27*G15</f>
        <v>-0.00956218540770556</v>
      </c>
      <c r="B43" s="0" t="n">
        <f aca="false">I10+A43</f>
        <v>0.789740675165344</v>
      </c>
    </row>
    <row r="44" customFormat="false" ht="12.75" hidden="false" customHeight="false" outlineLevel="0" collapsed="false">
      <c r="A44" s="2" t="n">
        <f aca="false">$F$2*$A$27*1</f>
        <v>-0.0125986444269388</v>
      </c>
      <c r="B44" s="2" t="n">
        <f aca="false">I11+A44</f>
        <v>0.197628160249159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-0.000401866831550335</v>
      </c>
      <c r="B46" s="0" t="n">
        <f aca="false">$F$2*F$27*A15</f>
        <v>-0.00082736630777154</v>
      </c>
      <c r="C46" s="0" t="n">
        <f aca="false">$F$2*G$27*A15</f>
        <v>-0.00121571330802616</v>
      </c>
      <c r="D46" s="0" t="n">
        <f aca="false">E8+A46</f>
        <v>0.297536717029179</v>
      </c>
      <c r="E46" s="0" t="n">
        <f aca="false">F8+B46</f>
        <v>0.508597233954158</v>
      </c>
      <c r="F46" s="0" t="n">
        <f aca="false">G8+C46</f>
        <v>0.804134504828238</v>
      </c>
    </row>
    <row r="47" customFormat="false" ht="12.75" hidden="false" customHeight="false" outlineLevel="0" collapsed="false">
      <c r="A47" s="0" t="n">
        <f aca="false">$F$2*E$27*B15</f>
        <v>-0.000456159735008275</v>
      </c>
      <c r="B47" s="0" t="n">
        <f aca="false">$F$2*F$27*B15</f>
        <v>-0.000939144925824932</v>
      </c>
      <c r="C47" s="0" t="n">
        <f aca="false">$F$2*G$27*B15</f>
        <v>-0.00137995827696415</v>
      </c>
      <c r="D47" s="0" t="n">
        <f aca="false">E9+A47</f>
        <v>0.210435996447271</v>
      </c>
      <c r="E47" s="0" t="n">
        <f aca="false">F9+B47</f>
        <v>0.373154301420239</v>
      </c>
      <c r="F47" s="0" t="n">
        <f aca="false">G9+C47</f>
        <v>0.30727742338764</v>
      </c>
    </row>
    <row r="48" customFormat="false" ht="12.75" hidden="false" customHeight="false" outlineLevel="0" collapsed="false">
      <c r="A48" s="0" t="n">
        <f aca="false">$F$2*E$27*C15</f>
        <v>-0.000414624604443055</v>
      </c>
      <c r="B48" s="0" t="n">
        <f aca="false">$F$2*F$27*C15</f>
        <v>-0.000853632101872825</v>
      </c>
      <c r="C48" s="0" t="n">
        <f aca="false">$F$2*G$27*C15</f>
        <v>-0.00125430767080703</v>
      </c>
      <c r="D48" s="0" t="n">
        <f aca="false">E10+A48</f>
        <v>0.465409875291019</v>
      </c>
      <c r="E48" s="0" t="n">
        <f aca="false">F10+B48</f>
        <v>0.276213207048061</v>
      </c>
      <c r="F48" s="0" t="n">
        <f aca="false">G10+C48</f>
        <v>0.283300994266505</v>
      </c>
    </row>
    <row r="49" customFormat="false" ht="12.75" hidden="false" customHeight="false" outlineLevel="0" collapsed="false">
      <c r="A49" s="2" t="n">
        <f aca="false">$F$2*E$27*1</f>
        <v>-0.000608924046404639</v>
      </c>
      <c r="B49" s="2" t="n">
        <f aca="false">$F$2*F$27*1</f>
        <v>-0.0012536571830114</v>
      </c>
      <c r="C49" s="2" t="n">
        <f aca="false">$F$2*G$27*1</f>
        <v>-0.00184209546215942</v>
      </c>
      <c r="D49" s="2" t="n">
        <f aca="false">E11+A49</f>
        <v>0.673976882414631</v>
      </c>
      <c r="E49" s="2" t="n">
        <f aca="false">F11+B49</f>
        <v>0.208541366986618</v>
      </c>
      <c r="F49" s="2" t="n">
        <f aca="false">G11+C49</f>
        <v>0.188801232455604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-0.000516955224616721</v>
      </c>
      <c r="B51" s="0" t="n">
        <f aca="false">$F$2*$J$27*A2</f>
        <v>-0.000219130679749917</v>
      </c>
      <c r="C51" s="0" t="n">
        <f aca="false">$F$2*$K$27*A2</f>
        <v>-0.000250985572908914</v>
      </c>
      <c r="D51" s="0" t="n">
        <f aca="false">A8+A51</f>
        <v>0.600557485957638</v>
      </c>
      <c r="E51" s="0" t="n">
        <f aca="false">B8+B51</f>
        <v>0.938749165453199</v>
      </c>
      <c r="F51" s="0" t="n">
        <f aca="false">C8+C51</f>
        <v>0.662530811039863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-0.000516955224616721</v>
      </c>
      <c r="B53" s="2" t="n">
        <f aca="false">$F$2*J27*1</f>
        <v>-0.000219130679749917</v>
      </c>
      <c r="C53" s="2" t="n">
        <f aca="false">$F$2*K27*1</f>
        <v>-0.000250985572908914</v>
      </c>
      <c r="D53" s="2" t="n">
        <f aca="false">A10+A53</f>
        <v>0.0615342171954944</v>
      </c>
      <c r="E53" s="2" t="n">
        <f aca="false">B10+B53</f>
        <v>0.154759332140978</v>
      </c>
      <c r="F53" s="2" t="n">
        <f aca="false">C10+C53</f>
        <v>0.0949402767358579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3" activeCellId="0" sqref="A5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8'!D51</f>
        <v>0.600557485957638</v>
      </c>
      <c r="B8" s="0" t="n">
        <f aca="false">'step 8'!E51</f>
        <v>0.938749165453199</v>
      </c>
      <c r="C8" s="0" t="n">
        <f aca="false">'step 8'!F51</f>
        <v>0.662530811039863</v>
      </c>
      <c r="E8" s="0" t="n">
        <f aca="false">'step 8'!D46</f>
        <v>0.297536717029179</v>
      </c>
      <c r="F8" s="0" t="n">
        <f aca="false">'step 8'!E46</f>
        <v>0.508597233954158</v>
      </c>
      <c r="G8" s="0" t="n">
        <f aca="false">'step 8'!F46</f>
        <v>0.804134504828238</v>
      </c>
      <c r="I8" s="0" t="n">
        <f aca="false">'step 8'!B41</f>
        <v>0.285008827003655</v>
      </c>
    </row>
    <row r="9" customFormat="false" ht="12.75" hidden="false" customHeight="false" outlineLevel="0" collapsed="false">
      <c r="A9" s="0" t="n">
        <f aca="false">'step 8'!D52</f>
        <v>0.43771418718698</v>
      </c>
      <c r="B9" s="0" t="n">
        <f aca="false">'step 8'!E52</f>
        <v>0.424637497071266</v>
      </c>
      <c r="C9" s="0" t="n">
        <f aca="false">'step 8'!F52</f>
        <v>0.686823072867109</v>
      </c>
      <c r="E9" s="0" t="n">
        <f aca="false">'step 8'!D47</f>
        <v>0.210435996447271</v>
      </c>
      <c r="F9" s="0" t="n">
        <f aca="false">'step 8'!E47</f>
        <v>0.373154301420239</v>
      </c>
      <c r="G9" s="0" t="n">
        <f aca="false">'step 8'!F47</f>
        <v>0.30727742338764</v>
      </c>
      <c r="I9" s="0" t="n">
        <f aca="false">'step 8'!B42</f>
        <v>0.500381437822652</v>
      </c>
    </row>
    <row r="10" customFormat="false" ht="12.75" hidden="false" customHeight="false" outlineLevel="0" collapsed="false">
      <c r="A10" s="2" t="n">
        <f aca="false">'step 8'!D53</f>
        <v>0.0615342171954944</v>
      </c>
      <c r="B10" s="2" t="n">
        <f aca="false">'step 8'!E53</f>
        <v>0.154759332140978</v>
      </c>
      <c r="C10" s="2" t="n">
        <f aca="false">'step 8'!F53</f>
        <v>0.0949402767358579</v>
      </c>
      <c r="E10" s="0" t="n">
        <f aca="false">'step 8'!D48</f>
        <v>0.465409875291019</v>
      </c>
      <c r="F10" s="0" t="n">
        <f aca="false">'step 8'!E48</f>
        <v>0.276213207048061</v>
      </c>
      <c r="G10" s="0" t="n">
        <f aca="false">'step 8'!F48</f>
        <v>0.283300994266505</v>
      </c>
      <c r="I10" s="0" t="n">
        <f aca="false">'step 8'!B43</f>
        <v>0.789740675165344</v>
      </c>
    </row>
    <row r="11" customFormat="false" ht="12.75" hidden="false" customHeight="false" outlineLevel="0" collapsed="false">
      <c r="E11" s="2" t="n">
        <f aca="false">'step 8'!D49</f>
        <v>0.673976882414631</v>
      </c>
      <c r="F11" s="2" t="n">
        <f aca="false">'step 8'!E49</f>
        <v>0.208541366986618</v>
      </c>
      <c r="G11" s="2" t="n">
        <f aca="false">'step 8'!F49</f>
        <v>0.188801232455604</v>
      </c>
      <c r="I11" s="2" t="n">
        <f aca="false">'step 8'!B44</f>
        <v>0.197628160249159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0.662091703153133</v>
      </c>
      <c r="B13" s="0" t="n">
        <f aca="false">A2*B8+B2*B9+A3*B10</f>
        <v>1.09350849759418</v>
      </c>
      <c r="C13" s="0" t="n">
        <f aca="false">A2*C8+B2*C9+A3*C10</f>
        <v>0.757471087775721</v>
      </c>
      <c r="D13" s="2" t="n">
        <v>1</v>
      </c>
      <c r="E13" s="0" t="n">
        <f aca="false">A15*E8+B15*E9+C15*E10+D13*E11</f>
        <v>1.34474927705214</v>
      </c>
      <c r="F13" s="0" t="n">
        <f aca="false">A15*F8+B15*F9+C15*F10+D13*F11</f>
        <v>1.01163362398082</v>
      </c>
      <c r="G13" s="0" t="n">
        <f aca="false">A15*G8+B15*G9+C15*G10+D13*G11</f>
        <v>1.14234918426439</v>
      </c>
      <c r="H13" s="2" t="n">
        <v>1</v>
      </c>
      <c r="I13" s="0" t="n">
        <f aca="false">E15*I8+F15*I9+G15*I10+H13*I11</f>
        <v>1.38937751396889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0.659730103904599</v>
      </c>
      <c r="B15" s="0" t="n">
        <f aca="false">1/(1+EXP(-1*B13))</f>
        <v>0.749041818664246</v>
      </c>
      <c r="C15" s="0" t="n">
        <f aca="false">1/(1+EXP(-1*C13))</f>
        <v>0.680804427939997</v>
      </c>
      <c r="E15" s="0" t="n">
        <f aca="false">1/(1+EXP(-1*E13))</f>
        <v>0.79326987343228</v>
      </c>
      <c r="F15" s="0" t="n">
        <f aca="false">1/(1+EXP(-1*F13))</f>
        <v>0.733339730356962</v>
      </c>
      <c r="G15" s="0" t="n">
        <f aca="false">1/(1+EXP(-1*G13))</f>
        <v>0.758110690932329</v>
      </c>
      <c r="I15" s="0" t="n">
        <f aca="false">1/(1+EXP(-1*I13))</f>
        <v>0.800492848207522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0.224486293906626</v>
      </c>
      <c r="B17" s="0" t="n">
        <f aca="false">B15*(1-B15)</f>
        <v>0.187978172556405</v>
      </c>
      <c r="C17" s="0" t="n">
        <f aca="false">C15*(1-C15)</f>
        <v>0.21730975883729</v>
      </c>
      <c r="E17" s="0" t="n">
        <f aca="false">E15*(1-E15)</f>
        <v>0.163992781337014</v>
      </c>
      <c r="F17" s="0" t="n">
        <f aca="false">F15*(1-F15)</f>
        <v>0.19555257023694</v>
      </c>
      <c r="G17" s="0" t="n">
        <f aca="false">G15*(1-G15)</f>
        <v>0.183378871226436</v>
      </c>
      <c r="I17" s="0" t="n">
        <f aca="false">I15*(1-I15)</f>
        <v>0.159704048176131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0.800492848207522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0.127841948394783</v>
      </c>
      <c r="E27" s="0" t="n">
        <f aca="false">A30*E17</f>
        <v>0.00597525471582369</v>
      </c>
      <c r="F27" s="0" t="n">
        <f aca="false">A31*F17</f>
        <v>0.012509446673864</v>
      </c>
      <c r="G27" s="0" t="n">
        <f aca="false">A32*G17</f>
        <v>0.0185142951467756</v>
      </c>
      <c r="I27" s="0" t="n">
        <f aca="false">E34*A17</f>
        <v>0.00516949534081637</v>
      </c>
      <c r="J27" s="0" t="n">
        <f aca="false">E35*B17</f>
        <v>0.00218325132321838</v>
      </c>
      <c r="K27" s="0" t="n">
        <f aca="false">E36*C17</f>
        <v>0.00249500617464829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0.0364360837538587</v>
      </c>
      <c r="E30" s="0" t="n">
        <f aca="false">$E$27*E8</f>
        <v>0.0017778576715593</v>
      </c>
      <c r="F30" s="0" t="n">
        <f aca="false">$F$27*F8</f>
        <v>0.00636226997662428</v>
      </c>
      <c r="G30" s="0" t="n">
        <f aca="false">$G$27*G8</f>
        <v>0.0148879835600962</v>
      </c>
      <c r="I30" s="0" t="n">
        <f aca="false">$I$27*A8</f>
        <v>0.00310457912555041</v>
      </c>
      <c r="J30" s="0" t="n">
        <f aca="false">$J$27*B8</f>
        <v>0.00204952535764585</v>
      </c>
      <c r="K30" s="0" t="n">
        <f aca="false">$K$27*C8</f>
        <v>0.0016530184644392</v>
      </c>
    </row>
    <row r="31" customFormat="false" ht="12.75" hidden="false" customHeight="false" outlineLevel="0" collapsed="false">
      <c r="A31" s="0" t="n">
        <f aca="false">A27*I9</f>
        <v>0.0639697379518306</v>
      </c>
      <c r="E31" s="0" t="n">
        <f aca="false">$E$27*E9</f>
        <v>0.00125740868015061</v>
      </c>
      <c r="F31" s="0" t="n">
        <f aca="false">$F$27*F9</f>
        <v>0.00466795383473946</v>
      </c>
      <c r="G31" s="0" t="n">
        <f aca="false">$G$27*G9</f>
        <v>0.00568902490853949</v>
      </c>
      <c r="I31" s="0" t="n">
        <f aca="false">$I$27*A9</f>
        <v>0.00226276145127232</v>
      </c>
      <c r="J31" s="0" t="n">
        <f aca="false">$J$27*B9</f>
        <v>0.000927090377368982</v>
      </c>
      <c r="K31" s="0" t="n">
        <f aca="false">$K$27*C9</f>
        <v>0.00171362780769435</v>
      </c>
    </row>
    <row r="32" customFormat="false" ht="12.75" hidden="false" customHeight="false" outlineLevel="0" collapsed="false">
      <c r="A32" s="0" t="n">
        <f aca="false">A27*I10</f>
        <v>0.100961986639749</v>
      </c>
      <c r="E32" s="0" t="n">
        <f aca="false">$E$27*E10</f>
        <v>0.00278094255212358</v>
      </c>
      <c r="F32" s="0" t="n">
        <f aca="false">$F$27*F10</f>
        <v>0.00345527438418468</v>
      </c>
      <c r="G32" s="0" t="n">
        <f aca="false">$G$27*G10</f>
        <v>0.00524511822322505</v>
      </c>
      <c r="I32" s="0" t="n">
        <f aca="false">$I$27*A10</f>
        <v>0.000318100849092891</v>
      </c>
      <c r="J32" s="0" t="n">
        <f aca="false">$J$27*B10</f>
        <v>0.000337878516677183</v>
      </c>
      <c r="K32" s="0" t="n">
        <f aca="false">$K$27*C10</f>
        <v>0.000236876576678782</v>
      </c>
    </row>
    <row r="34" customFormat="false" ht="12.75" hidden="false" customHeight="false" outlineLevel="0" collapsed="false">
      <c r="E34" s="0" t="n">
        <f aca="false">SUM(E30:G30)</f>
        <v>0.0230281112082798</v>
      </c>
      <c r="I34" s="0" t="n">
        <f aca="false">SUM(I30:K30)</f>
        <v>0.00680712294763545</v>
      </c>
    </row>
    <row r="35" customFormat="false" ht="12.75" hidden="false" customHeight="false" outlineLevel="0" collapsed="false">
      <c r="E35" s="0" t="n">
        <f aca="false">SUM(E31:G31)</f>
        <v>0.0116143874234296</v>
      </c>
      <c r="I35" s="0" t="n">
        <f aca="false">SUM(I31:K31)</f>
        <v>0.00490347963633565</v>
      </c>
    </row>
    <row r="36" customFormat="false" ht="12.75" hidden="false" customHeight="false" outlineLevel="0" collapsed="false">
      <c r="E36" s="0" t="n">
        <f aca="false">SUM(E32:G32)</f>
        <v>0.0114813351595333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-0.0101413166222465</v>
      </c>
      <c r="B41" s="0" t="n">
        <f aca="false">I8+A41</f>
        <v>0.274867510381408</v>
      </c>
    </row>
    <row r="42" customFormat="false" ht="12.75" hidden="false" customHeight="false" outlineLevel="0" collapsed="false">
      <c r="A42" s="0" t="n">
        <f aca="false">$F$2*$A$27*F15</f>
        <v>-0.00937515799641385</v>
      </c>
      <c r="B42" s="0" t="n">
        <f aca="false">I9+A42</f>
        <v>0.491006279826238</v>
      </c>
    </row>
    <row r="43" customFormat="false" ht="12.75" hidden="false" customHeight="false" outlineLevel="0" collapsed="false">
      <c r="A43" s="0" t="n">
        <f aca="false">$F$2*$A$27*G15</f>
        <v>-0.00969183478277038</v>
      </c>
      <c r="B43" s="0" t="n">
        <f aca="false">I10+A43</f>
        <v>0.780048840382573</v>
      </c>
    </row>
    <row r="44" customFormat="false" ht="12.75" hidden="false" customHeight="false" outlineLevel="0" collapsed="false">
      <c r="A44" s="2" t="n">
        <f aca="false">$F$2*$A$27*1</f>
        <v>-0.0127841948394783</v>
      </c>
      <c r="B44" s="2" t="n">
        <f aca="false">I11+A44</f>
        <v>0.184843965409681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-0.000394205541452681</v>
      </c>
      <c r="B46" s="0" t="n">
        <f aca="false">$F$2*F$27*A15</f>
        <v>-0.000825285855393734</v>
      </c>
      <c r="C46" s="0" t="n">
        <f aca="false">$F$2*G$27*A15</f>
        <v>-0.00122144378609027</v>
      </c>
      <c r="D46" s="0" t="n">
        <f aca="false">E8+A46</f>
        <v>0.297142511487726</v>
      </c>
      <c r="E46" s="0" t="n">
        <f aca="false">F8+B46</f>
        <v>0.507771948098764</v>
      </c>
      <c r="F46" s="0" t="n">
        <f aca="false">G8+C46</f>
        <v>0.802913061042148</v>
      </c>
    </row>
    <row r="47" customFormat="false" ht="12.75" hidden="false" customHeight="false" outlineLevel="0" collapsed="false">
      <c r="A47" s="0" t="n">
        <f aca="false">$F$2*E$27*B15</f>
        <v>-0.000447571565932269</v>
      </c>
      <c r="B47" s="0" t="n">
        <f aca="false">$F$2*F$27*B15</f>
        <v>-0.000937009868707451</v>
      </c>
      <c r="C47" s="0" t="n">
        <f aca="false">$F$2*G$27*B15</f>
        <v>-0.00138679813080274</v>
      </c>
      <c r="D47" s="0" t="n">
        <f aca="false">E9+A47</f>
        <v>0.209988424881339</v>
      </c>
      <c r="E47" s="0" t="n">
        <f aca="false">F9+B47</f>
        <v>0.372217291551532</v>
      </c>
      <c r="F47" s="0" t="n">
        <f aca="false">G9+C47</f>
        <v>0.305890625256837</v>
      </c>
    </row>
    <row r="48" customFormat="false" ht="12.75" hidden="false" customHeight="false" outlineLevel="0" collapsed="false">
      <c r="A48" s="0" t="n">
        <f aca="false">$F$2*E$27*C15</f>
        <v>-0.000406797986860212</v>
      </c>
      <c r="B48" s="0" t="n">
        <f aca="false">$F$2*F$27*C15</f>
        <v>-0.000851648668664589</v>
      </c>
      <c r="C48" s="0" t="n">
        <f aca="false">$F$2*G$27*C15</f>
        <v>-0.00126046141161128</v>
      </c>
      <c r="D48" s="0" t="n">
        <f aca="false">E10+A48</f>
        <v>0.465003077304159</v>
      </c>
      <c r="E48" s="0" t="n">
        <f aca="false">F10+B48</f>
        <v>0.275361558379397</v>
      </c>
      <c r="F48" s="0" t="n">
        <f aca="false">G10+C48</f>
        <v>0.282040532854893</v>
      </c>
    </row>
    <row r="49" customFormat="false" ht="12.75" hidden="false" customHeight="false" outlineLevel="0" collapsed="false">
      <c r="A49" s="2" t="n">
        <f aca="false">$F$2*E$27*1</f>
        <v>-0.000597525471582369</v>
      </c>
      <c r="B49" s="2" t="n">
        <f aca="false">$F$2*F$27*1</f>
        <v>-0.0012509446673864</v>
      </c>
      <c r="C49" s="2" t="n">
        <f aca="false">$F$2*G$27*1</f>
        <v>-0.00185142951467756</v>
      </c>
      <c r="D49" s="2" t="n">
        <f aca="false">E11+A49</f>
        <v>0.673379356943049</v>
      </c>
      <c r="E49" s="2" t="n">
        <f aca="false">F11+B49</f>
        <v>0.207290422319232</v>
      </c>
      <c r="F49" s="2" t="n">
        <f aca="false">G11+C49</f>
        <v>0.186949802940926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-0.000516949534081637</v>
      </c>
      <c r="B51" s="0" t="n">
        <f aca="false">$F$2*$J$27*A2</f>
        <v>-0.000218325132321838</v>
      </c>
      <c r="C51" s="0" t="n">
        <f aca="false">$F$2*$K$27*A2</f>
        <v>-0.000249500617464829</v>
      </c>
      <c r="D51" s="0" t="n">
        <f aca="false">A8+A51</f>
        <v>0.600040536423557</v>
      </c>
      <c r="E51" s="0" t="n">
        <f aca="false">B8+B51</f>
        <v>0.938530840320877</v>
      </c>
      <c r="F51" s="0" t="n">
        <f aca="false">C8+C51</f>
        <v>0.662281310422398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-0.000516949534081637</v>
      </c>
      <c r="B53" s="2" t="n">
        <f aca="false">$F$2*J27*1</f>
        <v>-0.000218325132321838</v>
      </c>
      <c r="C53" s="2" t="n">
        <f aca="false">$F$2*K27*1</f>
        <v>-0.000249500617464829</v>
      </c>
      <c r="D53" s="2" t="n">
        <f aca="false">A10+A53</f>
        <v>0.0610172676614128</v>
      </c>
      <c r="E53" s="2" t="n">
        <f aca="false">B10+B53</f>
        <v>0.154541007008656</v>
      </c>
      <c r="F53" s="2" t="n">
        <f aca="false">C10+C53</f>
        <v>0.094690776118393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49" activeCellId="0" sqref="J49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D1" s="0" t="s">
        <v>1</v>
      </c>
      <c r="F1" s="0" t="s">
        <v>2</v>
      </c>
      <c r="G1" s="1" t="s">
        <v>3</v>
      </c>
      <c r="H1" s="1"/>
      <c r="I1" s="1"/>
    </row>
    <row r="2" customFormat="false" ht="12.75" hidden="false" customHeight="false" outlineLevel="0" collapsed="false">
      <c r="A2" s="0" t="n">
        <v>1</v>
      </c>
      <c r="B2" s="0" t="n">
        <v>0</v>
      </c>
      <c r="D2" s="0" t="n">
        <v>0</v>
      </c>
      <c r="F2" s="0" t="n">
        <v>-0.1</v>
      </c>
    </row>
    <row r="3" customFormat="false" ht="12.75" hidden="false" customHeight="false" outlineLevel="0" collapsed="false">
      <c r="A3" s="2" t="n">
        <v>1</v>
      </c>
    </row>
    <row r="6" customFormat="false" ht="12.75" hidden="false" customHeight="false" outlineLevel="0" collapsed="false">
      <c r="A6" s="3" t="s">
        <v>4</v>
      </c>
      <c r="B6" s="3"/>
      <c r="C6" s="3"/>
      <c r="E6" s="3" t="s">
        <v>5</v>
      </c>
      <c r="F6" s="3"/>
      <c r="G6" s="3"/>
      <c r="I6" s="3" t="s">
        <v>6</v>
      </c>
      <c r="J6" s="3"/>
      <c r="K6" s="3"/>
    </row>
    <row r="7" customFormat="false" ht="12.75" hidden="false" customHeight="false" outlineLevel="0" collapsed="false">
      <c r="A7" s="3" t="s">
        <v>7</v>
      </c>
      <c r="B7" s="3"/>
      <c r="C7" s="3"/>
      <c r="E7" s="3" t="s">
        <v>7</v>
      </c>
      <c r="F7" s="3"/>
      <c r="G7" s="3"/>
      <c r="I7" s="3" t="s">
        <v>7</v>
      </c>
      <c r="J7" s="3"/>
      <c r="K7" s="3"/>
    </row>
    <row r="8" customFormat="false" ht="12.75" hidden="false" customHeight="false" outlineLevel="0" collapsed="false">
      <c r="A8" s="0" t="n">
        <f aca="false">'step 9'!D51</f>
        <v>0.600040536423557</v>
      </c>
      <c r="B8" s="0" t="n">
        <f aca="false">'step 9'!E51</f>
        <v>0.938530840320877</v>
      </c>
      <c r="C8" s="0" t="n">
        <f aca="false">'step 9'!F51</f>
        <v>0.662281310422398</v>
      </c>
      <c r="E8" s="0" t="n">
        <f aca="false">'step 9'!D46</f>
        <v>0.297142511487726</v>
      </c>
      <c r="F8" s="0" t="n">
        <f aca="false">'step 9'!E46</f>
        <v>0.507771948098764</v>
      </c>
      <c r="G8" s="0" t="n">
        <f aca="false">'step 9'!F46</f>
        <v>0.802913061042148</v>
      </c>
      <c r="I8" s="0" t="n">
        <f aca="false">'step 9'!B41</f>
        <v>0.274867510381408</v>
      </c>
    </row>
    <row r="9" customFormat="false" ht="12.75" hidden="false" customHeight="false" outlineLevel="0" collapsed="false">
      <c r="A9" s="0" t="n">
        <f aca="false">'step 9'!D52</f>
        <v>0.43771418718698</v>
      </c>
      <c r="B9" s="0" t="n">
        <f aca="false">'step 9'!E52</f>
        <v>0.424637497071266</v>
      </c>
      <c r="C9" s="0" t="n">
        <f aca="false">'step 9'!F52</f>
        <v>0.686823072867109</v>
      </c>
      <c r="E9" s="0" t="n">
        <f aca="false">'step 9'!D47</f>
        <v>0.209988424881339</v>
      </c>
      <c r="F9" s="0" t="n">
        <f aca="false">'step 9'!E47</f>
        <v>0.372217291551532</v>
      </c>
      <c r="G9" s="0" t="n">
        <f aca="false">'step 9'!F47</f>
        <v>0.305890625256837</v>
      </c>
      <c r="I9" s="0" t="n">
        <f aca="false">'step 9'!B42</f>
        <v>0.491006279826238</v>
      </c>
    </row>
    <row r="10" customFormat="false" ht="12.75" hidden="false" customHeight="false" outlineLevel="0" collapsed="false">
      <c r="A10" s="2" t="n">
        <f aca="false">'step 9'!D53</f>
        <v>0.0610172676614128</v>
      </c>
      <c r="B10" s="2" t="n">
        <f aca="false">'step 9'!E53</f>
        <v>0.154541007008656</v>
      </c>
      <c r="C10" s="2" t="n">
        <f aca="false">'step 9'!F53</f>
        <v>0.094690776118393</v>
      </c>
      <c r="E10" s="0" t="n">
        <f aca="false">'step 9'!D48</f>
        <v>0.465003077304159</v>
      </c>
      <c r="F10" s="0" t="n">
        <f aca="false">'step 9'!E48</f>
        <v>0.275361558379397</v>
      </c>
      <c r="G10" s="0" t="n">
        <f aca="false">'step 9'!F48</f>
        <v>0.282040532854893</v>
      </c>
      <c r="I10" s="0" t="n">
        <f aca="false">'step 9'!B43</f>
        <v>0.780048840382573</v>
      </c>
    </row>
    <row r="11" customFormat="false" ht="12.75" hidden="false" customHeight="false" outlineLevel="0" collapsed="false">
      <c r="E11" s="2" t="n">
        <f aca="false">'step 9'!D49</f>
        <v>0.673379356943049</v>
      </c>
      <c r="F11" s="2" t="n">
        <f aca="false">'step 9'!E49</f>
        <v>0.207290422319232</v>
      </c>
      <c r="G11" s="2" t="n">
        <f aca="false">'step 9'!F49</f>
        <v>0.186949802940926</v>
      </c>
      <c r="I11" s="2" t="n">
        <f aca="false">'step 9'!B44</f>
        <v>0.184843965409681</v>
      </c>
    </row>
    <row r="12" customFormat="false" ht="12.75" hidden="false" customHeight="false" outlineLevel="0" collapsed="false">
      <c r="A12" s="3" t="s">
        <v>8</v>
      </c>
      <c r="B12" s="3"/>
      <c r="C12" s="3"/>
      <c r="E12" s="3" t="s">
        <v>9</v>
      </c>
      <c r="F12" s="3"/>
      <c r="G12" s="3"/>
      <c r="I12" s="3" t="s">
        <v>10</v>
      </c>
      <c r="J12" s="3"/>
      <c r="K12" s="3"/>
    </row>
    <row r="13" customFormat="false" ht="12.75" hidden="false" customHeight="false" outlineLevel="0" collapsed="false">
      <c r="A13" s="0" t="n">
        <f aca="false">A2*A8+B2*A9+A3*A10</f>
        <v>0.661057804084969</v>
      </c>
      <c r="B13" s="0" t="n">
        <f aca="false">A2*B8+B2*B9+A3*B10</f>
        <v>1.09307184732953</v>
      </c>
      <c r="C13" s="0" t="n">
        <f aca="false">A2*C8+B2*C9+A3*C10</f>
        <v>0.756972086540791</v>
      </c>
      <c r="D13" s="2" t="n">
        <v>1</v>
      </c>
      <c r="E13" s="0" t="n">
        <f aca="false">A15*E8+B15*E9+C15*E10+D13*E11</f>
        <v>1.34314283925117</v>
      </c>
      <c r="F13" s="0" t="n">
        <f aca="false">A15*F8+B15*F9+C15*F10+D13*F11</f>
        <v>1.00837825875896</v>
      </c>
      <c r="G13" s="0" t="n">
        <f aca="false">A15*G8+B15*G9+C15*G10+D13*G11</f>
        <v>1.13755295312225</v>
      </c>
      <c r="H13" s="2" t="n">
        <v>1</v>
      </c>
      <c r="I13" s="0" t="n">
        <f aca="false">E15*I8+F15*I9+G15*I10+H13*I11</f>
        <v>1.35325367947587</v>
      </c>
    </row>
    <row r="14" customFormat="false" ht="12.75" hidden="false" customHeight="false" outlineLevel="0" collapsed="false">
      <c r="A14" s="3" t="s">
        <v>11</v>
      </c>
      <c r="B14" s="3"/>
      <c r="C14" s="3"/>
      <c r="E14" s="3" t="s">
        <v>11</v>
      </c>
      <c r="F14" s="3"/>
      <c r="G14" s="3"/>
      <c r="I14" s="3" t="s">
        <v>11</v>
      </c>
      <c r="J14" s="3"/>
      <c r="K14" s="3"/>
    </row>
    <row r="15" customFormat="false" ht="12.75" hidden="false" customHeight="false" outlineLevel="0" collapsed="false">
      <c r="A15" s="0" t="n">
        <f aca="false">1/(1+EXP(-1*A13))</f>
        <v>0.659497969419387</v>
      </c>
      <c r="B15" s="0" t="n">
        <f aca="false">1/(1+EXP(-1*B13))</f>
        <v>0.748959729019986</v>
      </c>
      <c r="C15" s="0" t="n">
        <f aca="false">1/(1+EXP(-1*C13))</f>
        <v>0.680695980319904</v>
      </c>
      <c r="E15" s="0" t="n">
        <f aca="false">1/(1+EXP(-1*E13))</f>
        <v>0.793006305113679</v>
      </c>
      <c r="F15" s="0" t="n">
        <f aca="false">1/(1+EXP(-1*F13))</f>
        <v>0.732702651954779</v>
      </c>
      <c r="G15" s="0" t="n">
        <f aca="false">1/(1+EXP(-1*G13))</f>
        <v>0.757230075001463</v>
      </c>
      <c r="I15" s="0" t="n">
        <f aca="false">1/(1+EXP(-1*I13))</f>
        <v>0.794661055927187</v>
      </c>
    </row>
    <row r="16" customFormat="false" ht="12.75" hidden="false" customHeight="false" outlineLevel="0" collapsed="false">
      <c r="A16" s="3" t="s">
        <v>12</v>
      </c>
      <c r="B16" s="3"/>
      <c r="C16" s="3"/>
      <c r="E16" s="3" t="s">
        <v>12</v>
      </c>
      <c r="F16" s="3"/>
      <c r="G16" s="3"/>
      <c r="I16" s="3" t="s">
        <v>12</v>
      </c>
      <c r="J16" s="3"/>
      <c r="K16" s="3"/>
    </row>
    <row r="17" customFormat="false" ht="12.75" hidden="false" customHeight="false" outlineLevel="0" collapsed="false">
      <c r="A17" s="0" t="n">
        <f aca="false">A15*(1-A15)</f>
        <v>0.224560397751092</v>
      </c>
      <c r="B17" s="0" t="n">
        <f aca="false">B15*(1-B15)</f>
        <v>0.188019053326295</v>
      </c>
      <c r="C17" s="0" t="n">
        <f aca="false">C15*(1-C15)</f>
        <v>0.217348962696229</v>
      </c>
      <c r="E17" s="0" t="n">
        <f aca="false">E15*(1-E15)</f>
        <v>0.164147305163629</v>
      </c>
      <c r="F17" s="0" t="n">
        <f aca="false">F15*(1-F15)</f>
        <v>0.195849475773213</v>
      </c>
      <c r="G17" s="0" t="n">
        <f aca="false">G15*(1-G15)</f>
        <v>0.183832688514741</v>
      </c>
      <c r="I17" s="0" t="n">
        <f aca="false">I15*(1-I15)</f>
        <v>0.163174862119875</v>
      </c>
    </row>
    <row r="24" customFormat="false" ht="12.75" hidden="false" customHeight="false" outlineLevel="0" collapsed="false">
      <c r="A24" s="0" t="s">
        <v>13</v>
      </c>
    </row>
    <row r="25" customFormat="false" ht="12.75" hidden="false" customHeight="false" outlineLevel="0" collapsed="false">
      <c r="A25" s="0" t="n">
        <f aca="false">I15-D2</f>
        <v>0.794661055927187</v>
      </c>
    </row>
    <row r="26" customFormat="false" ht="12.75" hidden="false" customHeight="false" outlineLevel="0" collapsed="false">
      <c r="A26" s="3" t="s">
        <v>14</v>
      </c>
      <c r="B26" s="3"/>
      <c r="C26" s="3"/>
      <c r="E26" s="3" t="s">
        <v>15</v>
      </c>
      <c r="F26" s="3"/>
      <c r="G26" s="3"/>
      <c r="I26" s="3" t="s">
        <v>16</v>
      </c>
      <c r="J26" s="3"/>
      <c r="K26" s="3"/>
    </row>
    <row r="27" customFormat="false" ht="12.75" hidden="false" customHeight="false" outlineLevel="0" collapsed="false">
      <c r="A27" s="0" t="n">
        <f aca="false">I17*A25</f>
        <v>0.129668708232953</v>
      </c>
      <c r="E27" s="0" t="n">
        <f aca="false">A30*E17</f>
        <v>0.00585049146970491</v>
      </c>
      <c r="F27" s="0" t="n">
        <f aca="false">A31*F17</f>
        <v>0.0124693738086543</v>
      </c>
      <c r="G27" s="0" t="n">
        <f aca="false">A32*G17</f>
        <v>0.0185942950807032</v>
      </c>
      <c r="I27" s="0" t="n">
        <f aca="false">E34*A17</f>
        <v>0.00516480613734723</v>
      </c>
      <c r="J27" s="0" t="n">
        <f aca="false">E35*B17</f>
        <v>0.00217306265777719</v>
      </c>
      <c r="K27" s="0" t="n">
        <f aca="false">E36*C17</f>
        <v>0.00247743642256217</v>
      </c>
    </row>
    <row r="29" customFormat="false" ht="12.75" hidden="false" customHeight="false" outlineLevel="0" collapsed="false">
      <c r="A29" s="3" t="s">
        <v>17</v>
      </c>
      <c r="B29" s="3"/>
      <c r="C29" s="3"/>
      <c r="E29" s="0" t="s">
        <v>18</v>
      </c>
      <c r="I29" s="0" t="s">
        <v>19</v>
      </c>
    </row>
    <row r="30" customFormat="false" ht="12.75" hidden="false" customHeight="false" outlineLevel="0" collapsed="false">
      <c r="A30" s="0" t="n">
        <f aca="false">A27*I8</f>
        <v>0.035641715006365</v>
      </c>
      <c r="E30" s="0" t="n">
        <f aca="false">$E$27*E8</f>
        <v>0.00173842972874563</v>
      </c>
      <c r="F30" s="0" t="n">
        <f aca="false">$F$27*F8</f>
        <v>0.00633159823039209</v>
      </c>
      <c r="G30" s="0" t="n">
        <f aca="false">$G$27*G8</f>
        <v>0.0149296023811684</v>
      </c>
      <c r="I30" s="0" t="n">
        <f aca="false">$I$27*A8</f>
        <v>0.00309909304517751</v>
      </c>
      <c r="J30" s="0" t="n">
        <f aca="false">$J$27*B8</f>
        <v>0.00203948632227355</v>
      </c>
      <c r="K30" s="0" t="n">
        <f aca="false">$K$27*C8</f>
        <v>0.00164075984042265</v>
      </c>
    </row>
    <row r="31" customFormat="false" ht="12.75" hidden="false" customHeight="false" outlineLevel="0" collapsed="false">
      <c r="A31" s="0" t="n">
        <f aca="false">A27*I9</f>
        <v>0.0636681500393362</v>
      </c>
      <c r="E31" s="0" t="n">
        <f aca="false">$E$27*E9</f>
        <v>0.00122853548850504</v>
      </c>
      <c r="F31" s="0" t="n">
        <f aca="false">$F$27*F9</f>
        <v>0.0046413165464009</v>
      </c>
      <c r="G31" s="0" t="n">
        <f aca="false">$G$27*G9</f>
        <v>0.00568782054844644</v>
      </c>
      <c r="I31" s="0" t="n">
        <f aca="false">$I$27*A9</f>
        <v>0.00226070892038727</v>
      </c>
      <c r="J31" s="0" t="n">
        <f aca="false">$J$27*B9</f>
        <v>0.000922763887977539</v>
      </c>
      <c r="K31" s="0" t="n">
        <f aca="false">$K$27*C9</f>
        <v>0.00170156049657705</v>
      </c>
    </row>
    <row r="32" customFormat="false" ht="12.75" hidden="false" customHeight="false" outlineLevel="0" collapsed="false">
      <c r="A32" s="0" t="n">
        <f aca="false">A27*I10</f>
        <v>0.101147925491021</v>
      </c>
      <c r="E32" s="0" t="n">
        <f aca="false">$E$27*E10</f>
        <v>0.00272049653715452</v>
      </c>
      <c r="F32" s="0" t="n">
        <f aca="false">$F$27*F10</f>
        <v>0.00343358620396627</v>
      </c>
      <c r="G32" s="0" t="n">
        <f aca="false">$G$27*G10</f>
        <v>0.00524434489262266</v>
      </c>
      <c r="I32" s="0" t="n">
        <f aca="false">$I$27*A10</f>
        <v>0.000315142358501823</v>
      </c>
      <c r="J32" s="0" t="n">
        <f aca="false">$J$27*B10</f>
        <v>0.000335827291425794</v>
      </c>
      <c r="K32" s="0" t="n">
        <f aca="false">$K$27*C10</f>
        <v>0.000234590377636387</v>
      </c>
    </row>
    <row r="34" customFormat="false" ht="12.75" hidden="false" customHeight="false" outlineLevel="0" collapsed="false">
      <c r="E34" s="0" t="n">
        <f aca="false">SUM(E30:G30)</f>
        <v>0.0229996303403061</v>
      </c>
      <c r="I34" s="0" t="n">
        <f aca="false">SUM(I30:K30)</f>
        <v>0.00677933920787371</v>
      </c>
    </row>
    <row r="35" customFormat="false" ht="12.75" hidden="false" customHeight="false" outlineLevel="0" collapsed="false">
      <c r="E35" s="0" t="n">
        <f aca="false">SUM(E31:G31)</f>
        <v>0.0115576725833524</v>
      </c>
      <c r="I35" s="0" t="n">
        <f aca="false">SUM(I31:K31)</f>
        <v>0.00488503330494185</v>
      </c>
    </row>
    <row r="36" customFormat="false" ht="12.75" hidden="false" customHeight="false" outlineLevel="0" collapsed="false">
      <c r="E36" s="0" t="n">
        <f aca="false">SUM(E32:G32)</f>
        <v>0.0113984276337434</v>
      </c>
    </row>
    <row r="39" customFormat="false" ht="12.75" hidden="false" customHeight="false" outlineLevel="0" collapsed="false">
      <c r="A39" s="0" t="s">
        <v>20</v>
      </c>
    </row>
    <row r="40" customFormat="false" ht="12.75" hidden="false" customHeight="false" outlineLevel="0" collapsed="false">
      <c r="A40" s="0" t="s">
        <v>21</v>
      </c>
      <c r="B40" s="0" t="s">
        <v>22</v>
      </c>
    </row>
    <row r="41" customFormat="false" ht="12.75" hidden="false" customHeight="false" outlineLevel="0" collapsed="false">
      <c r="A41" s="0" t="n">
        <f aca="false">$F$2*$A$27*E15</f>
        <v>-0.0102828103204678</v>
      </c>
      <c r="B41" s="0" t="n">
        <f aca="false">I8+A41</f>
        <v>0.26458470006094</v>
      </c>
    </row>
    <row r="42" customFormat="false" ht="12.75" hidden="false" customHeight="false" outlineLevel="0" collapsed="false">
      <c r="A42" s="0" t="n">
        <f aca="false">$F$2*$A$27*F15</f>
        <v>-0.00950086063978352</v>
      </c>
      <c r="B42" s="0" t="n">
        <f aca="false">I9+A42</f>
        <v>0.481505419186455</v>
      </c>
    </row>
    <row r="43" customFormat="false" ht="12.75" hidden="false" customHeight="false" outlineLevel="0" collapsed="false">
      <c r="A43" s="0" t="n">
        <f aca="false">$F$2*$A$27*G15</f>
        <v>-0.0098189045660582</v>
      </c>
      <c r="B43" s="0" t="n">
        <f aca="false">I10+A43</f>
        <v>0.770229935816515</v>
      </c>
    </row>
    <row r="44" customFormat="false" ht="12.75" hidden="false" customHeight="false" outlineLevel="0" collapsed="false">
      <c r="A44" s="2" t="n">
        <f aca="false">$F$2*$A$27*1</f>
        <v>-0.0129668708232953</v>
      </c>
      <c r="B44" s="2" t="n">
        <f aca="false">I11+A44</f>
        <v>0.171877094586386</v>
      </c>
    </row>
    <row r="45" customFormat="false" ht="12.75" hidden="false" customHeight="false" outlineLevel="0" collapsed="false">
      <c r="A45" s="0" t="s">
        <v>23</v>
      </c>
      <c r="D45" s="0" t="s">
        <v>22</v>
      </c>
    </row>
    <row r="46" customFormat="false" ht="12.75" hidden="false" customHeight="false" outlineLevel="0" collapsed="false">
      <c r="A46" s="0" t="n">
        <f aca="false">$F$2*E$27*A15</f>
        <v>-0.000385838724437583</v>
      </c>
      <c r="B46" s="0" t="n">
        <f aca="false">$F$2*F$27*A15</f>
        <v>-0.000822352670673878</v>
      </c>
      <c r="C46" s="0" t="n">
        <f aca="false">$F$2*G$27*A15</f>
        <v>-0.00122628998485087</v>
      </c>
      <c r="D46" s="0" t="n">
        <f aca="false">E8+A46</f>
        <v>0.296756672763288</v>
      </c>
      <c r="E46" s="0" t="n">
        <f aca="false">F8+B46</f>
        <v>0.506949595428091</v>
      </c>
      <c r="F46" s="0" t="n">
        <f aca="false">G8+C46</f>
        <v>0.801686771057297</v>
      </c>
    </row>
    <row r="47" customFormat="false" ht="12.75" hidden="false" customHeight="false" outlineLevel="0" collapsed="false">
      <c r="A47" s="0" t="n">
        <f aca="false">$F$2*E$27*B15</f>
        <v>-0.000438178250578393</v>
      </c>
      <c r="B47" s="0" t="n">
        <f aca="false">$F$2*F$27*B15</f>
        <v>-0.000933905882877861</v>
      </c>
      <c r="C47" s="0" t="n">
        <f aca="false">$F$2*G$27*B15</f>
        <v>-0.00139263782049611</v>
      </c>
      <c r="D47" s="0" t="n">
        <f aca="false">E9+A47</f>
        <v>0.20955024663076</v>
      </c>
      <c r="E47" s="0" t="n">
        <f aca="false">F9+B47</f>
        <v>0.371283385668654</v>
      </c>
      <c r="F47" s="0" t="n">
        <f aca="false">G9+C47</f>
        <v>0.304497987436341</v>
      </c>
    </row>
    <row r="48" customFormat="false" ht="12.75" hidden="false" customHeight="false" outlineLevel="0" collapsed="false">
      <c r="A48" s="0" t="n">
        <f aca="false">$F$2*E$27*C15</f>
        <v>-0.000398240602632402</v>
      </c>
      <c r="B48" s="0" t="n">
        <f aca="false">$F$2*F$27*C15</f>
        <v>-0.000848785262865725</v>
      </c>
      <c r="C48" s="0" t="n">
        <f aca="false">$F$2*G$27*C15</f>
        <v>-0.00126570619183168</v>
      </c>
      <c r="D48" s="0" t="n">
        <f aca="false">E10+A48</f>
        <v>0.464604836701527</v>
      </c>
      <c r="E48" s="0" t="n">
        <f aca="false">F10+B48</f>
        <v>0.274512773116531</v>
      </c>
      <c r="F48" s="0" t="n">
        <f aca="false">G10+C48</f>
        <v>0.280774826663062</v>
      </c>
    </row>
    <row r="49" customFormat="false" ht="12.75" hidden="false" customHeight="false" outlineLevel="0" collapsed="false">
      <c r="A49" s="2" t="n">
        <f aca="false">$F$2*E$27*1</f>
        <v>-0.000585049146970491</v>
      </c>
      <c r="B49" s="2" t="n">
        <f aca="false">$F$2*F$27*1</f>
        <v>-0.00124693738086543</v>
      </c>
      <c r="C49" s="2" t="n">
        <f aca="false">$F$2*G$27*1</f>
        <v>-0.00185942950807032</v>
      </c>
      <c r="D49" s="2" t="n">
        <f aca="false">E11+A49</f>
        <v>0.672794307796078</v>
      </c>
      <c r="E49" s="2" t="n">
        <f aca="false">F11+B49</f>
        <v>0.206043484938367</v>
      </c>
      <c r="F49" s="2" t="n">
        <f aca="false">G11+C49</f>
        <v>0.185090373432856</v>
      </c>
    </row>
    <row r="50" customFormat="false" ht="12.75" hidden="false" customHeight="false" outlineLevel="0" collapsed="false">
      <c r="A50" s="0" t="s">
        <v>24</v>
      </c>
      <c r="D50" s="0" t="s">
        <v>22</v>
      </c>
    </row>
    <row r="51" customFormat="false" ht="12.75" hidden="false" customHeight="false" outlineLevel="0" collapsed="false">
      <c r="A51" s="0" t="n">
        <f aca="false">$F$2*$I$27*A2</f>
        <v>-0.000516480613734723</v>
      </c>
      <c r="B51" s="0" t="n">
        <f aca="false">$F$2*$J$27*A2</f>
        <v>-0.000217306265777719</v>
      </c>
      <c r="C51" s="0" t="n">
        <f aca="false">$F$2*$K$27*A2</f>
        <v>-0.000247743642256217</v>
      </c>
      <c r="D51" s="0" t="n">
        <f aca="false">A8+A51</f>
        <v>0.599524055809822</v>
      </c>
      <c r="E51" s="0" t="n">
        <f aca="false">B8+B51</f>
        <v>0.9383135340551</v>
      </c>
      <c r="F51" s="0" t="n">
        <f aca="false">C8+C51</f>
        <v>0.662033566780142</v>
      </c>
    </row>
    <row r="52" customFormat="false" ht="12.75" hidden="false" customHeight="false" outlineLevel="0" collapsed="false">
      <c r="A52" s="0" t="n">
        <f aca="false">$F$2*$I$27*B2</f>
        <v>-0</v>
      </c>
      <c r="B52" s="0" t="n">
        <f aca="false">$F$2*$J$27*B2</f>
        <v>-0</v>
      </c>
      <c r="C52" s="0" t="n">
        <f aca="false">$F$2*$K$27*B2</f>
        <v>-0</v>
      </c>
      <c r="D52" s="0" t="n">
        <f aca="false">A9+A52</f>
        <v>0.43771418718698</v>
      </c>
      <c r="E52" s="0" t="n">
        <f aca="false">B9+B52</f>
        <v>0.424637497071266</v>
      </c>
      <c r="F52" s="0" t="n">
        <f aca="false">C9+C52</f>
        <v>0.686823072867109</v>
      </c>
    </row>
    <row r="53" customFormat="false" ht="12.8" hidden="false" customHeight="false" outlineLevel="0" collapsed="false">
      <c r="A53" s="2" t="n">
        <f aca="false">$F$2*I27*1</f>
        <v>-0.000516480613734723</v>
      </c>
      <c r="B53" s="2" t="n">
        <f aca="false">$F$2*J27*1</f>
        <v>-0.000217306265777719</v>
      </c>
      <c r="C53" s="2" t="n">
        <f aca="false">$F$2*K27*1</f>
        <v>-0.000247743642256217</v>
      </c>
      <c r="D53" s="2" t="n">
        <f aca="false">A10+A53</f>
        <v>0.0605007870476781</v>
      </c>
      <c r="E53" s="2" t="n">
        <f aca="false">B10+B53</f>
        <v>0.154323700742878</v>
      </c>
      <c r="F53" s="2" t="n">
        <f aca="false">C10+C53</f>
        <v>0.0944430324761368</v>
      </c>
    </row>
  </sheetData>
  <mergeCells count="20">
    <mergeCell ref="G1:I1"/>
    <mergeCell ref="A6:C6"/>
    <mergeCell ref="E6:G6"/>
    <mergeCell ref="I6:K6"/>
    <mergeCell ref="A7:C7"/>
    <mergeCell ref="E7:G7"/>
    <mergeCell ref="I7:K7"/>
    <mergeCell ref="A12:C12"/>
    <mergeCell ref="E12:G12"/>
    <mergeCell ref="I12:K12"/>
    <mergeCell ref="A14:C14"/>
    <mergeCell ref="E14:G14"/>
    <mergeCell ref="I14:K14"/>
    <mergeCell ref="A16:C16"/>
    <mergeCell ref="E16:G16"/>
    <mergeCell ref="I16:K16"/>
    <mergeCell ref="A26:C26"/>
    <mergeCell ref="E26:G26"/>
    <mergeCell ref="I26:K26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2018-07-12T14:11:43Z</dcterms:created>
  <dc:creator/>
  <dc:description/>
  <dc:language>ru-RU</dc:language>
  <cp:lastModifiedBy/>
  <dcterms:modified xsi:type="dcterms:W3CDTF">2018-07-23T13:54:57Z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