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<sst xmlns="http://schemas.openxmlformats.org/spreadsheetml/2006/main" count="294" uniqueCount="54">
  <si>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</si>
  <si>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</si>
  <si>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</si>
  <si>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</si>
  <si>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</si>
  <si>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</si>
  <si>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</si>
  <si>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</si>
  <si>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</si>
  <si>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</si>
  <si>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</si>
  <si>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</si>
  <si>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</si>
  <si>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</si>
  <si>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</si>
  <si>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</si>
  <si>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</si>
  <si>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</si>
  <si>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</si>
  <si>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</si>
  <si>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</si>
  <si>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</si>
  <si>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</si>
  <si>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</si>
  <si>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</si>
  <si>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</si>
  <si>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</si>
  <si>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</si>
  <si>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</si>
  <si>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</si>
  <si>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</si>
  <si>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</si>
  <si>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</si>
  <si>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</si>
  <si>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</si>
  <si>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</si>
  <si>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</si>
  <si>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</si>
  <si>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</si>
  <si>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</si>
  <si>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weights)</t>
  </si>
  <si>
    <t xml:space="preserve">Layer 1 (delta-weights)</t>
  </si>
  <si>
    <t xml:space="preserve">Layer 1 (new weights)</t>
  </si>
  <si>
    <t xml:space="preserve">dw00</t>
  </si>
  <si>
    <t xml:space="preserve">dw10</t>
  </si>
  <si>
    <t xml:space="preserve">dw01</t>
  </si>
  <si>
    <t xml:space="preserve">dw11</t>
  </si>
  <si>
    <t xml:space="preserve">Layer 2 (delta-weights)</t>
  </si>
  <si>
    <t xml:space="preserve">Layer 2 (new weights)</t>
  </si>
  <si>
    <t xml:space="preserve">dw02</t>
  </si>
  <si>
    <t xml:space="preserve">dw12</t>
  </si>
  <si>
    <t xml:space="preserve">Layer 3 (delta-weights)</t>
  </si>
  <si>
    <t xml:space="preserve">Layer 3 (new weights)</t>
  </si>
  <si>
    <t xml:space="preserve">dw20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</si>
</sst>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F90" activeCellId="0" sqref="F90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33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8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37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8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0" t="s">
        <v>39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41</v>
      </c>
      <c r="B70" s="12"/>
      <c r="F70" s="13" t="s">
        <v>42</v>
      </c>
      <c r="G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0.00702631001697462</v>
      </c>
      <c r="D71" s="0" t="n">
        <f aca="false">-($B$39*B3*B62)</f>
        <v>0.0175657750424366</v>
      </c>
      <c r="F71" s="0" t="s">
        <v>10</v>
      </c>
      <c r="G71" s="0" t="s">
        <v>11</v>
      </c>
      <c r="H71" s="0" t="n">
        <f aca="false">C71+C7</f>
        <v>-0.992973689983025</v>
      </c>
      <c r="I71" s="0" t="n">
        <f aca="false">D71+D7</f>
        <v>1.01756577504244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-0.00109147630966669</v>
      </c>
      <c r="D72" s="0" t="n">
        <f aca="false">-($B$39*B3*B63)</f>
        <v>-0.00272869077416673</v>
      </c>
      <c r="F72" s="0" t="s">
        <v>12</v>
      </c>
      <c r="G72" s="0" t="s">
        <v>13</v>
      </c>
      <c r="H72" s="0" t="n">
        <f aca="false">C72+C8</f>
        <v>0.998908523690333</v>
      </c>
      <c r="I72" s="0" t="n">
        <f aca="false">D72+D8</f>
        <v>1.99727130922583</v>
      </c>
    </row>
    <row r="74" customFormat="false" ht="12.8" hidden="false" customHeight="false" outlineLevel="0" collapsed="false">
      <c r="A74" s="12" t="s">
        <v>47</v>
      </c>
      <c r="B74" s="12"/>
      <c r="F74" s="13" t="s">
        <v>48</v>
      </c>
      <c r="G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0.000348699909895248</v>
      </c>
      <c r="D75" s="0" t="n">
        <f aca="false">-($B$39*$C$13*B53)</f>
        <v>0.000997880880963243</v>
      </c>
      <c r="F75" s="0" t="s">
        <v>10</v>
      </c>
      <c r="G75" s="0" t="s">
        <v>11</v>
      </c>
      <c r="H75" s="0" t="n">
        <f aca="false">C75+C17</f>
        <v>-0.999651300090105</v>
      </c>
      <c r="I75" s="0" t="n">
        <f aca="false">D75+D17</f>
        <v>2.00099788088096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0.00106708711404666</v>
      </c>
      <c r="D76" s="0" t="n">
        <f aca="false">-($B$39*$C$13*B54)</f>
        <v>0.00305370262283488</v>
      </c>
      <c r="F76" s="0" t="s">
        <v>12</v>
      </c>
      <c r="G76" s="0" t="s">
        <v>13</v>
      </c>
      <c r="H76" s="0" t="n">
        <f aca="false">C76+C18</f>
        <v>1.00106708711405</v>
      </c>
      <c r="I76" s="0" t="n">
        <f aca="false">D76+D18</f>
        <v>1.00305370262283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0.003488308799942</v>
      </c>
      <c r="D77" s="0" t="n">
        <f aca="false">-($B$39*$C$13*B55)</f>
        <v>0.00998255680479999</v>
      </c>
      <c r="F77" s="0" t="s">
        <v>20</v>
      </c>
      <c r="G77" s="0" t="s">
        <v>21</v>
      </c>
      <c r="H77" s="0" t="n">
        <f aca="false">C77+C19</f>
        <v>3.00348830879994</v>
      </c>
      <c r="I77" s="0" t="n">
        <f aca="false">D77+D19</f>
        <v>-1.9900174431952</v>
      </c>
    </row>
    <row r="79" customFormat="false" ht="12.8" hidden="false" customHeight="false" outlineLevel="0" collapsed="false">
      <c r="A79" s="12" t="s">
        <v>51</v>
      </c>
      <c r="B79" s="12"/>
      <c r="C79" s="12"/>
      <c r="H79" s="13" t="s">
        <v>52</v>
      </c>
      <c r="I79" s="13"/>
      <c r="J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0.00467128763134758</v>
      </c>
      <c r="E80" s="0" t="n">
        <f aca="false">-($B$39*$B$45*C24)</f>
        <v>0.00429568570067348</v>
      </c>
      <c r="F80" s="0" t="n">
        <f aca="false">-($B$39*$B$45*C25)</f>
        <v>-0.00350493043444114</v>
      </c>
      <c r="H80" s="0" t="s">
        <v>12</v>
      </c>
      <c r="I80" s="0" t="s">
        <v>11</v>
      </c>
      <c r="J80" s="0" t="s">
        <v>25</v>
      </c>
      <c r="K80" s="0" t="n">
        <f aca="false">D80+D29</f>
        <v>1.00467128763135</v>
      </c>
      <c r="L80" s="0" t="n">
        <f aca="false">E80+E29</f>
        <v>2.00429568570067</v>
      </c>
      <c r="M80" s="0" t="n">
        <f aca="false">F80+F29</f>
        <v>3.99649506956556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0" activeCellId="0" sqref="F70"/>
    </sheetView>
  </sheetViews>
  <sheetFormatPr defaultRowHeight="12.8" zeroHeight="false" outlineLevelRow="0" outlineLevelCol="0"/>
  <cols>
    <col collapsed="false" customWidth="true" hidden="false" outlineLevel="0" max="1" min="1" style="0" width="20.3"/>
    <col collapsed="false" customWidth="true" hidden="false" outlineLevel="0" max="2" min="2" style="0" width="23.2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Step_1!H71</f>
        <v>-0.992973689983025</v>
      </c>
      <c r="D7" s="0" t="n">
        <f aca="false">Step_1!I71</f>
        <v>1.01756577504244</v>
      </c>
      <c r="F7" s="0" t="n">
        <f aca="false">C7</f>
        <v>-0.992973689983025</v>
      </c>
      <c r="G7" s="0" t="n">
        <f aca="false">C8</f>
        <v>0.998908523690333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Step_1!H72</f>
        <v>0.998908523690333</v>
      </c>
      <c r="D8" s="0" t="n">
        <f aca="false">Step_1!I72</f>
        <v>1.99727130922583</v>
      </c>
      <c r="F8" s="0" t="n">
        <f aca="false">D7</f>
        <v>1.01756577504244</v>
      </c>
      <c r="G8" s="0" t="n">
        <f aca="false">D8</f>
        <v>1.99727130922583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0.310188149524613</v>
      </c>
      <c r="C12" s="0" t="n">
        <f aca="false">TANH(B12)</f>
        <v>0.300608254158304</v>
      </c>
      <c r="D12" s="0" t="n">
        <f aca="false">1-C12*C12</f>
        <v>0.909634677531896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1.19841735935098</v>
      </c>
      <c r="C13" s="0" t="n">
        <f aca="false">TANH(B13)</f>
        <v>0.833171232618558</v>
      </c>
      <c r="D13" s="0" t="n">
        <f aca="false">1-C13*C13</f>
        <v>0.305825697136872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Step_1!H75</f>
        <v>-0.999651300090105</v>
      </c>
      <c r="D17" s="0" t="n">
        <f aca="false">Step_1!I75</f>
        <v>2.00099788088096</v>
      </c>
      <c r="F17" s="0" t="n">
        <f aca="false">C17</f>
        <v>-0.999651300090105</v>
      </c>
      <c r="G17" s="0" t="n">
        <f aca="false">C18</f>
        <v>1.00106708711405</v>
      </c>
      <c r="H17" s="0" t="n">
        <f aca="false">C19</f>
        <v>3.00348830879994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Step_1!H76</f>
        <v>1.00106708711405</v>
      </c>
      <c r="D18" s="0" t="n">
        <f aca="false">Step_1!I76</f>
        <v>1.00305370262283</v>
      </c>
      <c r="F18" s="0" t="n">
        <f aca="false">D17</f>
        <v>2.00099788088096</v>
      </c>
      <c r="G18" s="0" t="n">
        <f aca="false">D18</f>
        <v>1.00305370262283</v>
      </c>
      <c r="H18" s="0" t="n">
        <f aca="false">D19</f>
        <v>-1.9900174431952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Step_1!H77</f>
        <v>3.00348830879994</v>
      </c>
      <c r="D19" s="0" t="n">
        <f aca="false">Step_1!I77</f>
        <v>-1.9900174431952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1.36667043879355</v>
      </c>
      <c r="C23" s="0" t="n">
        <f aca="false">TANH(B23)</f>
        <v>0.877931162567454</v>
      </c>
      <c r="D23" s="0" t="n">
        <f aca="false">1-C23*C23</f>
        <v>0.229236873792959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1.13664451914957</v>
      </c>
      <c r="C24" s="0" t="n">
        <f aca="false">TANH(B24)</f>
        <v>0.813281111854509</v>
      </c>
      <c r="D24" s="0" t="n">
        <f aca="false">1-C24*C24</f>
        <v>0.338573833100693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-0.755151909186148</v>
      </c>
      <c r="C25" s="0" t="n">
        <f aca="false">TANH(B25)</f>
        <v>-0.638212456699465</v>
      </c>
      <c r="D25" s="0" t="n">
        <f aca="false">1-C25*C25</f>
        <v>0.592684860113634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Step_1!K80</f>
        <v>1.00467128763135</v>
      </c>
      <c r="E29" s="0" t="n">
        <f aca="false">Step_1!L80</f>
        <v>2.00429568570067</v>
      </c>
      <c r="F29" s="0" t="n">
        <f aca="false">Step_1!M80</f>
        <v>3.99649506956556</v>
      </c>
      <c r="H29" s="0" t="n">
        <f aca="false">D29</f>
        <v>1.00467128763135</v>
      </c>
    </row>
    <row r="30" customFormat="false" ht="12.8" hidden="false" customHeight="false" outlineLevel="0" collapsed="false">
      <c r="H30" s="0" t="n">
        <f aca="false">E29</f>
        <v>2.00429568570067</v>
      </c>
    </row>
    <row r="31" customFormat="false" ht="12.8" hidden="false" customHeight="false" outlineLevel="0" collapsed="false">
      <c r="H31" s="0" t="n">
        <f aca="false">F29</f>
        <v>3.99649506956556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-0.0385248812345642</v>
      </c>
      <c r="C33" s="0" t="n">
        <f aca="false">TANH(B33)</f>
        <v>-0.0385058334301466</v>
      </c>
      <c r="D33" s="0" t="n">
        <f aca="false">1-C33*C33</f>
        <v>0.99851730079185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-0.438505833430147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-0.437855661178151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33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-0.439901010912528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-0.877592212658983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-1.74988799107985</v>
      </c>
    </row>
    <row r="52" customFormat="false" ht="12.8" hidden="false" customHeight="false" outlineLevel="0" collapsed="false">
      <c r="A52" s="8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-0.10084153251995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-0.297129759339271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-1.03713211920769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37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-3.31165464831121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1.5640902099794</v>
      </c>
    </row>
    <row r="61" customFormat="false" ht="12.8" hidden="false" customHeight="false" outlineLevel="0" collapsed="false">
      <c r="A61" s="8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-3.01239590811357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0.478338978851908</v>
      </c>
      <c r="C63" s="3"/>
    </row>
    <row r="65" customFormat="false" ht="24" hidden="false" customHeight="true" outlineLevel="0" collapsed="false">
      <c r="A65" s="10" t="s">
        <v>39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3.4690467637578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-2.10993825842895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41</v>
      </c>
      <c r="B70" s="12"/>
      <c r="F70" s="13" t="s">
        <v>42</v>
      </c>
      <c r="G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0.00602479181622714</v>
      </c>
      <c r="D71" s="0" t="n">
        <f aca="false">-($B$39*B3*B62)</f>
        <v>0.0150619795405679</v>
      </c>
      <c r="F71" s="0" t="s">
        <v>10</v>
      </c>
      <c r="G71" s="0" t="s">
        <v>11</v>
      </c>
      <c r="H71" s="0" t="n">
        <f aca="false">C71+C7</f>
        <v>-0.986948898166798</v>
      </c>
      <c r="I71" s="0" t="n">
        <f aca="false">D71+D7</f>
        <v>1.032627754583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-0.000956677957703815</v>
      </c>
      <c r="D72" s="0" t="n">
        <f aca="false">-($B$39*B3*B63)</f>
        <v>-0.00239169489425954</v>
      </c>
      <c r="F72" s="0" t="s">
        <v>12</v>
      </c>
      <c r="G72" s="0" t="s">
        <v>13</v>
      </c>
      <c r="H72" s="0" t="n">
        <f aca="false">C72+C8</f>
        <v>0.99795184573263</v>
      </c>
      <c r="I72" s="0" t="n">
        <f aca="false">D72+D8</f>
        <v>1.99487961433157</v>
      </c>
    </row>
    <row r="74" customFormat="false" ht="12.8" hidden="false" customHeight="false" outlineLevel="0" collapsed="false">
      <c r="A74" s="12" t="s">
        <v>47</v>
      </c>
      <c r="B74" s="12"/>
      <c r="F74" s="13" t="s">
        <v>48</v>
      </c>
      <c r="G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0.000303137970374701</v>
      </c>
      <c r="D75" s="0" t="n">
        <f aca="false">-($B$39*$C$13*B53)</f>
        <v>0.000840182639487912</v>
      </c>
      <c r="F75" s="0" t="s">
        <v>10</v>
      </c>
      <c r="G75" s="0" t="s">
        <v>11</v>
      </c>
      <c r="H75" s="0" t="n">
        <f aca="false">C75+C17</f>
        <v>-0.99934816211973</v>
      </c>
      <c r="I75" s="0" t="n">
        <f aca="false">D75+D17</f>
        <v>2.00183806352045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0.000893196582134554</v>
      </c>
      <c r="D76" s="0" t="n">
        <f aca="false">-($B$39*$C$13*B54)</f>
        <v>0.00247559967836356</v>
      </c>
      <c r="F76" s="0" t="s">
        <v>12</v>
      </c>
      <c r="G76" s="0" t="s">
        <v>13</v>
      </c>
      <c r="H76" s="0" t="n">
        <f aca="false">C76+C18</f>
        <v>1.00196028369618</v>
      </c>
      <c r="I76" s="0" t="n">
        <f aca="false">D76+D18</f>
        <v>1.0055293023012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0.00311770475686525</v>
      </c>
      <c r="D77" s="0" t="n">
        <f aca="false">-($B$39*$C$13*B55)</f>
        <v>0.00864108646148566</v>
      </c>
      <c r="F77" s="0" t="s">
        <v>20</v>
      </c>
      <c r="G77" s="0" t="s">
        <v>21</v>
      </c>
      <c r="H77" s="0" t="n">
        <f aca="false">C77+C19</f>
        <v>3.00660601355681</v>
      </c>
      <c r="I77" s="0" t="n">
        <f aca="false">D77+D19</f>
        <v>-1.98137635673371</v>
      </c>
    </row>
    <row r="79" customFormat="false" ht="12.8" hidden="false" customHeight="false" outlineLevel="0" collapsed="false">
      <c r="A79" s="12" t="s">
        <v>51</v>
      </c>
      <c r="B79" s="12"/>
      <c r="C79" s="12"/>
      <c r="H79" s="13" t="s">
        <v>52</v>
      </c>
      <c r="I79" s="13"/>
      <c r="J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0.00384407129654875</v>
      </c>
      <c r="E80" s="0" t="n">
        <f aca="false">-($B$39*$B$45*C24)</f>
        <v>0.00356099738954757</v>
      </c>
      <c r="F80" s="0" t="n">
        <f aca="false">-($B$39*$B$45*C25)</f>
        <v>-0.00279444937200276</v>
      </c>
      <c r="H80" s="0" t="s">
        <v>12</v>
      </c>
      <c r="I80" s="0" t="s">
        <v>11</v>
      </c>
      <c r="J80" s="0" t="s">
        <v>25</v>
      </c>
      <c r="K80" s="0" t="n">
        <f aca="false">D80+D29</f>
        <v>1.0085153589279</v>
      </c>
      <c r="L80" s="0" t="n">
        <f aca="false">E80+E29</f>
        <v>2.00785668309022</v>
      </c>
      <c r="M80" s="0" t="n">
        <f aca="false">F80+F29</f>
        <v>3.99370062019356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F70" activeCellId="0" sqref="F7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2.5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Step_2!H71</f>
        <v>-0.986948898166798</v>
      </c>
      <c r="D7" s="0" t="n">
        <f aca="false">Step_2!I71</f>
        <v>1.032627754583</v>
      </c>
      <c r="F7" s="0" t="n">
        <f aca="false">C7</f>
        <v>-0.986948898166798</v>
      </c>
      <c r="G7" s="0" t="n">
        <f aca="false">C8</f>
        <v>0.99795184573263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Step_2!H72</f>
        <v>0.99795184573263</v>
      </c>
      <c r="D8" s="0" t="n">
        <f aca="false">Step_2!I72</f>
        <v>1.99487961433157</v>
      </c>
      <c r="F8" s="0" t="n">
        <f aca="false">D7</f>
        <v>1.032627754583</v>
      </c>
      <c r="G8" s="0" t="n">
        <f aca="false">D8</f>
        <v>1.99487961433157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0.318924097658142</v>
      </c>
      <c r="C12" s="0" t="n">
        <f aca="false">TANH(B12)</f>
        <v>0.30853376074837</v>
      </c>
      <c r="D12" s="0" t="n">
        <f aca="false">1-C12*C12</f>
        <v>0.904806918478467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1.19703017631231</v>
      </c>
      <c r="C13" s="0" t="n">
        <f aca="false">TANH(B13)</f>
        <v>0.832746505788424</v>
      </c>
      <c r="D13" s="0" t="n">
        <f aca="false">1-C13*C13</f>
        <v>0.30653325709717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Step_2!H75</f>
        <v>-0.99934816211973</v>
      </c>
      <c r="D17" s="0" t="n">
        <f aca="false">Step_2!I75</f>
        <v>2.00183806352045</v>
      </c>
      <c r="F17" s="0" t="n">
        <f aca="false">C17</f>
        <v>-0.99934816211973</v>
      </c>
      <c r="G17" s="0" t="n">
        <f aca="false">C18</f>
        <v>1.00196028369618</v>
      </c>
      <c r="H17" s="0" t="n">
        <f aca="false">C19</f>
        <v>3.00660601355681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Step_2!H76</f>
        <v>1.00196028369618</v>
      </c>
      <c r="D18" s="0" t="n">
        <f aca="false">Step_2!I76</f>
        <v>1.0055293023012</v>
      </c>
      <c r="F18" s="0" t="n">
        <f aca="false">D17</f>
        <v>2.00183806352045</v>
      </c>
      <c r="G18" s="0" t="n">
        <f aca="false">D18</f>
        <v>1.0055293023012</v>
      </c>
      <c r="H18" s="0" t="n">
        <f aca="false">D19</f>
        <v>-1.98137635673371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Step_2!H77</f>
        <v>3.00660601355681</v>
      </c>
      <c r="D19" s="0" t="n">
        <f aca="false">Step_2!I77</f>
        <v>-1.98137635673371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1.35869100579515</v>
      </c>
      <c r="C23" s="0" t="n">
        <f aca="false">TANH(B23)</f>
        <v>0.876089117135297</v>
      </c>
      <c r="D23" s="0" t="n">
        <f aca="false">1-C23*C23</f>
        <v>0.232467858837097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1.14648958740848</v>
      </c>
      <c r="C24" s="0" t="n">
        <f aca="false">TANH(B24)</f>
        <v>0.816587811409749</v>
      </c>
      <c r="D24" s="0" t="n">
        <f aca="false">1-C24*C24</f>
        <v>0.333184346257036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-0.722344777270451</v>
      </c>
      <c r="C25" s="0" t="n">
        <f aca="false">TANH(B25)</f>
        <v>-0.618359611091596</v>
      </c>
      <c r="D25" s="0" t="n">
        <f aca="false">1-C25*C25</f>
        <v>0.617631391370651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Step_2!K80</f>
        <v>1.0085153589279</v>
      </c>
      <c r="E29" s="0" t="n">
        <f aca="false">Step_2!L80</f>
        <v>2.00785668309022</v>
      </c>
      <c r="F29" s="0" t="n">
        <f aca="false">Step_2!M80</f>
        <v>3.99370062019356</v>
      </c>
      <c r="H29" s="0" t="n">
        <f aca="false">D29</f>
        <v>1.0085153589279</v>
      </c>
    </row>
    <row r="30" customFormat="false" ht="12.8" hidden="false" customHeight="false" outlineLevel="0" collapsed="false">
      <c r="H30" s="0" t="n">
        <f aca="false">E29</f>
        <v>2.00785668309022</v>
      </c>
    </row>
    <row r="31" customFormat="false" ht="12.8" hidden="false" customHeight="false" outlineLevel="0" collapsed="false">
      <c r="H31" s="0" t="n">
        <f aca="false">F29</f>
        <v>3.99370062019356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0.0535974625704574</v>
      </c>
      <c r="C33" s="0" t="n">
        <f aca="false">TANH(B33)</f>
        <v>0.0535461985467916</v>
      </c>
      <c r="D33" s="0" t="n">
        <f aca="false">1-C33*C33</f>
        <v>0.997132804621188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30</v>
      </c>
      <c r="B42" s="0" t="n">
        <f aca="false">C33-B36</f>
        <v>-0.346453801453208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31</v>
      </c>
    </row>
    <row r="45" customFormat="false" ht="12.8" hidden="false" customHeight="false" outlineLevel="0" collapsed="false">
      <c r="A45" s="0" t="s">
        <v>32</v>
      </c>
      <c r="B45" s="0" t="n">
        <f aca="false">B42*D33</f>
        <v>-0.34546045071471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33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-0.348402170447938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-0.69363507471089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-1.37966561627168</v>
      </c>
    </row>
    <row r="52" customFormat="false" ht="12.8" hidden="false" customHeight="false" outlineLevel="0" collapsed="false">
      <c r="A52" s="8" t="s">
        <v>34</v>
      </c>
      <c r="F52" s="3"/>
    </row>
    <row r="53" customFormat="false" ht="12.8" hidden="false" customHeight="false" outlineLevel="0" collapsed="false">
      <c r="A53" s="0" t="s">
        <v>32</v>
      </c>
      <c r="B53" s="0" t="n">
        <f aca="false">B48*D23</f>
        <v>-0.0809923065782294</v>
      </c>
    </row>
    <row r="54" customFormat="false" ht="12.8" hidden="false" customHeight="false" outlineLevel="0" collapsed="false">
      <c r="A54" s="0" t="s">
        <v>35</v>
      </c>
      <c r="B54" s="0" t="n">
        <f aca="false">B49*D24</f>
        <v>-0.231108348908498</v>
      </c>
    </row>
    <row r="55" customFormat="false" ht="12.8" hidden="false" customHeight="false" outlineLevel="0" collapsed="false">
      <c r="A55" s="0" t="s">
        <v>36</v>
      </c>
      <c r="B55" s="0" t="n">
        <f aca="false">B50*D25</f>
        <v>-0.852124794204125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37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-2.7126254046671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1.29386022122807</v>
      </c>
    </row>
    <row r="61" customFormat="false" ht="12.8" hidden="false" customHeight="false" outlineLevel="0" collapsed="false">
      <c r="A61" s="8" t="s">
        <v>38</v>
      </c>
      <c r="F61" s="3"/>
      <c r="H61" s="3"/>
    </row>
    <row r="62" customFormat="false" ht="12.8" hidden="false" customHeight="false" outlineLevel="0" collapsed="false">
      <c r="A62" s="3" t="s">
        <v>32</v>
      </c>
      <c r="B62" s="3" t="n">
        <f aca="false">B58*D12</f>
        <v>-2.45440223338325</v>
      </c>
      <c r="C62" s="3"/>
    </row>
    <row r="63" customFormat="false" ht="12.8" hidden="false" customHeight="false" outlineLevel="0" collapsed="false">
      <c r="A63" s="3" t="s">
        <v>35</v>
      </c>
      <c r="B63" s="3" t="n">
        <f aca="false">B59*D13</f>
        <v>0.396611187841506</v>
      </c>
      <c r="C63" s="3"/>
    </row>
    <row r="65" customFormat="false" ht="24" hidden="false" customHeight="true" outlineLevel="0" collapsed="false">
      <c r="A65" s="10" t="s">
        <v>39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2.81816844684037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-1.7432922936612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40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41</v>
      </c>
      <c r="B70" s="12"/>
      <c r="F70" s="13" t="s">
        <v>42</v>
      </c>
      <c r="G70" s="13"/>
    </row>
    <row r="71" customFormat="false" ht="12.8" hidden="false" customHeight="false" outlineLevel="0" collapsed="false">
      <c r="A71" s="0" t="s">
        <v>43</v>
      </c>
      <c r="B71" s="0" t="s">
        <v>44</v>
      </c>
      <c r="C71" s="0" t="n">
        <f aca="false">-($B$39*B2*B62)</f>
        <v>0.00490880446676649</v>
      </c>
      <c r="D71" s="0" t="n">
        <f aca="false">-($B$39*B3*B62)</f>
        <v>0.0122720111669162</v>
      </c>
      <c r="F71" s="0" t="s">
        <v>10</v>
      </c>
      <c r="G71" s="0" t="s">
        <v>11</v>
      </c>
      <c r="H71" s="0" t="n">
        <f aca="false">C71+C7</f>
        <v>-0.982040093700032</v>
      </c>
      <c r="I71" s="0" t="n">
        <f aca="false">D71+D7</f>
        <v>1.04489976574992</v>
      </c>
    </row>
    <row r="72" customFormat="false" ht="12.8" hidden="false" customHeight="false" outlineLevel="0" collapsed="false">
      <c r="A72" s="0" t="s">
        <v>45</v>
      </c>
      <c r="B72" s="0" t="s">
        <v>46</v>
      </c>
      <c r="C72" s="0" t="n">
        <f aca="false">-($B$39*B2*B63)</f>
        <v>-0.000793222375683012</v>
      </c>
      <c r="D72" s="0" t="n">
        <f aca="false">-($B$39*B3*B63)</f>
        <v>-0.00198305593920753</v>
      </c>
      <c r="F72" s="0" t="s">
        <v>12</v>
      </c>
      <c r="G72" s="0" t="s">
        <v>13</v>
      </c>
      <c r="H72" s="0" t="n">
        <f aca="false">C72+C8</f>
        <v>0.997158623356946</v>
      </c>
      <c r="I72" s="0" t="n">
        <f aca="false">D72+D8</f>
        <v>1.99289655839237</v>
      </c>
    </row>
    <row r="74" customFormat="false" ht="12.8" hidden="false" customHeight="false" outlineLevel="0" collapsed="false">
      <c r="A74" s="12" t="s">
        <v>47</v>
      </c>
      <c r="B74" s="12"/>
      <c r="F74" s="13" t="s">
        <v>48</v>
      </c>
      <c r="G74" s="13"/>
    </row>
    <row r="75" customFormat="false" ht="12.8" hidden="false" customHeight="false" outlineLevel="0" collapsed="false">
      <c r="A75" s="0" t="s">
        <v>43</v>
      </c>
      <c r="B75" s="0" t="s">
        <v>44</v>
      </c>
      <c r="C75" s="0" t="n">
        <f aca="false">-($B$39*$C$12*B53)</f>
        <v>0.000249888609402661</v>
      </c>
      <c r="D75" s="0" t="n">
        <f aca="false">-($B$39*$C$13*B53)</f>
        <v>0.000674460602987654</v>
      </c>
      <c r="F75" s="0" t="s">
        <v>10</v>
      </c>
      <c r="G75" s="0" t="s">
        <v>11</v>
      </c>
      <c r="H75" s="0" t="n">
        <f aca="false">C75+C17</f>
        <v>-0.999098273510327</v>
      </c>
      <c r="I75" s="0" t="n">
        <f aca="false">D75+D17</f>
        <v>2.00251252412344</v>
      </c>
    </row>
    <row r="76" customFormat="false" ht="12.8" hidden="false" customHeight="false" outlineLevel="0" collapsed="false">
      <c r="A76" s="0" t="s">
        <v>45</v>
      </c>
      <c r="B76" s="0" t="s">
        <v>46</v>
      </c>
      <c r="C76" s="0" t="n">
        <f aca="false">-($B$39*$C$12*B54)</f>
        <v>0.000713047280290856</v>
      </c>
      <c r="D76" s="0" t="n">
        <f aca="false">-($B$39*$C$13*B54)</f>
        <v>0.00192454670012084</v>
      </c>
      <c r="F76" s="0" t="s">
        <v>12</v>
      </c>
      <c r="G76" s="0" t="s">
        <v>13</v>
      </c>
      <c r="H76" s="0" t="n">
        <f aca="false">C76+C18</f>
        <v>1.00267333097647</v>
      </c>
      <c r="I76" s="0" t="n">
        <f aca="false">D76+D18</f>
        <v>1.00745384900132</v>
      </c>
    </row>
    <row r="77" customFormat="false" ht="12.8" hidden="false" customHeight="false" outlineLevel="0" collapsed="false">
      <c r="A77" s="0" t="s">
        <v>49</v>
      </c>
      <c r="B77" s="0" t="s">
        <v>50</v>
      </c>
      <c r="C77" s="0" t="n">
        <f aca="false">-($B$39*$C$12*B55)</f>
        <v>0.0026290926738273</v>
      </c>
      <c r="D77" s="0" t="n">
        <f aca="false">-($B$39*$C$13*B55)</f>
        <v>0.00709603944869165</v>
      </c>
      <c r="F77" s="0" t="s">
        <v>20</v>
      </c>
      <c r="G77" s="0" t="s">
        <v>21</v>
      </c>
      <c r="H77" s="0" t="n">
        <f aca="false">C77+C19</f>
        <v>3.00923510623063</v>
      </c>
      <c r="I77" s="0" t="n">
        <f aca="false">D77+D19</f>
        <v>-1.97428031728502</v>
      </c>
    </row>
    <row r="79" customFormat="false" ht="12.8" hidden="false" customHeight="false" outlineLevel="0" collapsed="false">
      <c r="A79" s="12" t="s">
        <v>51</v>
      </c>
      <c r="B79" s="12"/>
      <c r="C79" s="12"/>
      <c r="H79" s="13" t="s">
        <v>52</v>
      </c>
      <c r="I79" s="13"/>
      <c r="J79" s="13"/>
    </row>
    <row r="80" customFormat="false" ht="12.8" hidden="false" customHeight="false" outlineLevel="0" collapsed="false">
      <c r="A80" s="0" t="s">
        <v>45</v>
      </c>
      <c r="B80" s="0" t="s">
        <v>44</v>
      </c>
      <c r="C80" s="0" t="s">
        <v>53</v>
      </c>
      <c r="D80" s="0" t="n">
        <f aca="false">-($B$39*$B$45*C23)</f>
        <v>0.00302654141271812</v>
      </c>
      <c r="E80" s="0" t="n">
        <f aca="false">-($B$39*$B$45*C24)</f>
        <v>0.0028209879337775</v>
      </c>
      <c r="F80" s="0" t="n">
        <f aca="false">-($B$39*$B$45*C25)</f>
        <v>-0.00213618789951475</v>
      </c>
      <c r="H80" s="0" t="s">
        <v>12</v>
      </c>
      <c r="I80" s="0" t="s">
        <v>11</v>
      </c>
      <c r="J80" s="0" t="s">
        <v>25</v>
      </c>
      <c r="K80" s="0" t="n">
        <f aca="false">D80+D29</f>
        <v>1.01154190034061</v>
      </c>
      <c r="L80" s="0" t="n">
        <f aca="false">E80+E29</f>
        <v>2.010677671024</v>
      </c>
      <c r="M80" s="0" t="n">
        <f aca="false">F80+F29</f>
        <v>3.99156443229404</v>
      </c>
    </row>
  </sheetData>
  <mergeCells count="17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F70:G70"/>
    <mergeCell ref="A74:B74"/>
    <mergeCell ref="F74:G74"/>
    <mergeCell ref="A79:C79"/>
    <mergeCell ref="H79:J7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2018-11-13T09:13:28Z</dcterms:modified>
  <cp:revision>68</cp:revision>
  <dc:subject/>
  <dc:title/>
</cp:coreProperties>
</file>