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<sst xmlns="http://schemas.openxmlformats.org/spreadsheetml/2006/main" count="55" uniqueCount="47">
  <si>
    <t xml:space="preserve">Matrix representation of image. Width: 8, Height: 9, Depth: 1</t>
  </si>
  <si>
    <t xml:space="preserve">Deconvolve (local gradients for convolutional layer)</t>
  </si>
  <si>
    <t xml:space="preserve">Deconvolve (matrix value * relu grads), where * - conv operation</t>
  </si>
  <si>
    <t xml:space="preserve">w11</t>
  </si>
  <si>
    <t xml:space="preserve">w12</t>
  </si>
  <si>
    <t xml:space="preserve">w13</t>
  </si>
  <si>
    <t xml:space="preserve">w21</t>
  </si>
  <si>
    <t xml:space="preserve">w22</t>
  </si>
  <si>
    <t xml:space="preserve">w23</t>
  </si>
  <si>
    <t xml:space="preserve">Kernel (conv. layer“s weights)</t>
  </si>
  <si>
    <t xml:space="preserve">Rotated kernel (90 deg)</t>
  </si>
  <si>
    <t xml:space="preserve">Rotated kernel (180 deg)</t>
  </si>
  <si>
    <t xml:space="preserve">Weights“ gradients (conv. Layer)</t>
  </si>
  <si>
    <t xml:space="preserve">Delta weights (conv. Layer)</t>
  </si>
  <si>
    <t xml:space="preserve">Convolutional layer. Stride = 1</t>
  </si>
  <si>
    <t xml:space="preserve">W. gradients on previous train iteration</t>
  </si>
  <si>
    <t xml:space="preserve">New weights (kernel, conv. Layer)</t>
  </si>
  <si>
    <t xml:space="preserve">w31</t>
  </si>
  <si>
    <t xml:space="preserve">w32</t>
  </si>
  <si>
    <t xml:space="preserve">w33</t>
  </si>
  <si>
    <t xml:space="preserve">ReLU (Rectified Linear Unit) layer</t>
  </si>
  <si>
    <t xml:space="preserve">Pooling (max) layer“s local gradients</t>
  </si>
  <si>
    <t xml:space="preserve">ReLU layer“s local gradients</t>
  </si>
  <si>
    <t xml:space="preserve">Pooling (max) layer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</si>
  <si>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</si>
  <si>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</si>
  <si>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</si>
  <si>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Weights (fully connected layer)</t>
  </si>
  <si>
    <t xml:space="preserve">FC input (pooling output)</t>
  </si>
  <si>
    <t xml:space="preserve">Product of weight and input</t>
  </si>
  <si>
    <t xml:space="preserve">Output (FC layer)</t>
  </si>
  <si>
    <t xml:space="preserve">Learning rate</t>
  </si>
  <si>
    <t xml:space="preserve">Momentum</t>
  </si>
  <si>
    <t xml:space="preserve">Decay</t>
  </si>
  <si>
    <t xml:space="preserve">out1</t>
  </si>
  <si>
    <t xml:space="preserve">out2</t>
  </si>
  <si>
    <t xml:space="preserve">out3</t>
  </si>
  <si>
    <t xml:space="preserve">Activated output (sigmoid)</t>
  </si>
  <si>
    <t xml:space="preserve">Derivative of output (sigmoid ' )</t>
  </si>
  <si>
    <t xml:space="preserve">Desired output</t>
  </si>
  <si>
    <t xml:space="preserve">Weights“ gradients (FC)</t>
  </si>
  <si>
    <t xml:space="preserve">SUM( weights grads, FC)</t>
  </si>
  <si>
    <t xml:space="preserve">Error</t>
  </si>
  <si>
    <t xml:space="preserve">δ — local gradient</t>
  </si>
  <si>
    <t xml:space="preserve">δ_old— local gradient on previous train iteration</t>
  </si>
  <si>
    <t xml:space="preserve">Delta weights (FC)</t>
  </si>
  <si>
    <t xml:space="preserve">New weights (FC)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</si>
</sst>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711A"/>
        <bgColor rgb="FFFF9900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BCAED5"/>
      </patternFill>
    </fill>
    <fill>
      <patternFill patternType="solid">
        <fgColor rgb="FFBCAED5"/>
        <bgColor rgb="FFB2B2B2"/>
      </patternFill>
    </fill>
    <fill>
      <patternFill patternType="solid">
        <fgColor rgb="FF87D1D1"/>
        <bgColor rgb="FFB2B2B2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993300"/>
      </patternFill>
    </fill>
    <fill>
      <patternFill patternType="solid">
        <fgColor rgb="FFFCC79B"/>
        <bgColor rgb="FFFFF68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BCAED5"/>
      <rgbColor rgb="FFFCC79B"/>
      <rgbColor rgb="FF3366FF"/>
      <rgbColor rgb="FF33CCCC"/>
      <rgbColor rgb="FF99CC00"/>
      <rgbColor rgb="FFFFCC00"/>
      <rgbColor rgb="FFFF9900"/>
      <rgbColor rgb="FFD4711A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4"/>
  <sheetViews>
    <sheetView showFormulas="false" showGridLines="true" showRowColHeaders="true" showZeros="true" rightToLeft="false" tabSelected="true" showOutlineSymbols="true" defaultGridColor="true" view="normal" topLeftCell="T1" colorId="64" zoomScale="85" zoomScaleNormal="85" zoomScalePageLayoutView="100" workbookViewId="0">
      <selection pane="topLeft" activeCell="AJ38" activeCellId="0" sqref="AJ38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0.78"/>
    <col collapsed="false" customWidth="true" hidden="false" outlineLevel="0" max="3" min="3" style="1" width="12.42"/>
    <col collapsed="false" customWidth="true" hidden="false" outlineLevel="0" max="14" min="4" style="1" width="8.67"/>
    <col collapsed="false" customWidth="true" hidden="false" outlineLevel="0" max="15" min="15" style="1" width="10.62"/>
    <col collapsed="false" customWidth="true" hidden="false" outlineLevel="0" max="16" min="16" style="1" width="12.42"/>
    <col collapsed="false" customWidth="true" hidden="false" outlineLevel="0" max="19" min="17" style="1" width="8.67"/>
    <col collapsed="false" customWidth="true" hidden="false" outlineLevel="0" max="20" min="20" style="1" width="10.46"/>
    <col collapsed="false" customWidth="true" hidden="false" outlineLevel="0" max="1025" min="21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Z1" s="4" t="s">
        <v>2</v>
      </c>
      <c r="AA1" s="4"/>
      <c r="AB1" s="4"/>
      <c r="AC1" s="4"/>
      <c r="AD1" s="4"/>
      <c r="AE1" s="4"/>
      <c r="AH1" s="4" t="s">
        <v>2</v>
      </c>
      <c r="AI1" s="4"/>
      <c r="AJ1" s="4"/>
      <c r="AK1" s="4"/>
      <c r="AL1" s="4"/>
      <c r="AM1" s="4"/>
      <c r="AP1" s="4" t="s">
        <v>2</v>
      </c>
      <c r="AQ1" s="4"/>
      <c r="AR1" s="4"/>
      <c r="AS1" s="4"/>
      <c r="AT1" s="4"/>
      <c r="AU1" s="4"/>
    </row>
    <row r="2" customFormat="false" ht="12.8" hidden="false" customHeight="false" outlineLevel="0" collapsed="false">
      <c r="A2" s="5" t="n">
        <v>-0.1</v>
      </c>
      <c r="B2" s="5" t="n">
        <v>0.2</v>
      </c>
      <c r="C2" s="5" t="n">
        <v>0.3</v>
      </c>
      <c r="D2" s="5" t="n">
        <v>0.4</v>
      </c>
      <c r="E2" s="5" t="n">
        <v>0.5</v>
      </c>
      <c r="F2" s="5" t="n">
        <v>0.6</v>
      </c>
      <c r="G2" s="5" t="n">
        <v>0.7</v>
      </c>
      <c r="H2" s="5" t="n">
        <v>0.8</v>
      </c>
      <c r="M2" s="5" t="e">
        <f aca="false">$I$13*P25+$J$13*Q25+$K$13*R25+$I$14*P26+$J$14*Q26+$K$14*R26+$I$15*P27+$J$15*Q27+$K$15*R27</f>
        <v>#VALUE!</v>
      </c>
      <c r="N2" s="5" t="e">
        <f aca="false">$I$13*Q25+$J$13*R25+$K$13*S25+$I$14*Q26+$J$14*R26+$K$14*S26+$I$15*Q27+$J$15*R27+$K$15*S27</f>
        <v>#VALUE!</v>
      </c>
      <c r="O2" s="5" t="n">
        <f aca="false">$I$13*R25+$J$13*S25+$K$13*T25+$I$14*R26+$J$14*S26+$K$14*T26+$I$15*R27+$J$15*S27+$K$15*T27</f>
        <v>0</v>
      </c>
      <c r="P2" s="5" t="n">
        <f aca="false">$I$13*S25+$J$13*T25+$K$13*U25+$I$14*S26+$J$14*T26+$K$14*U26+$I$15*S27+$J$15*T27+$K$15*U27</f>
        <v>0</v>
      </c>
      <c r="Q2" s="5" t="n">
        <f aca="false">$I$13*T25+$J$13*U25+$K$13*V25+$I$14*T26+$J$14*U26+$K$14*V26+$I$15*T27+$J$15*U27+$K$15*V27</f>
        <v>0</v>
      </c>
      <c r="R2" s="5" t="n">
        <f aca="false">$I$13*U25+$J$13*V25+$K$13*W25+$I$14*U26+$J$14*V26+$K$14*W26+$I$15*U27+$J$15*V27+$K$15*W27</f>
        <v>0</v>
      </c>
      <c r="S2" s="5" t="n">
        <f aca="false">$I$13*V25+$J$13*W25+$K$13*X25+$I$14*V26+$J$14*W26+$K$14*X26+$I$15*V27+$J$15*W27+$K$15*X27</f>
        <v>0</v>
      </c>
      <c r="T2" s="5" t="n">
        <f aca="false">$I$13*W25+$J$13*X25+$K$13*Y25+$I$14*W26+$J$14*X26+$K$14*Y26+$I$15*W27+$J$15*X27+$K$15*Y27</f>
        <v>0</v>
      </c>
      <c r="Y2" s="6" t="s">
        <v>3</v>
      </c>
      <c r="Z2" s="1" t="n">
        <f aca="false">A2*Q27</f>
        <v>-0</v>
      </c>
      <c r="AA2" s="1" t="n">
        <f aca="false">B2*R27</f>
        <v>0</v>
      </c>
      <c r="AB2" s="1" t="n">
        <f aca="false">C2*S27</f>
        <v>0</v>
      </c>
      <c r="AC2" s="1" t="n">
        <f aca="false">D2*T27</f>
        <v>0</v>
      </c>
      <c r="AD2" s="1" t="n">
        <f aca="false">E2*U27</f>
        <v>0</v>
      </c>
      <c r="AE2" s="1" t="n">
        <f aca="false">F2*V27</f>
        <v>0</v>
      </c>
      <c r="AG2" s="6" t="s">
        <v>4</v>
      </c>
      <c r="AH2" s="1" t="n">
        <f aca="false">B2*Q27</f>
        <v>0</v>
      </c>
      <c r="AI2" s="1" t="n">
        <f aca="false">C2*R27</f>
        <v>0</v>
      </c>
      <c r="AJ2" s="1" t="n">
        <f aca="false">D2*S27</f>
        <v>0</v>
      </c>
      <c r="AK2" s="1" t="n">
        <f aca="false">E2*T27</f>
        <v>0</v>
      </c>
      <c r="AL2" s="1" t="n">
        <f aca="false">F2*U27</f>
        <v>0</v>
      </c>
      <c r="AM2" s="1" t="n">
        <f aca="false">G2*V27</f>
        <v>0</v>
      </c>
      <c r="AO2" s="6" t="s">
        <v>5</v>
      </c>
      <c r="AP2" s="1" t="n">
        <f aca="false">C2*Q27</f>
        <v>0</v>
      </c>
      <c r="AQ2" s="1" t="n">
        <f aca="false">D2*R27</f>
        <v>0</v>
      </c>
      <c r="AR2" s="1" t="n">
        <f aca="false">E2*S27</f>
        <v>0</v>
      </c>
      <c r="AS2" s="1" t="n">
        <f aca="false">F2*T27</f>
        <v>0</v>
      </c>
      <c r="AT2" s="1" t="n">
        <f aca="false">G2*U27</f>
        <v>0</v>
      </c>
      <c r="AU2" s="1" t="n">
        <f aca="false">H2*V27</f>
        <v>0</v>
      </c>
    </row>
    <row r="3" customFormat="false" ht="12.8" hidden="false" customHeight="false" outlineLevel="0" collapsed="false">
      <c r="A3" s="5" t="n">
        <v>-0.9</v>
      </c>
      <c r="B3" s="5" t="n">
        <v>-0.1</v>
      </c>
      <c r="C3" s="5" t="n">
        <v>0.11</v>
      </c>
      <c r="D3" s="5" t="n">
        <v>0.12</v>
      </c>
      <c r="E3" s="5" t="n">
        <v>0.13</v>
      </c>
      <c r="F3" s="5" t="n">
        <v>0.14</v>
      </c>
      <c r="G3" s="5" t="n">
        <v>0.15</v>
      </c>
      <c r="H3" s="5" t="n">
        <v>0.16</v>
      </c>
      <c r="M3" s="5" t="e">
        <f aca="false">$I$13*P26+$J$13*Q26+$K$13*R26+$I$14*P27+$J$14*Q27+$K$14*R27+$I$15*P28+$J$15*Q28+$K$15*R28</f>
        <v>#VALUE!</v>
      </c>
      <c r="N3" s="5" t="e">
        <f aca="false">$I$13*Q26+$J$13*R26+$K$13*S26+$I$14*Q27+$J$14*R27+$K$14*S27+$I$15*Q28+$J$15*R28+$K$15*S28</f>
        <v>#VALUE!</v>
      </c>
      <c r="O3" s="5" t="n">
        <f aca="false">$I$13*R26+$J$13*S26+$K$13*T26+$I$14*R27+$J$14*S27+$K$14*T27+$I$15*R28+$J$15*S28+$K$15*T28</f>
        <v>-0.0143638128937038</v>
      </c>
      <c r="P3" s="5" t="n">
        <f aca="false">$I$13*S26+$J$13*T26+$K$13*U26+$I$14*S27+$J$14*T27+$K$14*U27+$I$15*S28+$J$15*T28+$K$15*U28</f>
        <v>0</v>
      </c>
      <c r="Q3" s="5" t="n">
        <f aca="false">$I$13*T26+$J$13*U26+$K$13*V26+$I$14*T27+$J$14*U27+$K$14*V27+$I$15*T28+$J$15*U28+$K$15*V28</f>
        <v>0</v>
      </c>
      <c r="R3" s="5" t="n">
        <f aca="false">$I$13*U26+$J$13*V26+$K$13*W26+$I$14*U27+$J$14*V27+$K$14*W27+$I$15*U28+$J$15*V28+$K$15*W28</f>
        <v>0</v>
      </c>
      <c r="S3" s="5" t="n">
        <f aca="false">$I$13*V26+$J$13*W26+$K$13*X26+$I$14*V27+$J$14*W27+$K$14*X27+$I$15*V28+$J$15*W28+$K$15*X28</f>
        <v>0</v>
      </c>
      <c r="T3" s="5" t="n">
        <f aca="false">$I$13*W26+$J$13*X26+$K$13*Y26+$I$14*W27+$J$14*X27+$K$14*Y27+$I$15*W28+$J$15*X28+$K$15*Y28</f>
        <v>0</v>
      </c>
      <c r="Z3" s="1" t="n">
        <f aca="false">A3*Q28</f>
        <v>-0</v>
      </c>
      <c r="AA3" s="1" t="n">
        <f aca="false">B3*R28</f>
        <v>-0.00330686857057358</v>
      </c>
      <c r="AB3" s="1" t="n">
        <f aca="false">C3*S28</f>
        <v>0</v>
      </c>
      <c r="AC3" s="1" t="n">
        <f aca="false">D3*T28</f>
        <v>0</v>
      </c>
      <c r="AD3" s="1" t="n">
        <f aca="false">E3*U28</f>
        <v>0</v>
      </c>
      <c r="AE3" s="1" t="n">
        <f aca="false">F3*V28</f>
        <v>0</v>
      </c>
      <c r="AH3" s="1" t="n">
        <f aca="false">B3*Q28</f>
        <v>-0</v>
      </c>
      <c r="AI3" s="1" t="n">
        <f aca="false">C3*R28</f>
        <v>0.00363755542763093</v>
      </c>
      <c r="AJ3" s="1" t="n">
        <f aca="false">D3*S28</f>
        <v>0</v>
      </c>
      <c r="AK3" s="1" t="n">
        <f aca="false">E3*T28</f>
        <v>0</v>
      </c>
      <c r="AL3" s="1" t="n">
        <f aca="false">F3*U28</f>
        <v>0</v>
      </c>
      <c r="AM3" s="1" t="n">
        <f aca="false">G3*V28</f>
        <v>0</v>
      </c>
      <c r="AP3" s="1" t="n">
        <f aca="false">C3*Q28</f>
        <v>0</v>
      </c>
      <c r="AQ3" s="1" t="n">
        <f aca="false">D3*R28</f>
        <v>0.00396824228468829</v>
      </c>
      <c r="AR3" s="1" t="n">
        <f aca="false">E3*S28</f>
        <v>0</v>
      </c>
      <c r="AS3" s="1" t="n">
        <f aca="false">F3*T28</f>
        <v>0</v>
      </c>
      <c r="AT3" s="1" t="n">
        <f aca="false">G3*U28</f>
        <v>0</v>
      </c>
      <c r="AU3" s="1" t="n">
        <f aca="false">H3*V28</f>
        <v>0</v>
      </c>
    </row>
    <row r="4" customFormat="false" ht="12.8" hidden="false" customHeight="false" outlineLevel="0" collapsed="false">
      <c r="A4" s="5" t="n">
        <v>-0.17</v>
      </c>
      <c r="B4" s="5" t="n">
        <v>0.18</v>
      </c>
      <c r="C4" s="5" t="n">
        <v>-0.19</v>
      </c>
      <c r="D4" s="5" t="n">
        <v>0.2</v>
      </c>
      <c r="E4" s="5" t="n">
        <v>0.21</v>
      </c>
      <c r="F4" s="5" t="n">
        <v>0.22</v>
      </c>
      <c r="G4" s="5" t="n">
        <v>0.23</v>
      </c>
      <c r="H4" s="5" t="n">
        <v>0.24</v>
      </c>
      <c r="M4" s="5" t="n">
        <f aca="false">$I$13*P27+$J$13*Q27+$K$13*R27+$I$14*P28+$J$14*Q28+$K$14*R28+$I$15*P29+$J$15*Q29+$K$15*R29</f>
        <v>0.0130294890707744</v>
      </c>
      <c r="N4" s="5" t="n">
        <f aca="false">$I$13*Q27+$J$13*R27+$K$13*S27+$I$14*Q28+$J$14*R28+$K$14*S28+$I$15*Q29+$J$15*R29+$K$15*S29</f>
        <v>-0.00157709613006276</v>
      </c>
      <c r="O4" s="5" t="n">
        <f aca="false">$I$13*R27+$J$13*S27+$K$13*T27+$I$14*R28+$J$14*S28+$K$14*T28+$I$15*R29+$J$15*S29+$K$15*T29</f>
        <v>-0.00497721689020475</v>
      </c>
      <c r="P4" s="5" t="n">
        <f aca="false">$I$13*S27+$J$13*T27+$K$13*U27+$I$14*S28+$J$14*T28+$K$14*U28+$I$15*S29+$J$15*T29+$K$15*U29</f>
        <v>0</v>
      </c>
      <c r="Q4" s="5" t="n">
        <f aca="false">$I$13*T27+$J$13*U27+$K$13*V27+$I$14*T28+$J$14*U28+$K$14*V28+$I$15*T29+$J$15*U29+$K$15*V29</f>
        <v>0</v>
      </c>
      <c r="R4" s="5" t="n">
        <f aca="false">$I$13*U27+$J$13*V27+$K$13*W27+$I$14*U28+$J$14*V28+$K$14*W28+$I$15*U29+$J$15*V29+$K$15*W29</f>
        <v>0</v>
      </c>
      <c r="S4" s="5" t="n">
        <f aca="false">$I$13*V27+$J$13*W27+$K$13*X27+$I$14*V28+$J$14*W28+$K$14*X28+$I$15*V29+$J$15*W29+$K$15*X29</f>
        <v>0</v>
      </c>
      <c r="T4" s="5" t="n">
        <f aca="false">$I$13*W27+$J$13*X27+$K$13*Y27+$I$14*W28+$J$14*X28+$K$14*Y28+$I$15*W29+$J$15*X29+$K$15*Y29</f>
        <v>0</v>
      </c>
      <c r="Z4" s="1" t="n">
        <f aca="false">A4*Q29</f>
        <v>-0</v>
      </c>
      <c r="AA4" s="1" t="n">
        <f aca="false">B4*R29</f>
        <v>-0.00264438554066516</v>
      </c>
      <c r="AB4" s="1" t="n">
        <f aca="false">C4*S29</f>
        <v>-0</v>
      </c>
      <c r="AC4" s="1" t="n">
        <f aca="false">D4*T29</f>
        <v>0</v>
      </c>
      <c r="AD4" s="1" t="n">
        <f aca="false">E4*U29</f>
        <v>0</v>
      </c>
      <c r="AE4" s="1" t="n">
        <f aca="false">F4*V29</f>
        <v>0</v>
      </c>
      <c r="AH4" s="1" t="n">
        <f aca="false">B4*Q29</f>
        <v>0</v>
      </c>
      <c r="AI4" s="1" t="n">
        <f aca="false">C4*R29</f>
        <v>0.00279129584847989</v>
      </c>
      <c r="AJ4" s="1" t="n">
        <f aca="false">D4*S29</f>
        <v>0</v>
      </c>
      <c r="AK4" s="1" t="n">
        <f aca="false">E4*T29</f>
        <v>0</v>
      </c>
      <c r="AL4" s="1" t="n">
        <f aca="false">F4*U29</f>
        <v>0</v>
      </c>
      <c r="AM4" s="1" t="n">
        <f aca="false">G4*V29</f>
        <v>0</v>
      </c>
      <c r="AP4" s="1" t="n">
        <f aca="false">C4*Q29</f>
        <v>-0</v>
      </c>
      <c r="AQ4" s="1" t="n">
        <f aca="false">D4*R29</f>
        <v>-0.00293820615629462</v>
      </c>
      <c r="AR4" s="1" t="n">
        <f aca="false">E4*S29</f>
        <v>0</v>
      </c>
      <c r="AS4" s="1" t="n">
        <f aca="false">F4*T29</f>
        <v>0</v>
      </c>
      <c r="AT4" s="1" t="n">
        <f aca="false">G4*U29</f>
        <v>0</v>
      </c>
      <c r="AU4" s="1" t="n">
        <f aca="false">H4*V29</f>
        <v>0</v>
      </c>
    </row>
    <row r="5" customFormat="false" ht="12.8" hidden="false" customHeight="false" outlineLevel="0" collapsed="false">
      <c r="A5" s="5" t="n">
        <v>-0.25</v>
      </c>
      <c r="B5" s="5" t="n">
        <v>0.26</v>
      </c>
      <c r="C5" s="5" t="n">
        <v>0.27</v>
      </c>
      <c r="D5" s="5" t="n">
        <v>-0.28</v>
      </c>
      <c r="E5" s="5" t="n">
        <v>0.29</v>
      </c>
      <c r="F5" s="5" t="n">
        <v>0.3</v>
      </c>
      <c r="G5" s="5" t="n">
        <v>0.31</v>
      </c>
      <c r="H5" s="5" t="n">
        <v>0.32</v>
      </c>
      <c r="M5" s="5" t="n">
        <f aca="false">$I$13*P28+$J$13*Q28+$K$13*R28+$I$14*P29+$J$14*Q29+$K$14*R29+$I$15*P30+$J$15*Q30+$K$15*R30</f>
        <v>-0.00102974789238652</v>
      </c>
      <c r="N5" s="5" t="n">
        <f aca="false">$I$13*Q28+$J$13*R28+$K$13*S28+$I$14*Q29+$J$14*R29+$K$14*S29+$I$15*Q30+$J$15*R30+$K$15*S30</f>
        <v>0.00728514632951709</v>
      </c>
      <c r="O5" s="5" t="n">
        <f aca="false">$I$13*R28+$J$13*S28+$K$13*T28+$I$14*R29+$J$14*S29+$K$14*T29+$I$15*R30+$J$15*S30+$K$15*T30</f>
        <v>-0.00239628009668513</v>
      </c>
      <c r="P5" s="5" t="n">
        <f aca="false">$I$13*S28+$J$13*T28+$K$13*U28+$I$14*S29+$J$14*T29+$K$14*U29+$I$15*S30+$J$15*T30+$K$15*U30</f>
        <v>-0.00350249432877462</v>
      </c>
      <c r="Q5" s="5" t="n">
        <f aca="false">$I$13*T28+$J$13*U28+$K$13*V28+$I$14*T29+$J$14*U29+$K$14*V29+$I$15*T30+$J$15*U30+$K$15*V30</f>
        <v>-0.024425367641705</v>
      </c>
      <c r="R5" s="5" t="n">
        <f aca="false">$I$13*U28+$J$13*V28+$K$13*W28+$I$14*U29+$J$14*V29+$K$14*W29+$I$15*U30+$J$15*V30+$K$15*W30</f>
        <v>0</v>
      </c>
      <c r="S5" s="5" t="n">
        <f aca="false">$I$13*V28+$J$13*W28+$K$13*X28+$I$14*V29+$J$14*W29+$K$14*X29+$I$15*V30+$J$15*W30+$K$15*X30</f>
        <v>0</v>
      </c>
      <c r="T5" s="5" t="n">
        <f aca="false">$I$13*W28+$J$13*X28+$K$13*Y28+$I$14*W29+$J$14*X29+$K$14*Y29+$I$15*W30+$J$15*X30+$K$15*Y30</f>
        <v>0</v>
      </c>
      <c r="Z5" s="1" t="n">
        <f aca="false">A5*Q30</f>
        <v>-0</v>
      </c>
      <c r="AA5" s="1" t="n">
        <f aca="false">B5*R30</f>
        <v>0</v>
      </c>
      <c r="AB5" s="1" t="n">
        <f aca="false">C5*S30</f>
        <v>0</v>
      </c>
      <c r="AC5" s="1" t="n">
        <f aca="false">D5*T30</f>
        <v>-0.0157451330851364</v>
      </c>
      <c r="AD5" s="1" t="n">
        <f aca="false">E5*U30</f>
        <v>0</v>
      </c>
      <c r="AE5" s="1" t="n">
        <f aca="false">F5*V30</f>
        <v>0</v>
      </c>
      <c r="AH5" s="1" t="n">
        <f aca="false">B5*Q30</f>
        <v>0</v>
      </c>
      <c r="AI5" s="1" t="n">
        <f aca="false">C5*R30</f>
        <v>0</v>
      </c>
      <c r="AJ5" s="1" t="n">
        <f aca="false">D5*S30</f>
        <v>-0</v>
      </c>
      <c r="AK5" s="1" t="n">
        <f aca="false">E5*T30</f>
        <v>0.0163074592667484</v>
      </c>
      <c r="AL5" s="1" t="n">
        <f aca="false">F5*U30</f>
        <v>0</v>
      </c>
      <c r="AM5" s="1" t="n">
        <f aca="false">G5*V30</f>
        <v>0</v>
      </c>
      <c r="AP5" s="1" t="n">
        <f aca="false">C5*Q30</f>
        <v>0</v>
      </c>
      <c r="AQ5" s="1" t="n">
        <f aca="false">D5*R30</f>
        <v>-0</v>
      </c>
      <c r="AR5" s="1" t="n">
        <f aca="false">E5*S30</f>
        <v>0</v>
      </c>
      <c r="AS5" s="1" t="n">
        <f aca="false">F5*T30</f>
        <v>0.0168697854483605</v>
      </c>
      <c r="AT5" s="1" t="n">
        <f aca="false">G5*U30</f>
        <v>0</v>
      </c>
      <c r="AU5" s="1" t="n">
        <f aca="false">H5*V30</f>
        <v>0</v>
      </c>
    </row>
    <row r="6" customFormat="false" ht="12.8" hidden="false" customHeight="false" outlineLevel="0" collapsed="false">
      <c r="A6" s="5" t="n">
        <v>-0.33</v>
      </c>
      <c r="B6" s="5" t="n">
        <v>0.34</v>
      </c>
      <c r="C6" s="5" t="n">
        <v>0.35</v>
      </c>
      <c r="D6" s="5" t="n">
        <v>0.36</v>
      </c>
      <c r="E6" s="5" t="n">
        <v>-0.37</v>
      </c>
      <c r="F6" s="5" t="n">
        <v>0.38</v>
      </c>
      <c r="G6" s="5" t="n">
        <v>0.39</v>
      </c>
      <c r="H6" s="5" t="n">
        <v>0.4</v>
      </c>
      <c r="M6" s="5" t="n">
        <f aca="false">$I$13*P29+$J$13*Q29+$K$13*R29+$I$14*P30+$J$14*Q30+$K$14*R30+$I$15*P31+$J$15*Q31+$K$15*R31</f>
        <v>-0.00241755680723369</v>
      </c>
      <c r="N6" s="5" t="n">
        <f aca="false">$I$13*Q29+$J$13*R29+$K$13*S29+$I$14*Q30+$J$14*R30+$K$14*S30+$I$15*Q31+$J$15*R31+$K$15*S31</f>
        <v>-0.00274462351418009</v>
      </c>
      <c r="O6" s="5" t="n">
        <f aca="false">$I$13*R29+$J$13*S29+$K$13*T29+$I$14*R30+$J$14*S30+$K$14*T30+$I$15*R31+$J$15*S31+$K$15*T31</f>
        <v>0.0306919125480735</v>
      </c>
      <c r="P6" s="5" t="n">
        <f aca="false">$I$13*S29+$J$13*T29+$K$13*U29+$I$14*S30+$J$14*T30+$K$14*U30+$I$15*S31+$J$15*T31+$K$15*U31</f>
        <v>-0.00423783085086395</v>
      </c>
      <c r="Q6" s="5" t="n">
        <f aca="false">$I$13*T29+$J$13*U29+$K$13*V29+$I$14*T30+$J$14*U30+$K$14*V30+$I$15*T31+$J$15*U31+$K$15*V31</f>
        <v>-0.0193148215943359</v>
      </c>
      <c r="R6" s="5" t="n">
        <f aca="false">$I$13*U29+$J$13*V29+$K$13*W29+$I$14*U30+$J$14*V30+$K$14*W30+$I$15*U31+$J$15*V31+$K$15*W31</f>
        <v>0</v>
      </c>
      <c r="S6" s="5" t="n">
        <f aca="false">$I$13*V29+$J$13*W29+$K$13*X29+$I$14*V30+$J$14*W30+$K$14*X30+$I$15*V31+$J$15*W31+$K$15*X31</f>
        <v>0</v>
      </c>
      <c r="T6" s="5" t="n">
        <f aca="false">$I$13*W29+$J$13*X29+$K$13*Y29+$I$14*W30+$J$14*X30+$K$14*Y30+$I$15*W31+$J$15*X31+$K$15*Y31</f>
        <v>0</v>
      </c>
      <c r="Z6" s="1" t="n">
        <f aca="false">A6*Q31</f>
        <v>-0</v>
      </c>
      <c r="AA6" s="1" t="n">
        <f aca="false">B6*R31</f>
        <v>0</v>
      </c>
      <c r="AB6" s="1" t="n">
        <f aca="false">C6*S31</f>
        <v>0</v>
      </c>
      <c r="AC6" s="1" t="n">
        <f aca="false">D6*T31</f>
        <v>0</v>
      </c>
      <c r="AD6" s="1" t="n">
        <f aca="false">E6*U31</f>
        <v>-0</v>
      </c>
      <c r="AE6" s="1" t="n">
        <f aca="false">F6*V31</f>
        <v>0</v>
      </c>
      <c r="AH6" s="1" t="n">
        <f aca="false">B6*Q31</f>
        <v>0</v>
      </c>
      <c r="AI6" s="1" t="n">
        <f aca="false">C6*R31</f>
        <v>0</v>
      </c>
      <c r="AJ6" s="1" t="n">
        <f aca="false">D6*S31</f>
        <v>0</v>
      </c>
      <c r="AK6" s="1" t="n">
        <f aca="false">E6*T31</f>
        <v>-0</v>
      </c>
      <c r="AL6" s="1" t="n">
        <f aca="false">F6*U31</f>
        <v>0</v>
      </c>
      <c r="AM6" s="1" t="n">
        <f aca="false">G6*V31</f>
        <v>0</v>
      </c>
      <c r="AP6" s="1" t="n">
        <f aca="false">C6*Q31</f>
        <v>0</v>
      </c>
      <c r="AQ6" s="1" t="n">
        <f aca="false">D6*R31</f>
        <v>0</v>
      </c>
      <c r="AR6" s="1" t="n">
        <f aca="false">E6*S31</f>
        <v>-0</v>
      </c>
      <c r="AS6" s="1" t="n">
        <f aca="false">F6*T31</f>
        <v>0</v>
      </c>
      <c r="AT6" s="1" t="n">
        <f aca="false">G6*U31</f>
        <v>0</v>
      </c>
      <c r="AU6" s="1" t="n">
        <f aca="false">H6*V31</f>
        <v>0</v>
      </c>
    </row>
    <row r="7" customFormat="false" ht="12.8" hidden="false" customHeight="false" outlineLevel="0" collapsed="false">
      <c r="A7" s="5" t="n">
        <v>-0.41</v>
      </c>
      <c r="B7" s="5" t="n">
        <v>0.42</v>
      </c>
      <c r="C7" s="5" t="n">
        <v>0.43</v>
      </c>
      <c r="D7" s="5" t="n">
        <v>0.44</v>
      </c>
      <c r="E7" s="5" t="n">
        <v>0.45</v>
      </c>
      <c r="F7" s="5" t="n">
        <v>-0.46</v>
      </c>
      <c r="G7" s="5" t="n">
        <v>0.47</v>
      </c>
      <c r="H7" s="5" t="n">
        <v>0.48</v>
      </c>
      <c r="M7" s="5" t="n">
        <f aca="false">$I$13*P30+$J$13*Q30+$K$13*R30+$I$14*P31+$J$14*Q31+$K$14*R31+$I$15*P32+$J$15*Q32+$K$15*R32</f>
        <v>0</v>
      </c>
      <c r="N7" s="5" t="n">
        <f aca="false">$I$13*Q30+$J$13*R30+$K$13*S30+$I$14*Q31+$J$14*R31+$K$14*S31+$I$15*Q32+$J$15*R32+$K$15*S32</f>
        <v>0</v>
      </c>
      <c r="O7" s="5" t="n">
        <f aca="false">$I$13*R30+$J$13*S30+$K$13*T30+$I$14*R31+$J$14*S31+$K$14*T31+$I$15*R32+$J$15*S32+$K$15*T32</f>
        <v>0.00193329508557937</v>
      </c>
      <c r="P7" s="5" t="n">
        <f aca="false">$I$13*S30+$J$13*T30+$K$13*U30+$I$14*S31+$J$14*T31+$K$14*U31+$I$15*S32+$J$15*T32+$K$15*U32</f>
        <v>0.014862062489866</v>
      </c>
      <c r="Q7" s="5" t="n">
        <f aca="false">$I$13*T30+$J$13*U30+$K$13*V30+$I$14*T31+$J$14*U31+$K$14*V31+$I$15*T32+$J$15*U32+$K$15*V32</f>
        <v>0.0129421398643107</v>
      </c>
      <c r="R7" s="5" t="n">
        <f aca="false">$I$13*U30+$J$13*V30+$K$13*W30+$I$14*U31+$J$14*V31+$K$14*W31+$I$15*U32+$J$15*V32+$K$15*W32</f>
        <v>-0.00310926098765267</v>
      </c>
      <c r="S7" s="5" t="n">
        <f aca="false">$I$13*V30+$J$13*W30+$K$13*X30+$I$14*V31+$J$14*W31+$K$14*X31+$I$15*V32+$J$15*W32+$K$15*X32</f>
        <v>-0.0216830737150679</v>
      </c>
      <c r="T7" s="5" t="n">
        <f aca="false">$I$13*W30+$J$13*X30+$K$13*Y30+$I$14*W31+$J$14*X31+$K$14*Y31+$I$15*W32+$J$15*X32+$K$15*Y32</f>
        <v>0</v>
      </c>
      <c r="Z7" s="1" t="n">
        <f aca="false">A7*Q32</f>
        <v>-0</v>
      </c>
      <c r="AA7" s="1" t="n">
        <f aca="false">B7*R32</f>
        <v>0</v>
      </c>
      <c r="AB7" s="1" t="n">
        <f aca="false">C7*S32</f>
        <v>0</v>
      </c>
      <c r="AC7" s="1" t="n">
        <f aca="false">D7*T32</f>
        <v>-0.0307753111031962</v>
      </c>
      <c r="AD7" s="1" t="n">
        <f aca="false">E7*U32</f>
        <v>0</v>
      </c>
      <c r="AE7" s="1" t="n">
        <f aca="false">F7*V32</f>
        <v>-0.0229628544563403</v>
      </c>
      <c r="AH7" s="1" t="n">
        <f aca="false">B7*Q32</f>
        <v>0</v>
      </c>
      <c r="AI7" s="1" t="n">
        <f aca="false">C7*R32</f>
        <v>0</v>
      </c>
      <c r="AJ7" s="1" t="n">
        <f aca="false">D7*S32</f>
        <v>0</v>
      </c>
      <c r="AK7" s="1" t="n">
        <f aca="false">E7*T32</f>
        <v>-0.0314747499919052</v>
      </c>
      <c r="AL7" s="1" t="n">
        <f aca="false">F7*U32</f>
        <v>-0</v>
      </c>
      <c r="AM7" s="1" t="n">
        <f aca="false">G7*V32</f>
        <v>0.0234620469445216</v>
      </c>
      <c r="AP7" s="1" t="n">
        <f aca="false">C7*Q32</f>
        <v>0</v>
      </c>
      <c r="AQ7" s="1" t="n">
        <f aca="false">D7*R32</f>
        <v>0</v>
      </c>
      <c r="AR7" s="1" t="n">
        <f aca="false">E7*S32</f>
        <v>0</v>
      </c>
      <c r="AS7" s="1" t="n">
        <f aca="false">F7*T32</f>
        <v>0.0321741888806142</v>
      </c>
      <c r="AT7" s="1" t="n">
        <f aca="false">G7*U32</f>
        <v>0</v>
      </c>
      <c r="AU7" s="1" t="n">
        <f aca="false">H7*V32</f>
        <v>0.0239612394327029</v>
      </c>
    </row>
    <row r="8" customFormat="false" ht="12.8" hidden="false" customHeight="false" outlineLevel="0" collapsed="false">
      <c r="A8" s="5" t="n">
        <v>-0.49</v>
      </c>
      <c r="B8" s="5" t="n">
        <v>0.5</v>
      </c>
      <c r="C8" s="5" t="n">
        <v>0.51</v>
      </c>
      <c r="D8" s="5" t="n">
        <v>0.52</v>
      </c>
      <c r="E8" s="5" t="n">
        <v>0.53</v>
      </c>
      <c r="F8" s="5" t="n">
        <v>0.54</v>
      </c>
      <c r="G8" s="5" t="n">
        <v>-0.55</v>
      </c>
      <c r="H8" s="5" t="n">
        <v>0.56</v>
      </c>
      <c r="M8" s="5" t="n">
        <f aca="false">$I$13*P31+$J$13*Q31+$K$13*R31+$I$14*P32+$J$14*Q32+$K$14*R32+$I$15*P33+$J$15*Q33+$K$15*R33</f>
        <v>0</v>
      </c>
      <c r="N8" s="5" t="n">
        <f aca="false">$I$13*Q31+$J$13*R31+$K$13*S31+$I$14*Q32+$J$14*R32+$K$14*S32+$I$15*Q33+$J$15*R33+$K$15*S33</f>
        <v>0</v>
      </c>
      <c r="O8" s="5" t="n">
        <f aca="false">$I$13*R31+$J$13*S31+$K$13*T31+$I$14*R32+$J$14*S32+$K$14*T32+$I$15*R33+$J$15*S33+$K$15*T33</f>
        <v>-0.030810918700842</v>
      </c>
      <c r="P8" s="5" t="n">
        <f aca="false">$I$13*S31+$J$13*T31+$K$13*U31+$I$14*S32+$J$14*T32+$K$14*U32+$I$15*S33+$J$15*T33+$K$15*U33</f>
        <v>0.00527114652988031</v>
      </c>
      <c r="Q8" s="5" t="n">
        <f aca="false">$I$13*T31+$J$13*U31+$K$13*V31+$I$14*T32+$J$14*U32+$K$14*V32+$I$15*T33+$J$15*U33+$K$15*V33</f>
        <v>0.0460142618490307</v>
      </c>
      <c r="R8" s="5" t="n">
        <f aca="false">$I$13*U31+$J$13*V31+$K$13*W31+$I$14*U32+$J$14*V32+$K$14*W32+$I$15*U33+$J$15*V33+$K$15*W33</f>
        <v>-0.00376203953525661</v>
      </c>
      <c r="S8" s="5" t="n">
        <f aca="false">$I$13*V31+$J$13*W31+$K$13*X31+$I$14*V32+$J$14*W32+$K$14*X32+$I$15*V33+$J$15*W33+$K$15*X33</f>
        <v>-0.0171463007872309</v>
      </c>
      <c r="T8" s="5" t="n">
        <f aca="false">$I$13*W31+$J$13*X31+$K$13*Y31+$I$14*W32+$J$14*X32+$K$14*Y32+$I$15*W33+$J$15*X33+$K$15*Y33</f>
        <v>0</v>
      </c>
      <c r="Z8" s="1" t="n">
        <f aca="false">A8*Q33</f>
        <v>-0</v>
      </c>
      <c r="AA8" s="1" t="n">
        <f aca="false">B8*R33</f>
        <v>0</v>
      </c>
      <c r="AB8" s="1" t="n">
        <f aca="false">C8*S33</f>
        <v>0</v>
      </c>
      <c r="AC8" s="1" t="n">
        <f aca="false">D8*T33</f>
        <v>0</v>
      </c>
      <c r="AD8" s="1" t="n">
        <f aca="false">E8*U33</f>
        <v>0</v>
      </c>
      <c r="AE8" s="1" t="n">
        <f aca="false">F8*V33</f>
        <v>0</v>
      </c>
      <c r="AH8" s="1" t="n">
        <f aca="false">B8*Q33</f>
        <v>0</v>
      </c>
      <c r="AI8" s="1" t="n">
        <f aca="false">C8*R33</f>
        <v>0</v>
      </c>
      <c r="AJ8" s="1" t="n">
        <f aca="false">D8*S33</f>
        <v>0</v>
      </c>
      <c r="AK8" s="1" t="n">
        <f aca="false">E8*T33</f>
        <v>0</v>
      </c>
      <c r="AL8" s="1" t="n">
        <f aca="false">F8*U33</f>
        <v>0</v>
      </c>
      <c r="AM8" s="1" t="n">
        <f aca="false">G8*V33</f>
        <v>-0</v>
      </c>
      <c r="AP8" s="1" t="n">
        <f aca="false">C8*Q33</f>
        <v>0</v>
      </c>
      <c r="AQ8" s="1" t="n">
        <f aca="false">D8*R33</f>
        <v>0</v>
      </c>
      <c r="AR8" s="1" t="n">
        <f aca="false">E8*S33</f>
        <v>0</v>
      </c>
      <c r="AS8" s="1" t="n">
        <f aca="false">F8*T33</f>
        <v>0</v>
      </c>
      <c r="AT8" s="1" t="n">
        <f aca="false">G8*U33</f>
        <v>-0</v>
      </c>
      <c r="AU8" s="1" t="n">
        <f aca="false">H8*V33</f>
        <v>0</v>
      </c>
    </row>
    <row r="9" customFormat="false" ht="12.8" hidden="false" customHeight="false" outlineLevel="0" collapsed="false">
      <c r="A9" s="5" t="n">
        <v>-0.57</v>
      </c>
      <c r="B9" s="5" t="n">
        <v>0.58</v>
      </c>
      <c r="C9" s="5" t="n">
        <v>0.59</v>
      </c>
      <c r="D9" s="5" t="n">
        <v>0.6</v>
      </c>
      <c r="E9" s="5" t="n">
        <v>0.61</v>
      </c>
      <c r="F9" s="5" t="n">
        <v>0.62</v>
      </c>
      <c r="G9" s="5" t="n">
        <v>0.63</v>
      </c>
      <c r="H9" s="5" t="n">
        <v>-0.64</v>
      </c>
      <c r="M9" s="5" t="n">
        <f aca="false">$I$13*P32+$J$13*Q32+$K$13*R32+$I$14*P33+$J$14*Q33+$K$14*R33+$I$15*P34+$J$15*Q34+$K$15*R34</f>
        <v>0</v>
      </c>
      <c r="N9" s="5" t="n">
        <f aca="false">$I$13*Q32+$J$13*R32+$K$13*S32+$I$14*Q33+$J$14*R33+$K$14*S33+$I$15*Q34+$J$15*R34+$K$15*S34</f>
        <v>0</v>
      </c>
      <c r="O9" s="5" t="n">
        <f aca="false">$I$13*R32+$J$13*S32+$K$13*T32+$I$14*R33+$J$14*S33+$K$14*T33+$I$15*R34+$J$15*S34+$K$15*T34</f>
        <v>-0.0115099700749035</v>
      </c>
      <c r="P9" s="5" t="n">
        <f aca="false">$I$13*S32+$J$13*T32+$K$13*U32+$I$14*S33+$J$14*T33+$K$14*U33+$I$15*S34+$J$15*T34+$K$15*U34</f>
        <v>-0.0130671322471372</v>
      </c>
      <c r="Q9" s="5" t="n">
        <f aca="false">$I$13*T32+$J$13*U32+$K$13*V32+$I$14*T33+$J$14*U33+$K$14*V33+$I$15*T34+$J$15*U34+$K$15*V34</f>
        <v>0.0364042334227695</v>
      </c>
      <c r="R9" s="5" t="n">
        <f aca="false">$I$13*U32+$J$13*V32+$K$13*W32+$I$14*U33+$J$14*V33+$K$14*W33+$I$15*U34+$J$15*V34+$K$15*W34</f>
        <v>0.00932606745942103</v>
      </c>
      <c r="S9" s="5" t="n">
        <f aca="false">$I$13*V32+$J$13*W32+$K$13*X32+$I$14*V33+$J$14*W33+$K$14*X33+$I$15*V34+$J$15*W34+$K$15*X34</f>
        <v>-0.0201189788665989</v>
      </c>
      <c r="T9" s="5" t="n">
        <f aca="false">$I$13*W32+$J$13*X32+$K$13*Y32+$I$14*W33+$J$14*X33+$K$14*Y33+$I$15*W34+$J$15*X34+$K$15*Y34</f>
        <v>0</v>
      </c>
    </row>
    <row r="10" customFormat="false" ht="12.8" hidden="false" customHeight="false" outlineLevel="0" collapsed="false">
      <c r="A10" s="5" t="n">
        <v>-0.65</v>
      </c>
      <c r="B10" s="5" t="n">
        <v>0.66</v>
      </c>
      <c r="C10" s="5" t="n">
        <v>0.67</v>
      </c>
      <c r="D10" s="5" t="n">
        <v>0.68</v>
      </c>
      <c r="E10" s="5" t="n">
        <v>0.69</v>
      </c>
      <c r="F10" s="5" t="n">
        <v>0.7</v>
      </c>
      <c r="G10" s="5" t="n">
        <v>0.71</v>
      </c>
      <c r="H10" s="5" t="n">
        <v>0.72</v>
      </c>
      <c r="M10" s="5" t="n">
        <f aca="false">$I$13*P33+$J$13*Q33+$K$13*R33+$I$14*P34+$J$14*Q34+$K$14*R34+$I$15*P35+$J$15*Q35+$K$15*R35</f>
        <v>0</v>
      </c>
      <c r="N10" s="5" t="n">
        <f aca="false">$I$13*Q33+$J$13*R33+$K$13*S33+$I$14*Q34+$J$14*R34+$K$14*S34+$I$15*Q35+$J$15*R35+$K$15*S35</f>
        <v>0</v>
      </c>
      <c r="O10" s="5" t="n">
        <f aca="false">$I$13*R33+$J$13*S33+$K$13*T33+$I$14*R34+$J$14*S34+$K$14*T34+$I$15*R35+$J$15*S35+$K$15*T35</f>
        <v>0</v>
      </c>
      <c r="P10" s="5" t="n">
        <f aca="false">$I$13*S33+$J$13*T33+$K$13*U33+$I$14*S34+$J$14*T34+$K$14*U34+$I$15*S35+$J$15*T35+$K$15*U35</f>
        <v>0</v>
      </c>
      <c r="Q10" s="5" t="n">
        <f aca="false">$I$13*T33+$J$13*U33+$K$13*V33+$I$14*T34+$J$14*U34+$K$14*V34+$I$15*T35+$J$15*U35+$K$15*V35</f>
        <v>0</v>
      </c>
      <c r="R10" s="5" t="n">
        <f aca="false">$I$13*U33+$J$13*V33+$K$13*W33+$I$14*U34+$J$14*V34+$K$14*W34+$I$15*U35+$J$15*V35+$K$15*W35</f>
        <v>0</v>
      </c>
      <c r="S10" s="5" t="n">
        <f aca="false">$I$13*V33+$J$13*W33+$K$13*X33+$I$14*V34+$J$14*W34+$K$14*X34+$I$15*V35+$J$15*W35+$K$15*X35</f>
        <v>0</v>
      </c>
      <c r="T10" s="5" t="n">
        <f aca="false">$I$13*W33+$J$13*X33+$K$13*Y33+$I$14*W34+$J$14*X34+$K$14*Y34+$I$15*W35+$J$15*X35+$K$15*Y35</f>
        <v>0</v>
      </c>
      <c r="Y10" s="6" t="s">
        <v>6</v>
      </c>
      <c r="Z10" s="1" t="n">
        <f aca="false">A3*Q27</f>
        <v>-0</v>
      </c>
      <c r="AA10" s="1" t="n">
        <f aca="false">B3*R27</f>
        <v>-0</v>
      </c>
      <c r="AB10" s="1" t="n">
        <f aca="false">C3*S27</f>
        <v>0</v>
      </c>
      <c r="AC10" s="1" t="n">
        <f aca="false">D3*T27</f>
        <v>0</v>
      </c>
      <c r="AD10" s="1" t="n">
        <f aca="false">E3*U27</f>
        <v>0</v>
      </c>
      <c r="AE10" s="1" t="n">
        <f aca="false">F3*V27</f>
        <v>0</v>
      </c>
      <c r="AG10" s="6" t="s">
        <v>7</v>
      </c>
      <c r="AH10" s="1" t="n">
        <f aca="false">B3*Q27</f>
        <v>-0</v>
      </c>
      <c r="AI10" s="1" t="n">
        <f aca="false">C3*R27</f>
        <v>0</v>
      </c>
      <c r="AJ10" s="1" t="n">
        <f aca="false">D3*S27</f>
        <v>0</v>
      </c>
      <c r="AK10" s="1" t="n">
        <f aca="false">E3*T27</f>
        <v>0</v>
      </c>
      <c r="AL10" s="1" t="n">
        <f aca="false">F3*U27</f>
        <v>0</v>
      </c>
      <c r="AM10" s="1" t="n">
        <f aca="false">G3*V27</f>
        <v>0</v>
      </c>
      <c r="AO10" s="6" t="s">
        <v>8</v>
      </c>
      <c r="AP10" s="1" t="n">
        <f aca="false">C3*Q27</f>
        <v>0</v>
      </c>
      <c r="AQ10" s="1" t="n">
        <f aca="false">D3*R27</f>
        <v>0</v>
      </c>
      <c r="AR10" s="1" t="n">
        <f aca="false">E3*S27</f>
        <v>0</v>
      </c>
      <c r="AS10" s="1" t="n">
        <f aca="false">F3*T27</f>
        <v>0</v>
      </c>
      <c r="AT10" s="1" t="n">
        <f aca="false">G3*U27</f>
        <v>0</v>
      </c>
      <c r="AU10" s="1" t="n">
        <f aca="false">H3*V27</f>
        <v>0</v>
      </c>
    </row>
    <row r="11" customFormat="false" ht="12.8" hidden="false" customHeight="false" outlineLevel="0" collapsed="false">
      <c r="Z11" s="1" t="n">
        <f aca="false">A4*Q28</f>
        <v>-0</v>
      </c>
      <c r="AA11" s="1" t="n">
        <f aca="false">B4*R28</f>
        <v>0.00595236342703244</v>
      </c>
      <c r="AB11" s="1" t="n">
        <f aca="false">C4*S28</f>
        <v>-0</v>
      </c>
      <c r="AC11" s="1" t="n">
        <f aca="false">D4*T28</f>
        <v>0</v>
      </c>
      <c r="AD11" s="1" t="n">
        <f aca="false">E4*U28</f>
        <v>0</v>
      </c>
      <c r="AE11" s="1" t="n">
        <f aca="false">F4*V28</f>
        <v>0</v>
      </c>
      <c r="AH11" s="1" t="n">
        <f aca="false">B4*Q28</f>
        <v>0</v>
      </c>
      <c r="AI11" s="1" t="n">
        <f aca="false">C4*R28</f>
        <v>-0.0062830502840898</v>
      </c>
      <c r="AJ11" s="1" t="n">
        <f aca="false">D4*S28</f>
        <v>0</v>
      </c>
      <c r="AK11" s="1" t="n">
        <f aca="false">E4*T28</f>
        <v>0</v>
      </c>
      <c r="AL11" s="1" t="n">
        <f aca="false">F4*U28</f>
        <v>0</v>
      </c>
      <c r="AM11" s="1" t="n">
        <f aca="false">G4*V28</f>
        <v>0</v>
      </c>
      <c r="AP11" s="1" t="n">
        <f aca="false">C4*Q28</f>
        <v>-0</v>
      </c>
      <c r="AQ11" s="1" t="n">
        <f aca="false">D4*R28</f>
        <v>0.00661373714114715</v>
      </c>
      <c r="AR11" s="1" t="n">
        <f aca="false">E4*S28</f>
        <v>0</v>
      </c>
      <c r="AS11" s="1" t="n">
        <f aca="false">F4*T28</f>
        <v>0</v>
      </c>
      <c r="AT11" s="1" t="n">
        <f aca="false">G4*U28</f>
        <v>0</v>
      </c>
      <c r="AU11" s="1" t="n">
        <f aca="false">H4*V28</f>
        <v>0</v>
      </c>
    </row>
    <row r="12" customFormat="false" ht="13.8" hidden="false" customHeight="false" outlineLevel="0" collapsed="false">
      <c r="A12" s="7" t="s">
        <v>9</v>
      </c>
      <c r="B12" s="7"/>
      <c r="C12" s="7"/>
      <c r="E12" s="7" t="s">
        <v>10</v>
      </c>
      <c r="F12" s="7"/>
      <c r="G12" s="7"/>
      <c r="I12" s="7" t="s">
        <v>11</v>
      </c>
      <c r="J12" s="7"/>
      <c r="K12" s="7"/>
      <c r="N12" s="4" t="s">
        <v>12</v>
      </c>
      <c r="O12" s="4"/>
      <c r="P12" s="4"/>
      <c r="R12" s="4" t="s">
        <v>13</v>
      </c>
      <c r="S12" s="4"/>
      <c r="T12" s="4"/>
      <c r="Z12" s="1" t="n">
        <f aca="false">A5*Q29</f>
        <v>-0</v>
      </c>
      <c r="AA12" s="1" t="n">
        <f aca="false">B5*R29</f>
        <v>-0.00381966800318301</v>
      </c>
      <c r="AB12" s="1" t="n">
        <f aca="false">C5*S29</f>
        <v>0</v>
      </c>
      <c r="AC12" s="1" t="n">
        <f aca="false">D5*T29</f>
        <v>-0</v>
      </c>
      <c r="AD12" s="1" t="n">
        <f aca="false">E5*U29</f>
        <v>0</v>
      </c>
      <c r="AE12" s="1" t="n">
        <f aca="false">F5*V29</f>
        <v>0</v>
      </c>
      <c r="AH12" s="1" t="n">
        <f aca="false">B5*Q29</f>
        <v>0</v>
      </c>
      <c r="AI12" s="1" t="n">
        <f aca="false">C5*R29</f>
        <v>-0.00396657831099774</v>
      </c>
      <c r="AJ12" s="1" t="n">
        <f aca="false">D5*S29</f>
        <v>-0</v>
      </c>
      <c r="AK12" s="1" t="n">
        <f aca="false">E5*T29</f>
        <v>0</v>
      </c>
      <c r="AL12" s="1" t="n">
        <f aca="false">F5*U29</f>
        <v>0</v>
      </c>
      <c r="AM12" s="1" t="n">
        <f aca="false">G5*V29</f>
        <v>0</v>
      </c>
      <c r="AP12" s="1" t="n">
        <f aca="false">C5*Q29</f>
        <v>0</v>
      </c>
      <c r="AQ12" s="1" t="n">
        <f aca="false">D5*R29</f>
        <v>0.00411348861881247</v>
      </c>
      <c r="AR12" s="1" t="n">
        <f aca="false">E5*S29</f>
        <v>0</v>
      </c>
      <c r="AS12" s="1" t="n">
        <f aca="false">F5*T29</f>
        <v>0</v>
      </c>
      <c r="AT12" s="1" t="n">
        <f aca="false">G5*U29</f>
        <v>0</v>
      </c>
      <c r="AU12" s="1" t="n">
        <f aca="false">H5*V29</f>
        <v>0</v>
      </c>
    </row>
    <row r="13" customFormat="false" ht="12.8" hidden="false" customHeight="false" outlineLevel="0" collapsed="false">
      <c r="A13" s="5" t="n">
        <v>0.10466028797962</v>
      </c>
      <c r="B13" s="5" t="n">
        <v>-0.0622858128130198</v>
      </c>
      <c r="C13" s="5" t="n">
        <v>-0.434362980782524</v>
      </c>
      <c r="E13" s="5" t="n">
        <f aca="false">A15</f>
        <v>0.16456005321849</v>
      </c>
      <c r="F13" s="5" t="n">
        <f aca="false">A14</f>
        <v>0.440509088045012</v>
      </c>
      <c r="G13" s="5" t="n">
        <f aca="false">A13</f>
        <v>0.10466028797962</v>
      </c>
      <c r="I13" s="5" t="n">
        <f aca="false">E15</f>
        <v>-0.403030481085515</v>
      </c>
      <c r="J13" s="5" t="n">
        <f aca="false">E14</f>
        <v>0.186823072867109</v>
      </c>
      <c r="K13" s="5" t="n">
        <f aca="false">E13</f>
        <v>0.16456005321849</v>
      </c>
      <c r="N13" s="8" t="n">
        <f aca="false">SUM(Z2:AE8)</f>
        <v>-0.0754345527559117</v>
      </c>
      <c r="O13" s="8" t="n">
        <f aca="false">SUM(AH2:AM8)</f>
        <v>0.0147236074954756</v>
      </c>
      <c r="P13" s="8" t="n">
        <f aca="false">SUM(AP2:AU8)</f>
        <v>0.0740352498900713</v>
      </c>
      <c r="R13" s="5" t="n">
        <f aca="false">$O$43*(N13+N18*$P$43)*1+$O$43*$Q$43*A13</f>
        <v>-0.00075329892467932</v>
      </c>
      <c r="S13" s="5" t="n">
        <f aca="false">$O$43*(O13+O18*$P$43)*1+$O$43*$Q$43*B13</f>
        <v>0.000146613216826626</v>
      </c>
      <c r="T13" s="5" t="n">
        <f aca="false">$O$43*(P13+P18*$P$43)*1+$O$43*$Q$43*C13</f>
        <v>0.000736008869092887</v>
      </c>
      <c r="Z13" s="1" t="n">
        <f aca="false">A6*Q30</f>
        <v>-0</v>
      </c>
      <c r="AA13" s="1" t="n">
        <f aca="false">B6*R30</f>
        <v>0</v>
      </c>
      <c r="AB13" s="1" t="n">
        <f aca="false">C6*S30</f>
        <v>0</v>
      </c>
      <c r="AC13" s="1" t="n">
        <f aca="false">D6*T30</f>
        <v>0.0202437425380326</v>
      </c>
      <c r="AD13" s="1" t="n">
        <f aca="false">E6*U30</f>
        <v>-0</v>
      </c>
      <c r="AE13" s="1" t="n">
        <f aca="false">F6*V30</f>
        <v>0</v>
      </c>
      <c r="AH13" s="1" t="n">
        <f aca="false">B6*Q30</f>
        <v>0</v>
      </c>
      <c r="AI13" s="1" t="n">
        <f aca="false">C6*R30</f>
        <v>0</v>
      </c>
      <c r="AJ13" s="1" t="n">
        <f aca="false">D6*S30</f>
        <v>0</v>
      </c>
      <c r="AK13" s="1" t="n">
        <f aca="false">E6*T30</f>
        <v>-0.0208060687196446</v>
      </c>
      <c r="AL13" s="1" t="n">
        <f aca="false">F6*U30</f>
        <v>0</v>
      </c>
      <c r="AM13" s="1" t="n">
        <f aca="false">G6*V30</f>
        <v>0</v>
      </c>
      <c r="AP13" s="1" t="n">
        <f aca="false">C6*Q30</f>
        <v>0</v>
      </c>
      <c r="AQ13" s="1" t="n">
        <f aca="false">D6*R30</f>
        <v>0</v>
      </c>
      <c r="AR13" s="1" t="n">
        <f aca="false">E6*S30</f>
        <v>-0</v>
      </c>
      <c r="AS13" s="1" t="n">
        <f aca="false">F6*T30</f>
        <v>0.0213683949012566</v>
      </c>
      <c r="AT13" s="1" t="n">
        <f aca="false">G6*U30</f>
        <v>0</v>
      </c>
      <c r="AU13" s="1" t="n">
        <f aca="false">H6*V30</f>
        <v>0</v>
      </c>
    </row>
    <row r="14" customFormat="false" ht="12.8" hidden="false" customHeight="false" outlineLevel="0" collapsed="false">
      <c r="A14" s="5" t="n">
        <v>0.440509088045012</v>
      </c>
      <c r="B14" s="5" t="n">
        <v>-0.0753625029287343</v>
      </c>
      <c r="C14" s="5" t="n">
        <v>-0.343480745267209</v>
      </c>
      <c r="E14" s="5" t="n">
        <f aca="false">B15</f>
        <v>0.186823072867109</v>
      </c>
      <c r="F14" s="5" t="n">
        <f aca="false">B14</f>
        <v>-0.0753625029287343</v>
      </c>
      <c r="G14" s="5" t="n">
        <f aca="false">B13</f>
        <v>-0.0622858128130198</v>
      </c>
      <c r="I14" s="5" t="n">
        <f aca="false">F15</f>
        <v>-0.343480745267209</v>
      </c>
      <c r="J14" s="5" t="n">
        <f aca="false">F14</f>
        <v>-0.0753625029287343</v>
      </c>
      <c r="K14" s="5" t="n">
        <f aca="false">F13</f>
        <v>0.440509088045012</v>
      </c>
      <c r="N14" s="8" t="n">
        <f aca="false">SUM(Z10:AE16)</f>
        <v>0.0129620101108045</v>
      </c>
      <c r="O14" s="8" t="n">
        <f aca="false">SUM(AH10:AM16)</f>
        <v>-0.0955815452662814</v>
      </c>
      <c r="P14" s="8" t="n">
        <f aca="false">SUM(AP10:AU16)</f>
        <v>0.0222807000090833</v>
      </c>
      <c r="R14" s="5" t="n">
        <f aca="false">$O$43*(N14+N19*$P$43)*1+$O$43*$Q$43*A14</f>
        <v>0.000134025191988495</v>
      </c>
      <c r="S14" s="5" t="n">
        <f aca="false">$O$43*(O14+O19*$P$43)*1+$O$43*$Q$43*B14</f>
        <v>-0.000956569077692101</v>
      </c>
      <c r="T14" s="5" t="n">
        <f aca="false">$O$43*(P14+P19*$P$43)*1+$O$43*$Q$43*C14</f>
        <v>0.000219372192638161</v>
      </c>
      <c r="Z14" s="1" t="n">
        <f aca="false">A7*Q31</f>
        <v>-0</v>
      </c>
      <c r="AA14" s="1" t="n">
        <f aca="false">B7*R31</f>
        <v>0</v>
      </c>
      <c r="AB14" s="1" t="n">
        <f aca="false">C7*S31</f>
        <v>0</v>
      </c>
      <c r="AC14" s="1" t="n">
        <f aca="false">D7*T31</f>
        <v>0</v>
      </c>
      <c r="AD14" s="1" t="n">
        <f aca="false">E7*U31</f>
        <v>0</v>
      </c>
      <c r="AE14" s="1" t="n">
        <f aca="false">F7*V31</f>
        <v>-0</v>
      </c>
      <c r="AH14" s="1" t="n">
        <f aca="false">B7*Q31</f>
        <v>0</v>
      </c>
      <c r="AI14" s="1" t="n">
        <f aca="false">C7*R31</f>
        <v>0</v>
      </c>
      <c r="AJ14" s="1" t="n">
        <f aca="false">D7*S31</f>
        <v>0</v>
      </c>
      <c r="AK14" s="1" t="n">
        <f aca="false">E7*T31</f>
        <v>0</v>
      </c>
      <c r="AL14" s="1" t="n">
        <f aca="false">F7*U31</f>
        <v>-0</v>
      </c>
      <c r="AM14" s="1" t="n">
        <f aca="false">G7*V31</f>
        <v>0</v>
      </c>
      <c r="AP14" s="1" t="n">
        <f aca="false">C7*Q31</f>
        <v>0</v>
      </c>
      <c r="AQ14" s="1" t="n">
        <f aca="false">D7*R31</f>
        <v>0</v>
      </c>
      <c r="AR14" s="1" t="n">
        <f aca="false">E7*S31</f>
        <v>0</v>
      </c>
      <c r="AS14" s="1" t="n">
        <f aca="false">F7*T31</f>
        <v>-0</v>
      </c>
      <c r="AT14" s="1" t="n">
        <f aca="false">G7*U31</f>
        <v>0</v>
      </c>
      <c r="AU14" s="1" t="n">
        <f aca="false">H7*V31</f>
        <v>0</v>
      </c>
    </row>
    <row r="15" customFormat="false" ht="12.8" hidden="false" customHeight="false" outlineLevel="0" collapsed="false">
      <c r="A15" s="5" t="n">
        <v>0.16456005321849</v>
      </c>
      <c r="B15" s="5" t="n">
        <v>0.186823072867109</v>
      </c>
      <c r="C15" s="5" t="n">
        <v>-0.403030481085515</v>
      </c>
      <c r="E15" s="5" t="n">
        <f aca="false">C15</f>
        <v>-0.403030481085515</v>
      </c>
      <c r="F15" s="5" t="n">
        <f aca="false">C14</f>
        <v>-0.343480745267209</v>
      </c>
      <c r="G15" s="5" t="n">
        <f aca="false">C13</f>
        <v>-0.434362980782524</v>
      </c>
      <c r="I15" s="5" t="n">
        <f aca="false">G15</f>
        <v>-0.434362980782524</v>
      </c>
      <c r="J15" s="5" t="n">
        <f aca="false">G14</f>
        <v>-0.0622858128130198</v>
      </c>
      <c r="K15" s="5" t="n">
        <f aca="false">G13</f>
        <v>0.10466028797962</v>
      </c>
      <c r="N15" s="8" t="n">
        <f aca="false">SUM(Z18:AE25)</f>
        <v>0.01732886075342</v>
      </c>
      <c r="O15" s="8" t="n">
        <f aca="false">SUM(AH18:AM25)</f>
        <v>0.017874717083747</v>
      </c>
      <c r="P15" s="8" t="n">
        <f aca="false">SUM(AP18:AU25)</f>
        <v>-0.115728537776651</v>
      </c>
      <c r="R15" s="5" t="n">
        <f aca="false">$O$43*(N15+N20*$P$43)*1+$O$43*$Q$43*A15</f>
        <v>0.000174934208066385</v>
      </c>
      <c r="S15" s="5" t="n">
        <f aca="false">$O$43*(O15+O20*$P$43)*1+$O$43*$Q$43*B15</f>
        <v>0.000180615401566141</v>
      </c>
      <c r="T15" s="5" t="n">
        <f aca="false">$O$43*(P15+P20*$P$43)*1+$O$43*$Q$43*C15</f>
        <v>-0.00116131568257737</v>
      </c>
      <c r="Z15" s="1" t="n">
        <f aca="false">A8*Q32</f>
        <v>-0</v>
      </c>
      <c r="AA15" s="1" t="n">
        <f aca="false">B8*R32</f>
        <v>0</v>
      </c>
      <c r="AB15" s="1" t="n">
        <f aca="false">C8*S32</f>
        <v>0</v>
      </c>
      <c r="AC15" s="1" t="n">
        <f aca="false">D8*T32</f>
        <v>-0.0363708222128683</v>
      </c>
      <c r="AD15" s="1" t="n">
        <f aca="false">E8*U32</f>
        <v>0</v>
      </c>
      <c r="AE15" s="1" t="n">
        <f aca="false">F8*V32</f>
        <v>0.0269563943617907</v>
      </c>
      <c r="AH15" s="1" t="n">
        <f aca="false">B8*Q32</f>
        <v>0</v>
      </c>
      <c r="AI15" s="1" t="n">
        <f aca="false">C8*R32</f>
        <v>0</v>
      </c>
      <c r="AJ15" s="1" t="n">
        <f aca="false">D8*S32</f>
        <v>0</v>
      </c>
      <c r="AK15" s="1" t="n">
        <f aca="false">E8*T32</f>
        <v>-0.0370702611015773</v>
      </c>
      <c r="AL15" s="1" t="n">
        <f aca="false">F8*U32</f>
        <v>0</v>
      </c>
      <c r="AM15" s="1" t="n">
        <f aca="false">G8*V32</f>
        <v>-0.0274555868499721</v>
      </c>
      <c r="AP15" s="1" t="n">
        <f aca="false">C8*Q32</f>
        <v>0</v>
      </c>
      <c r="AQ15" s="1" t="n">
        <f aca="false">D8*R32</f>
        <v>0</v>
      </c>
      <c r="AR15" s="1" t="n">
        <f aca="false">E8*S32</f>
        <v>0</v>
      </c>
      <c r="AS15" s="1" t="n">
        <f aca="false">F8*T32</f>
        <v>-0.0377696999902863</v>
      </c>
      <c r="AT15" s="1" t="n">
        <f aca="false">G8*U32</f>
        <v>-0</v>
      </c>
      <c r="AU15" s="1" t="n">
        <f aca="false">H8*V32</f>
        <v>0.0279547793381534</v>
      </c>
    </row>
    <row r="16" customFormat="false" ht="12.8" hidden="false" customHeight="false" outlineLevel="0" collapsed="false">
      <c r="Z16" s="1" t="n">
        <f aca="false">A9*Q33</f>
        <v>-0</v>
      </c>
      <c r="AA16" s="1" t="n">
        <f aca="false">B9*R33</f>
        <v>0</v>
      </c>
      <c r="AB16" s="1" t="n">
        <f aca="false">C9*S33</f>
        <v>0</v>
      </c>
      <c r="AC16" s="1" t="n">
        <f aca="false">D9*T33</f>
        <v>0</v>
      </c>
      <c r="AD16" s="1" t="n">
        <f aca="false">E9*U33</f>
        <v>0</v>
      </c>
      <c r="AE16" s="1" t="n">
        <f aca="false">F9*V33</f>
        <v>0</v>
      </c>
      <c r="AH16" s="1" t="n">
        <f aca="false">B9*Q33</f>
        <v>0</v>
      </c>
      <c r="AI16" s="1" t="n">
        <f aca="false">C9*R33</f>
        <v>0</v>
      </c>
      <c r="AJ16" s="1" t="n">
        <f aca="false">D9*S33</f>
        <v>0</v>
      </c>
      <c r="AK16" s="1" t="n">
        <f aca="false">E9*T33</f>
        <v>0</v>
      </c>
      <c r="AL16" s="1" t="n">
        <f aca="false">F9*U33</f>
        <v>0</v>
      </c>
      <c r="AM16" s="1" t="n">
        <f aca="false">G9*V33</f>
        <v>0</v>
      </c>
      <c r="AP16" s="1" t="n">
        <f aca="false">C9*Q33</f>
        <v>0</v>
      </c>
      <c r="AQ16" s="1" t="n">
        <f aca="false">D9*R33</f>
        <v>0</v>
      </c>
      <c r="AR16" s="1" t="n">
        <f aca="false">E9*S33</f>
        <v>0</v>
      </c>
      <c r="AS16" s="1" t="n">
        <f aca="false">F9*T33</f>
        <v>0</v>
      </c>
      <c r="AT16" s="1" t="n">
        <f aca="false">G9*U33</f>
        <v>0</v>
      </c>
      <c r="AU16" s="1" t="n">
        <f aca="false">H9*V33</f>
        <v>-0</v>
      </c>
    </row>
    <row r="17" customFormat="false" ht="13.8" hidden="false" customHeight="false" outlineLevel="0" collapsed="false">
      <c r="A17" s="2" t="s">
        <v>14</v>
      </c>
      <c r="B17" s="2"/>
      <c r="C17" s="2"/>
      <c r="D17" s="2"/>
      <c r="E17" s="2"/>
      <c r="F17" s="2"/>
      <c r="G17" s="3"/>
      <c r="N17" s="4" t="s">
        <v>15</v>
      </c>
      <c r="O17" s="4"/>
      <c r="P17" s="4"/>
      <c r="R17" s="4" t="s">
        <v>16</v>
      </c>
      <c r="S17" s="4"/>
      <c r="T17" s="4"/>
    </row>
    <row r="18" customFormat="false" ht="12.8" hidden="false" customHeight="false" outlineLevel="0" collapsed="false">
      <c r="A18" s="5" t="n">
        <f aca="false">$A$13*A2+$B$13*B2+$C$13*C2+$A$14*A3+$B$14*B3+$C$14*C3+$A$15*A4+$B$15*B4+$C$15*C4</f>
        <v>-0.497708161047169</v>
      </c>
      <c r="B18" s="5" t="n">
        <f aca="false">$A$13*B2+$B$13*C2+$C$13*D2+$A$14*B3+$B$14*C3+$C$14*D3+$A$15*B4+$B$15*C4+$C$15*D4</f>
        <v>-0.351539022602244</v>
      </c>
      <c r="C18" s="5" t="n">
        <f aca="false">$A$13*C2+$B$13*D2+$C$13*E2+$A$14*C3+$B$14*D3+$C$14*E3+$A$15*C4+$B$15*D4+$C$15*E4</f>
        <v>-0.294475923239867</v>
      </c>
      <c r="D18" s="5" t="n">
        <f aca="false">$A$13*D2+$B$13*E2+$C$13*F2+$A$14*D3+$B$14*E3+$C$14*F3+$A$15*D4+$B$15*E4+$C$15*F4</f>
        <v>-0.271441768729942</v>
      </c>
      <c r="E18" s="5" t="n">
        <f aca="false">$A$13*E2+$B$13*F2+$C$13*G2+$A$14*E3+$B$14*F3+$C$14*G3+$A$15*E4+$B$15*F4+$C$15*G4</f>
        <v>-0.310940434443043</v>
      </c>
      <c r="F18" s="5" t="n">
        <f aca="false">$A$13*F2+$B$13*G2+$C$13*H2+$A$14*F3+$B$14*G3+$C$14*H3+$A$15*F4+$B$15*G4+$C$15*H4</f>
        <v>-0.350439100156143</v>
      </c>
      <c r="N18" s="5" t="n">
        <v>0</v>
      </c>
      <c r="O18" s="5" t="n">
        <v>0</v>
      </c>
      <c r="P18" s="5" t="n">
        <v>0</v>
      </c>
      <c r="R18" s="9" t="n">
        <f aca="false">A13-R13</f>
        <v>0.105413586904299</v>
      </c>
      <c r="S18" s="9" t="n">
        <f aca="false">B13-S13</f>
        <v>-0.0624324260298464</v>
      </c>
      <c r="T18" s="9" t="n">
        <f aca="false">C13-T13</f>
        <v>-0.435098989651617</v>
      </c>
      <c r="Y18" s="6" t="s">
        <v>17</v>
      </c>
      <c r="Z18" s="1" t="n">
        <f aca="false">A4*Q27</f>
        <v>-0</v>
      </c>
      <c r="AA18" s="1" t="n">
        <f aca="false">B4*R27</f>
        <v>0</v>
      </c>
      <c r="AB18" s="1" t="n">
        <f aca="false">C4*S27</f>
        <v>-0</v>
      </c>
      <c r="AC18" s="1" t="n">
        <f aca="false">D4*T27</f>
        <v>0</v>
      </c>
      <c r="AD18" s="1" t="n">
        <f aca="false">E4*U27</f>
        <v>0</v>
      </c>
      <c r="AE18" s="1" t="n">
        <f aca="false">F4*V27</f>
        <v>0</v>
      </c>
      <c r="AG18" s="6" t="s">
        <v>18</v>
      </c>
      <c r="AH18" s="1" t="n">
        <f aca="false">B4*Q27</f>
        <v>0</v>
      </c>
      <c r="AI18" s="1" t="n">
        <f aca="false">C4*R27</f>
        <v>-0</v>
      </c>
      <c r="AJ18" s="1" t="n">
        <f aca="false">D4*S27</f>
        <v>0</v>
      </c>
      <c r="AK18" s="1" t="n">
        <f aca="false">E4*T27</f>
        <v>0</v>
      </c>
      <c r="AL18" s="1" t="n">
        <f aca="false">F4*U27</f>
        <v>0</v>
      </c>
      <c r="AM18" s="1" t="n">
        <f aca="false">G4*V27</f>
        <v>0</v>
      </c>
      <c r="AO18" s="6" t="s">
        <v>19</v>
      </c>
      <c r="AP18" s="1" t="n">
        <f aca="false">C4*Q27</f>
        <v>-0</v>
      </c>
      <c r="AQ18" s="1" t="n">
        <f aca="false">D4*R27</f>
        <v>0</v>
      </c>
      <c r="AR18" s="1" t="n">
        <f aca="false">E4*S27</f>
        <v>0</v>
      </c>
      <c r="AS18" s="1" t="n">
        <f aca="false">F4*T27</f>
        <v>0</v>
      </c>
      <c r="AT18" s="1" t="n">
        <f aca="false">G4*U27</f>
        <v>0</v>
      </c>
      <c r="AU18" s="1" t="n">
        <f aca="false">H4*V27</f>
        <v>0</v>
      </c>
    </row>
    <row r="19" customFormat="false" ht="12.8" hidden="false" customHeight="false" outlineLevel="0" collapsed="false">
      <c r="A19" s="5" t="n">
        <f aca="false">$A$13*A3+$B$13*B3+$C$13*C3+$A$14*A4+$B$14*B4+$C$14*C4+$A$15*A5+$B$15*B5+$C$15*C5</f>
        <v>-0.260320303932752</v>
      </c>
      <c r="B19" s="5" t="n">
        <f aca="false">$A$13*B3+$B$13*C3+$C$13*D3+$A$14*B4+$B$14*C4+$C$14*D4+$A$15*B5+$B$15*C5+$C$15*D5</f>
        <v>0.161549714664694</v>
      </c>
      <c r="C19" s="5" t="n">
        <f aca="false">$A$13*C3+$B$13*D3+$C$13*E3+$A$14*C4+$B$14*D4+$C$14*E4+$A$15*C5+$B$15*D5+$C$15*E5</f>
        <v>-0.348087122730543</v>
      </c>
      <c r="D19" s="5" t="n">
        <f aca="false">$A$13*D3+$B$13*E3+$C$13*F3+$A$14*D4+$B$14*E4+$C$14*F4+$A$15*D5+$B$15*E5+$C$15*F5</f>
        <v>-0.172446078477879</v>
      </c>
      <c r="E19" s="5" t="n">
        <f aca="false">$A$13*E3+$B$13*F3+$C$13*G3+$A$14*E4+$B$14*F4+$C$14*G4+$A$15*E5+$B$15*F5+$C$15*G5</f>
        <v>-0.0845121488831924</v>
      </c>
      <c r="F19" s="5" t="n">
        <f aca="false">$A$13*F3+$B$13*G3+$C$13*H3+$A$14*F4+$B$14*G4+$C$14*H4+$A$15*F5+$B$15*G5+$C$15*H5</f>
        <v>-0.0887318490908601</v>
      </c>
      <c r="N19" s="5" t="n">
        <v>0</v>
      </c>
      <c r="O19" s="5" t="n">
        <v>0</v>
      </c>
      <c r="P19" s="5" t="n">
        <v>0</v>
      </c>
      <c r="R19" s="9" t="n">
        <f aca="false">A14-R14</f>
        <v>0.440375062853023</v>
      </c>
      <c r="S19" s="9" t="n">
        <f aca="false">B14-S14</f>
        <v>-0.0744059338510422</v>
      </c>
      <c r="T19" s="9" t="n">
        <f aca="false">C14-T14</f>
        <v>-0.343700117459847</v>
      </c>
      <c r="Z19" s="1" t="n">
        <f aca="false">A5*Q28</f>
        <v>-0</v>
      </c>
      <c r="AA19" s="1" t="n">
        <f aca="false">B5*R28</f>
        <v>0.0085978582834913</v>
      </c>
      <c r="AB19" s="1" t="n">
        <f aca="false">C5*S28</f>
        <v>0</v>
      </c>
      <c r="AC19" s="1" t="n">
        <f aca="false">D5*T28</f>
        <v>-0</v>
      </c>
      <c r="AD19" s="1" t="n">
        <f aca="false">E5*U28</f>
        <v>0</v>
      </c>
      <c r="AE19" s="1" t="n">
        <f aca="false">F5*V28</f>
        <v>0</v>
      </c>
      <c r="AH19" s="1" t="n">
        <f aca="false">B5*Q28</f>
        <v>0</v>
      </c>
      <c r="AI19" s="1" t="n">
        <f aca="false">C5*R28</f>
        <v>0.00892854514054866</v>
      </c>
      <c r="AJ19" s="1" t="n">
        <f aca="false">D5*S28</f>
        <v>-0</v>
      </c>
      <c r="AK19" s="1" t="n">
        <f aca="false">E5*T28</f>
        <v>0</v>
      </c>
      <c r="AL19" s="1" t="n">
        <f aca="false">F5*U28</f>
        <v>0</v>
      </c>
      <c r="AM19" s="1" t="n">
        <f aca="false">G5*V28</f>
        <v>0</v>
      </c>
      <c r="AP19" s="1" t="n">
        <f aca="false">C5*Q28</f>
        <v>0</v>
      </c>
      <c r="AQ19" s="1" t="n">
        <f aca="false">D5*R28</f>
        <v>-0.00925923199760602</v>
      </c>
      <c r="AR19" s="1" t="n">
        <f aca="false">E5*S28</f>
        <v>0</v>
      </c>
      <c r="AS19" s="1" t="n">
        <f aca="false">F5*T28</f>
        <v>0</v>
      </c>
      <c r="AT19" s="1" t="n">
        <f aca="false">G5*U28</f>
        <v>0</v>
      </c>
      <c r="AU19" s="1" t="n">
        <f aca="false">H5*V28</f>
        <v>0</v>
      </c>
    </row>
    <row r="20" customFormat="false" ht="12.8" hidden="false" customHeight="false" outlineLevel="0" collapsed="false">
      <c r="A20" s="5" t="n">
        <f aca="false">$A$13*A4+$B$13*B4+$C$13*C4+$A$14*A5+$B$14*B5+$C$14*C5+$A$15*A6+$B$15*B6+$C$15*C6</f>
        <v>-0.300781694076285</v>
      </c>
      <c r="B20" s="5" t="n">
        <f aca="false">$A$13*B4+$B$13*C4+$C$13*D4+$A$14*B5+$B$14*C5+$C$14*D5+$A$15*B6+$B$15*C6+$C$15*D6</f>
        <v>0.110407176297054</v>
      </c>
      <c r="C20" s="5" t="n">
        <f aca="false">$A$13*C4+$B$13*D4+$C$13*E4+$A$14*C5+$B$14*D5+$C$14*E5+$A$15*C6+$B$15*D6+$C$15*E6</f>
        <v>0.190844298081918</v>
      </c>
      <c r="D20" s="5" t="n">
        <f aca="false">$A$13*D4+$B$13*E4+$C$13*F4+$A$14*D5+$B$14*E5+$C$14*F5+$A$15*D6+$B$15*E6+$C$15*F6</f>
        <v>-0.498984213563734</v>
      </c>
      <c r="E20" s="5" t="n">
        <f aca="false">$A$13*E4+$B$13*F4+$C$13*G4+$A$14*E5+$B$14*F5+$C$14*G5+$A$15*E6+$B$15*F6+$C$15*G6</f>
        <v>-0.240044189926217</v>
      </c>
      <c r="F20" s="5" t="n">
        <f aca="false">$A$13*F4+$B$13*G4+$C$13*H4+$A$14*F5+$B$14*G5+$C$14*H5+$A$15*F6+$B$15*G6+$C$15*H6</f>
        <v>-0.122489450752202</v>
      </c>
      <c r="N20" s="5" t="n">
        <v>0</v>
      </c>
      <c r="O20" s="5" t="n">
        <v>0</v>
      </c>
      <c r="P20" s="5" t="n">
        <v>0</v>
      </c>
      <c r="R20" s="9" t="n">
        <f aca="false">A15-R15</f>
        <v>0.164385119010424</v>
      </c>
      <c r="S20" s="9" t="n">
        <f aca="false">B15-S15</f>
        <v>0.186642457465543</v>
      </c>
      <c r="T20" s="9" t="n">
        <f aca="false">C15-T15</f>
        <v>-0.401869165402938</v>
      </c>
      <c r="Z20" s="1" t="n">
        <f aca="false">A6*Q29</f>
        <v>-0</v>
      </c>
      <c r="AA20" s="1" t="n">
        <f aca="false">B6*R29</f>
        <v>-0.00499495046570086</v>
      </c>
      <c r="AB20" s="1" t="n">
        <f aca="false">C6*S29</f>
        <v>0</v>
      </c>
      <c r="AC20" s="1" t="n">
        <f aca="false">D6*T29</f>
        <v>0</v>
      </c>
      <c r="AD20" s="1" t="n">
        <f aca="false">E6*U29</f>
        <v>-0</v>
      </c>
      <c r="AE20" s="1" t="n">
        <f aca="false">F6*V29</f>
        <v>0</v>
      </c>
      <c r="AH20" s="1" t="n">
        <f aca="false">B6*Q29</f>
        <v>0</v>
      </c>
      <c r="AI20" s="1" t="n">
        <f aca="false">C6*R29</f>
        <v>-0.00514186077351559</v>
      </c>
      <c r="AJ20" s="1" t="n">
        <f aca="false">D6*S29</f>
        <v>0</v>
      </c>
      <c r="AK20" s="1" t="n">
        <f aca="false">E6*T29</f>
        <v>-0</v>
      </c>
      <c r="AL20" s="1" t="n">
        <f aca="false">F6*U29</f>
        <v>0</v>
      </c>
      <c r="AM20" s="1" t="n">
        <f aca="false">G6*V29</f>
        <v>0</v>
      </c>
      <c r="AP20" s="1" t="n">
        <f aca="false">C6*Q29</f>
        <v>0</v>
      </c>
      <c r="AQ20" s="1" t="n">
        <f aca="false">D6*R29</f>
        <v>-0.00528877108133032</v>
      </c>
      <c r="AR20" s="1" t="n">
        <f aca="false">E6*S29</f>
        <v>-0</v>
      </c>
      <c r="AS20" s="1" t="n">
        <f aca="false">F6*T29</f>
        <v>0</v>
      </c>
      <c r="AT20" s="1" t="n">
        <f aca="false">G6*U29</f>
        <v>0</v>
      </c>
      <c r="AU20" s="1" t="n">
        <f aca="false">H6*V29</f>
        <v>0</v>
      </c>
    </row>
    <row r="21" customFormat="false" ht="12.8" hidden="false" customHeight="false" outlineLevel="0" collapsed="false">
      <c r="A21" s="5" t="n">
        <f aca="false">$A$13*A5+$B$13*B5+$C$13*C5+$A$14*A6+$B$14*B6+$C$14*C6+$A$15*A7+$B$15*B7+$C$15*C7</f>
        <v>-0.613153937113885</v>
      </c>
      <c r="B21" s="5" t="n">
        <f aca="false">$A$13*B5+$B$13*C5+$C$13*D5+$A$14*B6+$B$14*C6+$C$14*D6+$A$15*B7+$B$15*C7+$C$15*D7</f>
        <v>0.103875017655341</v>
      </c>
      <c r="C21" s="5" t="n">
        <f aca="false">$A$13*C5+$B$13*D5+$C$13*E5+$A$14*C6+$B$14*D6+$C$14*E6+$A$15*C7+$B$15*D7+$C$15*E7</f>
        <v>0.145467854882485</v>
      </c>
      <c r="D21" s="5" t="n">
        <f aca="false">$A$13*D5+$B$13*E5+$C$13*F5+$A$14*D6+$B$14*E6+$C$14*F6+$A$15*D7+$B$15*E7+$C$15*F7</f>
        <v>0.220138881499142</v>
      </c>
      <c r="E21" s="5" t="n">
        <f aca="false">$A$13*E5+$B$13*F5+$C$13*G5+$A$14*E6+$B$14*F6+$C$14*G6+$A$15*E7+$B$15*F7+$C$15*G7</f>
        <v>-0.649881304396925</v>
      </c>
      <c r="F21" s="5" t="n">
        <f aca="false">$A$13*F5+$B$13*G5+$C$13*H5+$A$14*F6+$B$14*G6+$C$14*H6+$A$15*F7+$B$15*G7+$C$15*H7</f>
        <v>-0.307642301374554</v>
      </c>
      <c r="Z21" s="1" t="n">
        <f aca="false">A7*Q30</f>
        <v>-0</v>
      </c>
      <c r="AA21" s="1" t="n">
        <f aca="false">B7*R30</f>
        <v>0</v>
      </c>
      <c r="AB21" s="1" t="n">
        <f aca="false">C7*S30</f>
        <v>0</v>
      </c>
      <c r="AC21" s="1" t="n">
        <f aca="false">D7*T30</f>
        <v>0.0247423519909287</v>
      </c>
      <c r="AD21" s="1" t="n">
        <f aca="false">E7*U30</f>
        <v>0</v>
      </c>
      <c r="AE21" s="1" t="n">
        <f aca="false">F7*V30</f>
        <v>-0</v>
      </c>
      <c r="AH21" s="1" t="n">
        <f aca="false">B7*Q30</f>
        <v>0</v>
      </c>
      <c r="AI21" s="1" t="n">
        <f aca="false">C7*R30</f>
        <v>0</v>
      </c>
      <c r="AJ21" s="1" t="n">
        <f aca="false">D7*S30</f>
        <v>0</v>
      </c>
      <c r="AK21" s="1" t="n">
        <f aca="false">E7*T30</f>
        <v>0.0253046781725407</v>
      </c>
      <c r="AL21" s="1" t="n">
        <f aca="false">F7*U30</f>
        <v>-0</v>
      </c>
      <c r="AM21" s="1" t="n">
        <f aca="false">G7*V30</f>
        <v>0</v>
      </c>
      <c r="AP21" s="1" t="n">
        <f aca="false">C7*Q30</f>
        <v>0</v>
      </c>
      <c r="AQ21" s="1" t="n">
        <f aca="false">D7*R30</f>
        <v>0</v>
      </c>
      <c r="AR21" s="1" t="n">
        <f aca="false">E7*S30</f>
        <v>0</v>
      </c>
      <c r="AS21" s="1" t="n">
        <f aca="false">F7*T30</f>
        <v>-0.0258670043541527</v>
      </c>
      <c r="AT21" s="1" t="n">
        <f aca="false">G7*U30</f>
        <v>0</v>
      </c>
      <c r="AU21" s="1" t="n">
        <f aca="false">H7*V30</f>
        <v>0</v>
      </c>
    </row>
    <row r="22" customFormat="false" ht="12.8" hidden="false" customHeight="false" outlineLevel="0" collapsed="false">
      <c r="A22" s="5" t="n">
        <f aca="false">$A$13*A6+$B$13*B6+$C$13*C6+$A$14*A7+$B$14*B7+$C$14*C7+$A$15*A8+$B$15*B8+$C$15*C8</f>
        <v>-0.760468247454126</v>
      </c>
      <c r="B22" s="5" t="n">
        <f aca="false">$A$13*B6+$B$13*C6+$C$13*D6+$A$14*B7+$B$14*C7+$C$14*D7+$A$15*B8+$B$15*C8+$C$15*D8</f>
        <v>-0.173125853244214</v>
      </c>
      <c r="C22" s="5" t="n">
        <f aca="false">$A$13*C6+$B$13*D6+$C$13*E6+$A$14*C7+$B$14*D7+$C$14*E7+$A$15*C8+$B$15*D8+$C$15*E8</f>
        <v>0.144083052327186</v>
      </c>
      <c r="D22" s="5" t="n">
        <f aca="false">$A$13*D6+$B$13*E6+$C$13*F6+$A$14*D7+$B$14*E7+$C$14*F7+$A$15*D8+$B$15*E8+$C$15*F8</f>
        <v>0.180528533467917</v>
      </c>
      <c r="E22" s="5" t="n">
        <f aca="false">$A$13*E6+$B$13*F6+$C$13*G6+$A$14*E7+$B$14*F7+$C$14*G7+$A$15*E8+$B$15*F8+$C$15*G8</f>
        <v>0.249433464916367</v>
      </c>
      <c r="F22" s="5" t="n">
        <f aca="false">$A$13*F6+$B$13*G6+$C$13*H6+$A$14*F7+$B$14*G7+$C$14*H7+$A$15*F8+$B$15*G8+$C$15*H8</f>
        <v>-0.800778395230117</v>
      </c>
      <c r="Z22" s="1" t="n">
        <f aca="false">A8*Q31</f>
        <v>-0</v>
      </c>
      <c r="AA22" s="1" t="n">
        <f aca="false">B8*R31</f>
        <v>0</v>
      </c>
      <c r="AB22" s="1" t="n">
        <f aca="false">C8*S31</f>
        <v>0</v>
      </c>
      <c r="AC22" s="1" t="n">
        <f aca="false">D8*T31</f>
        <v>0</v>
      </c>
      <c r="AD22" s="1" t="n">
        <f aca="false">E8*U31</f>
        <v>0</v>
      </c>
      <c r="AE22" s="1" t="n">
        <f aca="false">F8*V31</f>
        <v>0</v>
      </c>
      <c r="AH22" s="1" t="n">
        <f aca="false">B8*Q31</f>
        <v>0</v>
      </c>
      <c r="AI22" s="1" t="n">
        <f aca="false">C8*R31</f>
        <v>0</v>
      </c>
      <c r="AJ22" s="1" t="n">
        <f aca="false">D8*S31</f>
        <v>0</v>
      </c>
      <c r="AK22" s="1" t="n">
        <f aca="false">E8*T31</f>
        <v>0</v>
      </c>
      <c r="AL22" s="1" t="n">
        <f aca="false">F8*U31</f>
        <v>0</v>
      </c>
      <c r="AM22" s="1" t="n">
        <f aca="false">G8*V31</f>
        <v>-0</v>
      </c>
      <c r="AP22" s="1" t="n">
        <f aca="false">C8*Q31</f>
        <v>0</v>
      </c>
      <c r="AQ22" s="1" t="n">
        <f aca="false">D8*R31</f>
        <v>0</v>
      </c>
      <c r="AR22" s="1" t="n">
        <f aca="false">E8*S31</f>
        <v>0</v>
      </c>
      <c r="AS22" s="1" t="n">
        <f aca="false">F8*T31</f>
        <v>0</v>
      </c>
      <c r="AT22" s="1" t="n">
        <f aca="false">G8*U31</f>
        <v>-0</v>
      </c>
      <c r="AU22" s="1" t="n">
        <f aca="false">H8*V31</f>
        <v>0</v>
      </c>
    </row>
    <row r="23" customFormat="false" ht="12.8" hidden="false" customHeight="false" outlineLevel="0" collapsed="false">
      <c r="A23" s="5" t="n">
        <f aca="false">$A$13*A7+$B$13*B7+$C$13*C7+$A$14*A8+$B$14*B8+$C$14*C8+$A$15*A9+$B$15*B9+$C$15*C9</f>
        <v>-0.907782557794368</v>
      </c>
      <c r="B23" s="5" t="n">
        <f aca="false">$A$13*B7+$B$13*C7+$C$13*D7+$A$14*B8+$B$14*C8+$C$14*D8+$A$15*B9+$B$15*C9+$C$15*D9</f>
        <v>-0.206883454905556</v>
      </c>
      <c r="C23" s="5" t="n">
        <f aca="false">$A$13*C7+$B$13*D7+$C$13*E7+$A$14*C8+$B$14*D8+$C$14*E8+$A$15*C9+$B$15*D9+$C$15*E9</f>
        <v>-0.211103155113223</v>
      </c>
      <c r="D23" s="5" t="n">
        <f aca="false">$A$13*D7+$B$13*E7+$C$13*F7+$A$14*D8+$B$14*E8+$C$14*F8+$A$15*D9+$B$15*E9+$C$15*F9</f>
        <v>0.184291086999031</v>
      </c>
      <c r="E23" s="5" t="n">
        <f aca="false">$A$13*E7+$B$13*F7+$C$13*G7+$A$14*E8+$B$14*F8+$C$14*G8+$A$15*E9+$B$15*F9+$C$15*G9</f>
        <v>0.215589212053349</v>
      </c>
      <c r="F23" s="5" t="n">
        <f aca="false">$A$13*F7+$B$13*G7+$C$13*H7+$A$14*F8+$B$14*G8+$C$14*H8+$A$15*F9+$B$15*G9+$C$15*H9</f>
        <v>0.278728048333591</v>
      </c>
      <c r="Z23" s="1" t="n">
        <f aca="false">A9*Q32</f>
        <v>-0</v>
      </c>
      <c r="AA23" s="1" t="n">
        <f aca="false">B9*R32</f>
        <v>0</v>
      </c>
      <c r="AB23" s="1" t="n">
        <f aca="false">C9*S32</f>
        <v>0</v>
      </c>
      <c r="AC23" s="1" t="n">
        <f aca="false">D9*T32</f>
        <v>-0.0419663333225403</v>
      </c>
      <c r="AD23" s="1" t="n">
        <f aca="false">E9*U32</f>
        <v>0</v>
      </c>
      <c r="AE23" s="1" t="n">
        <f aca="false">F9*V32</f>
        <v>0.0309499342672412</v>
      </c>
      <c r="AH23" s="1" t="n">
        <f aca="false">B9*Q32</f>
        <v>0</v>
      </c>
      <c r="AI23" s="1" t="n">
        <f aca="false">C9*R32</f>
        <v>0</v>
      </c>
      <c r="AJ23" s="1" t="n">
        <f aca="false">D9*S32</f>
        <v>0</v>
      </c>
      <c r="AK23" s="1" t="n">
        <f aca="false">E9*T32</f>
        <v>-0.0426657722112493</v>
      </c>
      <c r="AL23" s="1" t="n">
        <f aca="false">F9*U32</f>
        <v>0</v>
      </c>
      <c r="AM23" s="1" t="n">
        <f aca="false">G9*V32</f>
        <v>0.0314491267554225</v>
      </c>
      <c r="AP23" s="1" t="n">
        <f aca="false">C9*Q32</f>
        <v>0</v>
      </c>
      <c r="AQ23" s="1" t="n">
        <f aca="false">D9*R32</f>
        <v>0</v>
      </c>
      <c r="AR23" s="1" t="n">
        <f aca="false">E9*S32</f>
        <v>0</v>
      </c>
      <c r="AS23" s="1" t="n">
        <f aca="false">F9*T32</f>
        <v>-0.0433652110999583</v>
      </c>
      <c r="AT23" s="1" t="n">
        <f aca="false">G9*U32</f>
        <v>0</v>
      </c>
      <c r="AU23" s="1" t="n">
        <f aca="false">H9*V32</f>
        <v>-0.0319483192436038</v>
      </c>
    </row>
    <row r="24" customFormat="false" ht="12.8" hidden="false" customHeight="false" outlineLevel="0" collapsed="false">
      <c r="A24" s="5" t="n">
        <f aca="false">$A$13*A8+$B$13*B8+$C$13*C8+$A$14*A9+$B$14*B9+$C$14*C9+$A$15*A10+$B$15*B10+$C$15*C10</f>
        <v>-1.05509686813461</v>
      </c>
      <c r="B24" s="5" t="n">
        <f aca="false">$A$13*B8+$B$13*C8+$C$13*D8+$A$14*B9+$B$14*C9+$C$14*D9+$A$15*B10+$B$15*C10+$C$15*D10</f>
        <v>-0.240641056566897</v>
      </c>
      <c r="C24" s="5" t="n">
        <f aca="false">$A$13*C8+$B$13*D8+$C$13*E8+$A$14*C9+$B$14*D9+$C$14*E9+$A$15*C10+$B$15*D10+$C$15*E10</f>
        <v>-0.244860756774565</v>
      </c>
      <c r="D24" s="5" t="n">
        <f aca="false">$A$13*D8+$B$13*E8+$C$13*F8+$A$14*D9+$B$14*E9+$C$14*F9+$A$15*D10+$B$15*E10+$C$15*F10</f>
        <v>-0.249080456982233</v>
      </c>
      <c r="E24" s="5" t="n">
        <f aca="false">$A$13*E8+$B$13*F8+$C$13*G8+$A$14*E9+$B$14*F9+$C$14*G9+$A$15*E10+$B$15*F10+$C$15*G10</f>
        <v>0.224499121670876</v>
      </c>
      <c r="F24" s="5" t="n">
        <f aca="false">$A$13*F8+$B$13*G8+$C$13*H8+$A$14*F9+$B$14*G9+$C$14*H9+$A$15*F10+$B$15*G10+$C$15*H10</f>
        <v>0.250649890638781</v>
      </c>
      <c r="Z24" s="1" t="n">
        <f aca="false">A10*Q33</f>
        <v>-0</v>
      </c>
      <c r="AA24" s="1" t="n">
        <f aca="false">B10*R33</f>
        <v>0</v>
      </c>
      <c r="AB24" s="1" t="n">
        <f aca="false">C10*S33</f>
        <v>0</v>
      </c>
      <c r="AC24" s="1" t="n">
        <f aca="false">D10*T33</f>
        <v>0</v>
      </c>
      <c r="AD24" s="1" t="n">
        <f aca="false">E10*U33</f>
        <v>0</v>
      </c>
      <c r="AE24" s="1" t="n">
        <f aca="false">F10*V33</f>
        <v>0</v>
      </c>
      <c r="AH24" s="1" t="n">
        <f aca="false">B10*Q33</f>
        <v>0</v>
      </c>
      <c r="AI24" s="1" t="n">
        <f aca="false">C10*R33</f>
        <v>0</v>
      </c>
      <c r="AJ24" s="1" t="n">
        <f aca="false">D10*S33</f>
        <v>0</v>
      </c>
      <c r="AK24" s="1" t="n">
        <f aca="false">E10*T33</f>
        <v>0</v>
      </c>
      <c r="AL24" s="1" t="n">
        <f aca="false">F10*U33</f>
        <v>0</v>
      </c>
      <c r="AM24" s="1" t="n">
        <f aca="false">G10*V33</f>
        <v>0</v>
      </c>
      <c r="AP24" s="1" t="n">
        <f aca="false">C10*Q33</f>
        <v>0</v>
      </c>
      <c r="AQ24" s="1" t="n">
        <f aca="false">D10*R33</f>
        <v>0</v>
      </c>
      <c r="AR24" s="1" t="n">
        <f aca="false">E10*S33</f>
        <v>0</v>
      </c>
      <c r="AS24" s="1" t="n">
        <f aca="false">F10*T33</f>
        <v>0</v>
      </c>
      <c r="AT24" s="1" t="n">
        <f aca="false">G10*U33</f>
        <v>0</v>
      </c>
      <c r="AU24" s="1" t="n">
        <f aca="false">H10*V33</f>
        <v>0</v>
      </c>
    </row>
    <row r="26" customFormat="false" ht="13.8" hidden="false" customHeight="false" outlineLevel="0" collapsed="false">
      <c r="A26" s="2" t="s">
        <v>20</v>
      </c>
      <c r="B26" s="2"/>
      <c r="C26" s="2"/>
      <c r="D26" s="2"/>
      <c r="E26" s="2"/>
      <c r="F26" s="2"/>
      <c r="G26" s="3"/>
      <c r="I26" s="2" t="s">
        <v>21</v>
      </c>
      <c r="J26" s="2"/>
      <c r="K26" s="2"/>
      <c r="L26" s="2"/>
      <c r="M26" s="2"/>
      <c r="N26" s="2"/>
      <c r="O26" s="10"/>
      <c r="P26" s="10"/>
      <c r="Q26" s="4" t="s">
        <v>22</v>
      </c>
      <c r="R26" s="4"/>
      <c r="S26" s="4"/>
      <c r="T26" s="4"/>
      <c r="U26" s="4"/>
      <c r="V26" s="4"/>
    </row>
    <row r="27" customFormat="false" ht="12.8" hidden="false" customHeight="false" outlineLevel="0" collapsed="false">
      <c r="A27" s="5" t="n">
        <f aca="false">IF(A18&lt;0,0,A18)</f>
        <v>0</v>
      </c>
      <c r="B27" s="5" t="n">
        <f aca="false">IF(B18&lt;0,0,B18)</f>
        <v>0</v>
      </c>
      <c r="C27" s="11" t="n">
        <f aca="false">IF(C18&lt;0,0,C18)</f>
        <v>0</v>
      </c>
      <c r="D27" s="12" t="n">
        <f aca="false">IF(D18&lt;0,0,D18)</f>
        <v>0</v>
      </c>
      <c r="E27" s="11" t="n">
        <f aca="false">IF(E18&lt;0,0,E18)</f>
        <v>0</v>
      </c>
      <c r="F27" s="12" t="n">
        <f aca="false">IF(F18&lt;0,0,F18)</f>
        <v>0</v>
      </c>
      <c r="I27" s="5" t="n">
        <v>0</v>
      </c>
      <c r="J27" s="5" t="n">
        <v>0</v>
      </c>
      <c r="K27" s="11" t="n">
        <f aca="false">E56</f>
        <v>-0.0498126796585316</v>
      </c>
      <c r="L27" s="12" t="n">
        <f aca="false">E56</f>
        <v>-0.0498126796585316</v>
      </c>
      <c r="M27" s="11" t="n">
        <f aca="false">E57</f>
        <v>-0.0191150997460902</v>
      </c>
      <c r="N27" s="12" t="n">
        <f aca="false">E57</f>
        <v>-0.0191150997460902</v>
      </c>
      <c r="Q27" s="5" t="n">
        <f aca="false">IF(A18&lt;0,0,I27)</f>
        <v>0</v>
      </c>
      <c r="R27" s="5" t="n">
        <f aca="false">IF(B18&lt;0,0,J27)</f>
        <v>0</v>
      </c>
      <c r="S27" s="5" t="n">
        <f aca="false">IF(C18&lt;0,0,K27)</f>
        <v>0</v>
      </c>
      <c r="T27" s="5" t="n">
        <f aca="false">IF(D18&lt;0,0,L27)</f>
        <v>0</v>
      </c>
      <c r="U27" s="5" t="n">
        <f aca="false">IF(E18&lt;0,0,M27)</f>
        <v>0</v>
      </c>
      <c r="V27" s="5" t="n">
        <f aca="false">IF(F18&lt;0,0,N27)</f>
        <v>0</v>
      </c>
      <c r="W27" s="13"/>
    </row>
    <row r="28" customFormat="false" ht="12.8" hidden="false" customHeight="false" outlineLevel="0" collapsed="false">
      <c r="A28" s="5" t="n">
        <f aca="false">IF(A19&lt;0,0,A19)</f>
        <v>0</v>
      </c>
      <c r="B28" s="11" t="n">
        <f aca="false">IF(B19&lt;0,0,B19)</f>
        <v>0.161549714664694</v>
      </c>
      <c r="C28" s="12" t="n">
        <f aca="false">IF(C19&lt;0,0,C19)</f>
        <v>0</v>
      </c>
      <c r="D28" s="12" t="n">
        <f aca="false">IF(D19&lt;0,0,D19)</f>
        <v>0</v>
      </c>
      <c r="E28" s="12" t="n">
        <f aca="false">IF(E19&lt;0,0,E19)</f>
        <v>0</v>
      </c>
      <c r="F28" s="12" t="n">
        <f aca="false">IF(F19&lt;0,0,F19)</f>
        <v>0</v>
      </c>
      <c r="I28" s="5" t="n">
        <v>0</v>
      </c>
      <c r="J28" s="11" t="n">
        <f aca="false">E55</f>
        <v>0.0330686857057358</v>
      </c>
      <c r="K28" s="12" t="n">
        <f aca="false">E56</f>
        <v>-0.0498126796585316</v>
      </c>
      <c r="L28" s="12" t="n">
        <f aca="false">E56</f>
        <v>-0.0498126796585316</v>
      </c>
      <c r="M28" s="12" t="n">
        <f aca="false">E57</f>
        <v>-0.0191150997460902</v>
      </c>
      <c r="N28" s="12" t="n">
        <f aca="false">E57</f>
        <v>-0.0191150997460902</v>
      </c>
      <c r="Q28" s="5" t="n">
        <f aca="false">IF(A19&lt;0,0,I28)</f>
        <v>0</v>
      </c>
      <c r="R28" s="5" t="n">
        <f aca="false">IF(B19&lt;0,0,J28)</f>
        <v>0.0330686857057358</v>
      </c>
      <c r="S28" s="5" t="n">
        <f aca="false">IF(C19&lt;0,0,K28)</f>
        <v>0</v>
      </c>
      <c r="T28" s="5" t="n">
        <f aca="false">IF(D19&lt;0,0,L28)</f>
        <v>0</v>
      </c>
      <c r="U28" s="5" t="n">
        <f aca="false">IF(E19&lt;0,0,M28)</f>
        <v>0</v>
      </c>
      <c r="V28" s="5" t="n">
        <f aca="false">IF(F19&lt;0,0,N28)</f>
        <v>0</v>
      </c>
      <c r="W28" s="13"/>
    </row>
    <row r="29" customFormat="false" ht="12.8" hidden="false" customHeight="false" outlineLevel="0" collapsed="false">
      <c r="A29" s="5" t="n">
        <f aca="false">IF(A20&lt;0,0,A20)</f>
        <v>0</v>
      </c>
      <c r="B29" s="11" t="n">
        <f aca="false">IF(B20&lt;0,0,B20)</f>
        <v>0.110407176297054</v>
      </c>
      <c r="C29" s="5" t="n">
        <f aca="false">IF(C20&lt;0,0,C20)</f>
        <v>0.190844298081918</v>
      </c>
      <c r="D29" s="5" t="n">
        <f aca="false">IF(D20&lt;0,0,D20)</f>
        <v>0</v>
      </c>
      <c r="E29" s="11" t="n">
        <f aca="false">IF(E20&lt;0,0,E20)</f>
        <v>0</v>
      </c>
      <c r="F29" s="12" t="n">
        <f aca="false">IF(F20&lt;0,0,F20)</f>
        <v>0</v>
      </c>
      <c r="I29" s="5" t="n">
        <v>0</v>
      </c>
      <c r="J29" s="11" t="n">
        <f aca="false">E58</f>
        <v>-0.0146910307814731</v>
      </c>
      <c r="K29" s="5" t="n">
        <v>0</v>
      </c>
      <c r="L29" s="5" t="n">
        <v>0</v>
      </c>
      <c r="M29" s="11" t="n">
        <f aca="false">E60</f>
        <v>0.0426737744072726</v>
      </c>
      <c r="N29" s="12" t="n">
        <f aca="false">E60</f>
        <v>0.0426737744072726</v>
      </c>
      <c r="Q29" s="5" t="n">
        <f aca="false">IF(A20&lt;0,0,I29)</f>
        <v>0</v>
      </c>
      <c r="R29" s="5" t="n">
        <f aca="false">IF(B20&lt;0,0,J29)</f>
        <v>-0.0146910307814731</v>
      </c>
      <c r="S29" s="5" t="n">
        <f aca="false">IF(C20&lt;0,0,K29)</f>
        <v>0</v>
      </c>
      <c r="T29" s="5" t="n">
        <f aca="false">IF(D20&lt;0,0,L29)</f>
        <v>0</v>
      </c>
      <c r="U29" s="5" t="n">
        <f aca="false">IF(E20&lt;0,0,M29)</f>
        <v>0</v>
      </c>
      <c r="V29" s="5" t="n">
        <f aca="false">IF(F20&lt;0,0,N29)</f>
        <v>0</v>
      </c>
      <c r="W29" s="13"/>
    </row>
    <row r="30" customFormat="false" ht="12.8" hidden="false" customHeight="false" outlineLevel="0" collapsed="false">
      <c r="A30" s="5" t="n">
        <f aca="false">IF(A21&lt;0,0,A21)</f>
        <v>0</v>
      </c>
      <c r="B30" s="5" t="n">
        <f aca="false">IF(B21&lt;0,0,B21)</f>
        <v>0.103875017655341</v>
      </c>
      <c r="C30" s="5" t="n">
        <f aca="false">IF(C21&lt;0,0,C21)</f>
        <v>0.145467854882485</v>
      </c>
      <c r="D30" s="11" t="n">
        <f aca="false">IF(D21&lt;0,0,D21)</f>
        <v>0.220138881499142</v>
      </c>
      <c r="E30" s="12" t="n">
        <f aca="false">IF(E21&lt;0,0,E21)</f>
        <v>0</v>
      </c>
      <c r="F30" s="12" t="n">
        <f aca="false">IF(F21&lt;0,0,F21)</f>
        <v>0</v>
      </c>
      <c r="I30" s="5" t="n">
        <v>0</v>
      </c>
      <c r="J30" s="5" t="n">
        <v>0</v>
      </c>
      <c r="K30" s="5" t="n">
        <v>0</v>
      </c>
      <c r="L30" s="11" t="n">
        <f aca="false">E59</f>
        <v>0.0562326181612015</v>
      </c>
      <c r="M30" s="12" t="n">
        <f aca="false">E60</f>
        <v>0.0426737744072726</v>
      </c>
      <c r="N30" s="12" t="n">
        <f aca="false">E60</f>
        <v>0.0426737744072726</v>
      </c>
      <c r="Q30" s="5" t="n">
        <f aca="false">IF(A21&lt;0,0,I30)</f>
        <v>0</v>
      </c>
      <c r="R30" s="5" t="n">
        <f aca="false">IF(B21&lt;0,0,J30)</f>
        <v>0</v>
      </c>
      <c r="S30" s="5" t="n">
        <f aca="false">IF(C21&lt;0,0,K30)</f>
        <v>0</v>
      </c>
      <c r="T30" s="5" t="n">
        <f aca="false">IF(D21&lt;0,0,L30)</f>
        <v>0.0562326181612015</v>
      </c>
      <c r="U30" s="5" t="n">
        <f aca="false">IF(E21&lt;0,0,M30)</f>
        <v>0</v>
      </c>
      <c r="V30" s="5" t="n">
        <f aca="false">IF(F21&lt;0,0,N30)</f>
        <v>0</v>
      </c>
      <c r="W30" s="13"/>
    </row>
    <row r="31" customFormat="false" ht="12.8" hidden="false" customHeight="false" outlineLevel="0" collapsed="false">
      <c r="A31" s="11" t="n">
        <f aca="false">IF(A22&lt;0,0,A22)</f>
        <v>0</v>
      </c>
      <c r="B31" s="12" t="n">
        <f aca="false">IF(B22&lt;0,0,B22)</f>
        <v>0</v>
      </c>
      <c r="C31" s="5" t="n">
        <f aca="false">IF(C22&lt;0,0,C22)</f>
        <v>0.144083052327186</v>
      </c>
      <c r="D31" s="5" t="n">
        <f aca="false">IF(D22&lt;0,0,D22)</f>
        <v>0.180528533467917</v>
      </c>
      <c r="E31" s="5" t="n">
        <f aca="false">IF(E22&lt;0,0,E22)</f>
        <v>0.249433464916367</v>
      </c>
      <c r="F31" s="5" t="n">
        <f aca="false">IF(F22&lt;0,0,F22)</f>
        <v>0</v>
      </c>
      <c r="I31" s="11" t="n">
        <f aca="false">E61</f>
        <v>-0.0178320153016612</v>
      </c>
      <c r="J31" s="12" t="n">
        <f aca="false">E61</f>
        <v>-0.0178320153016612</v>
      </c>
      <c r="K31" s="5" t="n">
        <v>0</v>
      </c>
      <c r="L31" s="5" t="n">
        <v>0</v>
      </c>
      <c r="M31" s="5" t="n">
        <v>0</v>
      </c>
      <c r="N31" s="5" t="n">
        <v>0</v>
      </c>
      <c r="Q31" s="5" t="n">
        <f aca="false">IF(A22&lt;0,0,I31)</f>
        <v>0</v>
      </c>
      <c r="R31" s="5" t="n">
        <f aca="false">IF(B22&lt;0,0,J31)</f>
        <v>0</v>
      </c>
      <c r="S31" s="5" t="n">
        <f aca="false">IF(C22&lt;0,0,K31)</f>
        <v>0</v>
      </c>
      <c r="T31" s="5" t="n">
        <f aca="false">IF(D22&lt;0,0,L31)</f>
        <v>0</v>
      </c>
      <c r="U31" s="5" t="n">
        <f aca="false">IF(E22&lt;0,0,M31)</f>
        <v>0</v>
      </c>
      <c r="V31" s="5" t="n">
        <f aca="false">IF(F22&lt;0,0,N31)</f>
        <v>0</v>
      </c>
      <c r="W31" s="13"/>
    </row>
    <row r="32" customFormat="false" ht="12.8" hidden="false" customHeight="false" outlineLevel="0" collapsed="false">
      <c r="A32" s="12" t="n">
        <f aca="false">IF(A23&lt;0,0,A23)</f>
        <v>0</v>
      </c>
      <c r="B32" s="12" t="n">
        <f aca="false">IF(B23&lt;0,0,B23)</f>
        <v>0</v>
      </c>
      <c r="C32" s="5" t="n">
        <f aca="false">IF(C23&lt;0,0,C23)</f>
        <v>0</v>
      </c>
      <c r="D32" s="11" t="n">
        <f aca="false">IF(D23&lt;0,0,D23)</f>
        <v>0.184291086999031</v>
      </c>
      <c r="E32" s="5" t="n">
        <f aca="false">IF(E23&lt;0,0,E23)</f>
        <v>0.215589212053349</v>
      </c>
      <c r="F32" s="11" t="n">
        <f aca="false">IF(F23&lt;0,0,F23)</f>
        <v>0.278728048333591</v>
      </c>
      <c r="I32" s="12" t="n">
        <f aca="false">E61</f>
        <v>-0.0178320153016612</v>
      </c>
      <c r="J32" s="12" t="n">
        <f aca="false">E61</f>
        <v>-0.0178320153016612</v>
      </c>
      <c r="K32" s="5" t="n">
        <v>0</v>
      </c>
      <c r="L32" s="11" t="n">
        <f aca="false">E62</f>
        <v>-0.0699438888709005</v>
      </c>
      <c r="M32" s="5" t="n">
        <v>0</v>
      </c>
      <c r="N32" s="11" t="n">
        <f aca="false">E63</f>
        <v>0.049919248818131</v>
      </c>
      <c r="Q32" s="5" t="n">
        <f aca="false">IF(A23&lt;0,0,I32)</f>
        <v>0</v>
      </c>
      <c r="R32" s="5" t="n">
        <f aca="false">IF(B23&lt;0,0,J32)</f>
        <v>0</v>
      </c>
      <c r="S32" s="5" t="n">
        <f aca="false">IF(C23&lt;0,0,K32)</f>
        <v>0</v>
      </c>
      <c r="T32" s="5" t="n">
        <f aca="false">IF(D23&lt;0,0,L32)</f>
        <v>-0.0699438888709005</v>
      </c>
      <c r="U32" s="5" t="n">
        <f aca="false">IF(E23&lt;0,0,M32)</f>
        <v>0</v>
      </c>
      <c r="V32" s="5" t="n">
        <f aca="false">IF(F23&lt;0,0,N32)</f>
        <v>0.049919248818131</v>
      </c>
      <c r="W32" s="13"/>
    </row>
    <row r="33" customFormat="false" ht="12.8" hidden="false" customHeight="false" outlineLevel="0" collapsed="false">
      <c r="A33" s="14" t="n">
        <f aca="false">IF(A24&lt;0,0,A24)</f>
        <v>0</v>
      </c>
      <c r="B33" s="14" t="n">
        <f aca="false">IF(B24&lt;0,0,B24)</f>
        <v>0</v>
      </c>
      <c r="C33" s="14" t="n">
        <f aca="false">IF(C24&lt;0,0,C24)</f>
        <v>0</v>
      </c>
      <c r="D33" s="14" t="n">
        <f aca="false">IF(D24&lt;0,0,D24)</f>
        <v>0</v>
      </c>
      <c r="E33" s="14" t="n">
        <f aca="false">IF(E24&lt;0,0,E24)</f>
        <v>0.224499121670876</v>
      </c>
      <c r="F33" s="14" t="n">
        <f aca="false">IF(F24&lt;0,0,F24)</f>
        <v>0.250649890638781</v>
      </c>
      <c r="I33" s="14" t="n">
        <f aca="false">E61</f>
        <v>-0.0178320153016612</v>
      </c>
      <c r="J33" s="14" t="n">
        <f aca="false">E61</f>
        <v>-0.0178320153016612</v>
      </c>
      <c r="K33" s="14" t="n">
        <f aca="false">A86</f>
        <v>0</v>
      </c>
      <c r="L33" s="14" t="n">
        <v>0</v>
      </c>
      <c r="M33" s="14" t="n">
        <f aca="false">A87</f>
        <v>0</v>
      </c>
      <c r="N33" s="14" t="n">
        <v>0</v>
      </c>
      <c r="Q33" s="5" t="n">
        <f aca="false">IF(A24&lt;0,0,I33)</f>
        <v>0</v>
      </c>
      <c r="R33" s="5" t="n">
        <f aca="false">IF(B24&lt;0,0,J33)</f>
        <v>0</v>
      </c>
      <c r="S33" s="5" t="n">
        <f aca="false">IF(C24&lt;0,0,K33)</f>
        <v>0</v>
      </c>
      <c r="T33" s="5" t="n">
        <f aca="false">IF(D24&lt;0,0,L33)</f>
        <v>0</v>
      </c>
      <c r="U33" s="5" t="n">
        <f aca="false">IF(E24&lt;0,0,M33)</f>
        <v>0</v>
      </c>
      <c r="V33" s="5" t="n">
        <f aca="false">IF(F24&lt;0,0,N33)</f>
        <v>0</v>
      </c>
      <c r="W33" s="13"/>
    </row>
    <row r="35" customFormat="false" ht="13.8" hidden="false" customHeight="false" outlineLevel="0" collapsed="false">
      <c r="A35" s="2" t="s">
        <v>23</v>
      </c>
      <c r="B35" s="2"/>
      <c r="C35" s="2"/>
      <c r="D35" s="3"/>
      <c r="E35" s="15"/>
      <c r="F35" s="16" t="s">
        <v>24</v>
      </c>
    </row>
    <row r="36" customFormat="false" ht="12.8" hidden="false" customHeight="false" outlineLevel="0" collapsed="false">
      <c r="A36" s="5" t="n">
        <f aca="false">MAX(A27:B28)</f>
        <v>0.161549714664694</v>
      </c>
      <c r="B36" s="5" t="n">
        <f aca="false">MAX(C27:D28)</f>
        <v>0</v>
      </c>
      <c r="C36" s="5" t="n">
        <f aca="false">MAX(E27:F28)</f>
        <v>0</v>
      </c>
      <c r="E36" s="17"/>
      <c r="F36" s="18" t="s">
        <v>25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customFormat="false" ht="12.8" hidden="false" customHeight="false" outlineLevel="0" collapsed="false">
      <c r="A37" s="5" t="n">
        <f aca="false">MAX(A29:B30)</f>
        <v>0.110407176297054</v>
      </c>
      <c r="B37" s="5" t="n">
        <f aca="false">MAX(C29:D30)</f>
        <v>0.220138881499142</v>
      </c>
      <c r="C37" s="5" t="n">
        <f aca="false">MAX(E29:F30)</f>
        <v>0</v>
      </c>
      <c r="E37" s="19"/>
      <c r="F37" s="18" t="s">
        <v>26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customFormat="false" ht="12.8" hidden="false" customHeight="false" outlineLevel="0" collapsed="false">
      <c r="A38" s="5" t="n">
        <f aca="false">MAX(A31:B32)</f>
        <v>0</v>
      </c>
      <c r="B38" s="5" t="n">
        <f aca="false">MAX(C31:D32)</f>
        <v>0.184291086999031</v>
      </c>
      <c r="C38" s="5" t="n">
        <f aca="false">MAX(E31:F32)</f>
        <v>0.278728048333591</v>
      </c>
    </row>
    <row r="41" customFormat="false" ht="12.8" hidden="false" customHeight="true" outlineLevel="0" collapsed="false">
      <c r="A41" s="4" t="s">
        <v>27</v>
      </c>
      <c r="B41" s="4"/>
      <c r="C41" s="4"/>
      <c r="E41" s="20" t="s">
        <v>28</v>
      </c>
      <c r="G41" s="4" t="s">
        <v>29</v>
      </c>
      <c r="H41" s="4"/>
      <c r="I41" s="4"/>
      <c r="K41" s="4" t="s">
        <v>30</v>
      </c>
      <c r="L41" s="4"/>
      <c r="M41" s="4"/>
      <c r="O41" s="20" t="s">
        <v>31</v>
      </c>
      <c r="P41" s="4" t="s">
        <v>32</v>
      </c>
      <c r="Q41" s="4" t="s">
        <v>33</v>
      </c>
    </row>
    <row r="42" customFormat="false" ht="12.8" hidden="false" customHeight="false" outlineLevel="0" collapsed="false">
      <c r="A42" s="4"/>
      <c r="B42" s="4"/>
      <c r="C42" s="4"/>
      <c r="E42" s="20"/>
      <c r="G42" s="4"/>
      <c r="H42" s="4"/>
      <c r="I42" s="4"/>
      <c r="K42" s="4"/>
      <c r="L42" s="4"/>
      <c r="M42" s="4"/>
      <c r="O42" s="20"/>
      <c r="P42" s="4"/>
      <c r="Q42" s="4"/>
    </row>
    <row r="43" customFormat="false" ht="12.8" hidden="false" customHeight="false" outlineLevel="0" collapsed="false">
      <c r="A43" s="21" t="s">
        <v>34</v>
      </c>
      <c r="B43" s="21" t="s">
        <v>35</v>
      </c>
      <c r="C43" s="21" t="s">
        <v>36</v>
      </c>
      <c r="E43" s="20"/>
      <c r="G43" s="21" t="s">
        <v>34</v>
      </c>
      <c r="H43" s="21" t="s">
        <v>35</v>
      </c>
      <c r="I43" s="21" t="s">
        <v>36</v>
      </c>
      <c r="K43" s="21" t="s">
        <v>34</v>
      </c>
      <c r="L43" s="21" t="s">
        <v>35</v>
      </c>
      <c r="M43" s="21" t="s">
        <v>36</v>
      </c>
      <c r="O43" s="5" t="n">
        <v>0.01</v>
      </c>
      <c r="P43" s="5" t="n">
        <v>0.6</v>
      </c>
      <c r="Q43" s="5" t="n">
        <v>0.001</v>
      </c>
    </row>
    <row r="44" customFormat="false" ht="12.8" hidden="false" customHeight="false" outlineLevel="0" collapsed="false">
      <c r="A44" s="5" t="n">
        <v>-0.199088139414713</v>
      </c>
      <c r="B44" s="5" t="n">
        <v>0.179084675920216</v>
      </c>
      <c r="C44" s="5" t="n">
        <v>-0.293417338086301</v>
      </c>
      <c r="E44" s="5" t="n">
        <f aca="false">A36</f>
        <v>0.161549714664694</v>
      </c>
      <c r="G44" s="5" t="n">
        <f aca="false">E44*A44</f>
        <v>-0.0321626321155718</v>
      </c>
      <c r="H44" s="5" t="n">
        <f aca="false">E44*B44</f>
        <v>0.0289310782957302</v>
      </c>
      <c r="I44" s="5" t="n">
        <f aca="false">E44*C44</f>
        <v>-0.0474014872455162</v>
      </c>
      <c r="K44" s="5" t="n">
        <f aca="false">SUM(G44:G52)</f>
        <v>-0.187635131601315</v>
      </c>
      <c r="L44" s="5" t="n">
        <f aca="false">SUM(H44:H52)</f>
        <v>0.06213153456257</v>
      </c>
      <c r="M44" s="5" t="n">
        <f aca="false">SUM(I44:I52)</f>
        <v>-0.178245662423005</v>
      </c>
    </row>
    <row r="45" customFormat="false" ht="12.8" hidden="false" customHeight="false" outlineLevel="0" collapsed="false">
      <c r="A45" s="5" t="n">
        <v>0.0152126285020654</v>
      </c>
      <c r="B45" s="5" t="n">
        <v>-0.281446947407236</v>
      </c>
      <c r="C45" s="5" t="n">
        <v>0.365335013001561</v>
      </c>
      <c r="E45" s="5" t="n">
        <f aca="false">B36</f>
        <v>0</v>
      </c>
      <c r="G45" s="5" t="n">
        <f aca="false">E45*A45</f>
        <v>0</v>
      </c>
      <c r="H45" s="5" t="n">
        <f aca="false">E45*B45</f>
        <v>-0</v>
      </c>
      <c r="I45" s="5" t="n">
        <f aca="false">E45*C45</f>
        <v>0</v>
      </c>
    </row>
    <row r="46" customFormat="false" ht="12.8" hidden="false" customHeight="false" outlineLevel="0" collapsed="false">
      <c r="A46" s="5" t="n">
        <v>0.313639960990097</v>
      </c>
      <c r="B46" s="5" t="n">
        <v>-0.296813123352677</v>
      </c>
      <c r="C46" s="5" t="n">
        <v>0.196719165746635</v>
      </c>
      <c r="E46" s="5" t="n">
        <f aca="false">C36</f>
        <v>0</v>
      </c>
      <c r="G46" s="5" t="n">
        <f aca="false">E46*A46</f>
        <v>0</v>
      </c>
      <c r="H46" s="5" t="n">
        <f aca="false">E46*B46</f>
        <v>-0</v>
      </c>
      <c r="I46" s="5" t="n">
        <f aca="false">E46*C46</f>
        <v>0</v>
      </c>
      <c r="K46" s="4" t="s">
        <v>37</v>
      </c>
      <c r="L46" s="4"/>
      <c r="M46" s="4"/>
    </row>
    <row r="47" customFormat="false" ht="12.8" hidden="false" customHeight="false" outlineLevel="0" collapsed="false">
      <c r="A47" s="5" t="n">
        <v>-0.285736127417625</v>
      </c>
      <c r="B47" s="5" t="n">
        <v>-0.139128583143094</v>
      </c>
      <c r="C47" s="5" t="n">
        <v>0.0238203060500008</v>
      </c>
      <c r="E47" s="5" t="n">
        <f aca="false">A37</f>
        <v>0.110407176297054</v>
      </c>
      <c r="G47" s="5" t="n">
        <f aca="false">E47*A47</f>
        <v>-0.0315473189942351</v>
      </c>
      <c r="H47" s="5" t="n">
        <f aca="false">E47*B47</f>
        <v>-0.0153607940070389</v>
      </c>
      <c r="I47" s="5" t="n">
        <f aca="false">E47*C47</f>
        <v>0.00262993272951222</v>
      </c>
      <c r="K47" s="5" t="n">
        <f aca="false">1/(1+EXP(-1*K44))</f>
        <v>0.453228360515491</v>
      </c>
      <c r="L47" s="5" t="n">
        <f aca="false">1/(1+EXP(-1*L44))</f>
        <v>0.515527888733896</v>
      </c>
      <c r="M47" s="5" t="n">
        <f aca="false">1/(1+EXP(-1*M44))</f>
        <v>0.455556192726922</v>
      </c>
    </row>
    <row r="48" customFormat="false" ht="12.8" hidden="false" customHeight="false" outlineLevel="0" collapsed="false">
      <c r="A48" s="5" t="n">
        <v>-0.119342810700314</v>
      </c>
      <c r="B48" s="5" t="n">
        <v>0.0706732760710226</v>
      </c>
      <c r="C48" s="5" t="n">
        <v>-0.47169691667411</v>
      </c>
      <c r="E48" s="5" t="n">
        <f aca="false">B37</f>
        <v>0.220138881499142</v>
      </c>
      <c r="G48" s="5" t="n">
        <f aca="false">E48*A48</f>
        <v>-0.026271992862531</v>
      </c>
      <c r="H48" s="5" t="n">
        <f aca="false">E48*B48</f>
        <v>0.015557935946155</v>
      </c>
      <c r="I48" s="5" t="n">
        <f aca="false">E48*C48</f>
        <v>-0.103838831643233</v>
      </c>
    </row>
    <row r="49" customFormat="false" ht="12.8" hidden="false" customHeight="false" outlineLevel="0" collapsed="false">
      <c r="A49" s="5" t="n">
        <v>-0.18194182566967</v>
      </c>
      <c r="B49" s="5" t="n">
        <v>0.362491437447886</v>
      </c>
      <c r="C49" s="5" t="n">
        <v>-0.341671722254872</v>
      </c>
      <c r="E49" s="5" t="n">
        <f aca="false">C37</f>
        <v>0</v>
      </c>
      <c r="G49" s="5" t="n">
        <f aca="false">E49*A49</f>
        <v>-0</v>
      </c>
      <c r="H49" s="5" t="n">
        <f aca="false">E49*B49</f>
        <v>0</v>
      </c>
      <c r="I49" s="5" t="n">
        <f aca="false">E49*C49</f>
        <v>-0</v>
      </c>
      <c r="K49" s="4" t="s">
        <v>38</v>
      </c>
      <c r="L49" s="4"/>
      <c r="M49" s="4"/>
    </row>
    <row r="50" customFormat="false" ht="12.8" hidden="false" customHeight="false" outlineLevel="0" collapsed="false">
      <c r="A50" s="5" t="n">
        <v>-0.0311101550975768</v>
      </c>
      <c r="B50" s="5" t="n">
        <v>-0.206885755446142</v>
      </c>
      <c r="C50" s="5" t="n">
        <v>0.107253439545515</v>
      </c>
      <c r="E50" s="5" t="n">
        <f aca="false">A38</f>
        <v>0</v>
      </c>
      <c r="G50" s="5" t="n">
        <f aca="false">E50*A50</f>
        <v>-0</v>
      </c>
      <c r="H50" s="5" t="n">
        <f aca="false">E50*B50</f>
        <v>-0</v>
      </c>
      <c r="I50" s="5" t="n">
        <f aca="false">E50*C50</f>
        <v>0</v>
      </c>
      <c r="K50" s="5" t="n">
        <f aca="false">K47*(1-K47)</f>
        <v>0.247812413739931</v>
      </c>
      <c r="L50" s="5" t="n">
        <f aca="false">L47*(1-L47)</f>
        <v>0.249758884671468</v>
      </c>
      <c r="M50" s="5" t="n">
        <f aca="false">M47*(1-M47)</f>
        <v>0.248024747995073</v>
      </c>
    </row>
    <row r="51" customFormat="false" ht="12.8" hidden="false" customHeight="false" outlineLevel="0" collapsed="false">
      <c r="A51" s="5" t="n">
        <v>-0.216965848819555</v>
      </c>
      <c r="B51" s="5" t="n">
        <v>-0.202917436443708</v>
      </c>
      <c r="C51" s="5" t="n">
        <v>0.475241618860578</v>
      </c>
      <c r="E51" s="5" t="n">
        <f aca="false">B38</f>
        <v>0.184291086999031</v>
      </c>
      <c r="G51" s="5" t="n">
        <f aca="false">E51*A51</f>
        <v>-0.0399848721206232</v>
      </c>
      <c r="H51" s="5" t="n">
        <f aca="false">E51*B51</f>
        <v>-0.0373958749332678</v>
      </c>
      <c r="I51" s="5" t="n">
        <f aca="false">E51*C51</f>
        <v>0.0875827945269951</v>
      </c>
    </row>
    <row r="52" customFormat="false" ht="12.8" hidden="false" customHeight="false" outlineLevel="0" collapsed="false">
      <c r="A52" s="5" t="n">
        <v>-0.206898142663184</v>
      </c>
      <c r="B52" s="5" t="n">
        <v>0.252573035551612</v>
      </c>
      <c r="C52" s="5" t="n">
        <v>-0.420546376626128</v>
      </c>
      <c r="E52" s="5" t="n">
        <f aca="false">C38</f>
        <v>0.278728048333591</v>
      </c>
      <c r="G52" s="5" t="n">
        <f aca="false">E52*A52</f>
        <v>-0.0576683155083542</v>
      </c>
      <c r="H52" s="5" t="n">
        <f aca="false">E52*B52</f>
        <v>0.0703991892609914</v>
      </c>
      <c r="I52" s="5" t="n">
        <f aca="false">E52*C52</f>
        <v>-0.117218070790764</v>
      </c>
      <c r="K52" s="4" t="s">
        <v>39</v>
      </c>
      <c r="L52" s="4"/>
      <c r="M52" s="4"/>
    </row>
    <row r="53" customFormat="false" ht="12.8" hidden="false" customHeight="false" outlineLevel="0" collapsed="false">
      <c r="K53" s="22" t="n">
        <v>0.32</v>
      </c>
      <c r="L53" s="5" t="n">
        <v>0.45</v>
      </c>
      <c r="M53" s="5" t="n">
        <v>0.96</v>
      </c>
    </row>
    <row r="54" customFormat="false" ht="12.8" hidden="false" customHeight="false" outlineLevel="0" collapsed="false">
      <c r="A54" s="4" t="s">
        <v>40</v>
      </c>
      <c r="B54" s="4"/>
      <c r="C54" s="4"/>
      <c r="E54" s="4" t="s">
        <v>41</v>
      </c>
      <c r="F54" s="4"/>
      <c r="G54" s="4"/>
    </row>
    <row r="55" customFormat="false" ht="12.8" hidden="false" customHeight="false" outlineLevel="0" collapsed="false">
      <c r="A55" s="5" t="n">
        <f aca="false">K$59*A44</f>
        <v>-0.00657302265732036</v>
      </c>
      <c r="B55" s="5" t="n">
        <f aca="false">L$59*B44</f>
        <v>0.00293093068121346</v>
      </c>
      <c r="C55" s="5" t="n">
        <f aca="false">M$59*C44</f>
        <v>0.0367107776818427</v>
      </c>
      <c r="E55" s="22" t="n">
        <f aca="false">SUM(A55:C55)</f>
        <v>0.0330686857057358</v>
      </c>
      <c r="F55" s="22"/>
      <c r="G55" s="22"/>
      <c r="K55" s="4" t="s">
        <v>42</v>
      </c>
      <c r="L55" s="4"/>
      <c r="M55" s="4"/>
    </row>
    <row r="56" customFormat="false" ht="12.8" hidden="false" customHeight="false" outlineLevel="0" collapsed="false">
      <c r="A56" s="5" t="n">
        <f aca="false">K$59*A45</f>
        <v>0.000502254690387064</v>
      </c>
      <c r="B56" s="5" t="n">
        <f aca="false">L$59*B45</f>
        <v>-0.00460620926414296</v>
      </c>
      <c r="C56" s="5" t="n">
        <f aca="false">M$59*C45</f>
        <v>-0.0457087250847757</v>
      </c>
      <c r="E56" s="22" t="n">
        <f aca="false">SUM(A56:C56)</f>
        <v>-0.0498126796585316</v>
      </c>
      <c r="F56" s="22"/>
      <c r="G56" s="22"/>
      <c r="K56" s="5" t="n">
        <f aca="false">K47-K53</f>
        <v>0.133228360515491</v>
      </c>
      <c r="L56" s="5" t="n">
        <f aca="false">L47-L53</f>
        <v>0.0655278887338959</v>
      </c>
      <c r="M56" s="5" t="n">
        <f aca="false">M47-M53</f>
        <v>-0.504443807273078</v>
      </c>
    </row>
    <row r="57" customFormat="false" ht="12.8" hidden="false" customHeight="false" outlineLevel="0" collapsed="false">
      <c r="A57" s="5" t="n">
        <f aca="false">K$59*A46</f>
        <v>0.0103550245428464</v>
      </c>
      <c r="B57" s="5" t="n">
        <f aca="false">L$59*B46</f>
        <v>-0.00485769474887244</v>
      </c>
      <c r="C57" s="5" t="n">
        <f aca="false">M$59*C46</f>
        <v>-0.0246124295400642</v>
      </c>
      <c r="E57" s="22" t="n">
        <f aca="false">SUM(A57:C57)</f>
        <v>-0.0191150997460902</v>
      </c>
      <c r="F57" s="22"/>
      <c r="G57" s="22"/>
    </row>
    <row r="58" customFormat="false" ht="13.8" hidden="false" customHeight="false" outlineLevel="0" collapsed="false">
      <c r="A58" s="5" t="n">
        <f aca="false">K$59*A47</f>
        <v>-0.00943376157440863</v>
      </c>
      <c r="B58" s="5" t="n">
        <f aca="false">L$59*B47</f>
        <v>-0.00227700237819075</v>
      </c>
      <c r="C58" s="5" t="n">
        <f aca="false">M$59*C47</f>
        <v>-0.00298026682887373</v>
      </c>
      <c r="E58" s="22" t="n">
        <f aca="false">SUM(A58:C58)</f>
        <v>-0.0146910307814731</v>
      </c>
      <c r="F58" s="22"/>
      <c r="G58" s="22"/>
      <c r="K58" s="2" t="s">
        <v>43</v>
      </c>
      <c r="L58" s="2"/>
      <c r="M58" s="2"/>
    </row>
    <row r="59" customFormat="false" ht="12.8" hidden="false" customHeight="false" outlineLevel="0" collapsed="false">
      <c r="A59" s="5" t="n">
        <f aca="false">K$59*A48</f>
        <v>-0.00394017946537445</v>
      </c>
      <c r="B59" s="5" t="n">
        <f aca="false">L$59*B48</f>
        <v>0.00115665102060833</v>
      </c>
      <c r="C59" s="5" t="n">
        <f aca="false">M$59*C48</f>
        <v>0.0590161466059677</v>
      </c>
      <c r="E59" s="22" t="n">
        <f aca="false">SUM(A59:C59)</f>
        <v>0.0562326181612015</v>
      </c>
      <c r="F59" s="22"/>
      <c r="G59" s="22"/>
      <c r="K59" s="5" t="n">
        <f aca="false">K56*K50</f>
        <v>0.0330156415979575</v>
      </c>
      <c r="L59" s="5" t="n">
        <f aca="false">L56*L50</f>
        <v>0.0163661724050539</v>
      </c>
      <c r="M59" s="5" t="n">
        <f aca="false">M56*M50</f>
        <v>-0.125114548176581</v>
      </c>
    </row>
    <row r="60" customFormat="false" ht="14.4" hidden="false" customHeight="true" outlineLevel="0" collapsed="false">
      <c r="A60" s="5" t="n">
        <f aca="false">K$59*A49</f>
        <v>-0.00600692610798789</v>
      </c>
      <c r="B60" s="5" t="n">
        <f aca="false">L$59*B49</f>
        <v>0.00593259736062791</v>
      </c>
      <c r="C60" s="5" t="n">
        <f aca="false">M$59*C49</f>
        <v>0.0427481031546326</v>
      </c>
      <c r="E60" s="22" t="n">
        <f aca="false">SUM(A60:C60)</f>
        <v>0.0426737744072726</v>
      </c>
      <c r="F60" s="22"/>
      <c r="G60" s="22"/>
      <c r="I60" s="23" t="s">
        <v>44</v>
      </c>
      <c r="J60" s="23"/>
      <c r="K60" s="23"/>
      <c r="L60" s="23"/>
      <c r="M60" s="23"/>
      <c r="N60" s="23"/>
      <c r="O60" s="23"/>
    </row>
    <row r="61" customFormat="false" ht="12.8" hidden="false" customHeight="false" outlineLevel="0" collapsed="false">
      <c r="A61" s="5" t="n">
        <f aca="false">K$59*A50</f>
        <v>-0.00102712173075847</v>
      </c>
      <c r="B61" s="5" t="n">
        <f aca="false">L$59*B50</f>
        <v>-0.00338592794178138</v>
      </c>
      <c r="C61" s="5" t="n">
        <f aca="false">M$59*C50</f>
        <v>-0.0134189656291214</v>
      </c>
      <c r="E61" s="22" t="n">
        <f aca="false">SUM(A61:C61)</f>
        <v>-0.0178320153016612</v>
      </c>
      <c r="F61" s="22"/>
      <c r="G61" s="22"/>
      <c r="K61" s="5" t="n">
        <v>0</v>
      </c>
      <c r="L61" s="5" t="n">
        <v>0</v>
      </c>
      <c r="M61" s="5" t="n">
        <v>0</v>
      </c>
    </row>
    <row r="62" customFormat="false" ht="12.8" hidden="false" customHeight="false" outlineLevel="0" collapsed="false">
      <c r="A62" s="5" t="n">
        <f aca="false">K$59*A51</f>
        <v>-0.00716326670362306</v>
      </c>
      <c r="B62" s="5" t="n">
        <f aca="false">L$59*B51</f>
        <v>-0.00332098174882929</v>
      </c>
      <c r="C62" s="5" t="n">
        <f aca="false">M$59*C51</f>
        <v>-0.0594596404184482</v>
      </c>
      <c r="D62" s="24"/>
      <c r="E62" s="22" t="n">
        <f aca="false">SUM(A62:C62)</f>
        <v>-0.0699438888709005</v>
      </c>
      <c r="F62" s="22"/>
      <c r="G62" s="22"/>
    </row>
    <row r="63" customFormat="false" ht="12.8" hidden="false" customHeight="false" outlineLevel="0" collapsed="false">
      <c r="A63" s="5" t="n">
        <f aca="false">K$59*A52</f>
        <v>-0.00683087492545076</v>
      </c>
      <c r="B63" s="5" t="n">
        <f aca="false">L$59*B52</f>
        <v>0.00413365384470549</v>
      </c>
      <c r="C63" s="5" t="n">
        <f aca="false">M$59*C52</f>
        <v>0.0526164698988763</v>
      </c>
      <c r="E63" s="22" t="n">
        <f aca="false">SUM(A63:C63)</f>
        <v>0.049919248818131</v>
      </c>
      <c r="F63" s="22"/>
      <c r="G63" s="22"/>
    </row>
    <row r="64" customFormat="false" ht="12.8" hidden="false" customHeight="false" outlineLevel="0" collapsed="false">
      <c r="A64" s="18"/>
      <c r="B64" s="18"/>
      <c r="C64" s="18"/>
    </row>
    <row r="65" customFormat="false" ht="12.8" hidden="false" customHeight="false" outlineLevel="0" collapsed="false">
      <c r="A65" s="4" t="s">
        <v>45</v>
      </c>
      <c r="B65" s="4"/>
      <c r="C65" s="4"/>
      <c r="E65" s="4" t="s">
        <v>46</v>
      </c>
      <c r="F65" s="4"/>
      <c r="G65" s="4"/>
    </row>
    <row r="66" customFormat="false" ht="12.8" hidden="false" customHeight="false" outlineLevel="0" collapsed="false">
      <c r="A66" s="22" t="n">
        <f aca="false">$O$43*(K$59+K$61*$P$43)*$E44+$O$43*$Q$43*A44</f>
        <v>5.13457934020712E-005</v>
      </c>
      <c r="B66" s="22" t="n">
        <f aca="false">$O$43*(L$59+L$61*$P$43)*$E44+$O$43*$Q$43*B44</f>
        <v>2.82303515810986E-005</v>
      </c>
      <c r="C66" s="22" t="n">
        <f aca="false">$O$43*(M$59+M$61*$P$43)*$E44+$O$43*$Q$43*C44</f>
        <v>-0.000205056368964151</v>
      </c>
      <c r="E66" s="9" t="n">
        <f aca="false">A44-A66</f>
        <v>-0.199139485208115</v>
      </c>
      <c r="F66" s="9" t="n">
        <f aca="false">B44-B66</f>
        <v>0.179056445568635</v>
      </c>
      <c r="G66" s="9" t="n">
        <f aca="false">C44-C66</f>
        <v>-0.293212281717337</v>
      </c>
    </row>
    <row r="67" customFormat="false" ht="12.8" hidden="false" customHeight="false" outlineLevel="0" collapsed="false">
      <c r="A67" s="22" t="n">
        <f aca="false">$O$43*(K$59+K$61*$P$43)*$E45+$O$43*$Q$43*A45</f>
        <v>1.52126285020654E-007</v>
      </c>
      <c r="B67" s="22" t="n">
        <f aca="false">$O$43*(L$59+L$61*$P$43)*$E45+$O$43*$Q$43*B45</f>
        <v>-2.81446947407236E-006</v>
      </c>
      <c r="C67" s="22" t="n">
        <f aca="false">$O$43*(M$59+M$61*$P$43)*$E45+$O$43*$Q$43*C45</f>
        <v>3.65335013001561E-006</v>
      </c>
      <c r="E67" s="9" t="n">
        <f aca="false">A45-A67</f>
        <v>0.0152124763757804</v>
      </c>
      <c r="F67" s="9" t="n">
        <f aca="false">B45-B67</f>
        <v>-0.281444132937762</v>
      </c>
      <c r="G67" s="9" t="n">
        <f aca="false">C45-C67</f>
        <v>0.365331359651431</v>
      </c>
    </row>
    <row r="68" customFormat="false" ht="12.8" hidden="false" customHeight="false" outlineLevel="0" collapsed="false">
      <c r="A68" s="22" t="n">
        <f aca="false">$O$43*(K$59+K$61*$P$43)*$E46+$O$43*$Q$43*A46</f>
        <v>3.13639960990097E-006</v>
      </c>
      <c r="B68" s="22" t="n">
        <f aca="false">$O$43*(L$59+L$61*$P$43)*$E46+$O$43*$Q$43*B46</f>
        <v>-2.96813123352677E-006</v>
      </c>
      <c r="C68" s="22" t="n">
        <f aca="false">$O$43*(M$59+M$61*$P$43)*$E46+$O$43*$Q$43*C46</f>
        <v>1.96719165746635E-006</v>
      </c>
      <c r="E68" s="9" t="n">
        <f aca="false">A46-A68</f>
        <v>0.313636824590487</v>
      </c>
      <c r="F68" s="9" t="n">
        <f aca="false">B46-B68</f>
        <v>-0.296810155221443</v>
      </c>
      <c r="G68" s="9" t="n">
        <f aca="false">C46-C68</f>
        <v>0.196717198554978</v>
      </c>
    </row>
    <row r="69" customFormat="false" ht="12.8" hidden="false" customHeight="false" outlineLevel="0" collapsed="false">
      <c r="A69" s="22" t="n">
        <f aca="false">$O$43*(K$59+K$61*$P$43)*$E47+$O$43*$Q$43*A47</f>
        <v>3.35942763504842E-005</v>
      </c>
      <c r="B69" s="22" t="n">
        <f aca="false">$O$43*(L$59+L$61*$P$43)*$E47+$O$43*$Q$43*B47</f>
        <v>1.66781429888967E-005</v>
      </c>
      <c r="C69" s="22" t="n">
        <f aca="false">$O$43*(M$59+M$61*$P$43)*$E47+$O$43*$Q$43*C47</f>
        <v>-0.00013789723671808</v>
      </c>
      <c r="E69" s="9" t="n">
        <f aca="false">A47-A69</f>
        <v>-0.285769721693975</v>
      </c>
      <c r="F69" s="9" t="n">
        <f aca="false">B47-B69</f>
        <v>-0.139145261286083</v>
      </c>
      <c r="G69" s="9" t="n">
        <f aca="false">C47-C69</f>
        <v>0.0239582032867189</v>
      </c>
    </row>
    <row r="70" customFormat="false" ht="12.8" hidden="false" customHeight="false" outlineLevel="0" collapsed="false">
      <c r="A70" s="22" t="n">
        <f aca="false">$O$43*(K$59+K$61*$P$43)*$E48+$O$43*$Q$43*A48</f>
        <v>7.1486836026506E-005</v>
      </c>
      <c r="B70" s="22" t="n">
        <f aca="false">$O$43*(L$59+L$61*$P$43)*$E48+$O$43*$Q$43*B48</f>
        <v>3.67350416374171E-005</v>
      </c>
      <c r="C70" s="22" t="n">
        <f aca="false">$O$43*(M$59+M$61*$P$43)*$E48+$O$43*$Q$43*C48</f>
        <v>-0.000280142736115372</v>
      </c>
      <c r="E70" s="9" t="n">
        <f aca="false">A48-A70</f>
        <v>-0.119414297536341</v>
      </c>
      <c r="F70" s="9" t="n">
        <f aca="false">B48-B70</f>
        <v>0.0706365410293852</v>
      </c>
      <c r="G70" s="9" t="n">
        <f aca="false">C48-C70</f>
        <v>-0.471416773937995</v>
      </c>
    </row>
    <row r="71" customFormat="false" ht="12.8" hidden="false" customHeight="false" outlineLevel="0" collapsed="false">
      <c r="A71" s="22" t="n">
        <f aca="false">$O$43*(K$59+K$61*$P$43)*$E49+$O$43*$Q$43*A49</f>
        <v>-1.8194182566967E-006</v>
      </c>
      <c r="B71" s="22" t="n">
        <f aca="false">$O$43*(L$59+L$61*$P$43)*$E49+$O$43*$Q$43*B49</f>
        <v>3.62491437447886E-006</v>
      </c>
      <c r="C71" s="22" t="n">
        <f aca="false">$O$43*(M$59+M$61*$P$43)*$E49+$O$43*$Q$43*C49</f>
        <v>-3.41671722254872E-006</v>
      </c>
      <c r="E71" s="9" t="n">
        <f aca="false">A49-A71</f>
        <v>-0.181940006251413</v>
      </c>
      <c r="F71" s="9" t="n">
        <f aca="false">B49-B71</f>
        <v>0.362487812533511</v>
      </c>
      <c r="G71" s="9" t="n">
        <f aca="false">C49-C71</f>
        <v>-0.341668305537649</v>
      </c>
    </row>
    <row r="72" customFormat="false" ht="12.8" hidden="false" customHeight="false" outlineLevel="0" collapsed="false">
      <c r="A72" s="22" t="n">
        <f aca="false">$O$43*(K$59+K$61*$P$43)*$E50+$O$43*$Q$43*A50</f>
        <v>-3.11101550975768E-007</v>
      </c>
      <c r="B72" s="22" t="n">
        <f aca="false">$O$43*(L$59+L$61*$P$43)*$E50+$O$43*$Q$43*B50</f>
        <v>-2.06885755446142E-006</v>
      </c>
      <c r="C72" s="22" t="n">
        <f aca="false">$O$43*(M$59+M$61*$P$43)*$E50+$O$43*$Q$43*C50</f>
        <v>1.07253439545515E-006</v>
      </c>
      <c r="E72" s="9" t="n">
        <f aca="false">A50-A72</f>
        <v>-0.0311098439960258</v>
      </c>
      <c r="F72" s="9" t="n">
        <f aca="false">B50-B72</f>
        <v>-0.206883686588588</v>
      </c>
      <c r="G72" s="9" t="n">
        <f aca="false">C50-C72</f>
        <v>0.10725236701112</v>
      </c>
    </row>
    <row r="73" customFormat="false" ht="12.8" hidden="false" customHeight="false" outlineLevel="0" collapsed="false">
      <c r="A73" s="22" t="n">
        <f aca="false">$O$43*(K$59+K$61*$P$43)*$E51+$O$43*$Q$43*A51</f>
        <v>5.86752262923846E-005</v>
      </c>
      <c r="B73" s="22" t="n">
        <f aca="false">$O$43*(L$59+L$61*$P$43)*$E51+$O$43*$Q$43*B51</f>
        <v>2.81322226609722E-005</v>
      </c>
      <c r="C73" s="22" t="n">
        <f aca="false">$O$43*(M$59+M$61*$P$43)*$E51+$O$43*$Q$43*C51</f>
        <v>-0.000225822544639942</v>
      </c>
      <c r="E73" s="9" t="n">
        <f aca="false">A51-A73</f>
        <v>-0.217024524045847</v>
      </c>
      <c r="F73" s="9" t="n">
        <f aca="false">B51-B73</f>
        <v>-0.202945568666369</v>
      </c>
      <c r="G73" s="9" t="n">
        <f aca="false">C51-C73</f>
        <v>0.475467441405218</v>
      </c>
    </row>
    <row r="74" customFormat="false" ht="12.8" hidden="false" customHeight="false" outlineLevel="0" collapsed="false">
      <c r="A74" s="22" t="n">
        <f aca="false">$O$43*(K$59+K$61*$P$43)*$E52+$O$43*$Q$43*A52</f>
        <v>8.99548720441683E-005</v>
      </c>
      <c r="B74" s="22" t="n">
        <f aca="false">$O$43*(L$59+L$61*$P$43)*$E52+$O$43*$Q$43*B52</f>
        <v>4.81428432870336E-005</v>
      </c>
      <c r="C74" s="22" t="n">
        <f aca="false">$O$43*(M$59+M$61*$P$43)*$E52+$O$43*$Q$43*C52</f>
        <v>-0.000352934802080236</v>
      </c>
      <c r="E74" s="9" t="n">
        <f aca="false">A52-A74</f>
        <v>-0.206988097535228</v>
      </c>
      <c r="F74" s="9" t="n">
        <f aca="false">B52-B74</f>
        <v>0.252524892708325</v>
      </c>
      <c r="G74" s="9" t="n">
        <f aca="false">C52-C74</f>
        <v>-0.420193441824048</v>
      </c>
    </row>
  </sheetData>
  <mergeCells count="45">
    <mergeCell ref="A1:H1"/>
    <mergeCell ref="M1:T1"/>
    <mergeCell ref="Z1:AE1"/>
    <mergeCell ref="AH1:AM1"/>
    <mergeCell ref="AP1:AU1"/>
    <mergeCell ref="A12:C12"/>
    <mergeCell ref="E12:G12"/>
    <mergeCell ref="I12:K12"/>
    <mergeCell ref="N12:P12"/>
    <mergeCell ref="R12:T12"/>
    <mergeCell ref="A17:F17"/>
    <mergeCell ref="N17:P17"/>
    <mergeCell ref="R17:T17"/>
    <mergeCell ref="A26:F26"/>
    <mergeCell ref="I26:N26"/>
    <mergeCell ref="Q26:V26"/>
    <mergeCell ref="A35:C35"/>
    <mergeCell ref="F36:P36"/>
    <mergeCell ref="F37:P37"/>
    <mergeCell ref="A41:C42"/>
    <mergeCell ref="E41:E43"/>
    <mergeCell ref="G41:I42"/>
    <mergeCell ref="K41:M42"/>
    <mergeCell ref="O41:O42"/>
    <mergeCell ref="P41:P42"/>
    <mergeCell ref="Q41:Q42"/>
    <mergeCell ref="K46:M46"/>
    <mergeCell ref="K49:M49"/>
    <mergeCell ref="K52:M52"/>
    <mergeCell ref="A54:C54"/>
    <mergeCell ref="E54:G54"/>
    <mergeCell ref="E55:G55"/>
    <mergeCell ref="K55:M55"/>
    <mergeCell ref="E56:G56"/>
    <mergeCell ref="E57:G57"/>
    <mergeCell ref="E58:G58"/>
    <mergeCell ref="K58:M58"/>
    <mergeCell ref="E59:G59"/>
    <mergeCell ref="E60:G60"/>
    <mergeCell ref="I60:O60"/>
    <mergeCell ref="E61:G61"/>
    <mergeCell ref="E62:G62"/>
    <mergeCell ref="E63:G63"/>
    <mergeCell ref="A65:C65"/>
    <mergeCell ref="E65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4656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2018-07-26T10:59:24Z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