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 1" sheetId="1" state="visible" r:id="rId2"/>
    <sheet name="step 2" sheetId="2" state="visible" r:id="rId3"/>
    <sheet name="step 3" sheetId="3" state="visible" r:id="rId4"/>
    <sheet name="step 4" sheetId="4" state="visible" r:id="rId5"/>
    <sheet name="step 5" sheetId="5" state="visible" r:id="rId6"/>
    <sheet name="step 6" sheetId="6" state="visible" r:id="rId7"/>
    <sheet name="step 7" sheetId="7" state="visible" r:id="rId8"/>
    <sheet name="step 8" sheetId="8" state="visible" r:id="rId9"/>
    <sheet name="step 9" sheetId="9" state="visible" r:id="rId10"/>
    <sheet name="step 10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<sst xmlns="http://schemas.openxmlformats.org/spreadsheetml/2006/main" count="330" uniqueCount="25">
  <si>
    <t xml:space="preserve">Вход</t>
  </si>
  <si>
    <t xml:space="preserve">Желаемое</t>
  </si>
  <si>
    <t xml:space="preserve">Норма обучения</t>
  </si>
  <si>
    <t xml:space="preserve">Знак минус, т. к. отнимаем дельту веса</t>
  </si>
  <si>
    <t xml:space="preserve">Слой 1 (2 входа, 3 выхода)</t>
  </si>
  <si>
    <t xml:space="preserve">Слой 2 (3 входа, 3 выхода)</t>
  </si>
  <si>
    <t xml:space="preserve">Слой 3 (3 входа, 1 выход)</t>
  </si>
  <si>
    <t xml:space="preserve">Веса</t>
  </si>
  <si>
    <t xml:space="preserve">Выход слоя 1</t>
  </si>
  <si>
    <t xml:space="preserve">Выход слоя 2</t>
  </si>
  <si>
    <t xml:space="preserve">Выход слоя 3</t>
  </si>
  <si>
    <t xml:space="preserve">Активация</t>
  </si>
  <si>
    <t xml:space="preserve">Производная активации</t>
  </si>
  <si>
    <t xml:space="preserve">Ошибка слоя 3</t>
  </si>
  <si>
    <t xml:space="preserve">Локальные градиенты слоя 3</t>
  </si>
  <si>
    <t xml:space="preserve">Локальные градиенты слоя 2</t>
  </si>
  <si>
    <t xml:space="preserve">Локальные градиенты слоя 1</t>
  </si>
  <si>
    <t xml:space="preserve">Сумма (градиент * вес) (для слоя 2)</t>
  </si>
  <si>
    <t xml:space="preserve">Сумма (градиент * вес) (для слоя 1)</t>
  </si>
  <si>
    <t xml:space="preserve">Сумма (градиент*вес) (для входа)</t>
  </si>
  <si>
    <t xml:space="preserve">Корректировка весов</t>
  </si>
  <si>
    <t xml:space="preserve">Для слоя 3</t>
  </si>
  <si>
    <t xml:space="preserve">Новые веса</t>
  </si>
  <si>
    <t xml:space="preserve">Для слоя 2</t>
  </si>
  <si>
    <t xml:space="preserve">Для слоя 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</si>
</sst>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D1C24"/>
        <bgColor rgb="FF993300"/>
      </patternFill>
    </fill>
    <fill>
      <patternFill patternType="solid">
        <fgColor rgb="FFADD58A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2.8" zeroHeight="false" outlineLevelRow="0" outlineLevelCol="0"/>
  <cols>
    <col collapsed="false" customWidth="true" hidden="false" outlineLevel="0" max="1" min="1" style="0" width="18.34"/>
    <col collapsed="false" customWidth="false" hidden="false" outlineLevel="0" max="5" min="2" style="0" width="11.52"/>
    <col collapsed="false" customWidth="true" hidden="false" outlineLevel="0" max="6" min="6" style="0" width="1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F1" s="0" t="s">
        <v>2</v>
      </c>
      <c r="G1" s="1" t="s">
        <v>3</v>
      </c>
      <c r="H1" s="1"/>
      <c r="I1" s="1"/>
    </row>
    <row r="2" customFormat="false" ht="12.8" hidden="false" customHeight="false" outlineLevel="0" collapsed="false">
      <c r="A2" s="0" t="n">
        <v>1</v>
      </c>
      <c r="B2" s="0" t="n">
        <v>0</v>
      </c>
      <c r="D2" s="0" t="n">
        <v>0</v>
      </c>
      <c r="F2" s="0" t="n">
        <v>-0.1</v>
      </c>
    </row>
    <row r="3" customFormat="false" ht="12.8" hidden="false" customHeight="false" outlineLevel="0" collapsed="false">
      <c r="A3" s="2" t="n">
        <v>1</v>
      </c>
    </row>
    <row r="6" customFormat="false" ht="12.8" hidden="false" customHeight="false" outlineLevel="0" collapsed="false">
      <c r="A6" s="3" t="s">
        <v>4</v>
      </c>
      <c r="B6" s="3"/>
      <c r="C6" s="3"/>
      <c r="E6" s="3" t="s">
        <v>5</v>
      </c>
      <c r="F6" s="3"/>
      <c r="G6" s="3"/>
      <c r="I6" s="3" t="s">
        <v>6</v>
      </c>
      <c r="J6" s="3"/>
      <c r="K6" s="3"/>
    </row>
    <row r="7" customFormat="false" ht="12.8" hidden="false" customHeight="false" outlineLevel="0" collapsed="false">
      <c r="A7" s="3" t="s">
        <v>7</v>
      </c>
      <c r="B7" s="3"/>
      <c r="C7" s="3"/>
      <c r="E7" s="3" t="s">
        <v>7</v>
      </c>
      <c r="F7" s="3"/>
      <c r="G7" s="3"/>
      <c r="I7" s="3" t="s">
        <v>7</v>
      </c>
      <c r="J7" s="3"/>
      <c r="K7" s="3"/>
    </row>
    <row r="8" customFormat="false" ht="12.8" hidden="false" customHeight="false" outlineLevel="0" collapsed="false">
      <c r="A8" s="0" t="n">
        <v>0.60466028797962</v>
      </c>
      <c r="B8" s="0" t="n">
        <v>0.940509088045012</v>
      </c>
      <c r="C8" s="0" t="n">
        <v>0.66456005321849</v>
      </c>
      <c r="E8" s="0" t="n">
        <v>0.300911860585287</v>
      </c>
      <c r="F8" s="0" t="n">
        <v>0.515212628502065</v>
      </c>
      <c r="G8" s="0" t="n">
        <v>0.813639960990097</v>
      </c>
      <c r="I8" s="0" t="n">
        <v>0.360871416856906</v>
      </c>
    </row>
    <row r="9" customFormat="false" ht="12.8" hidden="false" customHeight="false" outlineLevel="0" collapsed="false">
      <c r="A9" s="0" t="n">
        <v>0.43771418718698</v>
      </c>
      <c r="B9" s="0" t="n">
        <v>0.424637497071266</v>
      </c>
      <c r="C9" s="0" t="n">
        <v>0.686823072867109</v>
      </c>
      <c r="E9" s="0" t="n">
        <v>0.214263872582375</v>
      </c>
      <c r="F9" s="0" t="n">
        <v>0.380657189299686</v>
      </c>
      <c r="G9" s="0" t="n">
        <v>0.31805817433033</v>
      </c>
      <c r="I9" s="0" t="n">
        <v>0.570673276071023</v>
      </c>
    </row>
    <row r="10" customFormat="false" ht="12.8" hidden="false" customHeight="false" outlineLevel="0" collapsed="false">
      <c r="A10" s="2" t="n">
        <v>0.0656370192174762</v>
      </c>
      <c r="B10" s="2" t="n">
        <v>0.156519254732791</v>
      </c>
      <c r="C10" s="2" t="n">
        <v>0.0969695189144846</v>
      </c>
      <c r="E10" s="0" t="n">
        <v>0.468889844902423</v>
      </c>
      <c r="F10" s="0" t="n">
        <v>0.283034151180445</v>
      </c>
      <c r="G10" s="0" t="n">
        <v>0.293101857336816</v>
      </c>
      <c r="I10" s="0" t="n">
        <v>0.862491437447886</v>
      </c>
    </row>
    <row r="11" customFormat="false" ht="12.8" hidden="false" customHeight="false" outlineLevel="0" collapsed="false">
      <c r="E11" s="2" t="n">
        <v>0.679084675920216</v>
      </c>
      <c r="F11" s="2" t="n">
        <v>0.218553052592764</v>
      </c>
      <c r="G11" s="2" t="n">
        <v>0.203186876647323</v>
      </c>
      <c r="I11" s="2" t="n">
        <v>0.293114244553858</v>
      </c>
    </row>
    <row r="12" customFormat="false" ht="12.8" hidden="false" customHeight="false" outlineLevel="0" collapsed="false">
      <c r="A12" s="3" t="s">
        <v>8</v>
      </c>
      <c r="B12" s="3"/>
      <c r="C12" s="3"/>
      <c r="E12" s="3" t="s">
        <v>9</v>
      </c>
      <c r="F12" s="3"/>
      <c r="G12" s="3"/>
      <c r="I12" s="3" t="s">
        <v>10</v>
      </c>
      <c r="J12" s="3"/>
      <c r="K12" s="3"/>
    </row>
    <row r="13" customFormat="false" ht="12.8" hidden="false" customHeight="false" outlineLevel="0" collapsed="false">
      <c r="A13" s="0" t="n">
        <f aca="false">A2*A8+B2*A9+A3*A10</f>
        <v>0.670297307197096</v>
      </c>
      <c r="B13" s="0" t="n">
        <f aca="false">A2*B8+B2*B9+A3*B10</f>
        <v>1.0970283427778</v>
      </c>
      <c r="C13" s="0" t="n">
        <f aca="false">A2*C8+B2*C9+A3*C10</f>
        <v>0.761529572132975</v>
      </c>
      <c r="D13" s="2" t="n">
        <v>1</v>
      </c>
      <c r="E13" s="0" t="n">
        <f aca="false">A15*E8+B15*E9+C15*E10+D13*E11</f>
        <v>1.35842861415653</v>
      </c>
      <c r="F13" s="0" t="n">
        <f aca="false">A15*F8+B15*F9+C15*F10+D13*F11</f>
        <v>1.03772226849542</v>
      </c>
      <c r="G13" s="0" t="n">
        <f aca="false">A15*G8+B15*G9+C15*G10+D13*G11</f>
        <v>1.17971893075987</v>
      </c>
      <c r="H13" s="2" t="n">
        <v>1</v>
      </c>
      <c r="I13" s="0" t="n">
        <f aca="false">E15*I8+F15*I9+G15*I10+H13*I11</f>
        <v>1.66129731971646</v>
      </c>
    </row>
    <row r="14" customFormat="false" ht="12.8" hidden="false" customHeight="false" outlineLevel="0" collapsed="false">
      <c r="A14" s="3" t="s">
        <v>11</v>
      </c>
      <c r="B14" s="3"/>
      <c r="C14" s="3"/>
      <c r="E14" s="3" t="s">
        <v>11</v>
      </c>
      <c r="F14" s="3"/>
      <c r="G14" s="3"/>
      <c r="I14" s="3" t="s">
        <v>11</v>
      </c>
      <c r="J14" s="3"/>
      <c r="K14" s="3"/>
    </row>
    <row r="15" customFormat="false" ht="12.8" hidden="false" customHeight="false" outlineLevel="0" collapsed="false">
      <c r="A15" s="0" t="n">
        <f aca="false">1/(1+EXP(-1*A13))</f>
        <v>0.661569728061339</v>
      </c>
      <c r="B15" s="0" t="n">
        <f aca="false">1/(1+EXP(-1*B13))</f>
        <v>0.749702892557157</v>
      </c>
      <c r="C15" s="0" t="n">
        <f aca="false">1/(1+EXP(-1*C13))</f>
        <v>0.681685728296137</v>
      </c>
      <c r="E15" s="0" t="n">
        <f aca="false">1/(1+EXP(-1*E13))</f>
        <v>0.795504187647746</v>
      </c>
      <c r="F15" s="0" t="n">
        <f aca="false">1/(1+EXP(-1*F13))</f>
        <v>0.738410277215593</v>
      </c>
      <c r="G15" s="0" t="n">
        <f aca="false">1/(1+EXP(-1*G13))</f>
        <v>0.764897263003015</v>
      </c>
      <c r="I15" s="0" t="n">
        <f aca="false">1/(1+EXP(-1*I13))</f>
        <v>0.840412075932076</v>
      </c>
    </row>
    <row r="16" customFormat="false" ht="12.8" hidden="false" customHeight="false" outlineLevel="0" collapsed="false">
      <c r="A16" s="3" t="s">
        <v>12</v>
      </c>
      <c r="B16" s="3"/>
      <c r="C16" s="3"/>
      <c r="E16" s="3" t="s">
        <v>12</v>
      </c>
      <c r="F16" s="3"/>
      <c r="G16" s="3"/>
      <c r="I16" s="3" t="s">
        <v>12</v>
      </c>
      <c r="J16" s="3"/>
      <c r="K16" s="3"/>
    </row>
    <row r="17" customFormat="false" ht="12.8" hidden="false" customHeight="false" outlineLevel="0" collapsed="false">
      <c r="A17" s="0" t="n">
        <f aca="false">A15*(1-A15)</f>
        <v>0.223895222974185</v>
      </c>
      <c r="B17" s="0" t="n">
        <f aca="false">B15*(1-B15)</f>
        <v>0.187648465448589</v>
      </c>
      <c r="C17" s="0" t="n">
        <f aca="false">C15*(1-C15)</f>
        <v>0.216990296133502</v>
      </c>
      <c r="E17" s="0" t="n">
        <f aca="false">E15*(1-E15)</f>
        <v>0.162677275082645</v>
      </c>
      <c r="F17" s="0" t="n">
        <f aca="false">F15*(1-F15)</f>
        <v>0.193160539717984</v>
      </c>
      <c r="G17" s="0" t="n">
        <f aca="false">G15*(1-G15)</f>
        <v>0.179829440053511</v>
      </c>
      <c r="I17" s="0" t="n">
        <f aca="false">I15*(1-I15)</f>
        <v>0.134119618559615</v>
      </c>
    </row>
    <row r="24" customFormat="false" ht="12.8" hidden="false" customHeight="false" outlineLevel="0" collapsed="false">
      <c r="A24" s="0" t="s">
        <v>13</v>
      </c>
    </row>
    <row r="25" customFormat="false" ht="12.8" hidden="false" customHeight="false" outlineLevel="0" collapsed="false">
      <c r="A25" s="0" t="n">
        <f aca="false">I15-D2</f>
        <v>0.840412075932076</v>
      </c>
    </row>
    <row r="26" customFormat="false" ht="12.8" hidden="false" customHeight="false" outlineLevel="0" collapsed="false">
      <c r="A26" s="3" t="s">
        <v>14</v>
      </c>
      <c r="B26" s="3"/>
      <c r="C26" s="3"/>
      <c r="E26" s="3" t="s">
        <v>15</v>
      </c>
      <c r="F26" s="3"/>
      <c r="G26" s="3"/>
      <c r="I26" s="3" t="s">
        <v>16</v>
      </c>
      <c r="J26" s="3"/>
      <c r="K26" s="3"/>
    </row>
    <row r="27" customFormat="false" ht="12.8" hidden="false" customHeight="false" outlineLevel="0" collapsed="false">
      <c r="A27" s="0" t="n">
        <f aca="false">I17*A25</f>
        <v>0.112715747056904</v>
      </c>
      <c r="E27" s="0" t="n">
        <f aca="false">A30*E17</f>
        <v>0.00661704316515722</v>
      </c>
      <c r="F27" s="0" t="n">
        <f aca="false">A31*F17</f>
        <v>0.0124248324101755</v>
      </c>
      <c r="G27" s="0" t="n">
        <f aca="false">A32*G17</f>
        <v>0.0174823647880793</v>
      </c>
      <c r="H27" s="4"/>
      <c r="I27" s="0" t="n">
        <f aca="false">E34*A17</f>
        <v>0.00506382212396788</v>
      </c>
      <c r="J27" s="0" t="n">
        <f aca="false">E35*B17</f>
        <v>0.00219695147386235</v>
      </c>
      <c r="K27" s="0" t="n">
        <f aca="false">E36*C17</f>
        <v>0.00254821031604897</v>
      </c>
      <c r="L27" s="4"/>
    </row>
    <row r="29" customFormat="false" ht="12.8" hidden="false" customHeight="false" outlineLevel="0" collapsed="false">
      <c r="A29" s="3" t="s">
        <v>17</v>
      </c>
      <c r="B29" s="3"/>
      <c r="C29" s="3"/>
      <c r="E29" s="0" t="s">
        <v>18</v>
      </c>
      <c r="I29" s="0" t="s">
        <v>19</v>
      </c>
    </row>
    <row r="30" customFormat="false" ht="12.8" hidden="false" customHeight="false" outlineLevel="0" collapsed="false">
      <c r="A30" s="0" t="n">
        <f aca="false">A27*I8</f>
        <v>0.0406758913425096</v>
      </c>
      <c r="E30" s="0" t="n">
        <f aca="false">$E$27*E8</f>
        <v>0.00199114677040062</v>
      </c>
      <c r="F30" s="0" t="n">
        <f aca="false">$F$27*F8</f>
        <v>0.00640143056474419</v>
      </c>
      <c r="G30" s="0" t="n">
        <f aca="false">$G$27*G8</f>
        <v>0.0142243506041875</v>
      </c>
      <c r="I30" s="0" t="n">
        <f aca="false">$I$27*A8</f>
        <v>0.00306189214375599</v>
      </c>
      <c r="J30" s="0" t="n">
        <f aca="false">$J$27*B8</f>
        <v>0.00206625282716142</v>
      </c>
      <c r="K30" s="0" t="n">
        <f aca="false">$K$27*C8</f>
        <v>0.00169343878324541</v>
      </c>
    </row>
    <row r="31" customFormat="false" ht="12.8" hidden="false" customHeight="false" outlineLevel="0" collapsed="false">
      <c r="A31" s="0" t="n">
        <f aca="false">A27*I9</f>
        <v>0.0643238646377561</v>
      </c>
      <c r="E31" s="0" t="n">
        <f aca="false">$E$27*E9</f>
        <v>0.00141779329361132</v>
      </c>
      <c r="F31" s="0" t="n">
        <f aca="false">$F$27*F9</f>
        <v>0.00472960178277706</v>
      </c>
      <c r="G31" s="0" t="n">
        <f aca="false">$G$27*G9</f>
        <v>0.00556040902747336</v>
      </c>
      <c r="I31" s="0" t="n">
        <f aca="false">$I$27*A9</f>
        <v>0.00221650678505205</v>
      </c>
      <c r="J31" s="0" t="n">
        <f aca="false">$J$27*B9</f>
        <v>0.000932907975047937</v>
      </c>
      <c r="K31" s="0" t="n">
        <f aca="false">$K$27*C9</f>
        <v>0.00175016963958042</v>
      </c>
    </row>
    <row r="32" customFormat="false" ht="12.8" hidden="false" customHeight="false" outlineLevel="0" collapsed="false">
      <c r="A32" s="0" t="n">
        <f aca="false">A27*I10</f>
        <v>0.0972163667021214</v>
      </c>
      <c r="E32" s="0" t="n">
        <f aca="false">$E$27*E10</f>
        <v>0.00310266434342321</v>
      </c>
      <c r="F32" s="0" t="n">
        <f aca="false">$F$27*F10</f>
        <v>0.00351665189477332</v>
      </c>
      <c r="G32" s="0" t="n">
        <f aca="false">$G$27*G10</f>
        <v>0.0051241135900258</v>
      </c>
      <c r="I32" s="0" t="n">
        <f aca="false">$I$27*A10</f>
        <v>0.000332374190064761</v>
      </c>
      <c r="J32" s="0" t="n">
        <f aca="false">$J$27*B10</f>
        <v>0.000343865207373042</v>
      </c>
      <c r="K32" s="0" t="n">
        <f aca="false">$K$27*C10</f>
        <v>0.000247098728440195</v>
      </c>
    </row>
    <row r="33" customFormat="false" ht="12.8" hidden="false" customHeight="false" outlineLevel="0" collapsed="false">
      <c r="A33" s="4"/>
    </row>
    <row r="34" customFormat="false" ht="12.8" hidden="false" customHeight="false" outlineLevel="0" collapsed="false">
      <c r="E34" s="0" t="n">
        <f aca="false">SUM(E30:G30)</f>
        <v>0.0226169279393323</v>
      </c>
      <c r="I34" s="0" t="n">
        <f aca="false">SUM(I30:K30)</f>
        <v>0.00682158375416282</v>
      </c>
    </row>
    <row r="35" customFormat="false" ht="12.8" hidden="false" customHeight="false" outlineLevel="0" collapsed="false">
      <c r="E35" s="0" t="n">
        <f aca="false">SUM(E31:G31)</f>
        <v>0.0117078041038617</v>
      </c>
      <c r="I35" s="0" t="n">
        <f aca="false">SUM(I31:K31)</f>
        <v>0.0048995843996804</v>
      </c>
    </row>
    <row r="36" customFormat="false" ht="12.8" hidden="false" customHeight="false" outlineLevel="0" collapsed="false">
      <c r="E36" s="0" t="n">
        <f aca="false">SUM(E32:G32)</f>
        <v>0.0117434298282223</v>
      </c>
      <c r="I36" s="4"/>
    </row>
    <row r="37" customFormat="false" ht="12.8" hidden="false" customHeight="false" outlineLevel="0" collapsed="false">
      <c r="E37" s="4"/>
    </row>
    <row r="39" customFormat="false" ht="12.8" hidden="false" customHeight="false" outlineLevel="0" collapsed="false">
      <c r="A39" s="0" t="s">
        <v>20</v>
      </c>
    </row>
    <row r="40" customFormat="false" ht="12.8" hidden="false" customHeight="false" outlineLevel="0" collapsed="false">
      <c r="A40" s="0" t="s">
        <v>21</v>
      </c>
      <c r="B40" s="0" t="s">
        <v>22</v>
      </c>
    </row>
    <row r="41" customFormat="false" ht="12.8" hidden="false" customHeight="false" outlineLevel="0" collapsed="false">
      <c r="A41" s="0" t="n">
        <f aca="false">$F$2*$A$27*E15</f>
        <v>-0.00896658487976112</v>
      </c>
      <c r="B41" s="0" t="n">
        <f aca="false">I8+A41</f>
        <v>0.351904831977145</v>
      </c>
    </row>
    <row r="42" customFormat="false" ht="12.8" hidden="false" customHeight="false" outlineLevel="0" collapsed="false">
      <c r="A42" s="0" t="n">
        <f aca="false">$F$2*$A$27*F15</f>
        <v>-0.00832304660308511</v>
      </c>
      <c r="B42" s="0" t="n">
        <f aca="false">I9+A42</f>
        <v>0.562350229467937</v>
      </c>
    </row>
    <row r="43" customFormat="false" ht="12.8" hidden="false" customHeight="false" outlineLevel="0" collapsed="false">
      <c r="A43" s="0" t="n">
        <f aca="false">$F$2*$A$27*G15</f>
        <v>-0.0086215966421166</v>
      </c>
      <c r="B43" s="0" t="n">
        <f aca="false">I10+A43</f>
        <v>0.85386984080577</v>
      </c>
    </row>
    <row r="44" customFormat="false" ht="12.8" hidden="false" customHeight="false" outlineLevel="0" collapsed="false">
      <c r="A44" s="2" t="n">
        <f aca="false">$F$2*$A$27*1</f>
        <v>-0.0112715747056904</v>
      </c>
      <c r="B44" s="2" t="n">
        <f aca="false">I11+A44</f>
        <v>0.281842669848168</v>
      </c>
    </row>
    <row r="45" customFormat="false" ht="12.8" hidden="false" customHeight="false" outlineLevel="0" collapsed="false">
      <c r="A45" s="0" t="s">
        <v>23</v>
      </c>
      <c r="D45" s="0" t="s">
        <v>22</v>
      </c>
    </row>
    <row r="46" customFormat="false" ht="12.8" hidden="false" customHeight="false" outlineLevel="0" collapsed="false">
      <c r="A46" s="0" t="n">
        <f aca="false">$F$2*E$27*A15</f>
        <v>-0.000437763544734321</v>
      </c>
      <c r="B46" s="0" t="n">
        <f aca="false">$F$2*F$27*A15</f>
        <v>-0.000821989299880754</v>
      </c>
      <c r="C46" s="0" t="n">
        <f aca="false">$F$2*G$27*A15</f>
        <v>-0.00115658033187188</v>
      </c>
      <c r="D46" s="0" t="n">
        <f aca="false">E8+A46</f>
        <v>0.300474097040553</v>
      </c>
      <c r="E46" s="0" t="n">
        <f aca="false">F8+B46</f>
        <v>0.514390639202185</v>
      </c>
      <c r="F46" s="0" t="n">
        <f aca="false">G8+C46</f>
        <v>0.812483380658225</v>
      </c>
    </row>
    <row r="47" customFormat="false" ht="12.8" hidden="false" customHeight="false" outlineLevel="0" collapsed="false">
      <c r="A47" s="0" t="n">
        <f aca="false">$F$2*E$27*B15</f>
        <v>-0.000496081640109393</v>
      </c>
      <c r="B47" s="0" t="n">
        <f aca="false">$F$2*F$27*B15</f>
        <v>-0.00093149327974465</v>
      </c>
      <c r="C47" s="0" t="n">
        <f aca="false">$F$2*G$27*B15</f>
        <v>-0.00131065794503625</v>
      </c>
      <c r="D47" s="0" t="n">
        <f aca="false">E9+A47</f>
        <v>0.213767790942265</v>
      </c>
      <c r="E47" s="0" t="n">
        <f aca="false">F9+B47</f>
        <v>0.379725696019941</v>
      </c>
      <c r="F47" s="0" t="n">
        <f aca="false">G9+C47</f>
        <v>0.316747516385294</v>
      </c>
    </row>
    <row r="48" customFormat="false" ht="12.8" hidden="false" customHeight="false" outlineLevel="0" collapsed="false">
      <c r="A48" s="0" t="n">
        <f aca="false">$F$2*E$27*C15</f>
        <v>-0.000451074388920718</v>
      </c>
      <c r="B48" s="0" t="n">
        <f aca="false">$F$2*F$27*C15</f>
        <v>-0.000846983093048795</v>
      </c>
      <c r="C48" s="0" t="n">
        <f aca="false">$F$2*G$27*C15</f>
        <v>-0.00119174785729006</v>
      </c>
      <c r="D48" s="0" t="n">
        <f aca="false">E10+A48</f>
        <v>0.468438770513502</v>
      </c>
      <c r="E48" s="0" t="n">
        <f aca="false">F10+B48</f>
        <v>0.282187168087396</v>
      </c>
      <c r="F48" s="0" t="n">
        <f aca="false">G10+C48</f>
        <v>0.291910109479526</v>
      </c>
    </row>
    <row r="49" customFormat="false" ht="12.8" hidden="false" customHeight="false" outlineLevel="0" collapsed="false">
      <c r="A49" s="2" t="n">
        <f aca="false">$F$2*E$27*1</f>
        <v>-0.000661704316515722</v>
      </c>
      <c r="B49" s="2" t="n">
        <f aca="false">$F$2*F$27*1</f>
        <v>-0.00124248324101755</v>
      </c>
      <c r="C49" s="2" t="n">
        <f aca="false">$F$2*G$27*1</f>
        <v>-0.00174823647880793</v>
      </c>
      <c r="D49" s="2" t="n">
        <f aca="false">E11+A49</f>
        <v>0.678422971603701</v>
      </c>
      <c r="E49" s="2" t="n">
        <f aca="false">F11+B49</f>
        <v>0.217310569351747</v>
      </c>
      <c r="F49" s="2" t="n">
        <f aca="false">G11+C49</f>
        <v>0.201438640168515</v>
      </c>
    </row>
    <row r="50" customFormat="false" ht="12.8" hidden="false" customHeight="false" outlineLevel="0" collapsed="false">
      <c r="A50" s="0" t="s">
        <v>24</v>
      </c>
      <c r="D50" s="0" t="s">
        <v>22</v>
      </c>
    </row>
    <row r="51" customFormat="false" ht="12.8" hidden="false" customHeight="false" outlineLevel="0" collapsed="false">
      <c r="A51" s="0" t="n">
        <f aca="false">$F$2*$I$27*A2</f>
        <v>-0.000506382212396788</v>
      </c>
      <c r="B51" s="0" t="n">
        <f aca="false">$F$2*$J$27*A2</f>
        <v>-0.000219695147386235</v>
      </c>
      <c r="C51" s="0" t="n">
        <f aca="false">$F$2*$K$27*A2</f>
        <v>-0.000254821031604897</v>
      </c>
      <c r="D51" s="0" t="n">
        <f aca="false">A8+A51</f>
        <v>0.604153905767223</v>
      </c>
      <c r="E51" s="0" t="n">
        <f aca="false">B8+B51</f>
        <v>0.940289392897626</v>
      </c>
      <c r="F51" s="0" t="n">
        <f aca="false">C8+C51</f>
        <v>0.664305232186886</v>
      </c>
    </row>
    <row r="52" customFormat="false" ht="12.8" hidden="false" customHeight="false" outlineLevel="0" collapsed="false">
      <c r="A52" s="0" t="n">
        <f aca="false">$F$2*$I$27*B2</f>
        <v>-0</v>
      </c>
      <c r="B52" s="0" t="n">
        <f aca="false">$F$2*$J$27*B2</f>
        <v>-0</v>
      </c>
      <c r="C52" s="0" t="n">
        <f aca="false">$F$2*$K$27*B2</f>
        <v>-0</v>
      </c>
      <c r="D52" s="0" t="n">
        <f aca="false">A9+A52</f>
        <v>0.43771418718698</v>
      </c>
      <c r="E52" s="0" t="n">
        <f aca="false">B9+B52</f>
        <v>0.424637497071266</v>
      </c>
      <c r="F52" s="0" t="n">
        <f aca="false">C9+C52</f>
        <v>0.686823072867109</v>
      </c>
    </row>
    <row r="53" customFormat="false" ht="12.8" hidden="false" customHeight="false" outlineLevel="0" collapsed="false">
      <c r="A53" s="2" t="n">
        <f aca="false">$F$2*$I$27*1</f>
        <v>-0.000506382212396788</v>
      </c>
      <c r="B53" s="2" t="n">
        <f aca="false">$F$2*$I$27*1</f>
        <v>-0.000506382212396788</v>
      </c>
      <c r="C53" s="2" t="n">
        <f aca="false">$F$2*$I$27*1</f>
        <v>-0.000506382212396788</v>
      </c>
      <c r="D53" s="2" t="n">
        <f aca="false">A10+A53</f>
        <v>0.0651306370050794</v>
      </c>
      <c r="E53" s="2" t="n">
        <f aca="false">B10+B53</f>
        <v>0.156012872520394</v>
      </c>
      <c r="F53" s="2" t="n">
        <f aca="false">C10+C53</f>
        <v>0.0964631367020878</v>
      </c>
    </row>
  </sheetData>
  <mergeCells count="20">
    <mergeCell ref="G1:I1"/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16:C16"/>
    <mergeCell ref="E16:G16"/>
    <mergeCell ref="I16:K16"/>
    <mergeCell ref="A26:C26"/>
    <mergeCell ref="E26:G26"/>
    <mergeCell ref="I26:K26"/>
    <mergeCell ref="A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F1" s="0" t="s">
        <v>2</v>
      </c>
      <c r="G1" s="1" t="s">
        <v>3</v>
      </c>
      <c r="H1" s="1"/>
      <c r="I1" s="1"/>
    </row>
    <row r="2" customFormat="false" ht="12.8" hidden="false" customHeight="false" outlineLevel="0" collapsed="false">
      <c r="A2" s="0" t="n">
        <v>1</v>
      </c>
      <c r="B2" s="0" t="n">
        <v>0</v>
      </c>
      <c r="D2" s="0" t="n">
        <v>0</v>
      </c>
      <c r="F2" s="0" t="n">
        <v>-0.1</v>
      </c>
    </row>
    <row r="3" customFormat="false" ht="12.8" hidden="false" customHeight="false" outlineLevel="0" collapsed="false">
      <c r="A3" s="2" t="n">
        <v>1</v>
      </c>
    </row>
    <row r="6" customFormat="false" ht="12.8" hidden="false" customHeight="false" outlineLevel="0" collapsed="false">
      <c r="A6" s="3" t="s">
        <v>4</v>
      </c>
      <c r="B6" s="3"/>
      <c r="C6" s="3"/>
      <c r="E6" s="3" t="s">
        <v>5</v>
      </c>
      <c r="F6" s="3"/>
      <c r="G6" s="3"/>
      <c r="I6" s="3" t="s">
        <v>6</v>
      </c>
      <c r="J6" s="3"/>
      <c r="K6" s="3"/>
    </row>
    <row r="7" customFormat="false" ht="12.8" hidden="false" customHeight="false" outlineLevel="0" collapsed="false">
      <c r="A7" s="3" t="s">
        <v>7</v>
      </c>
      <c r="B7" s="3"/>
      <c r="C7" s="3"/>
      <c r="E7" s="3" t="s">
        <v>7</v>
      </c>
      <c r="F7" s="3"/>
      <c r="G7" s="3"/>
      <c r="I7" s="3" t="s">
        <v>7</v>
      </c>
      <c r="J7" s="3"/>
      <c r="K7" s="3"/>
    </row>
    <row r="8" customFormat="false" ht="12.8" hidden="false" customHeight="false" outlineLevel="0" collapsed="false">
      <c r="A8" s="0" t="n">
        <f aca="false">'step 9'!D51</f>
        <v>0.600040126793238</v>
      </c>
      <c r="B8" s="0" t="n">
        <f aca="false">'step 9'!E51</f>
        <v>0.938529514348244</v>
      </c>
      <c r="C8" s="0" t="n">
        <f aca="false">'step 9'!F51</f>
        <v>0.662280254039155</v>
      </c>
      <c r="E8" s="0" t="n">
        <f aca="false">'step 9'!D46</f>
        <v>0.297142115213106</v>
      </c>
      <c r="F8" s="0" t="n">
        <f aca="false">'step 9'!E46</f>
        <v>0.507771303397791</v>
      </c>
      <c r="G8" s="0" t="n">
        <f aca="false">'step 9'!F46</f>
        <v>0.80291211835587</v>
      </c>
      <c r="I8" s="0" t="n">
        <f aca="false">'step 9'!B41</f>
        <v>0.274868637191654</v>
      </c>
    </row>
    <row r="9" customFormat="false" ht="12.8" hidden="false" customHeight="false" outlineLevel="0" collapsed="false">
      <c r="A9" s="0" t="n">
        <f aca="false">'step 9'!D52</f>
        <v>0.43771418718698</v>
      </c>
      <c r="B9" s="0" t="n">
        <f aca="false">'step 9'!E52</f>
        <v>0.424637497071266</v>
      </c>
      <c r="C9" s="0" t="n">
        <f aca="false">'step 9'!F52</f>
        <v>0.686823072867109</v>
      </c>
      <c r="E9" s="0" t="n">
        <f aca="false">'step 9'!D47</f>
        <v>0.209989197335778</v>
      </c>
      <c r="F9" s="0" t="n">
        <f aca="false">'step 9'!E47</f>
        <v>0.372219028319843</v>
      </c>
      <c r="G9" s="0" t="n">
        <f aca="false">'step 9'!F47</f>
        <v>0.305893151716347</v>
      </c>
      <c r="I9" s="0" t="n">
        <f aca="false">'step 9'!B42</f>
        <v>0.491007909994512</v>
      </c>
    </row>
    <row r="10" customFormat="false" ht="12.8" hidden="false" customHeight="false" outlineLevel="0" collapsed="false">
      <c r="A10" s="2" t="n">
        <f aca="false">'step 9'!D53</f>
        <v>0.0610168580310943</v>
      </c>
      <c r="B10" s="2" t="n">
        <f aca="false">'step 9'!E53</f>
        <v>0.151899093546409</v>
      </c>
      <c r="C10" s="2" t="n">
        <f aca="false">'step 9'!F53</f>
        <v>0.0923493577281027</v>
      </c>
      <c r="E10" s="0" t="n">
        <f aca="false">'step 9'!D48</f>
        <v>0.465003915133302</v>
      </c>
      <c r="F10" s="0" t="n">
        <f aca="false">'step 9'!E48</f>
        <v>0.275363411284417</v>
      </c>
      <c r="G10" s="0" t="n">
        <f aca="false">'step 9'!F48</f>
        <v>0.282043228979496</v>
      </c>
      <c r="I10" s="0" t="n">
        <f aca="false">'step 9'!B43</f>
        <v>0.780049964951333</v>
      </c>
    </row>
    <row r="11" customFormat="false" ht="12.8" hidden="false" customHeight="false" outlineLevel="0" collapsed="false">
      <c r="E11" s="2" t="n">
        <f aca="false">'step 9'!D49</f>
        <v>0.67337875638308</v>
      </c>
      <c r="F11" s="2" t="n">
        <f aca="false">'step 9'!E49</f>
        <v>0.207289445083887</v>
      </c>
      <c r="G11" s="2" t="n">
        <f aca="false">'step 9'!F49</f>
        <v>0.186948374011551</v>
      </c>
      <c r="I11" s="2" t="n">
        <f aca="false">'step 9'!B44</f>
        <v>0.184841940507061</v>
      </c>
    </row>
    <row r="12" customFormat="false" ht="12.8" hidden="false" customHeight="false" outlineLevel="0" collapsed="false">
      <c r="A12" s="3" t="s">
        <v>8</v>
      </c>
      <c r="B12" s="3"/>
      <c r="C12" s="3"/>
      <c r="E12" s="3" t="s">
        <v>9</v>
      </c>
      <c r="F12" s="3"/>
      <c r="G12" s="3"/>
      <c r="I12" s="3" t="s">
        <v>10</v>
      </c>
      <c r="J12" s="3"/>
      <c r="K12" s="3"/>
    </row>
    <row r="13" customFormat="false" ht="12.8" hidden="false" customHeight="false" outlineLevel="0" collapsed="false">
      <c r="A13" s="0" t="n">
        <f aca="false">A2*A8+B2*A9+A3*A10</f>
        <v>0.661056984824332</v>
      </c>
      <c r="B13" s="0" t="n">
        <f aca="false">A2*B8+B2*B9+A3*B10</f>
        <v>1.09042860789465</v>
      </c>
      <c r="C13" s="0" t="n">
        <f aca="false">A2*C8+B2*C9+A3*C10</f>
        <v>0.754629611767257</v>
      </c>
      <c r="D13" s="2" t="n">
        <v>1</v>
      </c>
      <c r="E13" s="0" t="n">
        <f aca="false">A15*E8+B15*E9+C15*E10+D13*E11</f>
        <v>1.3428017929041</v>
      </c>
      <c r="F13" s="0" t="n">
        <f aca="false">A15*F8+B15*F9+C15*F10+D13*F11</f>
        <v>1.0080539617732</v>
      </c>
      <c r="G13" s="0" t="n">
        <f aca="false">A15*G8+B15*G9+C15*G10+D13*G11</f>
        <v>1.13725870096199</v>
      </c>
      <c r="H13" s="2" t="n">
        <v>1</v>
      </c>
      <c r="I13" s="0" t="n">
        <f aca="false">E15*I8+F15*I9+G15*I10+H13*I11</f>
        <v>1.35316581843914</v>
      </c>
    </row>
    <row r="14" customFormat="false" ht="12.8" hidden="false" customHeight="false" outlineLevel="0" collapsed="false">
      <c r="A14" s="3" t="s">
        <v>11</v>
      </c>
      <c r="B14" s="3"/>
      <c r="C14" s="3"/>
      <c r="E14" s="3" t="s">
        <v>11</v>
      </c>
      <c r="F14" s="3"/>
      <c r="G14" s="3"/>
      <c r="I14" s="3" t="s">
        <v>11</v>
      </c>
      <c r="J14" s="3"/>
      <c r="K14" s="3"/>
    </row>
    <row r="15" customFormat="false" ht="12.8" hidden="false" customHeight="false" outlineLevel="0" collapsed="false">
      <c r="A15" s="0" t="n">
        <f aca="false">1/(1+EXP(-1*A13))</f>
        <v>0.659497785445869</v>
      </c>
      <c r="B15" s="0" t="n">
        <f aca="false">1/(1+EXP(-1*B13))</f>
        <v>0.748462422675771</v>
      </c>
      <c r="C15" s="0" t="n">
        <f aca="false">1/(1+EXP(-1*C13))</f>
        <v>0.6801866304952</v>
      </c>
      <c r="E15" s="0" t="n">
        <f aca="false">1/(1+EXP(-1*E13))</f>
        <v>0.792950317680661</v>
      </c>
      <c r="F15" s="0" t="n">
        <f aca="false">1/(1+EXP(-1*F13))</f>
        <v>0.732639133767293</v>
      </c>
      <c r="G15" s="0" t="n">
        <f aca="false">1/(1+EXP(-1*G13))</f>
        <v>0.757175977741483</v>
      </c>
      <c r="I15" s="0" t="n">
        <f aca="false">1/(1+EXP(-1*I13))</f>
        <v>0.794646718843465</v>
      </c>
    </row>
    <row r="16" customFormat="false" ht="12.8" hidden="false" customHeight="false" outlineLevel="0" collapsed="false">
      <c r="A16" s="3" t="s">
        <v>12</v>
      </c>
      <c r="B16" s="3"/>
      <c r="C16" s="3"/>
      <c r="E16" s="3" t="s">
        <v>12</v>
      </c>
      <c r="F16" s="3"/>
      <c r="G16" s="3"/>
      <c r="I16" s="3" t="s">
        <v>12</v>
      </c>
      <c r="J16" s="3"/>
      <c r="K16" s="3"/>
    </row>
    <row r="17" customFormat="false" ht="12.8" hidden="false" customHeight="false" outlineLevel="0" collapsed="false">
      <c r="A17" s="0" t="n">
        <f aca="false">A15*(1-A15)</f>
        <v>0.224560456437864</v>
      </c>
      <c r="B17" s="0" t="n">
        <f aca="false">B15*(1-B15)</f>
        <v>0.188266424518087</v>
      </c>
      <c r="C17" s="0" t="n">
        <f aca="false">C15*(1-C15)</f>
        <v>0.217532778190786</v>
      </c>
      <c r="E17" s="0" t="n">
        <f aca="false">E15*(1-E15)</f>
        <v>0.1641801113708</v>
      </c>
      <c r="F17" s="0" t="n">
        <f aca="false">F15*(1-F15)</f>
        <v>0.195879033440004</v>
      </c>
      <c r="G17" s="0" t="n">
        <f aca="false">G15*(1-G15)</f>
        <v>0.183860516472712</v>
      </c>
      <c r="I17" s="0" t="n">
        <f aca="false">I15*(1-I15)</f>
        <v>0.16318331107478</v>
      </c>
    </row>
    <row r="24" customFormat="false" ht="12.8" hidden="false" customHeight="false" outlineLevel="0" collapsed="false">
      <c r="A24" s="0" t="s">
        <v>13</v>
      </c>
    </row>
    <row r="25" customFormat="false" ht="12.8" hidden="false" customHeight="false" outlineLevel="0" collapsed="false">
      <c r="A25" s="0" t="n">
        <f aca="false">I15-D2</f>
        <v>0.794646718843465</v>
      </c>
    </row>
    <row r="26" customFormat="false" ht="12.8" hidden="false" customHeight="false" outlineLevel="0" collapsed="false">
      <c r="A26" s="3" t="s">
        <v>14</v>
      </c>
      <c r="B26" s="3"/>
      <c r="C26" s="3"/>
      <c r="E26" s="3" t="s">
        <v>15</v>
      </c>
      <c r="F26" s="3"/>
      <c r="G26" s="3"/>
      <c r="I26" s="3" t="s">
        <v>16</v>
      </c>
      <c r="J26" s="3"/>
      <c r="K26" s="3"/>
    </row>
    <row r="27" customFormat="false" ht="12.8" hidden="false" customHeight="false" outlineLevel="0" collapsed="false">
      <c r="A27" s="0" t="n">
        <f aca="false">I17*A25</f>
        <v>0.129673082715586</v>
      </c>
      <c r="E27" s="0" t="n">
        <f aca="false">A30*E17</f>
        <v>0.00585188213937297</v>
      </c>
      <c r="F27" s="0" t="n">
        <f aca="false">A31*F17</f>
        <v>0.0124717178255517</v>
      </c>
      <c r="G27" s="0" t="n">
        <f aca="false">A32*G17</f>
        <v>0.0185977640217194</v>
      </c>
      <c r="H27" s="4"/>
      <c r="I27" s="0" t="n">
        <f aca="false">E34*A17</f>
        <v>0.00516578675480963</v>
      </c>
      <c r="J27" s="0" t="n">
        <f aca="false">E35*B17</f>
        <v>0.00217635447836617</v>
      </c>
      <c r="K27" s="0" t="n">
        <f aca="false">E36*C17</f>
        <v>0.00248004253928888</v>
      </c>
    </row>
    <row r="29" customFormat="false" ht="12.8" hidden="false" customHeight="false" outlineLevel="0" collapsed="false">
      <c r="A29" s="3" t="s">
        <v>17</v>
      </c>
      <c r="B29" s="3"/>
      <c r="C29" s="3"/>
      <c r="E29" s="0" t="s">
        <v>18</v>
      </c>
      <c r="I29" s="0" t="s">
        <v>19</v>
      </c>
    </row>
    <row r="30" customFormat="false" ht="12.8" hidden="false" customHeight="false" outlineLevel="0" collapsed="false">
      <c r="A30" s="0" t="n">
        <f aca="false">A27*I8</f>
        <v>0.0356430635264739</v>
      </c>
      <c r="E30" s="0" t="n">
        <f aca="false">$E$27*E8</f>
        <v>0.00173884063687108</v>
      </c>
      <c r="F30" s="0" t="n">
        <f aca="false">$F$27*F8</f>
        <v>0.00633278041588986</v>
      </c>
      <c r="G30" s="0" t="n">
        <f aca="false">$G$27*G8</f>
        <v>0.0149323701073613</v>
      </c>
      <c r="I30" s="0" t="n">
        <f aca="false">$I$27*A8</f>
        <v>0.0030996793393428</v>
      </c>
      <c r="J30" s="0" t="n">
        <f aca="false">$J$27*B8</f>
        <v>0.00204257291163063</v>
      </c>
      <c r="K30" s="0" t="n">
        <f aca="false">$K$27*C8</f>
        <v>0.00164248320294815</v>
      </c>
    </row>
    <row r="31" customFormat="false" ht="12.8" hidden="false" customHeight="false" outlineLevel="0" collapsed="false">
      <c r="A31" s="0" t="n">
        <f aca="false">A27*I9</f>
        <v>0.0636705093267255</v>
      </c>
      <c r="E31" s="0" t="n">
        <f aca="false">$E$27*E9</f>
        <v>0.00122883203335051</v>
      </c>
      <c r="F31" s="0" t="n">
        <f aca="false">$F$27*F9</f>
        <v>0.00464221069050612</v>
      </c>
      <c r="G31" s="0" t="n">
        <f aca="false">$G$27*G9</f>
        <v>0.00568892865148062</v>
      </c>
      <c r="I31" s="0" t="n">
        <f aca="false">$I$27*A9</f>
        <v>0.00226113815056276</v>
      </c>
      <c r="J31" s="0" t="n">
        <f aca="false">$J$27*B9</f>
        <v>0.000924161718433252</v>
      </c>
      <c r="K31" s="0" t="n">
        <f aca="false">$K$27*C9</f>
        <v>0.00170335043767554</v>
      </c>
    </row>
    <row r="32" customFormat="false" ht="12.8" hidden="false" customHeight="false" outlineLevel="0" collapsed="false">
      <c r="A32" s="0" t="n">
        <f aca="false">A27*I10</f>
        <v>0.101151483627424</v>
      </c>
      <c r="E32" s="0" t="n">
        <f aca="false">$E$27*E10</f>
        <v>0.00272114810570707</v>
      </c>
      <c r="F32" s="0" t="n">
        <f aca="false">$F$27*F10</f>
        <v>0.0034342547650206</v>
      </c>
      <c r="G32" s="0" t="n">
        <f aca="false">$G$27*G10</f>
        <v>0.00524537341648443</v>
      </c>
      <c r="I32" s="0" t="n">
        <f aca="false">$I$27*A10</f>
        <v>0.000315200077037127</v>
      </c>
      <c r="J32" s="0" t="n">
        <f aca="false">$J$27*B10</f>
        <v>0.00033058627249949</v>
      </c>
      <c r="K32" s="0" t="n">
        <f aca="false">$K$27*C10</f>
        <v>0.000229030335641701</v>
      </c>
    </row>
    <row r="33" customFormat="false" ht="12.8" hidden="false" customHeight="false" outlineLevel="0" collapsed="false">
      <c r="A33" s="4"/>
    </row>
    <row r="34" customFormat="false" ht="12.8" hidden="false" customHeight="false" outlineLevel="0" collapsed="false">
      <c r="E34" s="0" t="n">
        <f aca="false">SUM(E30:G30)</f>
        <v>0.0230039911601222</v>
      </c>
      <c r="I34" s="0" t="n">
        <f aca="false">SUM(I30:K30)</f>
        <v>0.00678473545392158</v>
      </c>
    </row>
    <row r="35" customFormat="false" ht="12.8" hidden="false" customHeight="false" outlineLevel="0" collapsed="false">
      <c r="E35" s="0" t="n">
        <f aca="false">SUM(E31:G31)</f>
        <v>0.0115599713753372</v>
      </c>
      <c r="I35" s="0" t="n">
        <f aca="false">SUM(I31:K31)</f>
        <v>0.00488865030667156</v>
      </c>
    </row>
    <row r="36" customFormat="false" ht="12.8" hidden="false" customHeight="false" outlineLevel="0" collapsed="false">
      <c r="E36" s="0" t="n">
        <f aca="false">SUM(E32:G32)</f>
        <v>0.0114007762872121</v>
      </c>
      <c r="I36" s="4"/>
    </row>
    <row r="37" customFormat="false" ht="12.8" hidden="false" customHeight="false" outlineLevel="0" collapsed="false">
      <c r="E37" s="4"/>
    </row>
    <row r="39" customFormat="false" ht="12.8" hidden="false" customHeight="false" outlineLevel="0" collapsed="false">
      <c r="A39" s="0" t="s">
        <v>20</v>
      </c>
    </row>
    <row r="40" customFormat="false" ht="12.8" hidden="false" customHeight="false" outlineLevel="0" collapsed="false">
      <c r="A40" s="0" t="s">
        <v>21</v>
      </c>
      <c r="B40" s="0" t="s">
        <v>22</v>
      </c>
    </row>
    <row r="41" customFormat="false" ht="12.8" hidden="false" customHeight="false" outlineLevel="0" collapsed="false">
      <c r="A41" s="0" t="n">
        <f aca="false">$F$2*$A$27*E15</f>
        <v>-0.0102824312133955</v>
      </c>
      <c r="B41" s="0" t="n">
        <f aca="false">I8+A41</f>
        <v>0.264586205978259</v>
      </c>
    </row>
    <row r="42" customFormat="false" ht="12.8" hidden="false" customHeight="false" outlineLevel="0" collapsed="false">
      <c r="A42" s="0" t="n">
        <f aca="false">$F$2*$A$27*F15</f>
        <v>-0.00950035749936817</v>
      </c>
      <c r="B42" s="0" t="n">
        <f aca="false">I9+A42</f>
        <v>0.481507552495143</v>
      </c>
    </row>
    <row r="43" customFormat="false" ht="12.8" hidden="false" customHeight="false" outlineLevel="0" collapsed="false">
      <c r="A43" s="0" t="n">
        <f aca="false">$F$2*$A$27*G15</f>
        <v>-0.00981853431919263</v>
      </c>
      <c r="B43" s="0" t="n">
        <f aca="false">I10+A43</f>
        <v>0.770231430632141</v>
      </c>
    </row>
    <row r="44" customFormat="false" ht="12.8" hidden="false" customHeight="false" outlineLevel="0" collapsed="false">
      <c r="A44" s="2" t="n">
        <f aca="false">$F$2*$A$27*1</f>
        <v>-0.0129673082715586</v>
      </c>
      <c r="B44" s="2" t="n">
        <f aca="false">I11+A44</f>
        <v>0.171874632235502</v>
      </c>
    </row>
    <row r="45" customFormat="false" ht="12.8" hidden="false" customHeight="false" outlineLevel="0" collapsed="false">
      <c r="A45" s="0" t="s">
        <v>23</v>
      </c>
      <c r="D45" s="0" t="s">
        <v>22</v>
      </c>
    </row>
    <row r="46" customFormat="false" ht="12.8" hidden="false" customHeight="false" outlineLevel="0" collapsed="false">
      <c r="A46" s="0" t="n">
        <f aca="false">$F$2*E$27*A15</f>
        <v>-0.00038593033116067</v>
      </c>
      <c r="B46" s="0" t="n">
        <f aca="false">$F$2*F$27*A15</f>
        <v>-0.000822507028665712</v>
      </c>
      <c r="C46" s="0" t="n">
        <f aca="false">$F$2*G$27*A15</f>
        <v>-0.00122651841865688</v>
      </c>
      <c r="D46" s="0" t="n">
        <f aca="false">E8+A46</f>
        <v>0.296756184881945</v>
      </c>
      <c r="E46" s="0" t="n">
        <f aca="false">F8+B46</f>
        <v>0.506948796369125</v>
      </c>
      <c r="F46" s="0" t="n">
        <f aca="false">G8+C46</f>
        <v>0.801685599937214</v>
      </c>
    </row>
    <row r="47" customFormat="false" ht="12.8" hidden="false" customHeight="false" outlineLevel="0" collapsed="false">
      <c r="A47" s="0" t="n">
        <f aca="false">$F$2*E$27*B15</f>
        <v>-0.000437991388324816</v>
      </c>
      <c r="B47" s="0" t="n">
        <f aca="false">$F$2*F$27*B15</f>
        <v>-0.000933461213864104</v>
      </c>
      <c r="C47" s="0" t="n">
        <f aca="false">$F$2*G$27*B15</f>
        <v>-0.00139197275160484</v>
      </c>
      <c r="D47" s="0" t="n">
        <f aca="false">E9+A47</f>
        <v>0.209551205947453</v>
      </c>
      <c r="E47" s="0" t="n">
        <f aca="false">F9+B47</f>
        <v>0.371285567105979</v>
      </c>
      <c r="F47" s="0" t="n">
        <f aca="false">G9+C47</f>
        <v>0.304501178964742</v>
      </c>
    </row>
    <row r="48" customFormat="false" ht="12.8" hidden="false" customHeight="false" outlineLevel="0" collapsed="false">
      <c r="A48" s="0" t="n">
        <f aca="false">$F$2*E$27*C15</f>
        <v>-0.000398037199443514</v>
      </c>
      <c r="B48" s="0" t="n">
        <f aca="false">$F$2*F$27*C15</f>
        <v>-0.000848309572424895</v>
      </c>
      <c r="C48" s="0" t="n">
        <f aca="false">$F$2*G$27*C15</f>
        <v>-0.00126499504446782</v>
      </c>
      <c r="D48" s="0" t="n">
        <f aca="false">E10+A48</f>
        <v>0.464605877933858</v>
      </c>
      <c r="E48" s="0" t="n">
        <f aca="false">F10+B48</f>
        <v>0.274515101711992</v>
      </c>
      <c r="F48" s="0" t="n">
        <f aca="false">G10+C48</f>
        <v>0.280778233935028</v>
      </c>
    </row>
    <row r="49" customFormat="false" ht="12.8" hidden="false" customHeight="false" outlineLevel="0" collapsed="false">
      <c r="A49" s="2" t="n">
        <f aca="false">$F$2*E$27*1</f>
        <v>-0.000585188213937297</v>
      </c>
      <c r="B49" s="2" t="n">
        <f aca="false">$F$2*F$27*1</f>
        <v>-0.00124717178255517</v>
      </c>
      <c r="C49" s="2" t="n">
        <f aca="false">$F$2*G$27*1</f>
        <v>-0.00185977640217194</v>
      </c>
      <c r="D49" s="2" t="n">
        <f aca="false">E11+A49</f>
        <v>0.672793568169143</v>
      </c>
      <c r="E49" s="2" t="n">
        <f aca="false">F11+B49</f>
        <v>0.206042273301332</v>
      </c>
      <c r="F49" s="2" t="n">
        <f aca="false">G11+C49</f>
        <v>0.185088597609379</v>
      </c>
    </row>
    <row r="50" customFormat="false" ht="12.8" hidden="false" customHeight="false" outlineLevel="0" collapsed="false">
      <c r="A50" s="0" t="s">
        <v>24</v>
      </c>
      <c r="D50" s="0" t="s">
        <v>22</v>
      </c>
    </row>
    <row r="51" customFormat="false" ht="12.8" hidden="false" customHeight="false" outlineLevel="0" collapsed="false">
      <c r="A51" s="0" t="n">
        <f aca="false">$F$2*$I$27*A2</f>
        <v>-0.000516578675480963</v>
      </c>
      <c r="B51" s="0" t="n">
        <f aca="false">$F$2*$J$27*A2</f>
        <v>-0.000217635447836617</v>
      </c>
      <c r="C51" s="0" t="n">
        <f aca="false">$F$2*$K$27*A2</f>
        <v>-0.000248004253928888</v>
      </c>
      <c r="D51" s="0" t="n">
        <f aca="false">A8+A51</f>
        <v>0.599523548117757</v>
      </c>
      <c r="E51" s="0" t="n">
        <f aca="false">B8+B51</f>
        <v>0.938311878900408</v>
      </c>
      <c r="F51" s="0" t="n">
        <f aca="false">C8+C51</f>
        <v>0.662032249785226</v>
      </c>
    </row>
    <row r="52" customFormat="false" ht="12.8" hidden="false" customHeight="false" outlineLevel="0" collapsed="false">
      <c r="A52" s="0" t="n">
        <f aca="false">$F$2*$I$27*B2</f>
        <v>-0</v>
      </c>
      <c r="B52" s="0" t="n">
        <f aca="false">$F$2*$J$27*B2</f>
        <v>-0</v>
      </c>
      <c r="C52" s="0" t="n">
        <f aca="false">$F$2*$K$27*B2</f>
        <v>-0</v>
      </c>
      <c r="D52" s="0" t="n">
        <f aca="false">A9+A52</f>
        <v>0.43771418718698</v>
      </c>
      <c r="E52" s="0" t="n">
        <f aca="false">B9+B52</f>
        <v>0.424637497071266</v>
      </c>
      <c r="F52" s="0" t="n">
        <f aca="false">C9+C52</f>
        <v>0.686823072867109</v>
      </c>
    </row>
    <row r="53" customFormat="false" ht="12.8" hidden="false" customHeight="false" outlineLevel="0" collapsed="false">
      <c r="A53" s="2" t="n">
        <f aca="false">$F$2*$I$27*1</f>
        <v>-0.000516578675480963</v>
      </c>
      <c r="B53" s="2" t="n">
        <f aca="false">$F$2*$I$27*1</f>
        <v>-0.000516578675480963</v>
      </c>
      <c r="C53" s="2" t="n">
        <f aca="false">$F$2*$I$27*1</f>
        <v>-0.000516578675480963</v>
      </c>
      <c r="D53" s="2" t="n">
        <f aca="false">A10+A53</f>
        <v>0.0605002793556134</v>
      </c>
      <c r="E53" s="2" t="n">
        <f aca="false">B10+B53</f>
        <v>0.151382514870928</v>
      </c>
      <c r="F53" s="2" t="n">
        <f aca="false">C10+C53</f>
        <v>0.0918327790526217</v>
      </c>
    </row>
  </sheetData>
  <mergeCells count="20">
    <mergeCell ref="G1:I1"/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16:C16"/>
    <mergeCell ref="E16:G16"/>
    <mergeCell ref="I16:K16"/>
    <mergeCell ref="A26:C26"/>
    <mergeCell ref="E26:G26"/>
    <mergeCell ref="I26:K26"/>
    <mergeCell ref="A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F1" s="0" t="s">
        <v>2</v>
      </c>
      <c r="G1" s="1" t="s">
        <v>3</v>
      </c>
      <c r="H1" s="1"/>
      <c r="I1" s="1"/>
    </row>
    <row r="2" customFormat="false" ht="12.8" hidden="false" customHeight="false" outlineLevel="0" collapsed="false">
      <c r="A2" s="0" t="n">
        <v>1</v>
      </c>
      <c r="B2" s="0" t="n">
        <v>0</v>
      </c>
      <c r="D2" s="0" t="n">
        <v>0</v>
      </c>
      <c r="F2" s="0" t="n">
        <v>-0.1</v>
      </c>
    </row>
    <row r="3" customFormat="false" ht="12.8" hidden="false" customHeight="false" outlineLevel="0" collapsed="false">
      <c r="A3" s="2" t="n">
        <v>1</v>
      </c>
    </row>
    <row r="6" customFormat="false" ht="12.8" hidden="false" customHeight="false" outlineLevel="0" collapsed="false">
      <c r="A6" s="3" t="s">
        <v>4</v>
      </c>
      <c r="B6" s="3"/>
      <c r="C6" s="3"/>
      <c r="E6" s="3" t="s">
        <v>5</v>
      </c>
      <c r="F6" s="3"/>
      <c r="G6" s="3"/>
      <c r="I6" s="3" t="s">
        <v>6</v>
      </c>
      <c r="J6" s="3"/>
      <c r="K6" s="3"/>
    </row>
    <row r="7" customFormat="false" ht="12.8" hidden="false" customHeight="false" outlineLevel="0" collapsed="false">
      <c r="A7" s="3" t="s">
        <v>7</v>
      </c>
      <c r="B7" s="3"/>
      <c r="C7" s="3"/>
      <c r="E7" s="3" t="s">
        <v>7</v>
      </c>
      <c r="F7" s="3"/>
      <c r="G7" s="3"/>
      <c r="I7" s="3" t="s">
        <v>7</v>
      </c>
      <c r="J7" s="3"/>
      <c r="K7" s="3"/>
    </row>
    <row r="8" customFormat="false" ht="12.8" hidden="false" customHeight="false" outlineLevel="0" collapsed="false">
      <c r="A8" s="0" t="n">
        <f aca="false">'step 1'!D51</f>
        <v>0.604153905767223</v>
      </c>
      <c r="B8" s="0" t="n">
        <f aca="false">'step 1'!E51</f>
        <v>0.940289392897626</v>
      </c>
      <c r="C8" s="0" t="n">
        <f aca="false">'step 1'!F51</f>
        <v>0.664305232186886</v>
      </c>
      <c r="E8" s="0" t="n">
        <f aca="false">'step 1'!D46</f>
        <v>0.300474097040553</v>
      </c>
      <c r="F8" s="0" t="n">
        <f aca="false">'step 1'!E46</f>
        <v>0.514390639202185</v>
      </c>
      <c r="G8" s="0" t="n">
        <f aca="false">'step 1'!F46</f>
        <v>0.812483380658225</v>
      </c>
      <c r="I8" s="0" t="n">
        <f aca="false">'step 1'!B41</f>
        <v>0.351904831977145</v>
      </c>
    </row>
    <row r="9" customFormat="false" ht="12.8" hidden="false" customHeight="false" outlineLevel="0" collapsed="false">
      <c r="A9" s="0" t="n">
        <f aca="false">'step 1'!D52</f>
        <v>0.43771418718698</v>
      </c>
      <c r="B9" s="0" t="n">
        <f aca="false">'step 1'!E52</f>
        <v>0.424637497071266</v>
      </c>
      <c r="C9" s="0" t="n">
        <f aca="false">'step 1'!F52</f>
        <v>0.686823072867109</v>
      </c>
      <c r="E9" s="0" t="n">
        <f aca="false">'step 1'!D47</f>
        <v>0.213767790942265</v>
      </c>
      <c r="F9" s="0" t="n">
        <f aca="false">'step 1'!E47</f>
        <v>0.379725696019941</v>
      </c>
      <c r="G9" s="0" t="n">
        <f aca="false">'step 1'!F47</f>
        <v>0.316747516385294</v>
      </c>
      <c r="I9" s="0" t="n">
        <f aca="false">'step 1'!B42</f>
        <v>0.562350229467937</v>
      </c>
    </row>
    <row r="10" customFormat="false" ht="12.8" hidden="false" customHeight="false" outlineLevel="0" collapsed="false">
      <c r="A10" s="2" t="n">
        <f aca="false">'step 1'!D53</f>
        <v>0.0651306370050794</v>
      </c>
      <c r="B10" s="2" t="n">
        <f aca="false">'step 1'!E53</f>
        <v>0.156012872520394</v>
      </c>
      <c r="C10" s="2" t="n">
        <f aca="false">'step 1'!F53</f>
        <v>0.0964631367020878</v>
      </c>
      <c r="E10" s="0" t="n">
        <f aca="false">'step 1'!D48</f>
        <v>0.468438770513502</v>
      </c>
      <c r="F10" s="0" t="n">
        <f aca="false">'step 1'!E48</f>
        <v>0.282187168087396</v>
      </c>
      <c r="G10" s="0" t="n">
        <f aca="false">'step 1'!F48</f>
        <v>0.291910109479526</v>
      </c>
      <c r="I10" s="0" t="n">
        <f aca="false">'step 1'!B43</f>
        <v>0.85386984080577</v>
      </c>
    </row>
    <row r="11" customFormat="false" ht="12.8" hidden="false" customHeight="false" outlineLevel="0" collapsed="false">
      <c r="E11" s="2" t="n">
        <f aca="false">'step 1'!D49</f>
        <v>0.678422971603701</v>
      </c>
      <c r="F11" s="2" t="n">
        <f aca="false">'step 1'!E49</f>
        <v>0.217310569351747</v>
      </c>
      <c r="G11" s="2" t="n">
        <f aca="false">'step 1'!F49</f>
        <v>0.201438640168515</v>
      </c>
      <c r="I11" s="2" t="n">
        <f aca="false">'step 1'!B44</f>
        <v>0.281842669848168</v>
      </c>
    </row>
    <row r="12" customFormat="false" ht="12.8" hidden="false" customHeight="false" outlineLevel="0" collapsed="false">
      <c r="A12" s="3" t="s">
        <v>8</v>
      </c>
      <c r="B12" s="3"/>
      <c r="C12" s="3"/>
      <c r="E12" s="3" t="s">
        <v>9</v>
      </c>
      <c r="F12" s="3"/>
      <c r="G12" s="3"/>
      <c r="I12" s="3" t="s">
        <v>10</v>
      </c>
      <c r="J12" s="3"/>
      <c r="K12" s="3"/>
    </row>
    <row r="13" customFormat="false" ht="12.8" hidden="false" customHeight="false" outlineLevel="0" collapsed="false">
      <c r="A13" s="0" t="n">
        <f aca="false">A2*A8+B2*A9+A3*A10</f>
        <v>0.669284542772303</v>
      </c>
      <c r="B13" s="0" t="n">
        <f aca="false">A2*B8+B2*B9+A3*B10</f>
        <v>1.09630226541802</v>
      </c>
      <c r="C13" s="0" t="n">
        <f aca="false">A2*C8+B2*C9+A3*C10</f>
        <v>0.760768368888973</v>
      </c>
      <c r="D13" s="2" t="n">
        <v>1</v>
      </c>
      <c r="E13" s="0" t="n">
        <f aca="false">A15*E8+B15*E9+C15*E10+D13*E11</f>
        <v>1.35662323429747</v>
      </c>
      <c r="F13" s="0" t="n">
        <f aca="false">A15*F8+B15*F9+C15*F10+D13*F11</f>
        <v>1.03444524143466</v>
      </c>
      <c r="G13" s="0" t="n">
        <f aca="false">A15*G8+B15*G9+C15*G10+D13*G11</f>
        <v>1.17513488454912</v>
      </c>
      <c r="H13" s="2" t="n">
        <v>1</v>
      </c>
      <c r="I13" s="0" t="n">
        <f aca="false">E15*I8+F15*I9+G15*I10+H13*I11</f>
        <v>1.62898794229862</v>
      </c>
    </row>
    <row r="14" customFormat="false" ht="12.8" hidden="false" customHeight="false" outlineLevel="0" collapsed="false">
      <c r="A14" s="3" t="s">
        <v>11</v>
      </c>
      <c r="B14" s="3"/>
      <c r="C14" s="3"/>
      <c r="E14" s="3" t="s">
        <v>11</v>
      </c>
      <c r="F14" s="3"/>
      <c r="G14" s="3"/>
      <c r="I14" s="3" t="s">
        <v>11</v>
      </c>
      <c r="J14" s="3"/>
      <c r="K14" s="3"/>
    </row>
    <row r="15" customFormat="false" ht="12.8" hidden="false" customHeight="false" outlineLevel="0" collapsed="false">
      <c r="A15" s="0" t="n">
        <f aca="false">1/(1+EXP(-1*A13))</f>
        <v>0.661342937853862</v>
      </c>
      <c r="B15" s="0" t="n">
        <f aca="false">1/(1+EXP(-1*B13))</f>
        <v>0.749566620554176</v>
      </c>
      <c r="C15" s="0" t="n">
        <f aca="false">1/(1+EXP(-1*C13))</f>
        <v>0.681520531740135</v>
      </c>
      <c r="E15" s="0" t="n">
        <f aca="false">1/(1+EXP(-1*E13))</f>
        <v>0.795210336682901</v>
      </c>
      <c r="F15" s="0" t="n">
        <f aca="false">1/(1+EXP(-1*F13))</f>
        <v>0.737776790538253</v>
      </c>
      <c r="G15" s="0" t="n">
        <f aca="false">1/(1+EXP(-1*G13))</f>
        <v>0.764071915764821</v>
      </c>
      <c r="I15" s="0" t="n">
        <f aca="false">1/(1+EXP(-1*I13))</f>
        <v>0.836030949845142</v>
      </c>
    </row>
    <row r="16" customFormat="false" ht="12.8" hidden="false" customHeight="false" outlineLevel="0" collapsed="false">
      <c r="A16" s="3" t="s">
        <v>12</v>
      </c>
      <c r="B16" s="3"/>
      <c r="C16" s="3"/>
      <c r="E16" s="3" t="s">
        <v>12</v>
      </c>
      <c r="F16" s="3"/>
      <c r="G16" s="3"/>
      <c r="I16" s="3" t="s">
        <v>12</v>
      </c>
      <c r="J16" s="3"/>
      <c r="K16" s="3"/>
    </row>
    <row r="17" customFormat="false" ht="12.8" hidden="false" customHeight="false" outlineLevel="0" collapsed="false">
      <c r="A17" s="0" t="n">
        <f aca="false">A15*(1-A15)</f>
        <v>0.223968456404685</v>
      </c>
      <c r="B17" s="0" t="n">
        <f aca="false">B15*(1-B15)</f>
        <v>0.187716501905168</v>
      </c>
      <c r="C17" s="0" t="n">
        <f aca="false">C15*(1-C15)</f>
        <v>0.217050296556779</v>
      </c>
      <c r="E17" s="0" t="n">
        <f aca="false">E15*(1-E15)</f>
        <v>0.162850857115568</v>
      </c>
      <c r="F17" s="0" t="n">
        <f aca="false">F15*(1-F15)</f>
        <v>0.193462197881328</v>
      </c>
      <c r="G17" s="0" t="n">
        <f aca="false">G15*(1-G15)</f>
        <v>0.180266023304297</v>
      </c>
      <c r="I17" s="0" t="n">
        <f aca="false">I15*(1-I15)</f>
        <v>0.137083200746171</v>
      </c>
    </row>
    <row r="24" customFormat="false" ht="12.8" hidden="false" customHeight="false" outlineLevel="0" collapsed="false">
      <c r="A24" s="0" t="s">
        <v>13</v>
      </c>
    </row>
    <row r="25" customFormat="false" ht="12.8" hidden="false" customHeight="false" outlineLevel="0" collapsed="false">
      <c r="A25" s="0" t="n">
        <f aca="false">I15-D2</f>
        <v>0.836030949845142</v>
      </c>
    </row>
    <row r="26" customFormat="false" ht="12.8" hidden="false" customHeight="false" outlineLevel="0" collapsed="false">
      <c r="A26" s="3" t="s">
        <v>14</v>
      </c>
      <c r="B26" s="3"/>
      <c r="C26" s="3"/>
      <c r="E26" s="3" t="s">
        <v>15</v>
      </c>
      <c r="F26" s="3"/>
      <c r="G26" s="3"/>
      <c r="I26" s="3" t="s">
        <v>16</v>
      </c>
      <c r="J26" s="3"/>
      <c r="K26" s="3"/>
    </row>
    <row r="27" customFormat="false" ht="12.8" hidden="false" customHeight="false" outlineLevel="0" collapsed="false">
      <c r="A27" s="0" t="n">
        <f aca="false">I17*A25</f>
        <v>0.114605798527634</v>
      </c>
      <c r="E27" s="0" t="n">
        <f aca="false">A30*E17</f>
        <v>0.0065678295043554</v>
      </c>
      <c r="F27" s="0" t="n">
        <f aca="false">A31*F17</f>
        <v>0.012468367245406</v>
      </c>
      <c r="G27" s="0" t="n">
        <f aca="false">A32*G17</f>
        <v>0.0176405509141748</v>
      </c>
      <c r="H27" s="4"/>
      <c r="I27" s="0" t="n">
        <f aca="false">E34*A17</f>
        <v>0.00508850251769586</v>
      </c>
      <c r="J27" s="0" t="n">
        <f aca="false">E35*B17</f>
        <v>0.00220119195730238</v>
      </c>
      <c r="K27" s="0" t="n">
        <f aca="false">E36*C17</f>
        <v>0.00254914598597288</v>
      </c>
    </row>
    <row r="29" customFormat="false" ht="12.8" hidden="false" customHeight="false" outlineLevel="0" collapsed="false">
      <c r="A29" s="3" t="s">
        <v>17</v>
      </c>
      <c r="B29" s="3"/>
      <c r="C29" s="3"/>
      <c r="E29" s="0" t="s">
        <v>18</v>
      </c>
      <c r="I29" s="0" t="s">
        <v>19</v>
      </c>
    </row>
    <row r="30" customFormat="false" ht="12.8" hidden="false" customHeight="false" outlineLevel="0" collapsed="false">
      <c r="A30" s="0" t="n">
        <f aca="false">A27*I8</f>
        <v>0.0403303342744736</v>
      </c>
      <c r="E30" s="0" t="n">
        <f aca="false">$E$27*E8</f>
        <v>0.00197346263983749</v>
      </c>
      <c r="F30" s="0" t="n">
        <f aca="false">$F$27*F8</f>
        <v>0.00641361139717196</v>
      </c>
      <c r="G30" s="0" t="n">
        <f aca="false">$G$27*G8</f>
        <v>0.0143326544434223</v>
      </c>
      <c r="I30" s="0" t="n">
        <f aca="false">$I$27*A8</f>
        <v>0.0030742386705723</v>
      </c>
      <c r="J30" s="0" t="n">
        <f aca="false">$J$27*B8</f>
        <v>0.00206975744918299</v>
      </c>
      <c r="K30" s="0" t="n">
        <f aca="false">$K$27*C8</f>
        <v>0.00169341101608998</v>
      </c>
    </row>
    <row r="31" customFormat="false" ht="12.8" hidden="false" customHeight="false" outlineLevel="0" collapsed="false">
      <c r="A31" s="0" t="n">
        <f aca="false">A27*I9</f>
        <v>0.0644485971003712</v>
      </c>
      <c r="E31" s="0" t="n">
        <f aca="false">$E$27*E9</f>
        <v>0.00140399040443149</v>
      </c>
      <c r="F31" s="0" t="n">
        <f aca="false">$F$27*F9</f>
        <v>0.00473455943049402</v>
      </c>
      <c r="G31" s="0" t="n">
        <f aca="false">$G$27*G9</f>
        <v>0.0055876006897332</v>
      </c>
      <c r="I31" s="0" t="n">
        <f aca="false">$I$27*A9</f>
        <v>0.00222730974353214</v>
      </c>
      <c r="J31" s="0" t="n">
        <f aca="false">$J$27*B9</f>
        <v>0.000934708643322285</v>
      </c>
      <c r="K31" s="0" t="n">
        <f aca="false">$K$27*C9</f>
        <v>0.00175081227927275</v>
      </c>
    </row>
    <row r="32" customFormat="false" ht="12.8" hidden="false" customHeight="false" outlineLevel="0" collapsed="false">
      <c r="A32" s="0" t="n">
        <f aca="false">A27*I10</f>
        <v>0.097858434944209</v>
      </c>
      <c r="E32" s="0" t="n">
        <f aca="false">$E$27*E10</f>
        <v>0.00307662597796255</v>
      </c>
      <c r="F32" s="0" t="n">
        <f aca="false">$F$27*F10</f>
        <v>0.00351841324365476</v>
      </c>
      <c r="G32" s="0" t="n">
        <f aca="false">$G$27*G10</f>
        <v>0.00514945514863593</v>
      </c>
      <c r="I32" s="0" t="n">
        <f aca="false">$I$27*A10</f>
        <v>0.000331417410379482</v>
      </c>
      <c r="J32" s="0" t="n">
        <f aca="false">$J$27*B10</f>
        <v>0.000343414280227534</v>
      </c>
      <c r="K32" s="0" t="n">
        <f aca="false">$K$27*C10</f>
        <v>0.000245898617718481</v>
      </c>
    </row>
    <row r="33" customFormat="false" ht="12.8" hidden="false" customHeight="false" outlineLevel="0" collapsed="false">
      <c r="A33" s="4"/>
    </row>
    <row r="34" customFormat="false" ht="12.8" hidden="false" customHeight="false" outlineLevel="0" collapsed="false">
      <c r="E34" s="0" t="n">
        <f aca="false">SUM(E30:G30)</f>
        <v>0.0227197284804318</v>
      </c>
      <c r="I34" s="0" t="n">
        <f aca="false">SUM(I30:K30)</f>
        <v>0.00683740713584528</v>
      </c>
    </row>
    <row r="35" customFormat="false" ht="12.8" hidden="false" customHeight="false" outlineLevel="0" collapsed="false">
      <c r="E35" s="0" t="n">
        <f aca="false">SUM(E31:G31)</f>
        <v>0.0117261505246587</v>
      </c>
      <c r="I35" s="0" t="n">
        <f aca="false">SUM(I31:K31)</f>
        <v>0.00491283066612718</v>
      </c>
    </row>
    <row r="36" customFormat="false" ht="12.8" hidden="false" customHeight="false" outlineLevel="0" collapsed="false">
      <c r="E36" s="0" t="n">
        <f aca="false">SUM(E32:G32)</f>
        <v>0.0117444943702532</v>
      </c>
      <c r="I36" s="4"/>
    </row>
    <row r="37" customFormat="false" ht="12.8" hidden="false" customHeight="false" outlineLevel="0" collapsed="false">
      <c r="E37" s="4"/>
    </row>
    <row r="39" customFormat="false" ht="12.8" hidden="false" customHeight="false" outlineLevel="0" collapsed="false">
      <c r="A39" s="0" t="s">
        <v>20</v>
      </c>
    </row>
    <row r="40" customFormat="false" ht="12.8" hidden="false" customHeight="false" outlineLevel="0" collapsed="false">
      <c r="A40" s="0" t="s">
        <v>21</v>
      </c>
      <c r="B40" s="0" t="s">
        <v>22</v>
      </c>
    </row>
    <row r="41" customFormat="false" ht="12.8" hidden="false" customHeight="false" outlineLevel="0" collapsed="false">
      <c r="A41" s="0" t="n">
        <f aca="false">$F$2*$A$27*E15</f>
        <v>-0.00911357156329725</v>
      </c>
      <c r="B41" s="0" t="n">
        <f aca="false">I8+A41</f>
        <v>0.342791260413848</v>
      </c>
    </row>
    <row r="42" customFormat="false" ht="12.8" hidden="false" customHeight="false" outlineLevel="0" collapsed="false">
      <c r="A42" s="0" t="n">
        <f aca="false">$F$2*$A$27*F15</f>
        <v>-0.00845534982147915</v>
      </c>
      <c r="B42" s="0" t="n">
        <f aca="false">I9+A42</f>
        <v>0.553894879646458</v>
      </c>
    </row>
    <row r="43" customFormat="false" ht="12.8" hidden="false" customHeight="false" outlineLevel="0" collapsed="false">
      <c r="A43" s="0" t="n">
        <f aca="false">$F$2*$A$27*G15</f>
        <v>-0.00875670720387664</v>
      </c>
      <c r="B43" s="0" t="n">
        <f aca="false">I10+A43</f>
        <v>0.845113133601893</v>
      </c>
    </row>
    <row r="44" customFormat="false" ht="12.8" hidden="false" customHeight="false" outlineLevel="0" collapsed="false">
      <c r="A44" s="2" t="n">
        <f aca="false">$F$2*$A$27*1</f>
        <v>-0.0114605798527634</v>
      </c>
      <c r="B44" s="2" t="n">
        <f aca="false">I11+A44</f>
        <v>0.270382089995404</v>
      </c>
    </row>
    <row r="45" customFormat="false" ht="12.8" hidden="false" customHeight="false" outlineLevel="0" collapsed="false">
      <c r="A45" s="0" t="s">
        <v>23</v>
      </c>
      <c r="D45" s="0" t="s">
        <v>22</v>
      </c>
    </row>
    <row r="46" customFormat="false" ht="12.8" hidden="false" customHeight="false" outlineLevel="0" collapsed="false">
      <c r="A46" s="0" t="n">
        <f aca="false">$F$2*E$27*A15</f>
        <v>-0.000434358765973368</v>
      </c>
      <c r="B46" s="0" t="n">
        <f aca="false">$F$2*F$27*A15</f>
        <v>-0.000824586662431766</v>
      </c>
      <c r="C46" s="0" t="n">
        <f aca="false">$F$2*G$27*A15</f>
        <v>-0.0011666453766941</v>
      </c>
      <c r="D46" s="0" t="n">
        <f aca="false">E8+A46</f>
        <v>0.300039738274579</v>
      </c>
      <c r="E46" s="0" t="n">
        <f aca="false">F8+B46</f>
        <v>0.513566052539753</v>
      </c>
      <c r="F46" s="0" t="n">
        <f aca="false">G8+C46</f>
        <v>0.811316735281531</v>
      </c>
    </row>
    <row r="47" customFormat="false" ht="12.8" hidden="false" customHeight="false" outlineLevel="0" collapsed="false">
      <c r="A47" s="0" t="n">
        <f aca="false">$F$2*E$27*B15</f>
        <v>-0.000492302576595569</v>
      </c>
      <c r="B47" s="0" t="n">
        <f aca="false">$F$2*F$27*B15</f>
        <v>-0.000934587189996734</v>
      </c>
      <c r="C47" s="0" t="n">
        <f aca="false">$F$2*G$27*B15</f>
        <v>-0.00132227681334519</v>
      </c>
      <c r="D47" s="0" t="n">
        <f aca="false">E9+A47</f>
        <v>0.21327548836567</v>
      </c>
      <c r="E47" s="0" t="n">
        <f aca="false">F9+B47</f>
        <v>0.378791108829945</v>
      </c>
      <c r="F47" s="0" t="n">
        <f aca="false">G9+C47</f>
        <v>0.315425239571948</v>
      </c>
    </row>
    <row r="48" customFormat="false" ht="12.8" hidden="false" customHeight="false" outlineLevel="0" collapsed="false">
      <c r="A48" s="0" t="n">
        <f aca="false">$F$2*E$27*C15</f>
        <v>-0.000447611065618684</v>
      </c>
      <c r="B48" s="0" t="n">
        <f aca="false">$F$2*F$27*C15</f>
        <v>-0.000849744827502036</v>
      </c>
      <c r="C48" s="0" t="n">
        <f aca="false">$F$2*G$27*C15</f>
        <v>-0.00120223976392174</v>
      </c>
      <c r="D48" s="0" t="n">
        <f aca="false">E10+A48</f>
        <v>0.467991159447884</v>
      </c>
      <c r="E48" s="0" t="n">
        <f aca="false">F10+B48</f>
        <v>0.281337423259894</v>
      </c>
      <c r="F48" s="0" t="n">
        <f aca="false">G10+C48</f>
        <v>0.290707869715604</v>
      </c>
    </row>
    <row r="49" customFormat="false" ht="12.8" hidden="false" customHeight="false" outlineLevel="0" collapsed="false">
      <c r="A49" s="2" t="n">
        <f aca="false">$F$2*E$27*1</f>
        <v>-0.00065678295043554</v>
      </c>
      <c r="B49" s="2" t="n">
        <f aca="false">$F$2*F$27*1</f>
        <v>-0.0012468367245406</v>
      </c>
      <c r="C49" s="2" t="n">
        <f aca="false">$F$2*G$27*1</f>
        <v>-0.00176405509141748</v>
      </c>
      <c r="D49" s="2" t="n">
        <f aca="false">E11+A49</f>
        <v>0.677766188653265</v>
      </c>
      <c r="E49" s="2" t="n">
        <f aca="false">F11+B49</f>
        <v>0.216063732627206</v>
      </c>
      <c r="F49" s="2" t="n">
        <f aca="false">G11+C49</f>
        <v>0.199674585077097</v>
      </c>
    </row>
    <row r="50" customFormat="false" ht="12.8" hidden="false" customHeight="false" outlineLevel="0" collapsed="false">
      <c r="A50" s="0" t="s">
        <v>24</v>
      </c>
      <c r="D50" s="0" t="s">
        <v>22</v>
      </c>
    </row>
    <row r="51" customFormat="false" ht="12.8" hidden="false" customHeight="false" outlineLevel="0" collapsed="false">
      <c r="A51" s="0" t="n">
        <f aca="false">$F$2*$I$27*A2</f>
        <v>-0.000508850251769586</v>
      </c>
      <c r="B51" s="0" t="n">
        <f aca="false">$F$2*$J$27*A2</f>
        <v>-0.000220119195730238</v>
      </c>
      <c r="C51" s="0" t="n">
        <f aca="false">$F$2*$K$27*A2</f>
        <v>-0.000254914598597288</v>
      </c>
      <c r="D51" s="0" t="n">
        <f aca="false">A8+A51</f>
        <v>0.603645055515454</v>
      </c>
      <c r="E51" s="0" t="n">
        <f aca="false">B8+B51</f>
        <v>0.940069273701896</v>
      </c>
      <c r="F51" s="0" t="n">
        <f aca="false">C8+C51</f>
        <v>0.664050317588288</v>
      </c>
    </row>
    <row r="52" customFormat="false" ht="12.8" hidden="false" customHeight="false" outlineLevel="0" collapsed="false">
      <c r="A52" s="0" t="n">
        <f aca="false">$F$2*$I$27*B2</f>
        <v>-0</v>
      </c>
      <c r="B52" s="0" t="n">
        <f aca="false">$F$2*$J$27*B2</f>
        <v>-0</v>
      </c>
      <c r="C52" s="0" t="n">
        <f aca="false">$F$2*$K$27*B2</f>
        <v>-0</v>
      </c>
      <c r="D52" s="0" t="n">
        <f aca="false">A9+A52</f>
        <v>0.43771418718698</v>
      </c>
      <c r="E52" s="0" t="n">
        <f aca="false">B9+B52</f>
        <v>0.424637497071266</v>
      </c>
      <c r="F52" s="0" t="n">
        <f aca="false">C9+C52</f>
        <v>0.686823072867109</v>
      </c>
    </row>
    <row r="53" customFormat="false" ht="12.8" hidden="false" customHeight="false" outlineLevel="0" collapsed="false">
      <c r="A53" s="2" t="n">
        <f aca="false">$F$2*$I$27*1</f>
        <v>-0.000508850251769586</v>
      </c>
      <c r="B53" s="2" t="n">
        <f aca="false">$F$2*$I$27*1</f>
        <v>-0.000508850251769586</v>
      </c>
      <c r="C53" s="2" t="n">
        <f aca="false">$F$2*$I$27*1</f>
        <v>-0.000508850251769586</v>
      </c>
      <c r="D53" s="2" t="n">
        <f aca="false">A10+A53</f>
        <v>0.0646217867533098</v>
      </c>
      <c r="E53" s="2" t="n">
        <f aca="false">B10+B53</f>
        <v>0.155504022268625</v>
      </c>
      <c r="F53" s="2" t="n">
        <f aca="false">C10+C53</f>
        <v>0.0959542864503182</v>
      </c>
    </row>
  </sheetData>
  <mergeCells count="20">
    <mergeCell ref="G1:I1"/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16:C16"/>
    <mergeCell ref="E16:G16"/>
    <mergeCell ref="I16:K16"/>
    <mergeCell ref="A26:C26"/>
    <mergeCell ref="E26:G26"/>
    <mergeCell ref="I26:K26"/>
    <mergeCell ref="A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F1" s="0" t="s">
        <v>2</v>
      </c>
      <c r="G1" s="1" t="s">
        <v>3</v>
      </c>
      <c r="H1" s="1"/>
      <c r="I1" s="1"/>
    </row>
    <row r="2" customFormat="false" ht="12.8" hidden="false" customHeight="false" outlineLevel="0" collapsed="false">
      <c r="A2" s="0" t="n">
        <v>1</v>
      </c>
      <c r="B2" s="0" t="n">
        <v>0</v>
      </c>
      <c r="D2" s="0" t="n">
        <v>0</v>
      </c>
      <c r="F2" s="0" t="n">
        <v>-0.1</v>
      </c>
    </row>
    <row r="3" customFormat="false" ht="12.8" hidden="false" customHeight="false" outlineLevel="0" collapsed="false">
      <c r="A3" s="2" t="n">
        <v>1</v>
      </c>
    </row>
    <row r="6" customFormat="false" ht="12.8" hidden="false" customHeight="false" outlineLevel="0" collapsed="false">
      <c r="A6" s="3" t="s">
        <v>4</v>
      </c>
      <c r="B6" s="3"/>
      <c r="C6" s="3"/>
      <c r="E6" s="3" t="s">
        <v>5</v>
      </c>
      <c r="F6" s="3"/>
      <c r="G6" s="3"/>
      <c r="I6" s="3" t="s">
        <v>6</v>
      </c>
      <c r="J6" s="3"/>
      <c r="K6" s="3"/>
    </row>
    <row r="7" customFormat="false" ht="12.8" hidden="false" customHeight="false" outlineLevel="0" collapsed="false">
      <c r="A7" s="3" t="s">
        <v>7</v>
      </c>
      <c r="B7" s="3"/>
      <c r="C7" s="3"/>
      <c r="E7" s="3" t="s">
        <v>7</v>
      </c>
      <c r="F7" s="3"/>
      <c r="G7" s="3"/>
      <c r="I7" s="3" t="s">
        <v>7</v>
      </c>
      <c r="J7" s="3"/>
      <c r="K7" s="3"/>
    </row>
    <row r="8" customFormat="false" ht="12.8" hidden="false" customHeight="false" outlineLevel="0" collapsed="false">
      <c r="A8" s="0" t="n">
        <f aca="false">'step 2'!D51</f>
        <v>0.603645055515454</v>
      </c>
      <c r="B8" s="0" t="n">
        <f aca="false">'step 2'!E51</f>
        <v>0.940069273701896</v>
      </c>
      <c r="C8" s="0" t="n">
        <f aca="false">'step 2'!F51</f>
        <v>0.664050317588288</v>
      </c>
      <c r="E8" s="0" t="n">
        <f aca="false">'step 2'!D46</f>
        <v>0.300039738274579</v>
      </c>
      <c r="F8" s="0" t="n">
        <f aca="false">'step 2'!E46</f>
        <v>0.513566052539753</v>
      </c>
      <c r="G8" s="0" t="n">
        <f aca="false">'step 2'!F46</f>
        <v>0.811316735281531</v>
      </c>
      <c r="I8" s="0" t="n">
        <f aca="false">'step 2'!B41</f>
        <v>0.342791260413848</v>
      </c>
    </row>
    <row r="9" customFormat="false" ht="12.8" hidden="false" customHeight="false" outlineLevel="0" collapsed="false">
      <c r="A9" s="0" t="n">
        <f aca="false">'step 2'!D52</f>
        <v>0.43771418718698</v>
      </c>
      <c r="B9" s="0" t="n">
        <f aca="false">'step 2'!E52</f>
        <v>0.424637497071266</v>
      </c>
      <c r="C9" s="0" t="n">
        <f aca="false">'step 2'!F52</f>
        <v>0.686823072867109</v>
      </c>
      <c r="E9" s="0" t="n">
        <f aca="false">'step 2'!D47</f>
        <v>0.21327548836567</v>
      </c>
      <c r="F9" s="0" t="n">
        <f aca="false">'step 2'!E47</f>
        <v>0.378791108829945</v>
      </c>
      <c r="G9" s="0" t="n">
        <f aca="false">'step 2'!F47</f>
        <v>0.315425239571948</v>
      </c>
      <c r="I9" s="0" t="n">
        <f aca="false">'step 2'!B42</f>
        <v>0.553894879646458</v>
      </c>
    </row>
    <row r="10" customFormat="false" ht="12.8" hidden="false" customHeight="false" outlineLevel="0" collapsed="false">
      <c r="A10" s="2" t="n">
        <f aca="false">'step 2'!D53</f>
        <v>0.0646217867533098</v>
      </c>
      <c r="B10" s="2" t="n">
        <f aca="false">'step 2'!E53</f>
        <v>0.155504022268625</v>
      </c>
      <c r="C10" s="2" t="n">
        <f aca="false">'step 2'!F53</f>
        <v>0.0959542864503182</v>
      </c>
      <c r="E10" s="0" t="n">
        <f aca="false">'step 2'!D48</f>
        <v>0.467991159447884</v>
      </c>
      <c r="F10" s="0" t="n">
        <f aca="false">'step 2'!E48</f>
        <v>0.281337423259894</v>
      </c>
      <c r="G10" s="0" t="n">
        <f aca="false">'step 2'!F48</f>
        <v>0.290707869715604</v>
      </c>
      <c r="I10" s="0" t="n">
        <f aca="false">'step 2'!B43</f>
        <v>0.845113133601893</v>
      </c>
    </row>
    <row r="11" customFormat="false" ht="12.8" hidden="false" customHeight="false" outlineLevel="0" collapsed="false">
      <c r="E11" s="2" t="n">
        <f aca="false">'step 2'!D49</f>
        <v>0.677766188653265</v>
      </c>
      <c r="F11" s="2" t="n">
        <f aca="false">'step 2'!E49</f>
        <v>0.216063732627206</v>
      </c>
      <c r="G11" s="2" t="n">
        <f aca="false">'step 2'!F49</f>
        <v>0.199674585077097</v>
      </c>
      <c r="I11" s="2" t="n">
        <f aca="false">'step 2'!B44</f>
        <v>0.270382089995404</v>
      </c>
    </row>
    <row r="12" customFormat="false" ht="12.8" hidden="false" customHeight="false" outlineLevel="0" collapsed="false">
      <c r="A12" s="3" t="s">
        <v>8</v>
      </c>
      <c r="B12" s="3"/>
      <c r="C12" s="3"/>
      <c r="E12" s="3" t="s">
        <v>9</v>
      </c>
      <c r="F12" s="3"/>
      <c r="G12" s="3"/>
      <c r="I12" s="3" t="s">
        <v>10</v>
      </c>
      <c r="J12" s="3"/>
      <c r="K12" s="3"/>
    </row>
    <row r="13" customFormat="false" ht="12.8" hidden="false" customHeight="false" outlineLevel="0" collapsed="false">
      <c r="A13" s="0" t="n">
        <f aca="false">A2*A8+B2*A9+A3*A10</f>
        <v>0.668266842268764</v>
      </c>
      <c r="B13" s="0" t="n">
        <f aca="false">A2*B8+B2*B9+A3*B10</f>
        <v>1.09557329597052</v>
      </c>
      <c r="C13" s="0" t="n">
        <f aca="false">A2*C8+B2*C9+A3*C10</f>
        <v>0.760004604038606</v>
      </c>
      <c r="D13" s="2" t="n">
        <v>1</v>
      </c>
      <c r="E13" s="0" t="n">
        <f aca="false">A15*E8+B15*E9+C15*E10+D13*E11</f>
        <v>1.35482993939863</v>
      </c>
      <c r="F13" s="0" t="n">
        <f aca="false">A15*F8+B15*F9+C15*F10+D13*F11</f>
        <v>1.03115785013212</v>
      </c>
      <c r="G13" s="0" t="n">
        <f aca="false">A15*G8+B15*G9+C15*G10+D13*G11</f>
        <v>1.17051246567021</v>
      </c>
      <c r="H13" s="2" t="n">
        <v>1</v>
      </c>
      <c r="I13" s="0" t="n">
        <f aca="false">E15*I8+F15*I9+G15*I10+H13*I11</f>
        <v>1.5961934723586</v>
      </c>
    </row>
    <row r="14" customFormat="false" ht="12.8" hidden="false" customHeight="false" outlineLevel="0" collapsed="false">
      <c r="A14" s="3" t="s">
        <v>11</v>
      </c>
      <c r="B14" s="3"/>
      <c r="C14" s="3"/>
      <c r="E14" s="3" t="s">
        <v>11</v>
      </c>
      <c r="F14" s="3"/>
      <c r="G14" s="3"/>
      <c r="I14" s="3" t="s">
        <v>11</v>
      </c>
      <c r="J14" s="3"/>
      <c r="K14" s="3"/>
    </row>
    <row r="15" customFormat="false" ht="12.8" hidden="false" customHeight="false" outlineLevel="0" collapsed="false">
      <c r="A15" s="0" t="n">
        <f aca="false">1/(1+EXP(-1*A13))</f>
        <v>0.661114967630244</v>
      </c>
      <c r="B15" s="0" t="n">
        <f aca="false">1/(1+EXP(-1*B13))</f>
        <v>0.749429756066287</v>
      </c>
      <c r="C15" s="0" t="n">
        <f aca="false">1/(1+EXP(-1*C13))</f>
        <v>0.681354733374803</v>
      </c>
      <c r="E15" s="0" t="n">
        <f aca="false">1/(1+EXP(-1*E13))</f>
        <v>0.794918142462486</v>
      </c>
      <c r="F15" s="0" t="n">
        <f aca="false">1/(1+EXP(-1*F13))</f>
        <v>0.737140307648147</v>
      </c>
      <c r="G15" s="0" t="n">
        <f aca="false">1/(1+EXP(-1*G13))</f>
        <v>0.763237633813858</v>
      </c>
      <c r="I15" s="0" t="n">
        <f aca="false">1/(1+EXP(-1*I13))</f>
        <v>0.831485697809834</v>
      </c>
    </row>
    <row r="16" customFormat="false" ht="12.8" hidden="false" customHeight="false" outlineLevel="0" collapsed="false">
      <c r="A16" s="3" t="s">
        <v>12</v>
      </c>
      <c r="B16" s="3"/>
      <c r="C16" s="3"/>
      <c r="E16" s="3" t="s">
        <v>12</v>
      </c>
      <c r="F16" s="3"/>
      <c r="G16" s="3"/>
      <c r="I16" s="3" t="s">
        <v>12</v>
      </c>
      <c r="J16" s="3"/>
      <c r="K16" s="3"/>
    </row>
    <row r="17" customFormat="false" ht="12.8" hidden="false" customHeight="false" outlineLevel="0" collapsed="false">
      <c r="A17" s="0" t="n">
        <f aca="false">A15*(1-A15)</f>
        <v>0.224041967205505</v>
      </c>
      <c r="B17" s="0" t="n">
        <f aca="false">B15*(1-B15)</f>
        <v>0.187784796788712</v>
      </c>
      <c r="C17" s="0" t="n">
        <f aca="false">C15*(1-C15)</f>
        <v>0.217110460682554</v>
      </c>
      <c r="E17" s="0" t="n">
        <f aca="false">E15*(1-E15)</f>
        <v>0.163023289246477</v>
      </c>
      <c r="F17" s="0" t="n">
        <f aca="false">F15*(1-F15)</f>
        <v>0.193764474488542</v>
      </c>
      <c r="G17" s="0" t="n">
        <f aca="false">G15*(1-G15)</f>
        <v>0.180705948144081</v>
      </c>
      <c r="I17" s="0" t="n">
        <f aca="false">I15*(1-I15)</f>
        <v>0.140117232147527</v>
      </c>
    </row>
    <row r="24" customFormat="false" ht="12.8" hidden="false" customHeight="false" outlineLevel="0" collapsed="false">
      <c r="A24" s="0" t="s">
        <v>13</v>
      </c>
    </row>
    <row r="25" customFormat="false" ht="12.8" hidden="false" customHeight="false" outlineLevel="0" collapsed="false">
      <c r="A25" s="0" t="n">
        <f aca="false">I15-D2</f>
        <v>0.831485697809834</v>
      </c>
    </row>
    <row r="26" customFormat="false" ht="12.8" hidden="false" customHeight="false" outlineLevel="0" collapsed="false">
      <c r="A26" s="3" t="s">
        <v>14</v>
      </c>
      <c r="B26" s="3"/>
      <c r="C26" s="3"/>
      <c r="E26" s="3" t="s">
        <v>15</v>
      </c>
      <c r="F26" s="3"/>
      <c r="G26" s="3"/>
      <c r="I26" s="3" t="s">
        <v>16</v>
      </c>
      <c r="J26" s="3"/>
      <c r="K26" s="3"/>
    </row>
    <row r="27" customFormat="false" ht="12.8" hidden="false" customHeight="false" outlineLevel="0" collapsed="false">
      <c r="A27" s="0" t="n">
        <f aca="false">I17*A25</f>
        <v>0.116505474547369</v>
      </c>
      <c r="E27" s="0" t="n">
        <f aca="false">A30*E17</f>
        <v>0.00651067063382676</v>
      </c>
      <c r="F27" s="0" t="n">
        <f aca="false">A31*F17</f>
        <v>0.0125039675638419</v>
      </c>
      <c r="G27" s="0" t="n">
        <f aca="false">A32*G17</f>
        <v>0.0177923630725345</v>
      </c>
      <c r="H27" s="4"/>
      <c r="I27" s="0" t="n">
        <f aca="false">E34*A17</f>
        <v>0.00511046786685669</v>
      </c>
      <c r="J27" s="0" t="n">
        <f aca="false">E35*B17</f>
        <v>0.00220405242780665</v>
      </c>
      <c r="K27" s="0" t="n">
        <f aca="false">E36*C17</f>
        <v>0.00254825810431898</v>
      </c>
    </row>
    <row r="29" customFormat="false" ht="12.8" hidden="false" customHeight="false" outlineLevel="0" collapsed="false">
      <c r="A29" s="3" t="s">
        <v>17</v>
      </c>
      <c r="B29" s="3"/>
      <c r="C29" s="3"/>
      <c r="E29" s="0" t="s">
        <v>18</v>
      </c>
      <c r="I29" s="0" t="s">
        <v>19</v>
      </c>
    </row>
    <row r="30" customFormat="false" ht="12.8" hidden="false" customHeight="false" outlineLevel="0" collapsed="false">
      <c r="A30" s="0" t="n">
        <f aca="false">A27*I8</f>
        <v>0.0399370584652062</v>
      </c>
      <c r="E30" s="0" t="n">
        <f aca="false">$E$27*E8</f>
        <v>0.00195345991296537</v>
      </c>
      <c r="F30" s="0" t="n">
        <f aca="false">$F$27*F8</f>
        <v>0.00642161326284738</v>
      </c>
      <c r="G30" s="0" t="n">
        <f aca="false">$G$27*G8</f>
        <v>0.0144352419209523</v>
      </c>
      <c r="I30" s="0" t="n">
        <f aca="false">$I$27*A8</f>
        <v>0.00308490865919865</v>
      </c>
      <c r="J30" s="0" t="n">
        <f aca="false">$J$27*B8</f>
        <v>0.00207196196500909</v>
      </c>
      <c r="K30" s="0" t="n">
        <f aca="false">$K$27*C8</f>
        <v>0.00169217160346995</v>
      </c>
    </row>
    <row r="31" customFormat="false" ht="12.8" hidden="false" customHeight="false" outlineLevel="0" collapsed="false">
      <c r="A31" s="0" t="n">
        <f aca="false">A27*I9</f>
        <v>0.0645317858025686</v>
      </c>
      <c r="E31" s="0" t="n">
        <f aca="false">$E$27*E9</f>
        <v>0.00138856645901743</v>
      </c>
      <c r="F31" s="0" t="n">
        <f aca="false">$F$27*F9</f>
        <v>0.00473639173828133</v>
      </c>
      <c r="G31" s="0" t="n">
        <f aca="false">$G$27*G9</f>
        <v>0.00561216038470527</v>
      </c>
      <c r="I31" s="0" t="n">
        <f aca="false">$I$27*A9</f>
        <v>0.00223692428848635</v>
      </c>
      <c r="J31" s="0" t="n">
        <f aca="false">$J$27*B9</f>
        <v>0.000935923306357662</v>
      </c>
      <c r="K31" s="0" t="n">
        <f aca="false">$K$27*C9</f>
        <v>0.00175020246166688</v>
      </c>
    </row>
    <row r="32" customFormat="false" ht="12.8" hidden="false" customHeight="false" outlineLevel="0" collapsed="false">
      <c r="A32" s="0" t="n">
        <f aca="false">A27*I10</f>
        <v>0.0984603066765029</v>
      </c>
      <c r="E32" s="0" t="n">
        <f aca="false">$E$27*E10</f>
        <v>0.00304693629870788</v>
      </c>
      <c r="F32" s="0" t="n">
        <f aca="false">$F$27*F10</f>
        <v>0.00351783401493657</v>
      </c>
      <c r="G32" s="0" t="n">
        <f aca="false">$G$27*G10</f>
        <v>0.00517237996602307</v>
      </c>
      <c r="I32" s="0" t="n">
        <f aca="false">$I$27*A10</f>
        <v>0.000330247564701655</v>
      </c>
      <c r="J32" s="0" t="n">
        <f aca="false">$J$27*B10</f>
        <v>0.000342739017814862</v>
      </c>
      <c r="K32" s="0" t="n">
        <f aca="false">$K$27*C10</f>
        <v>0.000244516288091169</v>
      </c>
    </row>
    <row r="33" customFormat="false" ht="12.8" hidden="false" customHeight="false" outlineLevel="0" collapsed="false">
      <c r="A33" s="4"/>
    </row>
    <row r="34" customFormat="false" ht="12.8" hidden="false" customHeight="false" outlineLevel="0" collapsed="false">
      <c r="E34" s="0" t="n">
        <f aca="false">SUM(E30:G30)</f>
        <v>0.0228103150967651</v>
      </c>
      <c r="I34" s="0" t="n">
        <f aca="false">SUM(I30:K30)</f>
        <v>0.00684904222767769</v>
      </c>
    </row>
    <row r="35" customFormat="false" ht="12.8" hidden="false" customHeight="false" outlineLevel="0" collapsed="false">
      <c r="E35" s="0" t="n">
        <f aca="false">SUM(E31:G31)</f>
        <v>0.011737118582004</v>
      </c>
      <c r="I35" s="0" t="n">
        <f aca="false">SUM(I31:K31)</f>
        <v>0.00492305005651089</v>
      </c>
    </row>
    <row r="36" customFormat="false" ht="12.8" hidden="false" customHeight="false" outlineLevel="0" collapsed="false">
      <c r="E36" s="0" t="n">
        <f aca="false">SUM(E32:G32)</f>
        <v>0.0117371502796675</v>
      </c>
      <c r="I36" s="4"/>
    </row>
    <row r="37" customFormat="false" ht="12.8" hidden="false" customHeight="false" outlineLevel="0" collapsed="false">
      <c r="E37" s="4"/>
    </row>
    <row r="39" customFormat="false" ht="12.8" hidden="false" customHeight="false" outlineLevel="0" collapsed="false">
      <c r="A39" s="0" t="s">
        <v>20</v>
      </c>
    </row>
    <row r="40" customFormat="false" ht="12.8" hidden="false" customHeight="false" outlineLevel="0" collapsed="false">
      <c r="A40" s="0" t="s">
        <v>21</v>
      </c>
      <c r="B40" s="0" t="s">
        <v>22</v>
      </c>
    </row>
    <row r="41" customFormat="false" ht="12.8" hidden="false" customHeight="false" outlineLevel="0" collapsed="false">
      <c r="A41" s="0" t="n">
        <f aca="false">$F$2*$A$27*E15</f>
        <v>-0.00926123154139053</v>
      </c>
      <c r="B41" s="0" t="n">
        <f aca="false">I8+A41</f>
        <v>0.333530028872457</v>
      </c>
    </row>
    <row r="42" customFormat="false" ht="12.8" hidden="false" customHeight="false" outlineLevel="0" collapsed="false">
      <c r="A42" s="0" t="n">
        <f aca="false">$F$2*$A$27*F15</f>
        <v>-0.00858808813505412</v>
      </c>
      <c r="B42" s="0" t="n">
        <f aca="false">I9+A42</f>
        <v>0.545306791511404</v>
      </c>
    </row>
    <row r="43" customFormat="false" ht="12.8" hidden="false" customHeight="false" outlineLevel="0" collapsed="false">
      <c r="A43" s="0" t="n">
        <f aca="false">$F$2*$A$27*G15</f>
        <v>-0.00889213627198948</v>
      </c>
      <c r="B43" s="0" t="n">
        <f aca="false">I10+A43</f>
        <v>0.836220997329904</v>
      </c>
    </row>
    <row r="44" customFormat="false" ht="12.8" hidden="false" customHeight="false" outlineLevel="0" collapsed="false">
      <c r="A44" s="2" t="n">
        <f aca="false">$F$2*$A$27*1</f>
        <v>-0.0116505474547369</v>
      </c>
      <c r="B44" s="2" t="n">
        <f aca="false">I11+A44</f>
        <v>0.258731542540667</v>
      </c>
    </row>
    <row r="45" customFormat="false" ht="12.8" hidden="false" customHeight="false" outlineLevel="0" collapsed="false">
      <c r="A45" s="0" t="s">
        <v>23</v>
      </c>
      <c r="D45" s="0" t="s">
        <v>22</v>
      </c>
    </row>
    <row r="46" customFormat="false" ht="12.8" hidden="false" customHeight="false" outlineLevel="0" collapsed="false">
      <c r="A46" s="0" t="n">
        <f aca="false">$F$2*E$27*A15</f>
        <v>-0.000430430180533356</v>
      </c>
      <c r="B46" s="0" t="n">
        <f aca="false">$F$2*F$27*A15</f>
        <v>-0.000826656011121894</v>
      </c>
      <c r="C46" s="0" t="n">
        <f aca="false">$F$2*G$27*A15</f>
        <v>-0.00117627975367642</v>
      </c>
      <c r="D46" s="0" t="n">
        <f aca="false">E8+A46</f>
        <v>0.299609308094046</v>
      </c>
      <c r="E46" s="0" t="n">
        <f aca="false">F8+B46</f>
        <v>0.512739396528631</v>
      </c>
      <c r="F46" s="0" t="n">
        <f aca="false">G8+C46</f>
        <v>0.810140455527855</v>
      </c>
    </row>
    <row r="47" customFormat="false" ht="12.8" hidden="false" customHeight="false" outlineLevel="0" collapsed="false">
      <c r="A47" s="0" t="n">
        <f aca="false">$F$2*E$27*B15</f>
        <v>-0.000487929030493673</v>
      </c>
      <c r="B47" s="0" t="n">
        <f aca="false">$F$2*F$27*B15</f>
        <v>-0.000937084536123079</v>
      </c>
      <c r="C47" s="0" t="n">
        <f aca="false">$F$2*G$27*B15</f>
        <v>-0.00133341263172923</v>
      </c>
      <c r="D47" s="0" t="n">
        <f aca="false">E9+A47</f>
        <v>0.212787559335176</v>
      </c>
      <c r="E47" s="0" t="n">
        <f aca="false">F9+B47</f>
        <v>0.377854024293822</v>
      </c>
      <c r="F47" s="0" t="n">
        <f aca="false">G9+C47</f>
        <v>0.314091826940219</v>
      </c>
    </row>
    <row r="48" customFormat="false" ht="12.8" hidden="false" customHeight="false" outlineLevel="0" collapsed="false">
      <c r="A48" s="0" t="n">
        <f aca="false">$F$2*E$27*C15</f>
        <v>-0.00044360762538022</v>
      </c>
      <c r="B48" s="0" t="n">
        <f aca="false">$F$2*F$27*C15</f>
        <v>-0.000851963748558867</v>
      </c>
      <c r="C48" s="0" t="n">
        <f aca="false">$F$2*G$27*C15</f>
        <v>-0.00121229107973944</v>
      </c>
      <c r="D48" s="0" t="n">
        <f aca="false">E10+A48</f>
        <v>0.467547551822504</v>
      </c>
      <c r="E48" s="0" t="n">
        <f aca="false">F10+B48</f>
        <v>0.280485459511335</v>
      </c>
      <c r="F48" s="0" t="n">
        <f aca="false">G10+C48</f>
        <v>0.289495578635865</v>
      </c>
    </row>
    <row r="49" customFormat="false" ht="12.8" hidden="false" customHeight="false" outlineLevel="0" collapsed="false">
      <c r="A49" s="2" t="n">
        <f aca="false">$F$2*E$27*1</f>
        <v>-0.000651067063382677</v>
      </c>
      <c r="B49" s="2" t="n">
        <f aca="false">$F$2*F$27*1</f>
        <v>-0.00125039675638419</v>
      </c>
      <c r="C49" s="2" t="n">
        <f aca="false">$F$2*G$27*1</f>
        <v>-0.00177923630725345</v>
      </c>
      <c r="D49" s="2" t="n">
        <f aca="false">E11+A49</f>
        <v>0.677115121589882</v>
      </c>
      <c r="E49" s="2" t="n">
        <f aca="false">F11+B49</f>
        <v>0.214813335870822</v>
      </c>
      <c r="F49" s="2" t="n">
        <f aca="false">G11+C49</f>
        <v>0.197895348769844</v>
      </c>
    </row>
    <row r="50" customFormat="false" ht="12.8" hidden="false" customHeight="false" outlineLevel="0" collapsed="false">
      <c r="A50" s="0" t="s">
        <v>24</v>
      </c>
      <c r="D50" s="0" t="s">
        <v>22</v>
      </c>
    </row>
    <row r="51" customFormat="false" ht="12.8" hidden="false" customHeight="false" outlineLevel="0" collapsed="false">
      <c r="A51" s="0" t="n">
        <f aca="false">$F$2*$I$27*A2</f>
        <v>-0.000511046786685669</v>
      </c>
      <c r="B51" s="0" t="n">
        <f aca="false">$F$2*$J$27*A2</f>
        <v>-0.000220405242780665</v>
      </c>
      <c r="C51" s="0" t="n">
        <f aca="false">$F$2*$K$27*A2</f>
        <v>-0.000254825810431898</v>
      </c>
      <c r="D51" s="0" t="n">
        <f aca="false">A8+A51</f>
        <v>0.603134008728768</v>
      </c>
      <c r="E51" s="0" t="n">
        <f aca="false">B8+B51</f>
        <v>0.939848868459115</v>
      </c>
      <c r="F51" s="0" t="n">
        <f aca="false">C8+C51</f>
        <v>0.663795491777856</v>
      </c>
    </row>
    <row r="52" customFormat="false" ht="12.8" hidden="false" customHeight="false" outlineLevel="0" collapsed="false">
      <c r="A52" s="0" t="n">
        <f aca="false">$F$2*$I$27*B2</f>
        <v>-0</v>
      </c>
      <c r="B52" s="0" t="n">
        <f aca="false">$F$2*$J$27*B2</f>
        <v>-0</v>
      </c>
      <c r="C52" s="0" t="n">
        <f aca="false">$F$2*$K$27*B2</f>
        <v>-0</v>
      </c>
      <c r="D52" s="0" t="n">
        <f aca="false">A9+A52</f>
        <v>0.43771418718698</v>
      </c>
      <c r="E52" s="0" t="n">
        <f aca="false">B9+B52</f>
        <v>0.424637497071266</v>
      </c>
      <c r="F52" s="0" t="n">
        <f aca="false">C9+C52</f>
        <v>0.686823072867109</v>
      </c>
    </row>
    <row r="53" customFormat="false" ht="12.8" hidden="false" customHeight="false" outlineLevel="0" collapsed="false">
      <c r="A53" s="2" t="n">
        <f aca="false">$F$2*$I$27*1</f>
        <v>-0.000511046786685669</v>
      </c>
      <c r="B53" s="2" t="n">
        <f aca="false">$F$2*$I$27*1</f>
        <v>-0.000511046786685669</v>
      </c>
      <c r="C53" s="2" t="n">
        <f aca="false">$F$2*$I$27*1</f>
        <v>-0.000511046786685669</v>
      </c>
      <c r="D53" s="2" t="n">
        <f aca="false">A10+A53</f>
        <v>0.0641107399666242</v>
      </c>
      <c r="E53" s="2" t="n">
        <f aca="false">B10+B53</f>
        <v>0.154992975481939</v>
      </c>
      <c r="F53" s="2" t="n">
        <f aca="false">C10+C53</f>
        <v>0.0954432396636325</v>
      </c>
    </row>
  </sheetData>
  <mergeCells count="20">
    <mergeCell ref="G1:I1"/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16:C16"/>
    <mergeCell ref="E16:G16"/>
    <mergeCell ref="I16:K16"/>
    <mergeCell ref="A26:C26"/>
    <mergeCell ref="E26:G26"/>
    <mergeCell ref="I26:K26"/>
    <mergeCell ref="A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F1" s="0" t="s">
        <v>2</v>
      </c>
      <c r="G1" s="1" t="s">
        <v>3</v>
      </c>
      <c r="H1" s="1"/>
      <c r="I1" s="1"/>
    </row>
    <row r="2" customFormat="false" ht="12.8" hidden="false" customHeight="false" outlineLevel="0" collapsed="false">
      <c r="A2" s="0" t="n">
        <v>1</v>
      </c>
      <c r="B2" s="0" t="n">
        <v>0</v>
      </c>
      <c r="D2" s="0" t="n">
        <v>0</v>
      </c>
      <c r="F2" s="0" t="n">
        <v>-0.1</v>
      </c>
    </row>
    <row r="3" customFormat="false" ht="12.8" hidden="false" customHeight="false" outlineLevel="0" collapsed="false">
      <c r="A3" s="2" t="n">
        <v>1</v>
      </c>
    </row>
    <row r="6" customFormat="false" ht="12.8" hidden="false" customHeight="false" outlineLevel="0" collapsed="false">
      <c r="A6" s="3" t="s">
        <v>4</v>
      </c>
      <c r="B6" s="3"/>
      <c r="C6" s="3"/>
      <c r="E6" s="3" t="s">
        <v>5</v>
      </c>
      <c r="F6" s="3"/>
      <c r="G6" s="3"/>
      <c r="I6" s="3" t="s">
        <v>6</v>
      </c>
      <c r="J6" s="3"/>
      <c r="K6" s="3"/>
    </row>
    <row r="7" customFormat="false" ht="12.8" hidden="false" customHeight="false" outlineLevel="0" collapsed="false">
      <c r="A7" s="3" t="s">
        <v>7</v>
      </c>
      <c r="B7" s="3"/>
      <c r="C7" s="3"/>
      <c r="E7" s="3" t="s">
        <v>7</v>
      </c>
      <c r="F7" s="3"/>
      <c r="G7" s="3"/>
      <c r="I7" s="3" t="s">
        <v>7</v>
      </c>
      <c r="J7" s="3"/>
      <c r="K7" s="3"/>
    </row>
    <row r="8" customFormat="false" ht="12.8" hidden="false" customHeight="false" outlineLevel="0" collapsed="false">
      <c r="A8" s="0" t="n">
        <f aca="false">'step 3'!D51</f>
        <v>0.603134008728768</v>
      </c>
      <c r="B8" s="0" t="n">
        <f aca="false">'step 3'!E51</f>
        <v>0.939848868459115</v>
      </c>
      <c r="C8" s="0" t="n">
        <f aca="false">'step 3'!F51</f>
        <v>0.663795491777856</v>
      </c>
      <c r="E8" s="0" t="n">
        <f aca="false">'step 3'!D46</f>
        <v>0.299609308094046</v>
      </c>
      <c r="F8" s="0" t="n">
        <f aca="false">'step 3'!E46</f>
        <v>0.512739396528631</v>
      </c>
      <c r="G8" s="0" t="n">
        <f aca="false">'step 3'!F46</f>
        <v>0.810140455527855</v>
      </c>
      <c r="I8" s="0" t="n">
        <f aca="false">'step 3'!B41</f>
        <v>0.333530028872457</v>
      </c>
    </row>
    <row r="9" customFormat="false" ht="12.8" hidden="false" customHeight="false" outlineLevel="0" collapsed="false">
      <c r="A9" s="0" t="n">
        <f aca="false">'step 3'!D52</f>
        <v>0.43771418718698</v>
      </c>
      <c r="B9" s="0" t="n">
        <f aca="false">'step 3'!E52</f>
        <v>0.424637497071266</v>
      </c>
      <c r="C9" s="0" t="n">
        <f aca="false">'step 3'!F52</f>
        <v>0.686823072867109</v>
      </c>
      <c r="E9" s="0" t="n">
        <f aca="false">'step 3'!D47</f>
        <v>0.212787559335176</v>
      </c>
      <c r="F9" s="0" t="n">
        <f aca="false">'step 3'!E47</f>
        <v>0.377854024293822</v>
      </c>
      <c r="G9" s="0" t="n">
        <f aca="false">'step 3'!F47</f>
        <v>0.314091826940219</v>
      </c>
      <c r="I9" s="0" t="n">
        <f aca="false">'step 3'!B42</f>
        <v>0.545306791511404</v>
      </c>
    </row>
    <row r="10" customFormat="false" ht="12.8" hidden="false" customHeight="false" outlineLevel="0" collapsed="false">
      <c r="A10" s="2" t="n">
        <f aca="false">'step 3'!D53</f>
        <v>0.0641107399666242</v>
      </c>
      <c r="B10" s="2" t="n">
        <f aca="false">'step 3'!E53</f>
        <v>0.154992975481939</v>
      </c>
      <c r="C10" s="2" t="n">
        <f aca="false">'step 3'!F53</f>
        <v>0.0954432396636325</v>
      </c>
      <c r="E10" s="0" t="n">
        <f aca="false">'step 3'!D48</f>
        <v>0.467547551822504</v>
      </c>
      <c r="F10" s="0" t="n">
        <f aca="false">'step 3'!E48</f>
        <v>0.280485459511335</v>
      </c>
      <c r="G10" s="0" t="n">
        <f aca="false">'step 3'!F48</f>
        <v>0.289495578635865</v>
      </c>
      <c r="I10" s="0" t="n">
        <f aca="false">'step 3'!B43</f>
        <v>0.836220997329904</v>
      </c>
    </row>
    <row r="11" customFormat="false" ht="12.8" hidden="false" customHeight="false" outlineLevel="0" collapsed="false">
      <c r="E11" s="2" t="n">
        <f aca="false">'step 3'!D49</f>
        <v>0.677115121589882</v>
      </c>
      <c r="F11" s="2" t="n">
        <f aca="false">'step 3'!E49</f>
        <v>0.214813335870822</v>
      </c>
      <c r="G11" s="2" t="n">
        <f aca="false">'step 3'!F49</f>
        <v>0.197895348769844</v>
      </c>
      <c r="I11" s="2" t="n">
        <f aca="false">'step 3'!B44</f>
        <v>0.258731542540667</v>
      </c>
    </row>
    <row r="12" customFormat="false" ht="12.8" hidden="false" customHeight="false" outlineLevel="0" collapsed="false">
      <c r="A12" s="3" t="s">
        <v>8</v>
      </c>
      <c r="B12" s="3"/>
      <c r="C12" s="3"/>
      <c r="E12" s="3" t="s">
        <v>9</v>
      </c>
      <c r="F12" s="3"/>
      <c r="G12" s="3"/>
      <c r="I12" s="3" t="s">
        <v>10</v>
      </c>
      <c r="J12" s="3"/>
      <c r="K12" s="3"/>
    </row>
    <row r="13" customFormat="false" ht="12.8" hidden="false" customHeight="false" outlineLevel="0" collapsed="false">
      <c r="A13" s="0" t="n">
        <f aca="false">A2*A8+B2*A9+A3*A10</f>
        <v>0.667244748695392</v>
      </c>
      <c r="B13" s="0" t="n">
        <f aca="false">A2*B8+B2*B9+A3*B10</f>
        <v>1.09484184394105</v>
      </c>
      <c r="C13" s="0" t="n">
        <f aca="false">A2*C8+B2*C9+A3*C10</f>
        <v>0.759238731441489</v>
      </c>
      <c r="D13" s="2" t="n">
        <v>1</v>
      </c>
      <c r="E13" s="0" t="n">
        <f aca="false">A15*E8+B15*E9+C15*E10+D13*E11</f>
        <v>1.35305077942397</v>
      </c>
      <c r="F13" s="0" t="n">
        <f aca="false">A15*F8+B15*F9+C15*F10+D13*F11</f>
        <v>1.02786218254381</v>
      </c>
      <c r="G13" s="0" t="n">
        <f aca="false">A15*G8+B15*G9+C15*G10+D13*G11</f>
        <v>1.1658534338999</v>
      </c>
      <c r="H13" s="2" t="n">
        <v>1</v>
      </c>
      <c r="I13" s="0" t="n">
        <f aca="false">E15*I8+F15*I9+G15*I10+H13*I11</f>
        <v>1.56291338976184</v>
      </c>
    </row>
    <row r="14" customFormat="false" ht="12.8" hidden="false" customHeight="false" outlineLevel="0" collapsed="false">
      <c r="A14" s="3" t="s">
        <v>11</v>
      </c>
      <c r="B14" s="3"/>
      <c r="C14" s="3"/>
      <c r="E14" s="3" t="s">
        <v>11</v>
      </c>
      <c r="F14" s="3"/>
      <c r="G14" s="3"/>
      <c r="I14" s="3" t="s">
        <v>11</v>
      </c>
      <c r="J14" s="3"/>
      <c r="K14" s="3"/>
    </row>
    <row r="15" customFormat="false" ht="12.8" hidden="false" customHeight="false" outlineLevel="0" collapsed="false">
      <c r="A15" s="0" t="n">
        <f aca="false">1/(1+EXP(-1*A13))</f>
        <v>0.660885938079993</v>
      </c>
      <c r="B15" s="0" t="n">
        <f aca="false">1/(1+EXP(-1*B13))</f>
        <v>0.749292375437166</v>
      </c>
      <c r="C15" s="0" t="n">
        <f aca="false">1/(1+EXP(-1*C13))</f>
        <v>0.681188431332088</v>
      </c>
      <c r="E15" s="0" t="n">
        <f aca="false">1/(1+EXP(-1*E13))</f>
        <v>0.794627945759759</v>
      </c>
      <c r="F15" s="0" t="n">
        <f aca="false">1/(1+EXP(-1*F13))</f>
        <v>0.736501225462759</v>
      </c>
      <c r="G15" s="0" t="n">
        <f aca="false">1/(1+EXP(-1*G13))</f>
        <v>0.762394686767509</v>
      </c>
      <c r="I15" s="0" t="n">
        <f aca="false">1/(1+EXP(-1*I13))</f>
        <v>0.826771008043174</v>
      </c>
    </row>
    <row r="16" customFormat="false" ht="12.8" hidden="false" customHeight="false" outlineLevel="0" collapsed="false">
      <c r="A16" s="3" t="s">
        <v>12</v>
      </c>
      <c r="B16" s="3"/>
      <c r="C16" s="3"/>
      <c r="E16" s="3" t="s">
        <v>12</v>
      </c>
      <c r="F16" s="3"/>
      <c r="G16" s="3"/>
      <c r="I16" s="3" t="s">
        <v>12</v>
      </c>
      <c r="J16" s="3"/>
      <c r="K16" s="3"/>
    </row>
    <row r="17" customFormat="false" ht="12.8" hidden="false" customHeight="false" outlineLevel="0" collapsed="false">
      <c r="A17" s="0" t="n">
        <f aca="false">A15*(1-A15)</f>
        <v>0.224115714928121</v>
      </c>
      <c r="B17" s="0" t="n">
        <f aca="false">B15*(1-B15)</f>
        <v>0.187853311548895</v>
      </c>
      <c r="C17" s="0" t="n">
        <f aca="false">C15*(1-C15)</f>
        <v>0.217170752351417</v>
      </c>
      <c r="E17" s="0" t="n">
        <f aca="false">E15*(1-E15)</f>
        <v>0.163194373577384</v>
      </c>
      <c r="F17" s="0" t="n">
        <f aca="false">F15*(1-F15)</f>
        <v>0.194067170354613</v>
      </c>
      <c r="G17" s="0" t="n">
        <f aca="false">G15*(1-G15)</f>
        <v>0.181149028356181</v>
      </c>
      <c r="I17" s="0" t="n">
        <f aca="false">I15*(1-I15)</f>
        <v>0.143220708302448</v>
      </c>
    </row>
    <row r="24" customFormat="false" ht="12.8" hidden="false" customHeight="false" outlineLevel="0" collapsed="false">
      <c r="A24" s="0" t="s">
        <v>13</v>
      </c>
    </row>
    <row r="25" customFormat="false" ht="12.8" hidden="false" customHeight="false" outlineLevel="0" collapsed="false">
      <c r="A25" s="0" t="n">
        <f aca="false">I15-D2</f>
        <v>0.826771008043174</v>
      </c>
    </row>
    <row r="26" customFormat="false" ht="12.8" hidden="false" customHeight="false" outlineLevel="0" collapsed="false">
      <c r="A26" s="3" t="s">
        <v>14</v>
      </c>
      <c r="B26" s="3"/>
      <c r="C26" s="3"/>
      <c r="E26" s="3" t="s">
        <v>15</v>
      </c>
      <c r="F26" s="3"/>
      <c r="G26" s="3"/>
      <c r="I26" s="3" t="s">
        <v>16</v>
      </c>
      <c r="J26" s="3"/>
      <c r="K26" s="3"/>
    </row>
    <row r="27" customFormat="false" ht="12.8" hidden="false" customHeight="false" outlineLevel="0" collapsed="false">
      <c r="A27" s="0" t="n">
        <f aca="false">I17*A25</f>
        <v>0.118410729375872</v>
      </c>
      <c r="E27" s="0" t="n">
        <f aca="false">A30*E17</f>
        <v>0.00644512253945429</v>
      </c>
      <c r="F27" s="0" t="n">
        <f aca="false">A31*F17</f>
        <v>0.0125309511353441</v>
      </c>
      <c r="G27" s="0" t="n">
        <f aca="false">A32*G17</f>
        <v>0.0179369308375519</v>
      </c>
      <c r="H27" s="4"/>
      <c r="I27" s="0" t="n">
        <f aca="false">E34*A17</f>
        <v>0.00512946284663592</v>
      </c>
      <c r="J27" s="0" t="n">
        <f aca="false">E35*B17</f>
        <v>0.00220542710492422</v>
      </c>
      <c r="K27" s="0" t="n">
        <f aca="false">E36*C17</f>
        <v>0.00254541778250496</v>
      </c>
    </row>
    <row r="29" customFormat="false" ht="12.8" hidden="false" customHeight="false" outlineLevel="0" collapsed="false">
      <c r="A29" s="3" t="s">
        <v>17</v>
      </c>
      <c r="B29" s="3"/>
      <c r="C29" s="3"/>
      <c r="E29" s="0" t="s">
        <v>18</v>
      </c>
      <c r="I29" s="0" t="s">
        <v>19</v>
      </c>
    </row>
    <row r="30" customFormat="false" ht="12.8" hidden="false" customHeight="false" outlineLevel="0" collapsed="false">
      <c r="A30" s="0" t="n">
        <f aca="false">A27*I8</f>
        <v>0.0394935339875434</v>
      </c>
      <c r="E30" s="0" t="n">
        <f aca="false">$E$27*E8</f>
        <v>0.00193101870462724</v>
      </c>
      <c r="F30" s="0" t="n">
        <f aca="false">$F$27*F8</f>
        <v>0.0064251123230661</v>
      </c>
      <c r="G30" s="0" t="n">
        <f aca="false">$G$27*G8</f>
        <v>0.0145314333195059</v>
      </c>
      <c r="I30" s="0" t="n">
        <f aca="false">$I$27*A8</f>
        <v>0.0030937534893168</v>
      </c>
      <c r="J30" s="0" t="n">
        <f aca="false">$J$27*B8</f>
        <v>0.00207276816903209</v>
      </c>
      <c r="K30" s="0" t="n">
        <f aca="false">$K$27*C8</f>
        <v>0.00168963684871798</v>
      </c>
    </row>
    <row r="31" customFormat="false" ht="12.8" hidden="false" customHeight="false" outlineLevel="0" collapsed="false">
      <c r="A31" s="0" t="n">
        <f aca="false">A27*I9</f>
        <v>0.0645701749164821</v>
      </c>
      <c r="E31" s="0" t="n">
        <f aca="false">$E$27*E9</f>
        <v>0.00137144189478661</v>
      </c>
      <c r="F31" s="0" t="n">
        <f aca="false">$F$27*F9</f>
        <v>0.004734870314719</v>
      </c>
      <c r="G31" s="0" t="n">
        <f aca="false">$G$27*G9</f>
        <v>0.00563384337646702</v>
      </c>
      <c r="I31" s="0" t="n">
        <f aca="false">$I$27*A9</f>
        <v>0.00224523866062105</v>
      </c>
      <c r="J31" s="0" t="n">
        <f aca="false">$J$27*B9</f>
        <v>0.000936507045808149</v>
      </c>
      <c r="K31" s="0" t="n">
        <f aca="false">$K$27*C9</f>
        <v>0.00174825166311064</v>
      </c>
    </row>
    <row r="32" customFormat="false" ht="12.8" hidden="false" customHeight="false" outlineLevel="0" collapsed="false">
      <c r="A32" s="0" t="n">
        <f aca="false">A27*I10</f>
        <v>0.0990175382132533</v>
      </c>
      <c r="E32" s="0" t="n">
        <f aca="false">$E$27*E10</f>
        <v>0.00301340126451789</v>
      </c>
      <c r="F32" s="0" t="n">
        <f aca="false">$F$27*F10</f>
        <v>0.00351474958731108</v>
      </c>
      <c r="G32" s="0" t="n">
        <f aca="false">$G$27*G10</f>
        <v>0.00519266217176856</v>
      </c>
      <c r="I32" s="0" t="n">
        <f aca="false">$I$27*A10</f>
        <v>0.000328853658729135</v>
      </c>
      <c r="J32" s="0" t="n">
        <f aca="false">$J$27*B10</f>
        <v>0.000341825709200724</v>
      </c>
      <c r="K32" s="0" t="n">
        <f aca="false">$K$27*C10</f>
        <v>0.000242942919459693</v>
      </c>
    </row>
    <row r="33" customFormat="false" ht="12.8" hidden="false" customHeight="false" outlineLevel="0" collapsed="false">
      <c r="A33" s="4"/>
    </row>
    <row r="34" customFormat="false" ht="12.8" hidden="false" customHeight="false" outlineLevel="0" collapsed="false">
      <c r="E34" s="0" t="n">
        <f aca="false">SUM(E30:G30)</f>
        <v>0.0228875643471992</v>
      </c>
      <c r="I34" s="0" t="n">
        <f aca="false">SUM(I30:K30)</f>
        <v>0.00685615850706687</v>
      </c>
    </row>
    <row r="35" customFormat="false" ht="12.8" hidden="false" customHeight="false" outlineLevel="0" collapsed="false">
      <c r="E35" s="0" t="n">
        <f aca="false">SUM(E31:G31)</f>
        <v>0.0117401555859726</v>
      </c>
      <c r="I35" s="0" t="n">
        <f aca="false">SUM(I31:K31)</f>
        <v>0.00492999736953985</v>
      </c>
    </row>
    <row r="36" customFormat="false" ht="12.8" hidden="false" customHeight="false" outlineLevel="0" collapsed="false">
      <c r="E36" s="0" t="n">
        <f aca="false">SUM(E32:G32)</f>
        <v>0.0117208130235975</v>
      </c>
      <c r="I36" s="4"/>
    </row>
    <row r="37" customFormat="false" ht="12.8" hidden="false" customHeight="false" outlineLevel="0" collapsed="false">
      <c r="E37" s="4"/>
    </row>
    <row r="39" customFormat="false" ht="12.8" hidden="false" customHeight="false" outlineLevel="0" collapsed="false">
      <c r="A39" s="0" t="s">
        <v>20</v>
      </c>
    </row>
    <row r="40" customFormat="false" ht="12.8" hidden="false" customHeight="false" outlineLevel="0" collapsed="false">
      <c r="A40" s="0" t="s">
        <v>21</v>
      </c>
      <c r="B40" s="0" t="s">
        <v>22</v>
      </c>
    </row>
    <row r="41" customFormat="false" ht="12.8" hidden="false" customHeight="false" outlineLevel="0" collapsed="false">
      <c r="A41" s="0" t="n">
        <f aca="false">$F$2*$A$27*E15</f>
        <v>-0.00940924746398642</v>
      </c>
      <c r="B41" s="0" t="n">
        <f aca="false">I8+A41</f>
        <v>0.324120781408471</v>
      </c>
    </row>
    <row r="42" customFormat="false" ht="12.8" hidden="false" customHeight="false" outlineLevel="0" collapsed="false">
      <c r="A42" s="0" t="n">
        <f aca="false">$F$2*$A$27*F15</f>
        <v>-0.00872096472932691</v>
      </c>
      <c r="B42" s="0" t="n">
        <f aca="false">I9+A42</f>
        <v>0.536585826782077</v>
      </c>
    </row>
    <row r="43" customFormat="false" ht="12.8" hidden="false" customHeight="false" outlineLevel="0" collapsed="false">
      <c r="A43" s="0" t="n">
        <f aca="false">$F$2*$A$27*G15</f>
        <v>-0.00902757109324304</v>
      </c>
      <c r="B43" s="0" t="n">
        <f aca="false">I10+A43</f>
        <v>0.827193426236661</v>
      </c>
    </row>
    <row r="44" customFormat="false" ht="12.8" hidden="false" customHeight="false" outlineLevel="0" collapsed="false">
      <c r="A44" s="2" t="n">
        <f aca="false">$F$2*$A$27*1</f>
        <v>-0.0118410729375872</v>
      </c>
      <c r="B44" s="2" t="n">
        <f aca="false">I11+A44</f>
        <v>0.24689046960308</v>
      </c>
    </row>
    <row r="45" customFormat="false" ht="12.8" hidden="false" customHeight="false" outlineLevel="0" collapsed="false">
      <c r="A45" s="0" t="s">
        <v>23</v>
      </c>
      <c r="D45" s="0" t="s">
        <v>22</v>
      </c>
    </row>
    <row r="46" customFormat="false" ht="12.8" hidden="false" customHeight="false" outlineLevel="0" collapsed="false">
      <c r="A46" s="0" t="n">
        <f aca="false">$F$2*E$27*A15</f>
        <v>-0.000425949085552775</v>
      </c>
      <c r="B46" s="0" t="n">
        <f aca="false">$F$2*F$27*A15</f>
        <v>-0.000828152939611644</v>
      </c>
      <c r="C46" s="0" t="n">
        <f aca="false">$F$2*G$27*A15</f>
        <v>-0.00118542653628514</v>
      </c>
      <c r="D46" s="0" t="n">
        <f aca="false">E8+A46</f>
        <v>0.299183359008493</v>
      </c>
      <c r="E46" s="0" t="n">
        <f aca="false">F8+B46</f>
        <v>0.511911243589019</v>
      </c>
      <c r="F46" s="0" t="n">
        <f aca="false">G8+C46</f>
        <v>0.808955028991569</v>
      </c>
    </row>
    <row r="47" customFormat="false" ht="12.8" hidden="false" customHeight="false" outlineLevel="0" collapsed="false">
      <c r="A47" s="0" t="n">
        <f aca="false">$F$2*E$27*B15</f>
        <v>-0.000482928117757132</v>
      </c>
      <c r="B47" s="0" t="n">
        <f aca="false">$F$2*F$27*B15</f>
        <v>-0.000938934614268903</v>
      </c>
      <c r="C47" s="0" t="n">
        <f aca="false">$F$2*G$27*B15</f>
        <v>-0.00134400055153214</v>
      </c>
      <c r="D47" s="0" t="n">
        <f aca="false">E9+A47</f>
        <v>0.212304631217419</v>
      </c>
      <c r="E47" s="0" t="n">
        <f aca="false">F9+B47</f>
        <v>0.376915089679553</v>
      </c>
      <c r="F47" s="0" t="n">
        <f aca="false">G9+C47</f>
        <v>0.312747826388687</v>
      </c>
    </row>
    <row r="48" customFormat="false" ht="12.8" hidden="false" customHeight="false" outlineLevel="0" collapsed="false">
      <c r="A48" s="0" t="n">
        <f aca="false">$F$2*E$27*C15</f>
        <v>-0.000439034291239395</v>
      </c>
      <c r="B48" s="0" t="n">
        <f aca="false">$F$2*F$27*C15</f>
        <v>-0.00085359389469841</v>
      </c>
      <c r="C48" s="0" t="n">
        <f aca="false">$F$2*G$27*C15</f>
        <v>-0.00122184297801441</v>
      </c>
      <c r="D48" s="0" t="n">
        <f aca="false">E10+A48</f>
        <v>0.467108517531264</v>
      </c>
      <c r="E48" s="0" t="n">
        <f aca="false">F10+B48</f>
        <v>0.279631865616637</v>
      </c>
      <c r="F48" s="0" t="n">
        <f aca="false">G10+C48</f>
        <v>0.28827373565785</v>
      </c>
    </row>
    <row r="49" customFormat="false" ht="12.8" hidden="false" customHeight="false" outlineLevel="0" collapsed="false">
      <c r="A49" s="2" t="n">
        <f aca="false">$F$2*E$27*1</f>
        <v>-0.000644512253945429</v>
      </c>
      <c r="B49" s="2" t="n">
        <f aca="false">$F$2*F$27*1</f>
        <v>-0.00125309511353441</v>
      </c>
      <c r="C49" s="2" t="n">
        <f aca="false">$F$2*G$27*1</f>
        <v>-0.00179369308375519</v>
      </c>
      <c r="D49" s="2" t="n">
        <f aca="false">E11+A49</f>
        <v>0.676470609335937</v>
      </c>
      <c r="E49" s="2" t="n">
        <f aca="false">F11+B49</f>
        <v>0.213560240757288</v>
      </c>
      <c r="F49" s="2" t="n">
        <f aca="false">G11+C49</f>
        <v>0.196101655686089</v>
      </c>
    </row>
    <row r="50" customFormat="false" ht="12.8" hidden="false" customHeight="false" outlineLevel="0" collapsed="false">
      <c r="A50" s="0" t="s">
        <v>24</v>
      </c>
      <c r="D50" s="0" t="s">
        <v>22</v>
      </c>
    </row>
    <row r="51" customFormat="false" ht="12.8" hidden="false" customHeight="false" outlineLevel="0" collapsed="false">
      <c r="A51" s="0" t="n">
        <f aca="false">$F$2*$I$27*A2</f>
        <v>-0.000512946284663592</v>
      </c>
      <c r="B51" s="0" t="n">
        <f aca="false">$F$2*$J$27*A2</f>
        <v>-0.000220542710492422</v>
      </c>
      <c r="C51" s="0" t="n">
        <f aca="false">$F$2*$K$27*A2</f>
        <v>-0.000254541778250496</v>
      </c>
      <c r="D51" s="0" t="n">
        <f aca="false">A8+A51</f>
        <v>0.602621062444104</v>
      </c>
      <c r="E51" s="0" t="n">
        <f aca="false">B8+B51</f>
        <v>0.939628325748622</v>
      </c>
      <c r="F51" s="0" t="n">
        <f aca="false">C8+C51</f>
        <v>0.663540949999606</v>
      </c>
    </row>
    <row r="52" customFormat="false" ht="12.8" hidden="false" customHeight="false" outlineLevel="0" collapsed="false">
      <c r="A52" s="0" t="n">
        <f aca="false">$F$2*$I$27*B2</f>
        <v>-0</v>
      </c>
      <c r="B52" s="0" t="n">
        <f aca="false">$F$2*$J$27*B2</f>
        <v>-0</v>
      </c>
      <c r="C52" s="0" t="n">
        <f aca="false">$F$2*$K$27*B2</f>
        <v>-0</v>
      </c>
      <c r="D52" s="0" t="n">
        <f aca="false">A9+A52</f>
        <v>0.43771418718698</v>
      </c>
      <c r="E52" s="0" t="n">
        <f aca="false">B9+B52</f>
        <v>0.424637497071266</v>
      </c>
      <c r="F52" s="0" t="n">
        <f aca="false">C9+C52</f>
        <v>0.686823072867109</v>
      </c>
    </row>
    <row r="53" customFormat="false" ht="12.8" hidden="false" customHeight="false" outlineLevel="0" collapsed="false">
      <c r="A53" s="2" t="n">
        <f aca="false">$F$2*$I$27*1</f>
        <v>-0.000512946284663592</v>
      </c>
      <c r="B53" s="2" t="n">
        <f aca="false">$F$2*$I$27*1</f>
        <v>-0.000512946284663592</v>
      </c>
      <c r="C53" s="2" t="n">
        <f aca="false">$F$2*$I$27*1</f>
        <v>-0.000512946284663592</v>
      </c>
      <c r="D53" s="2" t="n">
        <f aca="false">A10+A53</f>
        <v>0.0635977936819606</v>
      </c>
      <c r="E53" s="2" t="n">
        <f aca="false">B10+B53</f>
        <v>0.154480029197276</v>
      </c>
      <c r="F53" s="2" t="n">
        <f aca="false">C10+C53</f>
        <v>0.0949302933789689</v>
      </c>
    </row>
  </sheetData>
  <mergeCells count="20">
    <mergeCell ref="G1:I1"/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16:C16"/>
    <mergeCell ref="E16:G16"/>
    <mergeCell ref="I16:K16"/>
    <mergeCell ref="A26:C26"/>
    <mergeCell ref="E26:G26"/>
    <mergeCell ref="I26:K26"/>
    <mergeCell ref="A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F1" s="0" t="s">
        <v>2</v>
      </c>
      <c r="G1" s="1" t="s">
        <v>3</v>
      </c>
      <c r="H1" s="1"/>
      <c r="I1" s="1"/>
    </row>
    <row r="2" customFormat="false" ht="12.8" hidden="false" customHeight="false" outlineLevel="0" collapsed="false">
      <c r="A2" s="0" t="n">
        <v>1</v>
      </c>
      <c r="B2" s="0" t="n">
        <v>0</v>
      </c>
      <c r="D2" s="0" t="n">
        <v>0</v>
      </c>
      <c r="F2" s="0" t="n">
        <v>-0.1</v>
      </c>
    </row>
    <row r="3" customFormat="false" ht="12.8" hidden="false" customHeight="false" outlineLevel="0" collapsed="false">
      <c r="A3" s="2" t="n">
        <v>1</v>
      </c>
    </row>
    <row r="6" customFormat="false" ht="12.8" hidden="false" customHeight="false" outlineLevel="0" collapsed="false">
      <c r="A6" s="3" t="s">
        <v>4</v>
      </c>
      <c r="B6" s="3"/>
      <c r="C6" s="3"/>
      <c r="E6" s="3" t="s">
        <v>5</v>
      </c>
      <c r="F6" s="3"/>
      <c r="G6" s="3"/>
      <c r="I6" s="3" t="s">
        <v>6</v>
      </c>
      <c r="J6" s="3"/>
      <c r="K6" s="3"/>
    </row>
    <row r="7" customFormat="false" ht="12.8" hidden="false" customHeight="false" outlineLevel="0" collapsed="false">
      <c r="A7" s="3" t="s">
        <v>7</v>
      </c>
      <c r="B7" s="3"/>
      <c r="C7" s="3"/>
      <c r="E7" s="3" t="s">
        <v>7</v>
      </c>
      <c r="F7" s="3"/>
      <c r="G7" s="3"/>
      <c r="I7" s="3" t="s">
        <v>7</v>
      </c>
      <c r="J7" s="3"/>
      <c r="K7" s="3"/>
    </row>
    <row r="8" customFormat="false" ht="12.8" hidden="false" customHeight="false" outlineLevel="0" collapsed="false">
      <c r="A8" s="0" t="n">
        <f aca="false">'step 4'!D51</f>
        <v>0.602621062444104</v>
      </c>
      <c r="B8" s="0" t="n">
        <f aca="false">'step 4'!E51</f>
        <v>0.939628325748622</v>
      </c>
      <c r="C8" s="0" t="n">
        <f aca="false">'step 4'!F51</f>
        <v>0.663540949999606</v>
      </c>
      <c r="E8" s="0" t="n">
        <f aca="false">'step 4'!D46</f>
        <v>0.299183359008493</v>
      </c>
      <c r="F8" s="0" t="n">
        <f aca="false">'step 4'!E46</f>
        <v>0.511911243589019</v>
      </c>
      <c r="G8" s="0" t="n">
        <f aca="false">'step 4'!F46</f>
        <v>0.808955028991569</v>
      </c>
      <c r="I8" s="0" t="n">
        <f aca="false">'step 4'!B41</f>
        <v>0.324120781408471</v>
      </c>
    </row>
    <row r="9" customFormat="false" ht="12.8" hidden="false" customHeight="false" outlineLevel="0" collapsed="false">
      <c r="A9" s="0" t="n">
        <f aca="false">'step 4'!D52</f>
        <v>0.43771418718698</v>
      </c>
      <c r="B9" s="0" t="n">
        <f aca="false">'step 4'!E52</f>
        <v>0.424637497071266</v>
      </c>
      <c r="C9" s="0" t="n">
        <f aca="false">'step 4'!F52</f>
        <v>0.686823072867109</v>
      </c>
      <c r="E9" s="0" t="n">
        <f aca="false">'step 4'!D47</f>
        <v>0.212304631217419</v>
      </c>
      <c r="F9" s="0" t="n">
        <f aca="false">'step 4'!E47</f>
        <v>0.376915089679553</v>
      </c>
      <c r="G9" s="0" t="n">
        <f aca="false">'step 4'!F47</f>
        <v>0.312747826388687</v>
      </c>
      <c r="I9" s="0" t="n">
        <f aca="false">'step 4'!B42</f>
        <v>0.536585826782077</v>
      </c>
    </row>
    <row r="10" customFormat="false" ht="12.8" hidden="false" customHeight="false" outlineLevel="0" collapsed="false">
      <c r="A10" s="2" t="n">
        <f aca="false">'step 4'!D53</f>
        <v>0.0635977936819606</v>
      </c>
      <c r="B10" s="2" t="n">
        <f aca="false">'step 4'!E53</f>
        <v>0.154480029197276</v>
      </c>
      <c r="C10" s="2" t="n">
        <f aca="false">'step 4'!F53</f>
        <v>0.0949302933789689</v>
      </c>
      <c r="E10" s="0" t="n">
        <f aca="false">'step 4'!D48</f>
        <v>0.467108517531264</v>
      </c>
      <c r="F10" s="0" t="n">
        <f aca="false">'step 4'!E48</f>
        <v>0.279631865616637</v>
      </c>
      <c r="G10" s="0" t="n">
        <f aca="false">'step 4'!F48</f>
        <v>0.28827373565785</v>
      </c>
      <c r="I10" s="0" t="n">
        <f aca="false">'step 4'!B43</f>
        <v>0.827193426236661</v>
      </c>
    </row>
    <row r="11" customFormat="false" ht="12.8" hidden="false" customHeight="false" outlineLevel="0" collapsed="false">
      <c r="E11" s="2" t="n">
        <f aca="false">'step 4'!D49</f>
        <v>0.676470609335937</v>
      </c>
      <c r="F11" s="2" t="n">
        <f aca="false">'step 4'!E49</f>
        <v>0.213560240757288</v>
      </c>
      <c r="G11" s="2" t="n">
        <f aca="false">'step 4'!F49</f>
        <v>0.196101655686089</v>
      </c>
      <c r="I11" s="2" t="n">
        <f aca="false">'step 4'!B44</f>
        <v>0.24689046960308</v>
      </c>
    </row>
    <row r="12" customFormat="false" ht="12.8" hidden="false" customHeight="false" outlineLevel="0" collapsed="false">
      <c r="A12" s="3" t="s">
        <v>8</v>
      </c>
      <c r="B12" s="3"/>
      <c r="C12" s="3"/>
      <c r="E12" s="3" t="s">
        <v>9</v>
      </c>
      <c r="F12" s="3"/>
      <c r="G12" s="3"/>
      <c r="I12" s="3" t="s">
        <v>10</v>
      </c>
      <c r="J12" s="3"/>
      <c r="K12" s="3"/>
    </row>
    <row r="13" customFormat="false" ht="12.8" hidden="false" customHeight="false" outlineLevel="0" collapsed="false">
      <c r="A13" s="0" t="n">
        <f aca="false">A2*A8+B2*A9+A3*A10</f>
        <v>0.666218856126065</v>
      </c>
      <c r="B13" s="0" t="n">
        <f aca="false">A2*B8+B2*B9+A3*B10</f>
        <v>1.0941083549459</v>
      </c>
      <c r="C13" s="0" t="n">
        <f aca="false">A2*C8+B2*C9+A3*C10</f>
        <v>0.758471243378575</v>
      </c>
      <c r="D13" s="2" t="n">
        <v>1</v>
      </c>
      <c r="E13" s="0" t="n">
        <f aca="false">A15*E8+B15*E9+C15*E10+D13*E11</f>
        <v>1.35128791975439</v>
      </c>
      <c r="F13" s="0" t="n">
        <f aca="false">A15*F8+B15*F9+C15*F10+D13*F11</f>
        <v>1.02456050221618</v>
      </c>
      <c r="G13" s="0" t="n">
        <f aca="false">A15*G8+B15*G9+C15*G10+D13*G11</f>
        <v>1.1611597740237</v>
      </c>
      <c r="H13" s="2" t="n">
        <v>1</v>
      </c>
      <c r="I13" s="0" t="n">
        <f aca="false">E15*I8+F15*I9+G15*I10+H13*I11</f>
        <v>1.52914832473471</v>
      </c>
    </row>
    <row r="14" customFormat="false" ht="12.8" hidden="false" customHeight="false" outlineLevel="0" collapsed="false">
      <c r="A14" s="3" t="s">
        <v>11</v>
      </c>
      <c r="B14" s="3"/>
      <c r="C14" s="3"/>
      <c r="E14" s="3" t="s">
        <v>11</v>
      </c>
      <c r="F14" s="3"/>
      <c r="G14" s="3"/>
      <c r="I14" s="3" t="s">
        <v>11</v>
      </c>
      <c r="J14" s="3"/>
      <c r="K14" s="3"/>
    </row>
    <row r="15" customFormat="false" ht="12.8" hidden="false" customHeight="false" outlineLevel="0" collapsed="false">
      <c r="A15" s="0" t="n">
        <f aca="false">1/(1+EXP(-1*A13))</f>
        <v>0.660655981498825</v>
      </c>
      <c r="B15" s="0" t="n">
        <f aca="false">1/(1+EXP(-1*B13))</f>
        <v>0.749154561906973</v>
      </c>
      <c r="C15" s="0" t="n">
        <f aca="false">1/(1+EXP(-1*C13))</f>
        <v>0.681021732199053</v>
      </c>
      <c r="E15" s="0" t="n">
        <f aca="false">1/(1+EXP(-1*E13))</f>
        <v>0.794340107555189</v>
      </c>
      <c r="F15" s="0" t="n">
        <f aca="false">1/(1+EXP(-1*F13))</f>
        <v>0.735859977567341</v>
      </c>
      <c r="G15" s="0" t="n">
        <f aca="false">1/(1+EXP(-1*G13))</f>
        <v>0.761543387952064</v>
      </c>
      <c r="I15" s="0" t="n">
        <f aca="false">1/(1+EXP(-1*I13))</f>
        <v>0.82188166978333</v>
      </c>
    </row>
    <row r="16" customFormat="false" ht="12.8" hidden="false" customHeight="false" outlineLevel="0" collapsed="false">
      <c r="A16" s="3" t="s">
        <v>12</v>
      </c>
      <c r="B16" s="3"/>
      <c r="C16" s="3"/>
      <c r="E16" s="3" t="s">
        <v>12</v>
      </c>
      <c r="F16" s="3"/>
      <c r="G16" s="3"/>
      <c r="I16" s="3" t="s">
        <v>12</v>
      </c>
      <c r="J16" s="3"/>
      <c r="K16" s="3"/>
    </row>
    <row r="17" customFormat="false" ht="12.8" hidden="false" customHeight="false" outlineLevel="0" collapsed="false">
      <c r="A17" s="0" t="n">
        <f aca="false">A15*(1-A15)</f>
        <v>0.224189655608649</v>
      </c>
      <c r="B17" s="0" t="n">
        <f aca="false">B15*(1-B15)</f>
        <v>0.187922004280945</v>
      </c>
      <c r="C17" s="0" t="n">
        <f aca="false">C15*(1-C15)</f>
        <v>0.217231132471654</v>
      </c>
      <c r="E17" s="0" t="n">
        <f aca="false">E15*(1-E15)</f>
        <v>0.1633639010844</v>
      </c>
      <c r="F17" s="0" t="n">
        <f aca="false">F15*(1-F15)</f>
        <v>0.194370070981933</v>
      </c>
      <c r="G17" s="0" t="n">
        <f aca="false">G15*(1-G15)</f>
        <v>0.181595056218556</v>
      </c>
      <c r="I17" s="0" t="n">
        <f aca="false">I15*(1-I15)</f>
        <v>0.146392190657495</v>
      </c>
    </row>
    <row r="24" customFormat="false" ht="12.8" hidden="false" customHeight="false" outlineLevel="0" collapsed="false">
      <c r="A24" s="0" t="s">
        <v>13</v>
      </c>
    </row>
    <row r="25" customFormat="false" ht="12.8" hidden="false" customHeight="false" outlineLevel="0" collapsed="false">
      <c r="A25" s="0" t="n">
        <f aca="false">I15-D2</f>
        <v>0.82188166978333</v>
      </c>
    </row>
    <row r="26" customFormat="false" ht="12.8" hidden="false" customHeight="false" outlineLevel="0" collapsed="false">
      <c r="A26" s="3" t="s">
        <v>14</v>
      </c>
      <c r="B26" s="3"/>
      <c r="C26" s="3"/>
      <c r="E26" s="3" t="s">
        <v>15</v>
      </c>
      <c r="F26" s="3"/>
      <c r="G26" s="3"/>
      <c r="I26" s="3" t="s">
        <v>16</v>
      </c>
      <c r="J26" s="3"/>
      <c r="K26" s="3"/>
    </row>
    <row r="27" customFormat="false" ht="12.8" hidden="false" customHeight="false" outlineLevel="0" collapsed="false">
      <c r="A27" s="0" t="n">
        <f aca="false">I17*A25</f>
        <v>0.120317058100822</v>
      </c>
      <c r="E27" s="0" t="n">
        <f aca="false">A30*E17</f>
        <v>0.00637074434360842</v>
      </c>
      <c r="F27" s="0" t="n">
        <f aca="false">A31*F17</f>
        <v>0.0125486149918412</v>
      </c>
      <c r="G27" s="0" t="n">
        <f aca="false">A32*G17</f>
        <v>0.0180733350495455</v>
      </c>
      <c r="H27" s="4"/>
      <c r="I27" s="0" t="n">
        <f aca="false">E34*A17</f>
        <v>0.00514522278481591</v>
      </c>
      <c r="J27" s="0" t="n">
        <f aca="false">E35*B17</f>
        <v>0.00220520780350906</v>
      </c>
      <c r="K27" s="0" t="n">
        <f aca="false">E36*C17</f>
        <v>0.00254049406360841</v>
      </c>
    </row>
    <row r="29" customFormat="false" ht="12.8" hidden="false" customHeight="false" outlineLevel="0" collapsed="false">
      <c r="A29" s="3" t="s">
        <v>17</v>
      </c>
      <c r="B29" s="3"/>
      <c r="C29" s="3"/>
      <c r="E29" s="0" t="s">
        <v>18</v>
      </c>
      <c r="I29" s="0" t="s">
        <v>19</v>
      </c>
    </row>
    <row r="30" customFormat="false" ht="12.8" hidden="false" customHeight="false" outlineLevel="0" collapsed="false">
      <c r="A30" s="0" t="n">
        <f aca="false">A27*I8</f>
        <v>0.0389972588884068</v>
      </c>
      <c r="E30" s="0" t="n">
        <f aca="false">$E$27*E8</f>
        <v>0.00190602069210513</v>
      </c>
      <c r="F30" s="0" t="n">
        <f aca="false">$F$27*F8</f>
        <v>0.00642377710579322</v>
      </c>
      <c r="G30" s="0" t="n">
        <f aca="false">$G$27*G8</f>
        <v>0.0146205152789794</v>
      </c>
      <c r="I30" s="0" t="n">
        <f aca="false">$I$27*A8</f>
        <v>0.00310061962109738</v>
      </c>
      <c r="J30" s="0" t="n">
        <f aca="false">$J$27*B8</f>
        <v>0.00207207571633902</v>
      </c>
      <c r="K30" s="0" t="n">
        <f aca="false">$K$27*C8</f>
        <v>0.00168572184443509</v>
      </c>
    </row>
    <row r="31" customFormat="false" ht="12.8" hidden="false" customHeight="false" outlineLevel="0" collapsed="false">
      <c r="A31" s="0" t="n">
        <f aca="false">A27*I9</f>
        <v>0.0645604280970167</v>
      </c>
      <c r="E31" s="0" t="n">
        <f aca="false">$E$27*E9</f>
        <v>0.00135253852845025</v>
      </c>
      <c r="F31" s="0" t="n">
        <f aca="false">$F$27*F9</f>
        <v>0.00472976234500399</v>
      </c>
      <c r="G31" s="0" t="n">
        <f aca="false">$G$27*G9</f>
        <v>0.00565239625233984</v>
      </c>
      <c r="I31" s="0" t="n">
        <f aca="false">$I$27*A9</f>
        <v>0.00225213700915163</v>
      </c>
      <c r="J31" s="0" t="n">
        <f aca="false">$J$27*B9</f>
        <v>0.000936413922204112</v>
      </c>
      <c r="K31" s="0" t="n">
        <f aca="false">$K$27*C9</f>
        <v>0.00174486993936818</v>
      </c>
    </row>
    <row r="32" customFormat="false" ht="12.8" hidden="false" customHeight="false" outlineLevel="0" collapsed="false">
      <c r="A32" s="0" t="n">
        <f aca="false">A27*I10</f>
        <v>0.0995254795251342</v>
      </c>
      <c r="E32" s="0" t="n">
        <f aca="false">$E$27*E10</f>
        <v>0.00297582894591362</v>
      </c>
      <c r="F32" s="0" t="n">
        <f aca="false">$F$27*F10</f>
        <v>0.00350899262107344</v>
      </c>
      <c r="G32" s="0" t="n">
        <f aca="false">$G$27*G10</f>
        <v>0.00521006781052844</v>
      </c>
      <c r="I32" s="0" t="n">
        <f aca="false">$I$27*A10</f>
        <v>0.000327224817116445</v>
      </c>
      <c r="J32" s="0" t="n">
        <f aca="false">$J$27*B10</f>
        <v>0.00034066056587214</v>
      </c>
      <c r="K32" s="0" t="n">
        <f aca="false">$K$27*C10</f>
        <v>0.000241169846785876</v>
      </c>
    </row>
    <row r="33" customFormat="false" ht="12.8" hidden="false" customHeight="false" outlineLevel="0" collapsed="false">
      <c r="A33" s="4"/>
    </row>
    <row r="34" customFormat="false" ht="12.8" hidden="false" customHeight="false" outlineLevel="0" collapsed="false">
      <c r="E34" s="0" t="n">
        <f aca="false">SUM(E30:G30)</f>
        <v>0.0229503130768778</v>
      </c>
      <c r="I34" s="0" t="n">
        <f aca="false">SUM(I30:K30)</f>
        <v>0.00685841718187148</v>
      </c>
    </row>
    <row r="35" customFormat="false" ht="12.8" hidden="false" customHeight="false" outlineLevel="0" collapsed="false">
      <c r="E35" s="0" t="n">
        <f aca="false">SUM(E31:G31)</f>
        <v>0.0117346971257941</v>
      </c>
      <c r="I35" s="0" t="n">
        <f aca="false">SUM(I31:K31)</f>
        <v>0.00493342087072392</v>
      </c>
    </row>
    <row r="36" customFormat="false" ht="12.8" hidden="false" customHeight="false" outlineLevel="0" collapsed="false">
      <c r="E36" s="0" t="n">
        <f aca="false">SUM(E32:G32)</f>
        <v>0.0116948893775155</v>
      </c>
      <c r="I36" s="4"/>
    </row>
    <row r="37" customFormat="false" ht="12.8" hidden="false" customHeight="false" outlineLevel="0" collapsed="false">
      <c r="E37" s="4"/>
    </row>
    <row r="39" customFormat="false" ht="12.8" hidden="false" customHeight="false" outlineLevel="0" collapsed="false">
      <c r="A39" s="0" t="s">
        <v>20</v>
      </c>
    </row>
    <row r="40" customFormat="false" ht="12.8" hidden="false" customHeight="false" outlineLevel="0" collapsed="false">
      <c r="A40" s="0" t="s">
        <v>21</v>
      </c>
      <c r="B40" s="0" t="s">
        <v>22</v>
      </c>
    </row>
    <row r="41" customFormat="false" ht="12.8" hidden="false" customHeight="false" outlineLevel="0" collapsed="false">
      <c r="A41" s="0" t="n">
        <f aca="false">$F$2*$A$27*E15</f>
        <v>-0.00955726648725307</v>
      </c>
      <c r="B41" s="0" t="n">
        <f aca="false">I8+A41</f>
        <v>0.314563514921218</v>
      </c>
    </row>
    <row r="42" customFormat="false" ht="12.8" hidden="false" customHeight="false" outlineLevel="0" collapsed="false">
      <c r="A42" s="0" t="n">
        <f aca="false">$F$2*$A$27*F15</f>
        <v>-0.00885365076750392</v>
      </c>
      <c r="B42" s="0" t="n">
        <f aca="false">I9+A42</f>
        <v>0.527732176014573</v>
      </c>
    </row>
    <row r="43" customFormat="false" ht="12.8" hidden="false" customHeight="false" outlineLevel="0" collapsed="false">
      <c r="A43" s="0" t="n">
        <f aca="false">$F$2*$A$27*G15</f>
        <v>-0.00916266600545251</v>
      </c>
      <c r="B43" s="0" t="n">
        <f aca="false">I10+A43</f>
        <v>0.818030760231208</v>
      </c>
    </row>
    <row r="44" customFormat="false" ht="12.8" hidden="false" customHeight="false" outlineLevel="0" collapsed="false">
      <c r="A44" s="2" t="n">
        <f aca="false">$F$2*$A$27*1</f>
        <v>-0.0120317058100822</v>
      </c>
      <c r="B44" s="2" t="n">
        <f aca="false">I11+A44</f>
        <v>0.234858763792998</v>
      </c>
    </row>
    <row r="45" customFormat="false" ht="12.8" hidden="false" customHeight="false" outlineLevel="0" collapsed="false">
      <c r="A45" s="0" t="s">
        <v>23</v>
      </c>
      <c r="D45" s="0" t="s">
        <v>22</v>
      </c>
    </row>
    <row r="46" customFormat="false" ht="12.8" hidden="false" customHeight="false" outlineLevel="0" collapsed="false">
      <c r="A46" s="0" t="n">
        <f aca="false">$F$2*E$27*A15</f>
        <v>-0.000420887035720471</v>
      </c>
      <c r="B46" s="0" t="n">
        <f aca="false">$F$2*F$27*A15</f>
        <v>-0.000829031755388569</v>
      </c>
      <c r="C46" s="0" t="n">
        <f aca="false">$F$2*G$27*A15</f>
        <v>-0.00119402569061146</v>
      </c>
      <c r="D46" s="0" t="n">
        <f aca="false">E8+A46</f>
        <v>0.298762471972773</v>
      </c>
      <c r="E46" s="0" t="n">
        <f aca="false">F8+B46</f>
        <v>0.511082211833631</v>
      </c>
      <c r="F46" s="0" t="n">
        <f aca="false">G8+C46</f>
        <v>0.807761003300958</v>
      </c>
    </row>
    <row r="47" customFormat="false" ht="12.8" hidden="false" customHeight="false" outlineLevel="0" collapsed="false">
      <c r="A47" s="0" t="n">
        <f aca="false">$F$2*E$27*B15</f>
        <v>-0.000477267218775729</v>
      </c>
      <c r="B47" s="0" t="n">
        <f aca="false">$F$2*F$27*B15</f>
        <v>-0.000940085216675203</v>
      </c>
      <c r="C47" s="0" t="n">
        <f aca="false">$F$2*G$27*B15</f>
        <v>-0.00135397214012402</v>
      </c>
      <c r="D47" s="0" t="n">
        <f aca="false">E9+A47</f>
        <v>0.211827363998643</v>
      </c>
      <c r="E47" s="0" t="n">
        <f aca="false">F9+B47</f>
        <v>0.375975004462877</v>
      </c>
      <c r="F47" s="0" t="n">
        <f aca="false">G9+C47</f>
        <v>0.311393854248563</v>
      </c>
    </row>
    <row r="48" customFormat="false" ht="12.8" hidden="false" customHeight="false" outlineLevel="0" collapsed="false">
      <c r="A48" s="0" t="n">
        <f aca="false">$F$2*E$27*C15</f>
        <v>-0.000433861534828153</v>
      </c>
      <c r="B48" s="0" t="n">
        <f aca="false">$F$2*F$27*C15</f>
        <v>-0.000854587951844267</v>
      </c>
      <c r="C48" s="0" t="n">
        <f aca="false">$F$2*G$27*C15</f>
        <v>-0.00123083339420553</v>
      </c>
      <c r="D48" s="0" t="n">
        <f aca="false">E10+A48</f>
        <v>0.466674655996436</v>
      </c>
      <c r="E48" s="0" t="n">
        <f aca="false">F10+B48</f>
        <v>0.278777277664793</v>
      </c>
      <c r="F48" s="0" t="n">
        <f aca="false">G10+C48</f>
        <v>0.287042902263645</v>
      </c>
    </row>
    <row r="49" customFormat="false" ht="12.8" hidden="false" customHeight="false" outlineLevel="0" collapsed="false">
      <c r="A49" s="2" t="n">
        <f aca="false">$F$2*E$27*1</f>
        <v>-0.000637074434360842</v>
      </c>
      <c r="B49" s="2" t="n">
        <f aca="false">$F$2*F$27*1</f>
        <v>-0.00125486149918412</v>
      </c>
      <c r="C49" s="2" t="n">
        <f aca="false">$F$2*G$27*1</f>
        <v>-0.00180733350495455</v>
      </c>
      <c r="D49" s="2" t="n">
        <f aca="false">E11+A49</f>
        <v>0.675833534901576</v>
      </c>
      <c r="E49" s="2" t="n">
        <f aca="false">F11+B49</f>
        <v>0.212305379258103</v>
      </c>
      <c r="F49" s="2" t="n">
        <f aca="false">G11+C49</f>
        <v>0.194294322181134</v>
      </c>
    </row>
    <row r="50" customFormat="false" ht="12.8" hidden="false" customHeight="false" outlineLevel="0" collapsed="false">
      <c r="A50" s="0" t="s">
        <v>24</v>
      </c>
      <c r="D50" s="0" t="s">
        <v>22</v>
      </c>
    </row>
    <row r="51" customFormat="false" ht="12.8" hidden="false" customHeight="false" outlineLevel="0" collapsed="false">
      <c r="A51" s="0" t="n">
        <f aca="false">$F$2*$I$27*A2</f>
        <v>-0.000514522278481591</v>
      </c>
      <c r="B51" s="0" t="n">
        <f aca="false">$F$2*$J$27*A2</f>
        <v>-0.000220520780350906</v>
      </c>
      <c r="C51" s="0" t="n">
        <f aca="false">$F$2*$K$27*A2</f>
        <v>-0.000254049406360841</v>
      </c>
      <c r="D51" s="0" t="n">
        <f aca="false">A8+A51</f>
        <v>0.602106540165623</v>
      </c>
      <c r="E51" s="0" t="n">
        <f aca="false">B8+B51</f>
        <v>0.939407804968271</v>
      </c>
      <c r="F51" s="0" t="n">
        <f aca="false">C8+C51</f>
        <v>0.663286900593245</v>
      </c>
    </row>
    <row r="52" customFormat="false" ht="12.8" hidden="false" customHeight="false" outlineLevel="0" collapsed="false">
      <c r="A52" s="0" t="n">
        <f aca="false">$F$2*$I$27*B2</f>
        <v>-0</v>
      </c>
      <c r="B52" s="0" t="n">
        <f aca="false">$F$2*$J$27*B2</f>
        <v>-0</v>
      </c>
      <c r="C52" s="0" t="n">
        <f aca="false">$F$2*$K$27*B2</f>
        <v>-0</v>
      </c>
      <c r="D52" s="0" t="n">
        <f aca="false">A9+A52</f>
        <v>0.43771418718698</v>
      </c>
      <c r="E52" s="0" t="n">
        <f aca="false">B9+B52</f>
        <v>0.424637497071266</v>
      </c>
      <c r="F52" s="0" t="n">
        <f aca="false">C9+C52</f>
        <v>0.686823072867109</v>
      </c>
    </row>
    <row r="53" customFormat="false" ht="12.8" hidden="false" customHeight="false" outlineLevel="0" collapsed="false">
      <c r="A53" s="2" t="n">
        <f aca="false">$F$2*$I$27*1</f>
        <v>-0.000514522278481591</v>
      </c>
      <c r="B53" s="2" t="n">
        <f aca="false">$F$2*$I$27*1</f>
        <v>-0.000514522278481591</v>
      </c>
      <c r="C53" s="2" t="n">
        <f aca="false">$F$2*$I$27*1</f>
        <v>-0.000514522278481591</v>
      </c>
      <c r="D53" s="2" t="n">
        <f aca="false">A10+A53</f>
        <v>0.063083271403479</v>
      </c>
      <c r="E53" s="2" t="n">
        <f aca="false">B10+B53</f>
        <v>0.153965506918794</v>
      </c>
      <c r="F53" s="2" t="n">
        <f aca="false">C10+C53</f>
        <v>0.0944157711004873</v>
      </c>
    </row>
  </sheetData>
  <mergeCells count="20">
    <mergeCell ref="G1:I1"/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16:C16"/>
    <mergeCell ref="E16:G16"/>
    <mergeCell ref="I16:K16"/>
    <mergeCell ref="A26:C26"/>
    <mergeCell ref="E26:G26"/>
    <mergeCell ref="I26:K26"/>
    <mergeCell ref="A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F1" s="0" t="s">
        <v>2</v>
      </c>
      <c r="G1" s="1" t="s">
        <v>3</v>
      </c>
      <c r="H1" s="1"/>
      <c r="I1" s="1"/>
    </row>
    <row r="2" customFormat="false" ht="12.8" hidden="false" customHeight="false" outlineLevel="0" collapsed="false">
      <c r="A2" s="0" t="n">
        <v>1</v>
      </c>
      <c r="B2" s="0" t="n">
        <v>0</v>
      </c>
      <c r="D2" s="0" t="n">
        <v>0</v>
      </c>
      <c r="F2" s="0" t="n">
        <v>-0.1</v>
      </c>
    </row>
    <row r="3" customFormat="false" ht="12.8" hidden="false" customHeight="false" outlineLevel="0" collapsed="false">
      <c r="A3" s="2" t="n">
        <v>1</v>
      </c>
    </row>
    <row r="6" customFormat="false" ht="12.8" hidden="false" customHeight="false" outlineLevel="0" collapsed="false">
      <c r="A6" s="3" t="s">
        <v>4</v>
      </c>
      <c r="B6" s="3"/>
      <c r="C6" s="3"/>
      <c r="E6" s="3" t="s">
        <v>5</v>
      </c>
      <c r="F6" s="3"/>
      <c r="G6" s="3"/>
      <c r="I6" s="3" t="s">
        <v>6</v>
      </c>
      <c r="J6" s="3"/>
      <c r="K6" s="3"/>
    </row>
    <row r="7" customFormat="false" ht="12.8" hidden="false" customHeight="false" outlineLevel="0" collapsed="false">
      <c r="A7" s="3" t="s">
        <v>7</v>
      </c>
      <c r="B7" s="3"/>
      <c r="C7" s="3"/>
      <c r="E7" s="3" t="s">
        <v>7</v>
      </c>
      <c r="F7" s="3"/>
      <c r="G7" s="3"/>
      <c r="I7" s="3" t="s">
        <v>7</v>
      </c>
      <c r="J7" s="3"/>
      <c r="K7" s="3"/>
    </row>
    <row r="8" customFormat="false" ht="12.8" hidden="false" customHeight="false" outlineLevel="0" collapsed="false">
      <c r="A8" s="0" t="n">
        <f aca="false">'step 5'!D51</f>
        <v>0.602106540165623</v>
      </c>
      <c r="B8" s="0" t="n">
        <f aca="false">'step 5'!E51</f>
        <v>0.939407804968271</v>
      </c>
      <c r="C8" s="0" t="n">
        <f aca="false">'step 5'!F51</f>
        <v>0.663286900593245</v>
      </c>
      <c r="E8" s="0" t="n">
        <f aca="false">'step 5'!D46</f>
        <v>0.298762471972773</v>
      </c>
      <c r="F8" s="0" t="n">
        <f aca="false">'step 5'!E46</f>
        <v>0.511082211833631</v>
      </c>
      <c r="G8" s="0" t="n">
        <f aca="false">'step 5'!F46</f>
        <v>0.807761003300958</v>
      </c>
      <c r="I8" s="0" t="n">
        <f aca="false">'step 5'!B41</f>
        <v>0.314563514921218</v>
      </c>
    </row>
    <row r="9" customFormat="false" ht="12.8" hidden="false" customHeight="false" outlineLevel="0" collapsed="false">
      <c r="A9" s="0" t="n">
        <f aca="false">'step 5'!D52</f>
        <v>0.43771418718698</v>
      </c>
      <c r="B9" s="0" t="n">
        <f aca="false">'step 5'!E52</f>
        <v>0.424637497071266</v>
      </c>
      <c r="C9" s="0" t="n">
        <f aca="false">'step 5'!F52</f>
        <v>0.686823072867109</v>
      </c>
      <c r="E9" s="0" t="n">
        <f aca="false">'step 5'!D47</f>
        <v>0.211827363998643</v>
      </c>
      <c r="F9" s="0" t="n">
        <f aca="false">'step 5'!E47</f>
        <v>0.375975004462877</v>
      </c>
      <c r="G9" s="0" t="n">
        <f aca="false">'step 5'!F47</f>
        <v>0.311393854248563</v>
      </c>
      <c r="I9" s="0" t="n">
        <f aca="false">'step 5'!B42</f>
        <v>0.527732176014573</v>
      </c>
    </row>
    <row r="10" customFormat="false" ht="12.8" hidden="false" customHeight="false" outlineLevel="0" collapsed="false">
      <c r="A10" s="2" t="n">
        <f aca="false">'step 5'!D53</f>
        <v>0.063083271403479</v>
      </c>
      <c r="B10" s="2" t="n">
        <f aca="false">'step 5'!E53</f>
        <v>0.153965506918794</v>
      </c>
      <c r="C10" s="2" t="n">
        <f aca="false">'step 5'!F53</f>
        <v>0.0944157711004873</v>
      </c>
      <c r="E10" s="0" t="n">
        <f aca="false">'step 5'!D48</f>
        <v>0.466674655996436</v>
      </c>
      <c r="F10" s="0" t="n">
        <f aca="false">'step 5'!E48</f>
        <v>0.278777277664793</v>
      </c>
      <c r="G10" s="0" t="n">
        <f aca="false">'step 5'!F48</f>
        <v>0.287042902263645</v>
      </c>
      <c r="I10" s="0" t="n">
        <f aca="false">'step 5'!B43</f>
        <v>0.818030760231208</v>
      </c>
    </row>
    <row r="11" customFormat="false" ht="12.8" hidden="false" customHeight="false" outlineLevel="0" collapsed="false">
      <c r="E11" s="2" t="n">
        <f aca="false">'step 5'!D49</f>
        <v>0.675833534901576</v>
      </c>
      <c r="F11" s="2" t="n">
        <f aca="false">'step 5'!E49</f>
        <v>0.212305379258103</v>
      </c>
      <c r="G11" s="2" t="n">
        <f aca="false">'step 5'!F49</f>
        <v>0.194294322181134</v>
      </c>
      <c r="I11" s="2" t="n">
        <f aca="false">'step 5'!B44</f>
        <v>0.234858763792998</v>
      </c>
    </row>
    <row r="12" customFormat="false" ht="12.8" hidden="false" customHeight="false" outlineLevel="0" collapsed="false">
      <c r="A12" s="3" t="s">
        <v>8</v>
      </c>
      <c r="B12" s="3"/>
      <c r="C12" s="3"/>
      <c r="E12" s="3" t="s">
        <v>9</v>
      </c>
      <c r="F12" s="3"/>
      <c r="G12" s="3"/>
      <c r="I12" s="3" t="s">
        <v>10</v>
      </c>
      <c r="J12" s="3"/>
      <c r="K12" s="3"/>
    </row>
    <row r="13" customFormat="false" ht="12.8" hidden="false" customHeight="false" outlineLevel="0" collapsed="false">
      <c r="A13" s="0" t="n">
        <f aca="false">A2*A8+B2*A9+A3*A10</f>
        <v>0.665189811569102</v>
      </c>
      <c r="B13" s="0" t="n">
        <f aca="false">A2*B8+B2*B9+A3*B10</f>
        <v>1.09337331188707</v>
      </c>
      <c r="C13" s="0" t="n">
        <f aca="false">A2*C8+B2*C9+A3*C10</f>
        <v>0.757702671693732</v>
      </c>
      <c r="D13" s="2" t="n">
        <v>1</v>
      </c>
      <c r="E13" s="0" t="n">
        <f aca="false">A15*E8+B15*E9+C15*E10+D13*E11</f>
        <v>1.34954364050127</v>
      </c>
      <c r="F13" s="0" t="n">
        <f aca="false">A15*F8+B15*F9+C15*F10+D13*F11</f>
        <v>1.02125525338412</v>
      </c>
      <c r="G13" s="0" t="n">
        <f aca="false">A15*G8+B15*G9+C15*G10+D13*G11</f>
        <v>1.15643370778733</v>
      </c>
      <c r="H13" s="2" t="n">
        <v>1</v>
      </c>
      <c r="I13" s="0" t="n">
        <f aca="false">E15*I8+F15*I9+G15*I10+H13*I11</f>
        <v>1.49490017472067</v>
      </c>
    </row>
    <row r="14" customFormat="false" ht="12.8" hidden="false" customHeight="false" outlineLevel="0" collapsed="false">
      <c r="A14" s="3" t="s">
        <v>11</v>
      </c>
      <c r="B14" s="3"/>
      <c r="C14" s="3"/>
      <c r="E14" s="3" t="s">
        <v>11</v>
      </c>
      <c r="F14" s="3"/>
      <c r="G14" s="3"/>
      <c r="I14" s="3" t="s">
        <v>11</v>
      </c>
      <c r="J14" s="3"/>
      <c r="K14" s="3"/>
    </row>
    <row r="15" customFormat="false" ht="12.8" hidden="false" customHeight="false" outlineLevel="0" collapsed="false">
      <c r="A15" s="0" t="n">
        <f aca="false">1/(1+EXP(-1*A13))</f>
        <v>0.660425242228039</v>
      </c>
      <c r="B15" s="0" t="n">
        <f aca="false">1/(1+EXP(-1*B13))</f>
        <v>0.749016405846536</v>
      </c>
      <c r="C15" s="0" t="n">
        <f aca="false">1/(1+EXP(-1*C13))</f>
        <v>0.680854751278037</v>
      </c>
      <c r="E15" s="0" t="n">
        <f aca="false">1/(1+EXP(-1*E13))</f>
        <v>0.794055008991266</v>
      </c>
      <c r="F15" s="0" t="n">
        <f aca="false">1/(1+EXP(-1*F13))</f>
        <v>0.735217035480402</v>
      </c>
      <c r="G15" s="0" t="n">
        <f aca="false">1/(1+EXP(-1*G13))</f>
        <v>0.76068409714281</v>
      </c>
      <c r="I15" s="0" t="n">
        <f aca="false">1/(1+EXP(-1*I13))</f>
        <v>0.816812623120566</v>
      </c>
    </row>
    <row r="16" customFormat="false" ht="12.8" hidden="false" customHeight="false" outlineLevel="0" collapsed="false">
      <c r="A16" s="3" t="s">
        <v>12</v>
      </c>
      <c r="B16" s="3"/>
      <c r="C16" s="3"/>
      <c r="E16" s="3" t="s">
        <v>12</v>
      </c>
      <c r="F16" s="3"/>
      <c r="G16" s="3"/>
      <c r="I16" s="3" t="s">
        <v>12</v>
      </c>
      <c r="J16" s="3"/>
      <c r="K16" s="3"/>
    </row>
    <row r="17" customFormat="false" ht="12.8" hidden="false" customHeight="false" outlineLevel="0" collapsed="false">
      <c r="A17" s="0" t="n">
        <f aca="false">A15*(1-A15)</f>
        <v>0.224263741656075</v>
      </c>
      <c r="B17" s="0" t="n">
        <f aca="false">B15*(1-B15)</f>
        <v>0.187990829619273</v>
      </c>
      <c r="C17" s="0" t="n">
        <f aca="false">C15*(1-C15)</f>
        <v>0.217291558940159</v>
      </c>
      <c r="E17" s="0" t="n">
        <f aca="false">E15*(1-E15)</f>
        <v>0.163531651687146</v>
      </c>
      <c r="F17" s="0" t="n">
        <f aca="false">F15*(1-F15)</f>
        <v>0.194672946219811</v>
      </c>
      <c r="G17" s="0" t="n">
        <f aca="false">G15*(1-G15)</f>
        <v>0.182043801496838</v>
      </c>
      <c r="I17" s="0" t="n">
        <f aca="false">I15*(1-I15)</f>
        <v>0.149629761831466</v>
      </c>
    </row>
    <row r="24" customFormat="false" ht="12.8" hidden="false" customHeight="false" outlineLevel="0" collapsed="false">
      <c r="A24" s="0" t="s">
        <v>13</v>
      </c>
    </row>
    <row r="25" customFormat="false" ht="12.8" hidden="false" customHeight="false" outlineLevel="0" collapsed="false">
      <c r="A25" s="0" t="n">
        <f aca="false">I15-D2</f>
        <v>0.816812623120566</v>
      </c>
    </row>
    <row r="26" customFormat="false" ht="12.8" hidden="false" customHeight="false" outlineLevel="0" collapsed="false">
      <c r="A26" s="3" t="s">
        <v>14</v>
      </c>
      <c r="B26" s="3"/>
      <c r="C26" s="3"/>
      <c r="E26" s="3" t="s">
        <v>15</v>
      </c>
      <c r="F26" s="3"/>
      <c r="G26" s="3"/>
      <c r="I26" s="3" t="s">
        <v>16</v>
      </c>
      <c r="J26" s="3"/>
      <c r="K26" s="3"/>
    </row>
    <row r="27" customFormat="false" ht="12.8" hidden="false" customHeight="false" outlineLevel="0" collapsed="false">
      <c r="A27" s="0" t="n">
        <f aca="false">I17*A25</f>
        <v>0.122219478258465</v>
      </c>
      <c r="E27" s="0" t="n">
        <f aca="false">A30*E17</f>
        <v>0.00628710332208127</v>
      </c>
      <c r="F27" s="0" t="n">
        <f aca="false">A31*F17</f>
        <v>0.0125562397952546</v>
      </c>
      <c r="G27" s="0" t="n">
        <f aca="false">A32*G17</f>
        <v>0.0182006105167735</v>
      </c>
      <c r="H27" s="4"/>
      <c r="I27" s="0" t="n">
        <f aca="false">E34*A17</f>
        <v>0.00515747506676049</v>
      </c>
      <c r="J27" s="0" t="n">
        <f aca="false">E35*B17</f>
        <v>0.00220328468751468</v>
      </c>
      <c r="K27" s="0" t="n">
        <f aca="false">E36*C17</f>
        <v>0.00253335495818647</v>
      </c>
    </row>
    <row r="29" customFormat="false" ht="12.8" hidden="false" customHeight="false" outlineLevel="0" collapsed="false">
      <c r="A29" s="3" t="s">
        <v>17</v>
      </c>
      <c r="B29" s="3"/>
      <c r="C29" s="3"/>
      <c r="E29" s="0" t="s">
        <v>18</v>
      </c>
      <c r="I29" s="0" t="s">
        <v>19</v>
      </c>
    </row>
    <row r="30" customFormat="false" ht="12.8" hidden="false" customHeight="false" outlineLevel="0" collapsed="false">
      <c r="A30" s="0" t="n">
        <f aca="false">A27*I8</f>
        <v>0.0384457886728202</v>
      </c>
      <c r="E30" s="0" t="n">
        <f aca="false">$E$27*E8</f>
        <v>0.00187835053005323</v>
      </c>
      <c r="F30" s="0" t="n">
        <f aca="false">$F$27*F8</f>
        <v>0.00641727080687216</v>
      </c>
      <c r="G30" s="0" t="n">
        <f aca="false">$G$27*G8</f>
        <v>0.0147017434117189</v>
      </c>
      <c r="I30" s="0" t="n">
        <f aca="false">$I$27*A8</f>
        <v>0.00310534946843762</v>
      </c>
      <c r="J30" s="0" t="n">
        <f aca="false">$J$27*B8</f>
        <v>0.00206978283201837</v>
      </c>
      <c r="K30" s="0" t="n">
        <f aca="false">$K$27*C8</f>
        <v>0.00168034115831803</v>
      </c>
    </row>
    <row r="31" customFormat="false" ht="12.8" hidden="false" customHeight="false" outlineLevel="0" collapsed="false">
      <c r="A31" s="0" t="n">
        <f aca="false">A27*I9</f>
        <v>0.0644991512127058</v>
      </c>
      <c r="E31" s="0" t="n">
        <f aca="false">$E$27*E9</f>
        <v>0.00133178052390359</v>
      </c>
      <c r="F31" s="0" t="n">
        <f aca="false">$F$27*F9</f>
        <v>0.00472083231305779</v>
      </c>
      <c r="G31" s="0" t="n">
        <f aca="false">$G$27*G9</f>
        <v>0.00566755825849503</v>
      </c>
      <c r="I31" s="0" t="n">
        <f aca="false">$I$27*A9</f>
        <v>0.00225750000678418</v>
      </c>
      <c r="J31" s="0" t="n">
        <f aca="false">$J$27*B9</f>
        <v>0.00093559729504168</v>
      </c>
      <c r="K31" s="0" t="n">
        <f aca="false">$K$27*C9</f>
        <v>0.00173996663704476</v>
      </c>
    </row>
    <row r="32" customFormat="false" ht="12.8" hidden="false" customHeight="false" outlineLevel="0" collapsed="false">
      <c r="A32" s="0" t="n">
        <f aca="false">A27*I10</f>
        <v>0.099979292714834</v>
      </c>
      <c r="E32" s="0" t="n">
        <f aca="false">$E$27*E10</f>
        <v>0.00293403178004633</v>
      </c>
      <c r="F32" s="0" t="n">
        <f aca="false">$F$27*F10</f>
        <v>0.0035003943478274</v>
      </c>
      <c r="G32" s="0" t="n">
        <f aca="false">$G$27*G10</f>
        <v>0.00522435606570488</v>
      </c>
      <c r="I32" s="0" t="n">
        <f aca="false">$I$27*A10</f>
        <v>0.000325350399393128</v>
      </c>
      <c r="J32" s="0" t="n">
        <f aca="false">$J$27*B10</f>
        <v>0.000339229843799614</v>
      </c>
      <c r="K32" s="0" t="n">
        <f aca="false">$K$27*C10</f>
        <v>0.000239188661848418</v>
      </c>
    </row>
    <row r="33" customFormat="false" ht="12.8" hidden="false" customHeight="false" outlineLevel="0" collapsed="false">
      <c r="A33" s="4"/>
    </row>
    <row r="34" customFormat="false" ht="12.8" hidden="false" customHeight="false" outlineLevel="0" collapsed="false">
      <c r="E34" s="0" t="n">
        <f aca="false">SUM(E30:G30)</f>
        <v>0.0229973647486443</v>
      </c>
      <c r="I34" s="0" t="n">
        <f aca="false">SUM(I30:K30)</f>
        <v>0.00685547345877402</v>
      </c>
    </row>
    <row r="35" customFormat="false" ht="12.8" hidden="false" customHeight="false" outlineLevel="0" collapsed="false">
      <c r="E35" s="0" t="n">
        <f aca="false">SUM(E31:G31)</f>
        <v>0.0117201710954564</v>
      </c>
      <c r="I35" s="0" t="n">
        <f aca="false">SUM(I31:K31)</f>
        <v>0.00493306393887062</v>
      </c>
    </row>
    <row r="36" customFormat="false" ht="12.8" hidden="false" customHeight="false" outlineLevel="0" collapsed="false">
      <c r="E36" s="0" t="n">
        <f aca="false">SUM(E32:G32)</f>
        <v>0.0116587821935786</v>
      </c>
      <c r="I36" s="4"/>
    </row>
    <row r="37" customFormat="false" ht="12.8" hidden="false" customHeight="false" outlineLevel="0" collapsed="false">
      <c r="E37" s="4"/>
    </row>
    <row r="39" customFormat="false" ht="12.8" hidden="false" customHeight="false" outlineLevel="0" collapsed="false">
      <c r="A39" s="0" t="s">
        <v>20</v>
      </c>
    </row>
    <row r="40" customFormat="false" ht="12.8" hidden="false" customHeight="false" outlineLevel="0" collapsed="false">
      <c r="A40" s="0" t="s">
        <v>21</v>
      </c>
      <c r="B40" s="0" t="s">
        <v>22</v>
      </c>
    </row>
    <row r="41" customFormat="false" ht="12.8" hidden="false" customHeight="false" outlineLevel="0" collapsed="false">
      <c r="A41" s="0" t="n">
        <f aca="false">$F$2*$A$27*E15</f>
        <v>-0.00970489889074336</v>
      </c>
      <c r="B41" s="0" t="n">
        <f aca="false">I8+A41</f>
        <v>0.304858616030474</v>
      </c>
    </row>
    <row r="42" customFormat="false" ht="12.8" hidden="false" customHeight="false" outlineLevel="0" collapsed="false">
      <c r="A42" s="0" t="n">
        <f aca="false">$F$2*$A$27*F15</f>
        <v>-0.00898578424831503</v>
      </c>
      <c r="B42" s="0" t="n">
        <f aca="false">I9+A42</f>
        <v>0.518746391766258</v>
      </c>
    </row>
    <row r="43" customFormat="false" ht="12.8" hidden="false" customHeight="false" outlineLevel="0" collapsed="false">
      <c r="A43" s="0" t="n">
        <f aca="false">$F$2*$A$27*G15</f>
        <v>-0.00929704134723061</v>
      </c>
      <c r="B43" s="0" t="n">
        <f aca="false">I10+A43</f>
        <v>0.808733718883977</v>
      </c>
    </row>
    <row r="44" customFormat="false" ht="12.8" hidden="false" customHeight="false" outlineLevel="0" collapsed="false">
      <c r="A44" s="2" t="n">
        <f aca="false">$F$2*$A$27*1</f>
        <v>-0.0122219478258465</v>
      </c>
      <c r="B44" s="2" t="n">
        <f aca="false">I11+A44</f>
        <v>0.222636815967151</v>
      </c>
    </row>
    <row r="45" customFormat="false" ht="12.8" hidden="false" customHeight="false" outlineLevel="0" collapsed="false">
      <c r="A45" s="0" t="s">
        <v>23</v>
      </c>
      <c r="D45" s="0" t="s">
        <v>22</v>
      </c>
    </row>
    <row r="46" customFormat="false" ht="12.8" hidden="false" customHeight="false" outlineLevel="0" collapsed="false">
      <c r="A46" s="0" t="n">
        <f aca="false">$F$2*E$27*A15</f>
        <v>-0.000415216173439823</v>
      </c>
      <c r="B46" s="0" t="n">
        <f aca="false">$F$2*F$27*A15</f>
        <v>-0.000829245770825434</v>
      </c>
      <c r="C46" s="0" t="n">
        <f aca="false">$F$2*G$27*A15</f>
        <v>-0.00120201426092383</v>
      </c>
      <c r="D46" s="0" t="n">
        <f aca="false">E8+A46</f>
        <v>0.298347255799333</v>
      </c>
      <c r="E46" s="0" t="n">
        <f aca="false">F8+B46</f>
        <v>0.510252966062805</v>
      </c>
      <c r="F46" s="0" t="n">
        <f aca="false">G8+C46</f>
        <v>0.806558989040034</v>
      </c>
    </row>
    <row r="47" customFormat="false" ht="12.8" hidden="false" customHeight="false" outlineLevel="0" collapsed="false">
      <c r="A47" s="0" t="n">
        <f aca="false">$F$2*E$27*B15</f>
        <v>-0.000470914353349113</v>
      </c>
      <c r="B47" s="0" t="n">
        <f aca="false">$F$2*F$27*B15</f>
        <v>-0.000940482960238882</v>
      </c>
      <c r="C47" s="0" t="n">
        <f aca="false">$F$2*G$27*B15</f>
        <v>-0.00136325558734864</v>
      </c>
      <c r="D47" s="0" t="n">
        <f aca="false">E9+A47</f>
        <v>0.211356449645294</v>
      </c>
      <c r="E47" s="0" t="n">
        <f aca="false">F9+B47</f>
        <v>0.375034521502638</v>
      </c>
      <c r="F47" s="0" t="n">
        <f aca="false">G9+C47</f>
        <v>0.310030598661214</v>
      </c>
    </row>
    <row r="48" customFormat="false" ht="12.8" hidden="false" customHeight="false" outlineLevel="0" collapsed="false">
      <c r="A48" s="0" t="n">
        <f aca="false">$F$2*E$27*C15</f>
        <v>-0.000428060416861496</v>
      </c>
      <c r="B48" s="0" t="n">
        <f aca="false">$F$2*F$27*C15</f>
        <v>-0.000854897552278544</v>
      </c>
      <c r="C48" s="0" t="n">
        <f aca="false">$F$2*G$27*C15</f>
        <v>-0.00123919721465063</v>
      </c>
      <c r="D48" s="0" t="n">
        <f aca="false">E10+A48</f>
        <v>0.466246595579575</v>
      </c>
      <c r="E48" s="0" t="n">
        <f aca="false">F10+B48</f>
        <v>0.277922380112514</v>
      </c>
      <c r="F48" s="0" t="n">
        <f aca="false">G10+C48</f>
        <v>0.285803705048994</v>
      </c>
    </row>
    <row r="49" customFormat="false" ht="12.8" hidden="false" customHeight="false" outlineLevel="0" collapsed="false">
      <c r="A49" s="2" t="n">
        <f aca="false">$F$2*E$27*1</f>
        <v>-0.000628710332208127</v>
      </c>
      <c r="B49" s="2" t="n">
        <f aca="false">$F$2*F$27*1</f>
        <v>-0.00125562397952546</v>
      </c>
      <c r="C49" s="2" t="n">
        <f aca="false">$F$2*G$27*1</f>
        <v>-0.00182006105167735</v>
      </c>
      <c r="D49" s="2" t="n">
        <f aca="false">E11+A49</f>
        <v>0.675204824569368</v>
      </c>
      <c r="E49" s="2" t="n">
        <f aca="false">F11+B49</f>
        <v>0.211049755278578</v>
      </c>
      <c r="F49" s="2" t="n">
        <f aca="false">G11+C49</f>
        <v>0.192474261129457</v>
      </c>
    </row>
    <row r="50" customFormat="false" ht="12.8" hidden="false" customHeight="false" outlineLevel="0" collapsed="false">
      <c r="A50" s="0" t="s">
        <v>24</v>
      </c>
      <c r="D50" s="0" t="s">
        <v>22</v>
      </c>
    </row>
    <row r="51" customFormat="false" ht="12.8" hidden="false" customHeight="false" outlineLevel="0" collapsed="false">
      <c r="A51" s="0" t="n">
        <f aca="false">$F$2*$I$27*A2</f>
        <v>-0.000515747506676049</v>
      </c>
      <c r="B51" s="0" t="n">
        <f aca="false">$F$2*$J$27*A2</f>
        <v>-0.000220328468751468</v>
      </c>
      <c r="C51" s="0" t="n">
        <f aca="false">$F$2*$K$27*A2</f>
        <v>-0.000253335495818647</v>
      </c>
      <c r="D51" s="0" t="n">
        <f aca="false">A8+A51</f>
        <v>0.601590792658947</v>
      </c>
      <c r="E51" s="0" t="n">
        <f aca="false">B8+B51</f>
        <v>0.93918747649952</v>
      </c>
      <c r="F51" s="0" t="n">
        <f aca="false">C8+C51</f>
        <v>0.663033565097426</v>
      </c>
    </row>
    <row r="52" customFormat="false" ht="12.8" hidden="false" customHeight="false" outlineLevel="0" collapsed="false">
      <c r="A52" s="0" t="n">
        <f aca="false">$F$2*$I$27*B2</f>
        <v>-0</v>
      </c>
      <c r="B52" s="0" t="n">
        <f aca="false">$F$2*$J$27*B2</f>
        <v>-0</v>
      </c>
      <c r="C52" s="0" t="n">
        <f aca="false">$F$2*$K$27*B2</f>
        <v>-0</v>
      </c>
      <c r="D52" s="0" t="n">
        <f aca="false">A9+A52</f>
        <v>0.43771418718698</v>
      </c>
      <c r="E52" s="0" t="n">
        <f aca="false">B9+B52</f>
        <v>0.424637497071266</v>
      </c>
      <c r="F52" s="0" t="n">
        <f aca="false">C9+C52</f>
        <v>0.686823072867109</v>
      </c>
    </row>
    <row r="53" customFormat="false" ht="12.8" hidden="false" customHeight="false" outlineLevel="0" collapsed="false">
      <c r="A53" s="2" t="n">
        <f aca="false">$F$2*$I$27*1</f>
        <v>-0.000515747506676049</v>
      </c>
      <c r="B53" s="2" t="n">
        <f aca="false">$F$2*$I$27*1</f>
        <v>-0.000515747506676049</v>
      </c>
      <c r="C53" s="2" t="n">
        <f aca="false">$F$2*$I$27*1</f>
        <v>-0.000515747506676049</v>
      </c>
      <c r="D53" s="2" t="n">
        <f aca="false">A10+A53</f>
        <v>0.062567523896803</v>
      </c>
      <c r="E53" s="2" t="n">
        <f aca="false">B10+B53</f>
        <v>0.153449759412118</v>
      </c>
      <c r="F53" s="2" t="n">
        <f aca="false">C10+C53</f>
        <v>0.0939000235938113</v>
      </c>
    </row>
  </sheetData>
  <mergeCells count="20">
    <mergeCell ref="G1:I1"/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16:C16"/>
    <mergeCell ref="E16:G16"/>
    <mergeCell ref="I16:K16"/>
    <mergeCell ref="A26:C26"/>
    <mergeCell ref="E26:G26"/>
    <mergeCell ref="I26:K26"/>
    <mergeCell ref="A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F1" s="0" t="s">
        <v>2</v>
      </c>
      <c r="G1" s="1" t="s">
        <v>3</v>
      </c>
      <c r="H1" s="1"/>
      <c r="I1" s="1"/>
    </row>
    <row r="2" customFormat="false" ht="12.8" hidden="false" customHeight="false" outlineLevel="0" collapsed="false">
      <c r="A2" s="0" t="n">
        <v>1</v>
      </c>
      <c r="B2" s="0" t="n">
        <v>0</v>
      </c>
      <c r="D2" s="0" t="n">
        <v>0</v>
      </c>
      <c r="F2" s="0" t="n">
        <v>-0.1</v>
      </c>
    </row>
    <row r="3" customFormat="false" ht="12.8" hidden="false" customHeight="false" outlineLevel="0" collapsed="false">
      <c r="A3" s="2" t="n">
        <v>1</v>
      </c>
    </row>
    <row r="6" customFormat="false" ht="12.8" hidden="false" customHeight="false" outlineLevel="0" collapsed="false">
      <c r="A6" s="3" t="s">
        <v>4</v>
      </c>
      <c r="B6" s="3"/>
      <c r="C6" s="3"/>
      <c r="E6" s="3" t="s">
        <v>5</v>
      </c>
      <c r="F6" s="3"/>
      <c r="G6" s="3"/>
      <c r="I6" s="3" t="s">
        <v>6</v>
      </c>
      <c r="J6" s="3"/>
      <c r="K6" s="3"/>
    </row>
    <row r="7" customFormat="false" ht="12.8" hidden="false" customHeight="false" outlineLevel="0" collapsed="false">
      <c r="A7" s="3" t="s">
        <v>7</v>
      </c>
      <c r="B7" s="3"/>
      <c r="C7" s="3"/>
      <c r="E7" s="3" t="s">
        <v>7</v>
      </c>
      <c r="F7" s="3"/>
      <c r="G7" s="3"/>
      <c r="I7" s="3" t="s">
        <v>7</v>
      </c>
      <c r="J7" s="3"/>
      <c r="K7" s="3"/>
    </row>
    <row r="8" customFormat="false" ht="12.8" hidden="false" customHeight="false" outlineLevel="0" collapsed="false">
      <c r="A8" s="0" t="n">
        <f aca="false">'step 6'!D51</f>
        <v>0.601590792658947</v>
      </c>
      <c r="B8" s="0" t="n">
        <f aca="false">'step 6'!E51</f>
        <v>0.93918747649952</v>
      </c>
      <c r="C8" s="0" t="n">
        <f aca="false">'step 6'!F51</f>
        <v>0.663033565097426</v>
      </c>
      <c r="E8" s="0" t="n">
        <f aca="false">'step 6'!D46</f>
        <v>0.298347255799333</v>
      </c>
      <c r="F8" s="0" t="n">
        <f aca="false">'step 6'!E46</f>
        <v>0.510252966062805</v>
      </c>
      <c r="G8" s="0" t="n">
        <f aca="false">'step 6'!F46</f>
        <v>0.806558989040034</v>
      </c>
      <c r="I8" s="0" t="n">
        <f aca="false">'step 6'!B41</f>
        <v>0.304858616030474</v>
      </c>
    </row>
    <row r="9" customFormat="false" ht="12.8" hidden="false" customHeight="false" outlineLevel="0" collapsed="false">
      <c r="A9" s="0" t="n">
        <f aca="false">'step 6'!D52</f>
        <v>0.43771418718698</v>
      </c>
      <c r="B9" s="0" t="n">
        <f aca="false">'step 6'!E52</f>
        <v>0.424637497071266</v>
      </c>
      <c r="C9" s="0" t="n">
        <f aca="false">'step 6'!F52</f>
        <v>0.686823072867109</v>
      </c>
      <c r="E9" s="0" t="n">
        <f aca="false">'step 6'!D47</f>
        <v>0.211356449645294</v>
      </c>
      <c r="F9" s="0" t="n">
        <f aca="false">'step 6'!E47</f>
        <v>0.375034521502638</v>
      </c>
      <c r="G9" s="0" t="n">
        <f aca="false">'step 6'!F47</f>
        <v>0.310030598661214</v>
      </c>
      <c r="I9" s="0" t="n">
        <f aca="false">'step 6'!B42</f>
        <v>0.518746391766258</v>
      </c>
    </row>
    <row r="10" customFormat="false" ht="12.8" hidden="false" customHeight="false" outlineLevel="0" collapsed="false">
      <c r="A10" s="2" t="n">
        <f aca="false">'step 6'!D53</f>
        <v>0.062567523896803</v>
      </c>
      <c r="B10" s="2" t="n">
        <f aca="false">'step 6'!E53</f>
        <v>0.153449759412118</v>
      </c>
      <c r="C10" s="2" t="n">
        <f aca="false">'step 6'!F53</f>
        <v>0.0939000235938113</v>
      </c>
      <c r="E10" s="0" t="n">
        <f aca="false">'step 6'!D48</f>
        <v>0.466246595579575</v>
      </c>
      <c r="F10" s="0" t="n">
        <f aca="false">'step 6'!E48</f>
        <v>0.277922380112514</v>
      </c>
      <c r="G10" s="0" t="n">
        <f aca="false">'step 6'!F48</f>
        <v>0.285803705048994</v>
      </c>
      <c r="I10" s="0" t="n">
        <f aca="false">'step 6'!B43</f>
        <v>0.808733718883977</v>
      </c>
    </row>
    <row r="11" customFormat="false" ht="12.8" hidden="false" customHeight="false" outlineLevel="0" collapsed="false">
      <c r="E11" s="2" t="n">
        <f aca="false">'step 6'!D49</f>
        <v>0.675204824569368</v>
      </c>
      <c r="F11" s="2" t="n">
        <f aca="false">'step 6'!E49</f>
        <v>0.211049755278578</v>
      </c>
      <c r="G11" s="2" t="n">
        <f aca="false">'step 6'!F49</f>
        <v>0.192474261129457</v>
      </c>
      <c r="I11" s="2" t="n">
        <f aca="false">'step 6'!B44</f>
        <v>0.222636815967151</v>
      </c>
    </row>
    <row r="12" customFormat="false" ht="12.8" hidden="false" customHeight="false" outlineLevel="0" collapsed="false">
      <c r="A12" s="3" t="s">
        <v>8</v>
      </c>
      <c r="B12" s="3"/>
      <c r="C12" s="3"/>
      <c r="E12" s="3" t="s">
        <v>9</v>
      </c>
      <c r="F12" s="3"/>
      <c r="G12" s="3"/>
      <c r="I12" s="3" t="s">
        <v>10</v>
      </c>
      <c r="J12" s="3"/>
      <c r="K12" s="3"/>
    </row>
    <row r="13" customFormat="false" ht="12.8" hidden="false" customHeight="false" outlineLevel="0" collapsed="false">
      <c r="A13" s="0" t="n">
        <f aca="false">A2*A8+B2*A9+A3*A10</f>
        <v>0.66415831655575</v>
      </c>
      <c r="B13" s="0" t="n">
        <f aca="false">A2*B8+B2*B9+A3*B10</f>
        <v>1.09263723591164</v>
      </c>
      <c r="C13" s="0" t="n">
        <f aca="false">A2*C8+B2*C9+A3*C10</f>
        <v>0.756933588691238</v>
      </c>
      <c r="D13" s="2" t="n">
        <v>1</v>
      </c>
      <c r="E13" s="0" t="n">
        <f aca="false">A15*E8+B15*E9+C15*E10+D13*E11</f>
        <v>1.34782033453962</v>
      </c>
      <c r="F13" s="0" t="n">
        <f aca="false">A15*F8+B15*F9+C15*F10+D13*F11</f>
        <v>1.01794906492202</v>
      </c>
      <c r="G13" s="0" t="n">
        <f aca="false">A15*G8+B15*G9+C15*G10+D13*G11</f>
        <v>1.1516777050752</v>
      </c>
      <c r="H13" s="2" t="n">
        <v>1</v>
      </c>
      <c r="I13" s="0" t="n">
        <f aca="false">E15*I8+F15*I9+G15*I10+H13*I11</f>
        <v>1.46017222475784</v>
      </c>
    </row>
    <row r="14" customFormat="false" ht="12.8" hidden="false" customHeight="false" outlineLevel="0" collapsed="false">
      <c r="A14" s="3" t="s">
        <v>11</v>
      </c>
      <c r="B14" s="3"/>
      <c r="C14" s="3"/>
      <c r="E14" s="3" t="s">
        <v>11</v>
      </c>
      <c r="F14" s="3"/>
      <c r="G14" s="3"/>
      <c r="I14" s="3" t="s">
        <v>11</v>
      </c>
      <c r="J14" s="3"/>
      <c r="K14" s="3"/>
    </row>
    <row r="15" customFormat="false" ht="12.8" hidden="false" customHeight="false" outlineLevel="0" collapsed="false">
      <c r="A15" s="0" t="n">
        <f aca="false">1/(1+EXP(-1*A13))</f>
        <v>0.660193877031547</v>
      </c>
      <c r="B15" s="0" t="n">
        <f aca="false">1/(1+EXP(-1*B13))</f>
        <v>0.74887800495131</v>
      </c>
      <c r="C15" s="0" t="n">
        <f aca="false">1/(1+EXP(-1*C13))</f>
        <v>0.68068761279403</v>
      </c>
      <c r="E15" s="0" t="n">
        <f aca="false">1/(1+EXP(-1*E13))</f>
        <v>0.793773051109534</v>
      </c>
      <c r="F15" s="0" t="n">
        <f aca="false">1/(1+EXP(-1*F13))</f>
        <v>0.734572909699977</v>
      </c>
      <c r="G15" s="0" t="n">
        <f aca="false">1/(1+EXP(-1*G13))</f>
        <v>0.759817223200503</v>
      </c>
      <c r="I15" s="0" t="n">
        <f aca="false">1/(1+EXP(-1*I13))</f>
        <v>0.811559014700525</v>
      </c>
    </row>
    <row r="16" customFormat="false" ht="12.8" hidden="false" customHeight="false" outlineLevel="0" collapsed="false">
      <c r="A16" s="3" t="s">
        <v>12</v>
      </c>
      <c r="B16" s="3"/>
      <c r="C16" s="3"/>
      <c r="E16" s="3" t="s">
        <v>12</v>
      </c>
      <c r="F16" s="3"/>
      <c r="G16" s="3"/>
      <c r="I16" s="3" t="s">
        <v>12</v>
      </c>
      <c r="J16" s="3"/>
      <c r="K16" s="3"/>
    </row>
    <row r="17" customFormat="false" ht="12.8" hidden="false" customHeight="false" outlineLevel="0" collapsed="false">
      <c r="A17" s="0" t="n">
        <f aca="false">A15*(1-A15)</f>
        <v>0.224337921761602</v>
      </c>
      <c r="B17" s="0" t="n">
        <f aca="false">B15*(1-B15)</f>
        <v>0.188059738651456</v>
      </c>
      <c r="C17" s="0" t="n">
        <f aca="false">C15*(1-C15)</f>
        <v>0.217351986582794</v>
      </c>
      <c r="E17" s="0" t="n">
        <f aca="false">E15*(1-E15)</f>
        <v>0.163697394441795</v>
      </c>
      <c r="F17" s="0" t="n">
        <f aca="false">F15*(1-F15)</f>
        <v>0.194975550034886</v>
      </c>
      <c r="G17" s="0" t="n">
        <f aca="false">G15*(1-G15)</f>
        <v>0.18249501052838</v>
      </c>
      <c r="I17" s="0" t="n">
        <f aca="false">I15*(1-I15)</f>
        <v>0.152930980358838</v>
      </c>
    </row>
    <row r="24" customFormat="false" ht="12.8" hidden="false" customHeight="false" outlineLevel="0" collapsed="false">
      <c r="A24" s="0" t="s">
        <v>13</v>
      </c>
    </row>
    <row r="25" customFormat="false" ht="12.8" hidden="false" customHeight="false" outlineLevel="0" collapsed="false">
      <c r="A25" s="0" t="n">
        <f aca="false">I15-D2</f>
        <v>0.811559014700525</v>
      </c>
    </row>
    <row r="26" customFormat="false" ht="12.8" hidden="false" customHeight="false" outlineLevel="0" collapsed="false">
      <c r="A26" s="3" t="s">
        <v>14</v>
      </c>
      <c r="B26" s="3"/>
      <c r="C26" s="3"/>
      <c r="E26" s="3" t="s">
        <v>15</v>
      </c>
      <c r="F26" s="3"/>
      <c r="G26" s="3"/>
      <c r="I26" s="3" t="s">
        <v>16</v>
      </c>
      <c r="J26" s="3"/>
      <c r="K26" s="3"/>
    </row>
    <row r="27" customFormat="false" ht="12.8" hidden="false" customHeight="false" outlineLevel="0" collapsed="false">
      <c r="A27" s="0" t="n">
        <f aca="false">I17*A25</f>
        <v>0.124112515737204</v>
      </c>
      <c r="E27" s="0" t="n">
        <f aca="false">A30*E17</f>
        <v>0.00619378062703166</v>
      </c>
      <c r="F27" s="0" t="n">
        <f aca="false">A31*F17</f>
        <v>0.0125530951836421</v>
      </c>
      <c r="G27" s="0" t="n">
        <f aca="false">A32*G17</f>
        <v>0.0183177498821189</v>
      </c>
      <c r="H27" s="4"/>
      <c r="I27" s="0" t="n">
        <f aca="false">E34*A17</f>
        <v>0.00516594089443465</v>
      </c>
      <c r="J27" s="0" t="n">
        <f aca="false">E35*B17</f>
        <v>0.00219954717169889</v>
      </c>
      <c r="K27" s="0" t="n">
        <f aca="false">E36*C17</f>
        <v>0.00252386866507239</v>
      </c>
    </row>
    <row r="29" customFormat="false" ht="12.8" hidden="false" customHeight="false" outlineLevel="0" collapsed="false">
      <c r="A29" s="3" t="s">
        <v>17</v>
      </c>
      <c r="B29" s="3"/>
      <c r="C29" s="3"/>
      <c r="E29" s="0" t="s">
        <v>18</v>
      </c>
      <c r="I29" s="0" t="s">
        <v>19</v>
      </c>
    </row>
    <row r="30" customFormat="false" ht="12.8" hidden="false" customHeight="false" outlineLevel="0" collapsed="false">
      <c r="A30" s="0" t="n">
        <f aca="false">A27*I8</f>
        <v>0.0378367697797044</v>
      </c>
      <c r="E30" s="0" t="n">
        <f aca="false">$E$27*E8</f>
        <v>0.00184789745309797</v>
      </c>
      <c r="F30" s="0" t="n">
        <f aca="false">$F$27*F8</f>
        <v>0.00640525405072209</v>
      </c>
      <c r="G30" s="0" t="n">
        <f aca="false">$G$27*G8</f>
        <v>0.01477434582641</v>
      </c>
      <c r="I30" s="0" t="n">
        <f aca="false">$I$27*A8</f>
        <v>0.00310778247751221</v>
      </c>
      <c r="J30" s="0" t="n">
        <f aca="false">$J$27*B8</f>
        <v>0.00206578715762953</v>
      </c>
      <c r="K30" s="0" t="n">
        <f aca="false">$K$27*C8</f>
        <v>0.00167340963884063</v>
      </c>
    </row>
    <row r="31" customFormat="false" ht="12.8" hidden="false" customHeight="false" outlineLevel="0" collapsed="false">
      <c r="A31" s="0" t="n">
        <f aca="false">A27*I9</f>
        <v>0.0643829197117075</v>
      </c>
      <c r="E31" s="0" t="n">
        <f aca="false">$E$27*E9</f>
        <v>0.00130909548321122</v>
      </c>
      <c r="F31" s="0" t="n">
        <f aca="false">$F$27*F9</f>
        <v>0.00470784404557429</v>
      </c>
      <c r="G31" s="0" t="n">
        <f aca="false">$G$27*G9</f>
        <v>0.00567906296207971</v>
      </c>
      <c r="I31" s="0" t="n">
        <f aca="false">$I$27*A9</f>
        <v>0.00226120561966344</v>
      </c>
      <c r="J31" s="0" t="n">
        <f aca="false">$J$27*B9</f>
        <v>0.000934010205680398</v>
      </c>
      <c r="K31" s="0" t="n">
        <f aca="false">$K$27*C9</f>
        <v>0.00173345123205803</v>
      </c>
    </row>
    <row r="32" customFormat="false" ht="12.8" hidden="false" customHeight="false" outlineLevel="0" collapsed="false">
      <c r="A32" s="0" t="n">
        <f aca="false">A27*I10</f>
        <v>0.100373976412195</v>
      </c>
      <c r="E32" s="0" t="n">
        <f aca="false">$E$27*E10</f>
        <v>0.00288782913112024</v>
      </c>
      <c r="F32" s="0" t="n">
        <f aca="false">$F$27*F10</f>
        <v>0.00348878609121675</v>
      </c>
      <c r="G32" s="0" t="n">
        <f aca="false">$G$27*G10</f>
        <v>0.00523528078447035</v>
      </c>
      <c r="I32" s="0" t="n">
        <f aca="false">$I$27*A10</f>
        <v>0.000323220130362011</v>
      </c>
      <c r="J32" s="0" t="n">
        <f aca="false">$J$27*B10</f>
        <v>0.000337519984312799</v>
      </c>
      <c r="K32" s="0" t="n">
        <f aca="false">$K$27*C10</f>
        <v>0.000236991327197979</v>
      </c>
    </row>
    <row r="33" customFormat="false" ht="12.8" hidden="false" customHeight="false" outlineLevel="0" collapsed="false">
      <c r="A33" s="4"/>
    </row>
    <row r="34" customFormat="false" ht="12.8" hidden="false" customHeight="false" outlineLevel="0" collapsed="false">
      <c r="E34" s="0" t="n">
        <f aca="false">SUM(E30:G30)</f>
        <v>0.0230274973302301</v>
      </c>
      <c r="I34" s="0" t="n">
        <f aca="false">SUM(I30:K30)</f>
        <v>0.00684697927398237</v>
      </c>
    </row>
    <row r="35" customFormat="false" ht="12.8" hidden="false" customHeight="false" outlineLevel="0" collapsed="false">
      <c r="E35" s="0" t="n">
        <f aca="false">SUM(E31:G31)</f>
        <v>0.0116960024908652</v>
      </c>
      <c r="I35" s="0" t="n">
        <f aca="false">SUM(I31:K31)</f>
        <v>0.00492866705740187</v>
      </c>
    </row>
    <row r="36" customFormat="false" ht="12.8" hidden="false" customHeight="false" outlineLevel="0" collapsed="false">
      <c r="E36" s="0" t="n">
        <f aca="false">SUM(E32:G32)</f>
        <v>0.0116118960068073</v>
      </c>
      <c r="I36" s="4"/>
    </row>
    <row r="37" customFormat="false" ht="12.8" hidden="false" customHeight="false" outlineLevel="0" collapsed="false">
      <c r="E37" s="4"/>
    </row>
    <row r="39" customFormat="false" ht="12.8" hidden="false" customHeight="false" outlineLevel="0" collapsed="false">
      <c r="A39" s="0" t="s">
        <v>20</v>
      </c>
    </row>
    <row r="40" customFormat="false" ht="12.8" hidden="false" customHeight="false" outlineLevel="0" collapsed="false">
      <c r="A40" s="0" t="s">
        <v>21</v>
      </c>
      <c r="B40" s="0" t="s">
        <v>22</v>
      </c>
    </row>
    <row r="41" customFormat="false" ht="12.8" hidden="false" customHeight="false" outlineLevel="0" collapsed="false">
      <c r="A41" s="0" t="n">
        <f aca="false">$F$2*$A$27*E15</f>
        <v>-0.00985171702976004</v>
      </c>
      <c r="B41" s="0" t="n">
        <f aca="false">I8+A41</f>
        <v>0.295006899000714</v>
      </c>
    </row>
    <row r="42" customFormat="false" ht="12.8" hidden="false" customHeight="false" outlineLevel="0" collapsed="false">
      <c r="A42" s="0" t="n">
        <f aca="false">$F$2*$A$27*F15</f>
        <v>-0.00911696918152621</v>
      </c>
      <c r="B42" s="0" t="n">
        <f aca="false">I9+A42</f>
        <v>0.509629422584732</v>
      </c>
    </row>
    <row r="43" customFormat="false" ht="12.8" hidden="false" customHeight="false" outlineLevel="0" collapsed="false">
      <c r="A43" s="0" t="n">
        <f aca="false">$F$2*$A$27*G15</f>
        <v>-0.0094302827071871</v>
      </c>
      <c r="B43" s="0" t="n">
        <f aca="false">I10+A43</f>
        <v>0.79930343617679</v>
      </c>
    </row>
    <row r="44" customFormat="false" ht="12.8" hidden="false" customHeight="false" outlineLevel="0" collapsed="false">
      <c r="A44" s="2" t="n">
        <f aca="false">$F$2*$A$27*1</f>
        <v>-0.0124112515737204</v>
      </c>
      <c r="B44" s="2" t="n">
        <f aca="false">I11+A44</f>
        <v>0.210225564393431</v>
      </c>
    </row>
    <row r="45" customFormat="false" ht="12.8" hidden="false" customHeight="false" outlineLevel="0" collapsed="false">
      <c r="A45" s="0" t="s">
        <v>23</v>
      </c>
      <c r="D45" s="0" t="s">
        <v>22</v>
      </c>
    </row>
    <row r="46" customFormat="false" ht="12.8" hidden="false" customHeight="false" outlineLevel="0" collapsed="false">
      <c r="A46" s="0" t="n">
        <f aca="false">$F$2*E$27*A15</f>
        <v>-0.000408909604564292</v>
      </c>
      <c r="B46" s="0" t="n">
        <f aca="false">$F$2*F$27*A15</f>
        <v>-0.000828747657803471</v>
      </c>
      <c r="C46" s="0" t="n">
        <f aca="false">$F$2*G$27*A15</f>
        <v>-0.00120932663131702</v>
      </c>
      <c r="D46" s="0" t="n">
        <f aca="false">E8+A46</f>
        <v>0.297938346194769</v>
      </c>
      <c r="E46" s="0" t="n">
        <f aca="false">F8+B46</f>
        <v>0.509424218405002</v>
      </c>
      <c r="F46" s="0" t="n">
        <f aca="false">G8+C46</f>
        <v>0.805349662408717</v>
      </c>
    </row>
    <row r="47" customFormat="false" ht="12.8" hidden="false" customHeight="false" outlineLevel="0" collapsed="false">
      <c r="A47" s="0" t="n">
        <f aca="false">$F$2*E$27*B15</f>
        <v>-0.000463838607907755</v>
      </c>
      <c r="B47" s="0" t="n">
        <f aca="false">$F$2*F$27*B15</f>
        <v>-0.000940073687708979</v>
      </c>
      <c r="C47" s="0" t="n">
        <f aca="false">$F$2*G$27*B15</f>
        <v>-0.00137177599869183</v>
      </c>
      <c r="D47" s="0" t="n">
        <f aca="false">E9+A47</f>
        <v>0.210892611037387</v>
      </c>
      <c r="E47" s="0" t="n">
        <f aca="false">F9+B47</f>
        <v>0.374094447814929</v>
      </c>
      <c r="F47" s="0" t="n">
        <f aca="false">G9+C47</f>
        <v>0.308658822662523</v>
      </c>
    </row>
    <row r="48" customFormat="false" ht="12.8" hidden="false" customHeight="false" outlineLevel="0" collapsed="false">
      <c r="A48" s="0" t="n">
        <f aca="false">$F$2*E$27*C15</f>
        <v>-0.00042160297491841</v>
      </c>
      <c r="B48" s="0" t="n">
        <f aca="false">$F$2*F$27*C15</f>
        <v>-0.000854473639372957</v>
      </c>
      <c r="C48" s="0" t="n">
        <f aca="false">$F$2*G$27*C15</f>
        <v>-0.00124686654390176</v>
      </c>
      <c r="D48" s="0" t="n">
        <f aca="false">E10+A48</f>
        <v>0.465824992604656</v>
      </c>
      <c r="E48" s="0" t="n">
        <f aca="false">F10+B48</f>
        <v>0.277067906473141</v>
      </c>
      <c r="F48" s="0" t="n">
        <f aca="false">G10+C48</f>
        <v>0.284556838505092</v>
      </c>
    </row>
    <row r="49" customFormat="false" ht="12.8" hidden="false" customHeight="false" outlineLevel="0" collapsed="false">
      <c r="A49" s="2" t="n">
        <f aca="false">$F$2*E$27*1</f>
        <v>-0.000619378062703167</v>
      </c>
      <c r="B49" s="2" t="n">
        <f aca="false">$F$2*F$27*1</f>
        <v>-0.00125530951836421</v>
      </c>
      <c r="C49" s="2" t="n">
        <f aca="false">$F$2*G$27*1</f>
        <v>-0.00183177498821189</v>
      </c>
      <c r="D49" s="2" t="n">
        <f aca="false">E11+A49</f>
        <v>0.674585446506665</v>
      </c>
      <c r="E49" s="2" t="n">
        <f aca="false">F11+B49</f>
        <v>0.209794445760214</v>
      </c>
      <c r="F49" s="2" t="n">
        <f aca="false">G11+C49</f>
        <v>0.190642486141245</v>
      </c>
    </row>
    <row r="50" customFormat="false" ht="12.8" hidden="false" customHeight="false" outlineLevel="0" collapsed="false">
      <c r="A50" s="0" t="s">
        <v>24</v>
      </c>
      <c r="D50" s="0" t="s">
        <v>22</v>
      </c>
    </row>
    <row r="51" customFormat="false" ht="12.8" hidden="false" customHeight="false" outlineLevel="0" collapsed="false">
      <c r="A51" s="0" t="n">
        <f aca="false">$F$2*$I$27*A2</f>
        <v>-0.000516594089443465</v>
      </c>
      <c r="B51" s="0" t="n">
        <f aca="false">$F$2*$J$27*A2</f>
        <v>-0.000219954717169889</v>
      </c>
      <c r="C51" s="0" t="n">
        <f aca="false">$F$2*$K$27*A2</f>
        <v>-0.000252386866507239</v>
      </c>
      <c r="D51" s="0" t="n">
        <f aca="false">A8+A51</f>
        <v>0.601074198569503</v>
      </c>
      <c r="E51" s="0" t="n">
        <f aca="false">B8+B51</f>
        <v>0.93896752178235</v>
      </c>
      <c r="F51" s="0" t="n">
        <f aca="false">C8+C51</f>
        <v>0.662781178230919</v>
      </c>
    </row>
    <row r="52" customFormat="false" ht="12.8" hidden="false" customHeight="false" outlineLevel="0" collapsed="false">
      <c r="A52" s="0" t="n">
        <f aca="false">$F$2*$I$27*B2</f>
        <v>-0</v>
      </c>
      <c r="B52" s="0" t="n">
        <f aca="false">$F$2*$J$27*B2</f>
        <v>-0</v>
      </c>
      <c r="C52" s="0" t="n">
        <f aca="false">$F$2*$K$27*B2</f>
        <v>-0</v>
      </c>
      <c r="D52" s="0" t="n">
        <f aca="false">A9+A52</f>
        <v>0.43771418718698</v>
      </c>
      <c r="E52" s="0" t="n">
        <f aca="false">B9+B52</f>
        <v>0.424637497071266</v>
      </c>
      <c r="F52" s="0" t="n">
        <f aca="false">C9+C52</f>
        <v>0.686823072867109</v>
      </c>
    </row>
    <row r="53" customFormat="false" ht="12.8" hidden="false" customHeight="false" outlineLevel="0" collapsed="false">
      <c r="A53" s="2" t="n">
        <f aca="false">$F$2*$I$27*1</f>
        <v>-0.000516594089443465</v>
      </c>
      <c r="B53" s="2" t="n">
        <f aca="false">$F$2*$I$27*1</f>
        <v>-0.000516594089443465</v>
      </c>
      <c r="C53" s="2" t="n">
        <f aca="false">$F$2*$I$27*1</f>
        <v>-0.000516594089443465</v>
      </c>
      <c r="D53" s="2" t="n">
        <f aca="false">A10+A53</f>
        <v>0.0620509298073595</v>
      </c>
      <c r="E53" s="2" t="n">
        <f aca="false">B10+B53</f>
        <v>0.152933165322675</v>
      </c>
      <c r="F53" s="2" t="n">
        <f aca="false">C10+C53</f>
        <v>0.0933834295043678</v>
      </c>
    </row>
  </sheetData>
  <mergeCells count="20">
    <mergeCell ref="G1:I1"/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16:C16"/>
    <mergeCell ref="E16:G16"/>
    <mergeCell ref="I16:K16"/>
    <mergeCell ref="A26:C26"/>
    <mergeCell ref="E26:G26"/>
    <mergeCell ref="I26:K26"/>
    <mergeCell ref="A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F1" s="0" t="s">
        <v>2</v>
      </c>
      <c r="G1" s="1" t="s">
        <v>3</v>
      </c>
      <c r="H1" s="1"/>
      <c r="I1" s="1"/>
    </row>
    <row r="2" customFormat="false" ht="12.8" hidden="false" customHeight="false" outlineLevel="0" collapsed="false">
      <c r="A2" s="0" t="n">
        <v>1</v>
      </c>
      <c r="B2" s="0" t="n">
        <v>0</v>
      </c>
      <c r="D2" s="0" t="n">
        <v>0</v>
      </c>
      <c r="F2" s="0" t="n">
        <v>-0.1</v>
      </c>
    </row>
    <row r="3" customFormat="false" ht="12.8" hidden="false" customHeight="false" outlineLevel="0" collapsed="false">
      <c r="A3" s="2" t="n">
        <v>1</v>
      </c>
    </row>
    <row r="6" customFormat="false" ht="12.8" hidden="false" customHeight="false" outlineLevel="0" collapsed="false">
      <c r="A6" s="3" t="s">
        <v>4</v>
      </c>
      <c r="B6" s="3"/>
      <c r="C6" s="3"/>
      <c r="E6" s="3" t="s">
        <v>5</v>
      </c>
      <c r="F6" s="3"/>
      <c r="G6" s="3"/>
      <c r="I6" s="3" t="s">
        <v>6</v>
      </c>
      <c r="J6" s="3"/>
      <c r="K6" s="3"/>
    </row>
    <row r="7" customFormat="false" ht="12.8" hidden="false" customHeight="false" outlineLevel="0" collapsed="false">
      <c r="A7" s="3" t="s">
        <v>7</v>
      </c>
      <c r="B7" s="3"/>
      <c r="C7" s="3"/>
      <c r="E7" s="3" t="s">
        <v>7</v>
      </c>
      <c r="F7" s="3"/>
      <c r="G7" s="3"/>
      <c r="I7" s="3" t="s">
        <v>7</v>
      </c>
      <c r="J7" s="3"/>
      <c r="K7" s="3"/>
    </row>
    <row r="8" customFormat="false" ht="12.8" hidden="false" customHeight="false" outlineLevel="0" collapsed="false">
      <c r="A8" s="0" t="n">
        <f aca="false">'step 7'!D51</f>
        <v>0.601074198569503</v>
      </c>
      <c r="B8" s="0" t="n">
        <f aca="false">'step 7'!E51</f>
        <v>0.93896752178235</v>
      </c>
      <c r="C8" s="0" t="n">
        <f aca="false">'step 7'!F51</f>
        <v>0.662781178230919</v>
      </c>
      <c r="E8" s="0" t="n">
        <f aca="false">'step 7'!D46</f>
        <v>0.297938346194769</v>
      </c>
      <c r="F8" s="0" t="n">
        <f aca="false">'step 7'!E46</f>
        <v>0.509424218405002</v>
      </c>
      <c r="G8" s="0" t="n">
        <f aca="false">'step 7'!F46</f>
        <v>0.805349662408717</v>
      </c>
      <c r="I8" s="0" t="n">
        <f aca="false">'step 7'!B41</f>
        <v>0.295006899000714</v>
      </c>
    </row>
    <row r="9" customFormat="false" ht="12.8" hidden="false" customHeight="false" outlineLevel="0" collapsed="false">
      <c r="A9" s="0" t="n">
        <f aca="false">'step 7'!D52</f>
        <v>0.43771418718698</v>
      </c>
      <c r="B9" s="0" t="n">
        <f aca="false">'step 7'!E52</f>
        <v>0.424637497071266</v>
      </c>
      <c r="C9" s="0" t="n">
        <f aca="false">'step 7'!F52</f>
        <v>0.686823072867109</v>
      </c>
      <c r="E9" s="0" t="n">
        <f aca="false">'step 7'!D47</f>
        <v>0.210892611037387</v>
      </c>
      <c r="F9" s="0" t="n">
        <f aca="false">'step 7'!E47</f>
        <v>0.374094447814929</v>
      </c>
      <c r="G9" s="0" t="n">
        <f aca="false">'step 7'!F47</f>
        <v>0.308658822662523</v>
      </c>
      <c r="I9" s="0" t="n">
        <f aca="false">'step 7'!B42</f>
        <v>0.509629422584732</v>
      </c>
    </row>
    <row r="10" customFormat="false" ht="12.8" hidden="false" customHeight="false" outlineLevel="0" collapsed="false">
      <c r="A10" s="2" t="n">
        <f aca="false">'step 7'!D53</f>
        <v>0.0620509298073595</v>
      </c>
      <c r="B10" s="2" t="n">
        <f aca="false">'step 7'!E53</f>
        <v>0.152933165322675</v>
      </c>
      <c r="C10" s="2" t="n">
        <f aca="false">'step 7'!F53</f>
        <v>0.0933834295043678</v>
      </c>
      <c r="E10" s="0" t="n">
        <f aca="false">'step 7'!D48</f>
        <v>0.465824992604656</v>
      </c>
      <c r="F10" s="0" t="n">
        <f aca="false">'step 7'!E48</f>
        <v>0.277067906473141</v>
      </c>
      <c r="G10" s="0" t="n">
        <f aca="false">'step 7'!F48</f>
        <v>0.284556838505092</v>
      </c>
      <c r="I10" s="0" t="n">
        <f aca="false">'step 7'!B43</f>
        <v>0.79930343617679</v>
      </c>
    </row>
    <row r="11" customFormat="false" ht="12.8" hidden="false" customHeight="false" outlineLevel="0" collapsed="false">
      <c r="E11" s="2" t="n">
        <f aca="false">'step 7'!D49</f>
        <v>0.674585446506665</v>
      </c>
      <c r="F11" s="2" t="n">
        <f aca="false">'step 7'!E49</f>
        <v>0.209794445760214</v>
      </c>
      <c r="G11" s="2" t="n">
        <f aca="false">'step 7'!F49</f>
        <v>0.190642486141245</v>
      </c>
      <c r="I11" s="2" t="n">
        <f aca="false">'step 7'!B44</f>
        <v>0.210225564393431</v>
      </c>
    </row>
    <row r="12" customFormat="false" ht="12.8" hidden="false" customHeight="false" outlineLevel="0" collapsed="false">
      <c r="A12" s="3" t="s">
        <v>8</v>
      </c>
      <c r="B12" s="3"/>
      <c r="C12" s="3"/>
      <c r="E12" s="3" t="s">
        <v>9</v>
      </c>
      <c r="F12" s="3"/>
      <c r="G12" s="3"/>
      <c r="I12" s="3" t="s">
        <v>10</v>
      </c>
      <c r="J12" s="3"/>
      <c r="K12" s="3"/>
    </row>
    <row r="13" customFormat="false" ht="12.8" hidden="false" customHeight="false" outlineLevel="0" collapsed="false">
      <c r="A13" s="0" t="n">
        <f aca="false">A2*A8+B2*A9+A3*A10</f>
        <v>0.663125128376863</v>
      </c>
      <c r="B13" s="0" t="n">
        <f aca="false">A2*B8+B2*B9+A3*B10</f>
        <v>1.09190068710502</v>
      </c>
      <c r="C13" s="0" t="n">
        <f aca="false">A2*C8+B2*C9+A3*C10</f>
        <v>0.756164607735287</v>
      </c>
      <c r="D13" s="2" t="n">
        <v>1</v>
      </c>
      <c r="E13" s="0" t="n">
        <f aca="false">A15*E8+B15*E9+C15*E10+D13*E11</f>
        <v>1.34612050407915</v>
      </c>
      <c r="F13" s="0" t="n">
        <f aca="false">A15*F8+B15*F9+C15*F10+D13*F11</f>
        <v>1.01464475289704</v>
      </c>
      <c r="G13" s="0" t="n">
        <f aca="false">A15*G8+B15*G9+C15*G10+D13*G11</f>
        <v>1.14689449401461</v>
      </c>
      <c r="H13" s="2" t="n">
        <v>1</v>
      </c>
      <c r="I13" s="0" t="n">
        <f aca="false">E15*I8+F15*I9+G15*I10+H13*I11</f>
        <v>1.42496927013078</v>
      </c>
    </row>
    <row r="14" customFormat="false" ht="12.8" hidden="false" customHeight="false" outlineLevel="0" collapsed="false">
      <c r="A14" s="3" t="s">
        <v>11</v>
      </c>
      <c r="B14" s="3"/>
      <c r="C14" s="3"/>
      <c r="E14" s="3" t="s">
        <v>11</v>
      </c>
      <c r="F14" s="3"/>
      <c r="G14" s="3"/>
      <c r="I14" s="3" t="s">
        <v>11</v>
      </c>
      <c r="J14" s="3"/>
      <c r="K14" s="3"/>
    </row>
    <row r="15" customFormat="false" ht="12.8" hidden="false" customHeight="false" outlineLevel="0" collapsed="false">
      <c r="A15" s="0" t="n">
        <f aca="false">1/(1+EXP(-1*A13))</f>
        <v>0.659962055394432</v>
      </c>
      <c r="B15" s="0" t="n">
        <f aca="false">1/(1+EXP(-1*B13))</f>
        <v>0.748739464385516</v>
      </c>
      <c r="C15" s="0" t="n">
        <f aca="false">1/(1+EXP(-1*C13))</f>
        <v>0.680520450037363</v>
      </c>
      <c r="E15" s="0" t="n">
        <f aca="false">1/(1+EXP(-1*E13))</f>
        <v>0.793494654337766</v>
      </c>
      <c r="F15" s="0" t="n">
        <f aca="false">1/(1+EXP(-1*F13))</f>
        <v>0.733928150477852</v>
      </c>
      <c r="G15" s="0" t="n">
        <f aca="false">1/(1+EXP(-1*G13))</f>
        <v>0.758943226545374</v>
      </c>
      <c r="I15" s="0" t="n">
        <f aca="false">1/(1+EXP(-1*I13))</f>
        <v>0.806116259362918</v>
      </c>
    </row>
    <row r="16" customFormat="false" ht="12.8" hidden="false" customHeight="false" outlineLevel="0" collapsed="false">
      <c r="A16" s="3" t="s">
        <v>12</v>
      </c>
      <c r="B16" s="3"/>
      <c r="C16" s="3"/>
      <c r="E16" s="3" t="s">
        <v>12</v>
      </c>
      <c r="F16" s="3"/>
      <c r="G16" s="3"/>
      <c r="I16" s="3" t="s">
        <v>12</v>
      </c>
      <c r="J16" s="3"/>
      <c r="K16" s="3"/>
    </row>
    <row r="17" customFormat="false" ht="12.8" hidden="false" customHeight="false" outlineLevel="0" collapsed="false">
      <c r="A17" s="0" t="n">
        <f aca="false">A15*(1-A15)</f>
        <v>0.224412140833989</v>
      </c>
      <c r="B17" s="0" t="n">
        <f aca="false">B15*(1-B15)</f>
        <v>0.188128678857207</v>
      </c>
      <c r="C17" s="0" t="n">
        <f aca="false">C15*(1-C15)</f>
        <v>0.217412367118308</v>
      </c>
      <c r="E17" s="0" t="n">
        <f aca="false">E15*(1-E15)</f>
        <v>0.163860887875156</v>
      </c>
      <c r="F17" s="0" t="n">
        <f aca="false">F15*(1-F15)</f>
        <v>0.195277620414012</v>
      </c>
      <c r="G17" s="0" t="n">
        <f aca="false">G15*(1-G15)</f>
        <v>0.182948405426271</v>
      </c>
      <c r="I17" s="0" t="n">
        <f aca="false">I15*(1-I15)</f>
        <v>0.156292835753655</v>
      </c>
    </row>
    <row r="24" customFormat="false" ht="12.8" hidden="false" customHeight="false" outlineLevel="0" collapsed="false">
      <c r="A24" s="0" t="s">
        <v>13</v>
      </c>
    </row>
    <row r="25" customFormat="false" ht="12.8" hidden="false" customHeight="false" outlineLevel="0" collapsed="false">
      <c r="A25" s="0" t="n">
        <f aca="false">I15-D2</f>
        <v>0.806116259362918</v>
      </c>
    </row>
    <row r="26" customFormat="false" ht="12.8" hidden="false" customHeight="false" outlineLevel="0" collapsed="false">
      <c r="A26" s="3" t="s">
        <v>14</v>
      </c>
      <c r="B26" s="3"/>
      <c r="C26" s="3"/>
      <c r="E26" s="3" t="s">
        <v>15</v>
      </c>
      <c r="F26" s="3"/>
      <c r="G26" s="3"/>
      <c r="I26" s="3" t="s">
        <v>16</v>
      </c>
      <c r="J26" s="3"/>
      <c r="K26" s="3"/>
    </row>
    <row r="27" customFormat="false" ht="12.8" hidden="false" customHeight="false" outlineLevel="0" collapsed="false">
      <c r="A27" s="0" t="n">
        <f aca="false">I17*A25</f>
        <v>0.125990196122959</v>
      </c>
      <c r="E27" s="0" t="n">
        <f aca="false">A30*E17</f>
        <v>0.00609037772202169</v>
      </c>
      <c r="F27" s="0" t="n">
        <f aca="false">A31*F17</f>
        <v>0.0125384461636442</v>
      </c>
      <c r="G27" s="0" t="n">
        <f aca="false">A32*G17</f>
        <v>0.0184237087930578</v>
      </c>
      <c r="H27" s="4"/>
      <c r="I27" s="0" t="n">
        <f aca="false">E34*A17</f>
        <v>0.00517033742818433</v>
      </c>
      <c r="J27" s="0" t="n">
        <f aca="false">E35*B17</f>
        <v>0.00219388497941613</v>
      </c>
      <c r="K27" s="0" t="n">
        <f aca="false">E36*C17</f>
        <v>0.00251190498521948</v>
      </c>
    </row>
    <row r="29" customFormat="false" ht="12.8" hidden="false" customHeight="false" outlineLevel="0" collapsed="false">
      <c r="A29" s="3" t="s">
        <v>17</v>
      </c>
      <c r="B29" s="3"/>
      <c r="C29" s="3"/>
      <c r="E29" s="0" t="s">
        <v>18</v>
      </c>
      <c r="I29" s="0" t="s">
        <v>19</v>
      </c>
    </row>
    <row r="30" customFormat="false" ht="12.8" hidden="false" customHeight="false" outlineLevel="0" collapsed="false">
      <c r="A30" s="0" t="n">
        <f aca="false">A27*I8</f>
        <v>0.0371679770627259</v>
      </c>
      <c r="E30" s="0" t="n">
        <f aca="false">$E$27*E8</f>
        <v>0.00181455706620061</v>
      </c>
      <c r="F30" s="0" t="n">
        <f aca="false">$F$27*F8</f>
        <v>0.00638738813692764</v>
      </c>
      <c r="G30" s="0" t="n">
        <f aca="false">$G$27*G8</f>
        <v>0.0148375276568056</v>
      </c>
      <c r="I30" s="0" t="n">
        <f aca="false">$I$27*A8</f>
        <v>0.0031077564259798</v>
      </c>
      <c r="J30" s="0" t="n">
        <f aca="false">$J$27*B8</f>
        <v>0.00205998674219789</v>
      </c>
      <c r="K30" s="0" t="n">
        <f aca="false">$K$27*C8</f>
        <v>0.00166484334570788</v>
      </c>
    </row>
    <row r="31" customFormat="false" ht="12.8" hidden="false" customHeight="false" outlineLevel="0" collapsed="false">
      <c r="A31" s="0" t="n">
        <f aca="false">A27*I9</f>
        <v>0.0642083109014808</v>
      </c>
      <c r="E31" s="0" t="n">
        <f aca="false">$E$27*E9</f>
        <v>0.00128441566000108</v>
      </c>
      <c r="F31" s="0" t="n">
        <f aca="false">$F$27*F9</f>
        <v>0.0046905630940457</v>
      </c>
      <c r="G31" s="0" t="n">
        <f aca="false">$G$27*G9</f>
        <v>0.00568664026514237</v>
      </c>
      <c r="I31" s="0" t="n">
        <f aca="false">$I$27*A9</f>
        <v>0.00226313004486012</v>
      </c>
      <c r="J31" s="0" t="n">
        <f aca="false">$J$27*B9</f>
        <v>0.000931605826521511</v>
      </c>
      <c r="K31" s="0" t="n">
        <f aca="false">$K$27*C9</f>
        <v>0.00172523430069865</v>
      </c>
    </row>
    <row r="32" customFormat="false" ht="12.8" hidden="false" customHeight="false" outlineLevel="0" collapsed="false">
      <c r="A32" s="0" t="n">
        <f aca="false">A27*I10</f>
        <v>0.100704396685669</v>
      </c>
      <c r="E32" s="0" t="n">
        <f aca="false">$E$27*E10</f>
        <v>0.00283705015732032</v>
      </c>
      <c r="F32" s="0" t="n">
        <f aca="false">$F$27*F10</f>
        <v>0.00347400102898709</v>
      </c>
      <c r="G32" s="0" t="n">
        <f aca="false">$G$27*G10</f>
        <v>0.00524259232769098</v>
      </c>
      <c r="I32" s="0" t="n">
        <f aca="false">$I$27*A10</f>
        <v>0.000320824244836629</v>
      </c>
      <c r="J32" s="0" t="n">
        <f aca="false">$J$27*B10</f>
        <v>0.000335517774255979</v>
      </c>
      <c r="K32" s="0" t="n">
        <f aca="false">$K$27*C10</f>
        <v>0.000234570302108913</v>
      </c>
    </row>
    <row r="33" customFormat="false" ht="12.8" hidden="false" customHeight="false" outlineLevel="0" collapsed="false">
      <c r="A33" s="4"/>
    </row>
    <row r="34" customFormat="false" ht="12.8" hidden="false" customHeight="false" outlineLevel="0" collapsed="false">
      <c r="E34" s="0" t="n">
        <f aca="false">SUM(E30:G30)</f>
        <v>0.0230394728599338</v>
      </c>
      <c r="I34" s="0" t="n">
        <f aca="false">SUM(I30:K30)</f>
        <v>0.00683258651388557</v>
      </c>
    </row>
    <row r="35" customFormat="false" ht="12.8" hidden="false" customHeight="false" outlineLevel="0" collapsed="false">
      <c r="E35" s="0" t="n">
        <f aca="false">SUM(E31:G31)</f>
        <v>0.0116616190191892</v>
      </c>
      <c r="I35" s="0" t="n">
        <f aca="false">SUM(I31:K31)</f>
        <v>0.00491997017208029</v>
      </c>
    </row>
    <row r="36" customFormat="false" ht="12.8" hidden="false" customHeight="false" outlineLevel="0" collapsed="false">
      <c r="E36" s="0" t="n">
        <f aca="false">SUM(E32:G32)</f>
        <v>0.0115536435139984</v>
      </c>
      <c r="I36" s="4"/>
    </row>
    <row r="37" customFormat="false" ht="12.8" hidden="false" customHeight="false" outlineLevel="0" collapsed="false">
      <c r="E37" s="4"/>
    </row>
    <row r="39" customFormat="false" ht="12.8" hidden="false" customHeight="false" outlineLevel="0" collapsed="false">
      <c r="A39" s="0" t="s">
        <v>20</v>
      </c>
    </row>
    <row r="40" customFormat="false" ht="12.8" hidden="false" customHeight="false" outlineLevel="0" collapsed="false">
      <c r="A40" s="0" t="s">
        <v>21</v>
      </c>
      <c r="B40" s="0" t="s">
        <v>22</v>
      </c>
    </row>
    <row r="41" customFormat="false" ht="12.8" hidden="false" customHeight="false" outlineLevel="0" collapsed="false">
      <c r="A41" s="0" t="n">
        <f aca="false">$F$2*$A$27*E15</f>
        <v>-0.00999725471225347</v>
      </c>
      <c r="B41" s="0" t="n">
        <f aca="false">I8+A41</f>
        <v>0.285009644288461</v>
      </c>
    </row>
    <row r="42" customFormat="false" ht="12.8" hidden="false" customHeight="false" outlineLevel="0" collapsed="false">
      <c r="A42" s="0" t="n">
        <f aca="false">$F$2*$A$27*F15</f>
        <v>-0.00924677516188651</v>
      </c>
      <c r="B42" s="0" t="n">
        <f aca="false">I9+A42</f>
        <v>0.500382647422846</v>
      </c>
    </row>
    <row r="43" customFormat="false" ht="12.8" hidden="false" customHeight="false" outlineLevel="0" collapsed="false">
      <c r="A43" s="0" t="n">
        <f aca="false">$F$2*$A$27*G15</f>
        <v>-0.0095619405958643</v>
      </c>
      <c r="B43" s="0" t="n">
        <f aca="false">I10+A43</f>
        <v>0.789741495580926</v>
      </c>
    </row>
    <row r="44" customFormat="false" ht="12.8" hidden="false" customHeight="false" outlineLevel="0" collapsed="false">
      <c r="A44" s="2" t="n">
        <f aca="false">$F$2*$A$27*1</f>
        <v>-0.0125990196122959</v>
      </c>
      <c r="B44" s="2" t="n">
        <f aca="false">I11+A44</f>
        <v>0.197626544781135</v>
      </c>
    </row>
    <row r="45" customFormat="false" ht="12.8" hidden="false" customHeight="false" outlineLevel="0" collapsed="false">
      <c r="A45" s="0" t="s">
        <v>23</v>
      </c>
      <c r="D45" s="0" t="s">
        <v>22</v>
      </c>
    </row>
    <row r="46" customFormat="false" ht="12.8" hidden="false" customHeight="false" outlineLevel="0" collapsed="false">
      <c r="A46" s="0" t="n">
        <f aca="false">$F$2*E$27*A15</f>
        <v>-0.000401941819955389</v>
      </c>
      <c r="B46" s="0" t="n">
        <f aca="false">$F$2*F$27*A15</f>
        <v>-0.000827489870161107</v>
      </c>
      <c r="C46" s="0" t="n">
        <f aca="false">$F$2*G$27*A15</f>
        <v>-0.00121589487230549</v>
      </c>
      <c r="D46" s="0" t="n">
        <f aca="false">E8+A46</f>
        <v>0.297536404374813</v>
      </c>
      <c r="E46" s="0" t="n">
        <f aca="false">F8+B46</f>
        <v>0.508596728534841</v>
      </c>
      <c r="F46" s="0" t="n">
        <f aca="false">G8+C46</f>
        <v>0.804133767536412</v>
      </c>
    </row>
    <row r="47" customFormat="false" ht="12.8" hidden="false" customHeight="false" outlineLevel="0" collapsed="false">
      <c r="A47" s="0" t="n">
        <f aca="false">$F$2*E$27*B15</f>
        <v>-0.0004560106153492</v>
      </c>
      <c r="B47" s="0" t="n">
        <f aca="false">$F$2*F$27*B15</f>
        <v>-0.00093880294647936</v>
      </c>
      <c r="C47" s="0" t="n">
        <f aca="false">$F$2*G$27*B15</f>
        <v>-0.00137945578537088</v>
      </c>
      <c r="D47" s="0" t="n">
        <f aca="false">E9+A47</f>
        <v>0.210436600422037</v>
      </c>
      <c r="E47" s="0" t="n">
        <f aca="false">F9+B47</f>
        <v>0.37315564486845</v>
      </c>
      <c r="F47" s="0" t="n">
        <f aca="false">G9+C47</f>
        <v>0.307279366877152</v>
      </c>
    </row>
    <row r="48" customFormat="false" ht="12.8" hidden="false" customHeight="false" outlineLevel="0" collapsed="false">
      <c r="A48" s="0" t="n">
        <f aca="false">$F$2*E$27*C15</f>
        <v>-0.000414462658828773</v>
      </c>
      <c r="B48" s="0" t="n">
        <f aca="false">$F$2*F$27*C15</f>
        <v>-0.00085326690260524</v>
      </c>
      <c r="C48" s="0" t="n">
        <f aca="false">$F$2*G$27*C15</f>
        <v>-0.0012537710599209</v>
      </c>
      <c r="D48" s="0" t="n">
        <f aca="false">E10+A48</f>
        <v>0.465410529945827</v>
      </c>
      <c r="E48" s="0" t="n">
        <f aca="false">F10+B48</f>
        <v>0.276214639570536</v>
      </c>
      <c r="F48" s="0" t="n">
        <f aca="false">G10+C48</f>
        <v>0.283303067445171</v>
      </c>
    </row>
    <row r="49" customFormat="false" ht="12.8" hidden="false" customHeight="false" outlineLevel="0" collapsed="false">
      <c r="A49" s="2" t="n">
        <f aca="false">$F$2*E$27*1</f>
        <v>-0.000609037772202169</v>
      </c>
      <c r="B49" s="2" t="n">
        <f aca="false">$F$2*F$27*1</f>
        <v>-0.00125384461636442</v>
      </c>
      <c r="C49" s="2" t="n">
        <f aca="false">$F$2*G$27*1</f>
        <v>-0.00184237087930578</v>
      </c>
      <c r="D49" s="2" t="n">
        <f aca="false">E11+A49</f>
        <v>0.673976408734463</v>
      </c>
      <c r="E49" s="2" t="n">
        <f aca="false">F11+B49</f>
        <v>0.208540601143849</v>
      </c>
      <c r="F49" s="2" t="n">
        <f aca="false">G11+C49</f>
        <v>0.188800115261939</v>
      </c>
    </row>
    <row r="50" customFormat="false" ht="12.8" hidden="false" customHeight="false" outlineLevel="0" collapsed="false">
      <c r="A50" s="0" t="s">
        <v>24</v>
      </c>
      <c r="D50" s="0" t="s">
        <v>22</v>
      </c>
    </row>
    <row r="51" customFormat="false" ht="12.8" hidden="false" customHeight="false" outlineLevel="0" collapsed="false">
      <c r="A51" s="0" t="n">
        <f aca="false">$F$2*$I$27*A2</f>
        <v>-0.000517033742818433</v>
      </c>
      <c r="B51" s="0" t="n">
        <f aca="false">$F$2*$J$27*A2</f>
        <v>-0.000219388497941613</v>
      </c>
      <c r="C51" s="0" t="n">
        <f aca="false">$F$2*$K$27*A2</f>
        <v>-0.000251190498521948</v>
      </c>
      <c r="D51" s="0" t="n">
        <f aca="false">A8+A51</f>
        <v>0.600557164826685</v>
      </c>
      <c r="E51" s="0" t="n">
        <f aca="false">B8+B51</f>
        <v>0.938748133284409</v>
      </c>
      <c r="F51" s="0" t="n">
        <f aca="false">C8+C51</f>
        <v>0.662529987732397</v>
      </c>
    </row>
    <row r="52" customFormat="false" ht="12.8" hidden="false" customHeight="false" outlineLevel="0" collapsed="false">
      <c r="A52" s="0" t="n">
        <f aca="false">$F$2*$I$27*B2</f>
        <v>-0</v>
      </c>
      <c r="B52" s="0" t="n">
        <f aca="false">$F$2*$J$27*B2</f>
        <v>-0</v>
      </c>
      <c r="C52" s="0" t="n">
        <f aca="false">$F$2*$K$27*B2</f>
        <v>-0</v>
      </c>
      <c r="D52" s="0" t="n">
        <f aca="false">A9+A52</f>
        <v>0.43771418718698</v>
      </c>
      <c r="E52" s="0" t="n">
        <f aca="false">B9+B52</f>
        <v>0.424637497071266</v>
      </c>
      <c r="F52" s="0" t="n">
        <f aca="false">C9+C52</f>
        <v>0.686823072867109</v>
      </c>
    </row>
    <row r="53" customFormat="false" ht="12.8" hidden="false" customHeight="false" outlineLevel="0" collapsed="false">
      <c r="A53" s="2" t="n">
        <f aca="false">$F$2*$I$27*1</f>
        <v>-0.000517033742818433</v>
      </c>
      <c r="B53" s="2" t="n">
        <f aca="false">$F$2*$I$27*1</f>
        <v>-0.000517033742818433</v>
      </c>
      <c r="C53" s="2" t="n">
        <f aca="false">$F$2*$I$27*1</f>
        <v>-0.000517033742818433</v>
      </c>
      <c r="D53" s="2" t="n">
        <f aca="false">A10+A53</f>
        <v>0.0615338960645411</v>
      </c>
      <c r="E53" s="2" t="n">
        <f aca="false">B10+B53</f>
        <v>0.152416131579856</v>
      </c>
      <c r="F53" s="2" t="n">
        <f aca="false">C10+C53</f>
        <v>0.0928663957615494</v>
      </c>
    </row>
  </sheetData>
  <mergeCells count="20">
    <mergeCell ref="G1:I1"/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16:C16"/>
    <mergeCell ref="E16:G16"/>
    <mergeCell ref="I16:K16"/>
    <mergeCell ref="A26:C26"/>
    <mergeCell ref="E26:G26"/>
    <mergeCell ref="I26:K26"/>
    <mergeCell ref="A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F1" s="0" t="s">
        <v>2</v>
      </c>
      <c r="G1" s="1" t="s">
        <v>3</v>
      </c>
      <c r="H1" s="1"/>
      <c r="I1" s="1"/>
    </row>
    <row r="2" customFormat="false" ht="12.8" hidden="false" customHeight="false" outlineLevel="0" collapsed="false">
      <c r="A2" s="0" t="n">
        <v>1</v>
      </c>
      <c r="B2" s="0" t="n">
        <v>0</v>
      </c>
      <c r="D2" s="0" t="n">
        <v>0</v>
      </c>
      <c r="F2" s="0" t="n">
        <v>-0.1</v>
      </c>
    </row>
    <row r="3" customFormat="false" ht="12.8" hidden="false" customHeight="false" outlineLevel="0" collapsed="false">
      <c r="A3" s="2" t="n">
        <v>1</v>
      </c>
    </row>
    <row r="6" customFormat="false" ht="12.8" hidden="false" customHeight="false" outlineLevel="0" collapsed="false">
      <c r="A6" s="3" t="s">
        <v>4</v>
      </c>
      <c r="B6" s="3"/>
      <c r="C6" s="3"/>
      <c r="E6" s="3" t="s">
        <v>5</v>
      </c>
      <c r="F6" s="3"/>
      <c r="G6" s="3"/>
      <c r="I6" s="3" t="s">
        <v>6</v>
      </c>
      <c r="J6" s="3"/>
      <c r="K6" s="3"/>
    </row>
    <row r="7" customFormat="false" ht="12.8" hidden="false" customHeight="false" outlineLevel="0" collapsed="false">
      <c r="A7" s="3" t="s">
        <v>7</v>
      </c>
      <c r="B7" s="3"/>
      <c r="C7" s="3"/>
      <c r="E7" s="3" t="s">
        <v>7</v>
      </c>
      <c r="F7" s="3"/>
      <c r="G7" s="3"/>
      <c r="I7" s="3" t="s">
        <v>7</v>
      </c>
      <c r="J7" s="3"/>
      <c r="K7" s="3"/>
    </row>
    <row r="8" customFormat="false" ht="12.8" hidden="false" customHeight="false" outlineLevel="0" collapsed="false">
      <c r="A8" s="0" t="n">
        <f aca="false">'step 8'!D51</f>
        <v>0.600557164826685</v>
      </c>
      <c r="B8" s="0" t="n">
        <f aca="false">'step 8'!E51</f>
        <v>0.938748133284409</v>
      </c>
      <c r="C8" s="0" t="n">
        <f aca="false">'step 8'!F51</f>
        <v>0.662529987732397</v>
      </c>
      <c r="E8" s="0" t="n">
        <f aca="false">'step 8'!D46</f>
        <v>0.297536404374813</v>
      </c>
      <c r="F8" s="0" t="n">
        <f aca="false">'step 8'!E46</f>
        <v>0.508596728534841</v>
      </c>
      <c r="G8" s="0" t="n">
        <f aca="false">'step 8'!F46</f>
        <v>0.804133767536412</v>
      </c>
      <c r="I8" s="0" t="n">
        <f aca="false">'step 8'!B41</f>
        <v>0.285009644288461</v>
      </c>
    </row>
    <row r="9" customFormat="false" ht="12.8" hidden="false" customHeight="false" outlineLevel="0" collapsed="false">
      <c r="A9" s="0" t="n">
        <f aca="false">'step 8'!D52</f>
        <v>0.43771418718698</v>
      </c>
      <c r="B9" s="0" t="n">
        <f aca="false">'step 8'!E52</f>
        <v>0.424637497071266</v>
      </c>
      <c r="C9" s="0" t="n">
        <f aca="false">'step 8'!F52</f>
        <v>0.686823072867109</v>
      </c>
      <c r="E9" s="0" t="n">
        <f aca="false">'step 8'!D47</f>
        <v>0.210436600422037</v>
      </c>
      <c r="F9" s="0" t="n">
        <f aca="false">'step 8'!E47</f>
        <v>0.37315564486845</v>
      </c>
      <c r="G9" s="0" t="n">
        <f aca="false">'step 8'!F47</f>
        <v>0.307279366877152</v>
      </c>
      <c r="I9" s="0" t="n">
        <f aca="false">'step 8'!B42</f>
        <v>0.500382647422846</v>
      </c>
    </row>
    <row r="10" customFormat="false" ht="12.8" hidden="false" customHeight="false" outlineLevel="0" collapsed="false">
      <c r="A10" s="2" t="n">
        <f aca="false">'step 8'!D53</f>
        <v>0.0615338960645411</v>
      </c>
      <c r="B10" s="2" t="n">
        <f aca="false">'step 8'!E53</f>
        <v>0.152416131579856</v>
      </c>
      <c r="C10" s="2" t="n">
        <f aca="false">'step 8'!F53</f>
        <v>0.0928663957615494</v>
      </c>
      <c r="E10" s="0" t="n">
        <f aca="false">'step 8'!D48</f>
        <v>0.465410529945827</v>
      </c>
      <c r="F10" s="0" t="n">
        <f aca="false">'step 8'!E48</f>
        <v>0.276214639570536</v>
      </c>
      <c r="G10" s="0" t="n">
        <f aca="false">'step 8'!F48</f>
        <v>0.283303067445171</v>
      </c>
      <c r="I10" s="0" t="n">
        <f aca="false">'step 8'!B43</f>
        <v>0.789741495580926</v>
      </c>
    </row>
    <row r="11" customFormat="false" ht="12.8" hidden="false" customHeight="false" outlineLevel="0" collapsed="false">
      <c r="E11" s="2" t="n">
        <f aca="false">'step 8'!D49</f>
        <v>0.673976408734463</v>
      </c>
      <c r="F11" s="2" t="n">
        <f aca="false">'step 8'!E49</f>
        <v>0.208540601143849</v>
      </c>
      <c r="G11" s="2" t="n">
        <f aca="false">'step 8'!F49</f>
        <v>0.188800115261939</v>
      </c>
      <c r="I11" s="2" t="n">
        <f aca="false">'step 8'!B44</f>
        <v>0.197626544781135</v>
      </c>
    </row>
    <row r="12" customFormat="false" ht="12.8" hidden="false" customHeight="false" outlineLevel="0" collapsed="false">
      <c r="A12" s="3" t="s">
        <v>8</v>
      </c>
      <c r="B12" s="3"/>
      <c r="C12" s="3"/>
      <c r="E12" s="3" t="s">
        <v>9</v>
      </c>
      <c r="F12" s="3"/>
      <c r="G12" s="3"/>
      <c r="I12" s="3" t="s">
        <v>10</v>
      </c>
      <c r="J12" s="3"/>
      <c r="K12" s="3"/>
    </row>
    <row r="13" customFormat="false" ht="12.8" hidden="false" customHeight="false" outlineLevel="0" collapsed="false">
      <c r="A13" s="0" t="n">
        <f aca="false">A2*A8+B2*A9+A3*A10</f>
        <v>0.662091060891226</v>
      </c>
      <c r="B13" s="0" t="n">
        <f aca="false">A2*B8+B2*B9+A3*B10</f>
        <v>1.09116426486426</v>
      </c>
      <c r="C13" s="0" t="n">
        <f aca="false">A2*C8+B2*C9+A3*C10</f>
        <v>0.755396383493947</v>
      </c>
      <c r="D13" s="2" t="n">
        <v>1</v>
      </c>
      <c r="E13" s="0" t="n">
        <f aca="false">A15*E8+B15*E9+C15*E10+D13*E11</f>
        <v>1.34444675559012</v>
      </c>
      <c r="F13" s="0" t="n">
        <f aca="false">A15*F8+B15*F9+C15*F10+D13*F11</f>
        <v>1.01134532145705</v>
      </c>
      <c r="G13" s="0" t="n">
        <f aca="false">A15*G8+B15*G9+C15*G10+D13*G11</f>
        <v>1.14208706967022</v>
      </c>
      <c r="H13" s="2" t="n">
        <v>1</v>
      </c>
      <c r="I13" s="0" t="n">
        <f aca="false">E15*I8+F15*I9+G15*I10+H13*I11</f>
        <v>1.38929773975505</v>
      </c>
    </row>
    <row r="14" customFormat="false" ht="12.8" hidden="false" customHeight="false" outlineLevel="0" collapsed="false">
      <c r="A14" s="3" t="s">
        <v>11</v>
      </c>
      <c r="B14" s="3"/>
      <c r="C14" s="3"/>
      <c r="E14" s="3" t="s">
        <v>11</v>
      </c>
      <c r="F14" s="3"/>
      <c r="G14" s="3"/>
      <c r="I14" s="3" t="s">
        <v>11</v>
      </c>
      <c r="J14" s="3"/>
      <c r="K14" s="3"/>
    </row>
    <row r="15" customFormat="false" ht="12.8" hidden="false" customHeight="false" outlineLevel="0" collapsed="false">
      <c r="A15" s="0" t="n">
        <f aca="false">1/(1+EXP(-1*A13))</f>
        <v>0.659729959725589</v>
      </c>
      <c r="B15" s="0" t="n">
        <f aca="false">1/(1+EXP(-1*B13))</f>
        <v>0.748600896866123</v>
      </c>
      <c r="C15" s="0" t="n">
        <f aca="false">1/(1+EXP(-1*C13))</f>
        <v>0.680353405429013</v>
      </c>
      <c r="E15" s="0" t="n">
        <f aca="false">1/(1+EXP(-1*E13))</f>
        <v>0.793220257694758</v>
      </c>
      <c r="F15" s="0" t="n">
        <f aca="false">1/(1+EXP(-1*F13))</f>
        <v>0.733283348264863</v>
      </c>
      <c r="G15" s="0" t="n">
        <f aca="false">1/(1+EXP(-1*G13))</f>
        <v>0.758062621402069</v>
      </c>
      <c r="I15" s="0" t="n">
        <f aca="false">1/(1+EXP(-1*I13))</f>
        <v>0.800480107637227</v>
      </c>
    </row>
    <row r="16" customFormat="false" ht="12.8" hidden="false" customHeight="false" outlineLevel="0" collapsed="false">
      <c r="A16" s="3" t="s">
        <v>12</v>
      </c>
      <c r="B16" s="3"/>
      <c r="C16" s="3"/>
      <c r="E16" s="3" t="s">
        <v>12</v>
      </c>
      <c r="F16" s="3"/>
      <c r="G16" s="3"/>
      <c r="I16" s="3" t="s">
        <v>12</v>
      </c>
      <c r="J16" s="3"/>
      <c r="K16" s="3"/>
    </row>
    <row r="17" customFormat="false" ht="12.8" hidden="false" customHeight="false" outlineLevel="0" collapsed="false">
      <c r="A17" s="0" t="n">
        <f aca="false">A15*(1-A15)</f>
        <v>0.224486339966062</v>
      </c>
      <c r="B17" s="0" t="n">
        <f aca="false">B15*(1-B15)</f>
        <v>0.188197594077359</v>
      </c>
      <c r="C17" s="0" t="n">
        <f aca="false">C15*(1-C15)</f>
        <v>0.217472649150158</v>
      </c>
      <c r="E17" s="0" t="n">
        <f aca="false">E15*(1-E15)</f>
        <v>0.16402188047742</v>
      </c>
      <c r="F17" s="0" t="n">
        <f aca="false">F15*(1-F15)</f>
        <v>0.195578879422335</v>
      </c>
      <c r="G17" s="0" t="n">
        <f aca="false">G15*(1-G15)</f>
        <v>0.183403683435092</v>
      </c>
      <c r="I17" s="0" t="n">
        <f aca="false">I15*(1-I15)</f>
        <v>0.159711704914321</v>
      </c>
    </row>
    <row r="24" customFormat="false" ht="12.8" hidden="false" customHeight="false" outlineLevel="0" collapsed="false">
      <c r="A24" s="0" t="s">
        <v>13</v>
      </c>
    </row>
    <row r="25" customFormat="false" ht="12.8" hidden="false" customHeight="false" outlineLevel="0" collapsed="false">
      <c r="A25" s="0" t="n">
        <f aca="false">I15-D2</f>
        <v>0.800480107637227</v>
      </c>
    </row>
    <row r="26" customFormat="false" ht="12.8" hidden="false" customHeight="false" outlineLevel="0" collapsed="false">
      <c r="A26" s="3" t="s">
        <v>14</v>
      </c>
      <c r="B26" s="3"/>
      <c r="C26" s="3"/>
      <c r="E26" s="3" t="s">
        <v>15</v>
      </c>
      <c r="F26" s="3"/>
      <c r="G26" s="3"/>
      <c r="I26" s="3" t="s">
        <v>16</v>
      </c>
      <c r="J26" s="3"/>
      <c r="K26" s="3"/>
    </row>
    <row r="27" customFormat="false" ht="12.8" hidden="false" customHeight="false" outlineLevel="0" collapsed="false">
      <c r="A27" s="0" t="n">
        <f aca="false">I17*A25</f>
        <v>0.12784604274074</v>
      </c>
      <c r="E27" s="0" t="n">
        <f aca="false">A30*E17</f>
        <v>0.00597652351382396</v>
      </c>
      <c r="F27" s="0" t="n">
        <f aca="false">A31*F17</f>
        <v>0.0125115605996257</v>
      </c>
      <c r="G27" s="0" t="n">
        <f aca="false">A32*G17</f>
        <v>0.0185174125038866</v>
      </c>
      <c r="H27" s="4"/>
      <c r="I27" s="0" t="n">
        <f aca="false">E34*A17</f>
        <v>0.00517038033446717</v>
      </c>
      <c r="J27" s="0" t="n">
        <f aca="false">E35*B17</f>
        <v>0.00218618936164309</v>
      </c>
      <c r="K27" s="0" t="n">
        <f aca="false">E36*C17</f>
        <v>0.00249733693242514</v>
      </c>
    </row>
    <row r="29" customFormat="false" ht="12.8" hidden="false" customHeight="false" outlineLevel="0" collapsed="false">
      <c r="A29" s="3" t="s">
        <v>17</v>
      </c>
      <c r="B29" s="3"/>
      <c r="C29" s="3"/>
      <c r="E29" s="0" t="s">
        <v>18</v>
      </c>
      <c r="I29" s="0" t="s">
        <v>19</v>
      </c>
    </row>
    <row r="30" customFormat="false" ht="12.8" hidden="false" customHeight="false" outlineLevel="0" collapsed="false">
      <c r="A30" s="0" t="n">
        <f aca="false">A27*I8</f>
        <v>0.0364373551652258</v>
      </c>
      <c r="E30" s="0" t="n">
        <f aca="false">$E$27*E8</f>
        <v>0.00177823331696471</v>
      </c>
      <c r="F30" s="0" t="n">
        <f aca="false">$F$27*F8</f>
        <v>0.00636333878983504</v>
      </c>
      <c r="G30" s="0" t="n">
        <f aca="false">$G$27*G8</f>
        <v>0.0148904766817761</v>
      </c>
      <c r="I30" s="0" t="n">
        <f aca="false">$I$27*A8</f>
        <v>0.00310510895474325</v>
      </c>
      <c r="J30" s="0" t="n">
        <f aca="false">$J$27*B8</f>
        <v>0.00205228118224868</v>
      </c>
      <c r="K30" s="0" t="n">
        <f aca="false">$K$27*C8</f>
        <v>0.00165456060720329</v>
      </c>
    </row>
    <row r="31" customFormat="false" ht="12.8" hidden="false" customHeight="false" outlineLevel="0" collapsed="false">
      <c r="A31" s="0" t="n">
        <f aca="false">A27*I9</f>
        <v>0.063971941329146</v>
      </c>
      <c r="E31" s="0" t="n">
        <f aca="false">$E$27*E9</f>
        <v>0.00125767929059148</v>
      </c>
      <c r="F31" s="0" t="n">
        <f aca="false">$F$27*F9</f>
        <v>0.00466875946386402</v>
      </c>
      <c r="G31" s="0" t="n">
        <f aca="false">$G$27*G9</f>
        <v>0.00569001879039731</v>
      </c>
      <c r="I31" s="0" t="n">
        <f aca="false">$I$27*A9</f>
        <v>0.00226314882554884</v>
      </c>
      <c r="J31" s="0" t="n">
        <f aca="false">$J$27*B9</f>
        <v>0.000928337978651951</v>
      </c>
      <c r="K31" s="0" t="n">
        <f aca="false">$K$27*C9</f>
        <v>0.00171522862591275</v>
      </c>
    </row>
    <row r="32" customFormat="false" ht="12.8" hidden="false" customHeight="false" outlineLevel="0" collapsed="false">
      <c r="A32" s="0" t="n">
        <f aca="false">A27*I10</f>
        <v>0.100965324998175</v>
      </c>
      <c r="E32" s="0" t="n">
        <f aca="false">$E$27*E10</f>
        <v>0.00278153697580251</v>
      </c>
      <c r="F32" s="0" t="n">
        <f aca="false">$F$27*F10</f>
        <v>0.00345587620149053</v>
      </c>
      <c r="G32" s="0" t="n">
        <f aca="false">$G$27*G10</f>
        <v>0.00524603976349863</v>
      </c>
      <c r="I32" s="0" t="n">
        <f aca="false">$I$27*A10</f>
        <v>0.00031815364611525</v>
      </c>
      <c r="J32" s="0" t="n">
        <f aca="false">$J$27*B10</f>
        <v>0.000333210525402675</v>
      </c>
      <c r="K32" s="0" t="n">
        <f aca="false">$K$27*C10</f>
        <v>0.000231918679916526</v>
      </c>
    </row>
    <row r="33" customFormat="false" ht="12.8" hidden="false" customHeight="false" outlineLevel="0" collapsed="false">
      <c r="A33" s="4"/>
    </row>
    <row r="34" customFormat="false" ht="12.8" hidden="false" customHeight="false" outlineLevel="0" collapsed="false">
      <c r="E34" s="0" t="n">
        <f aca="false">SUM(E30:G30)</f>
        <v>0.0230320487885759</v>
      </c>
      <c r="I34" s="0" t="n">
        <f aca="false">SUM(I30:K30)</f>
        <v>0.00681195074419522</v>
      </c>
    </row>
    <row r="35" customFormat="false" ht="12.8" hidden="false" customHeight="false" outlineLevel="0" collapsed="false">
      <c r="E35" s="0" t="n">
        <f aca="false">SUM(E31:G31)</f>
        <v>0.0116164575448528</v>
      </c>
      <c r="I35" s="0" t="n">
        <f aca="false">SUM(I31:K31)</f>
        <v>0.00490671543011355</v>
      </c>
    </row>
    <row r="36" customFormat="false" ht="12.8" hidden="false" customHeight="false" outlineLevel="0" collapsed="false">
      <c r="E36" s="0" t="n">
        <f aca="false">SUM(E32:G32)</f>
        <v>0.0114834529407917</v>
      </c>
      <c r="I36" s="4"/>
    </row>
    <row r="37" customFormat="false" ht="12.8" hidden="false" customHeight="false" outlineLevel="0" collapsed="false">
      <c r="E37" s="4"/>
    </row>
    <row r="39" customFormat="false" ht="12.8" hidden="false" customHeight="false" outlineLevel="0" collapsed="false">
      <c r="A39" s="0" t="s">
        <v>20</v>
      </c>
    </row>
    <row r="40" customFormat="false" ht="12.8" hidden="false" customHeight="false" outlineLevel="0" collapsed="false">
      <c r="A40" s="0" t="s">
        <v>21</v>
      </c>
      <c r="B40" s="0" t="s">
        <v>22</v>
      </c>
    </row>
    <row r="41" customFormat="false" ht="12.8" hidden="false" customHeight="false" outlineLevel="0" collapsed="false">
      <c r="A41" s="0" t="n">
        <f aca="false">$F$2*$A$27*E15</f>
        <v>-0.0101410070968065</v>
      </c>
      <c r="B41" s="0" t="n">
        <f aca="false">I8+A41</f>
        <v>0.274868637191654</v>
      </c>
    </row>
    <row r="42" customFormat="false" ht="12.8" hidden="false" customHeight="false" outlineLevel="0" collapsed="false">
      <c r="A42" s="0" t="n">
        <f aca="false">$F$2*$A$27*F15</f>
        <v>-0.00937473742833429</v>
      </c>
      <c r="B42" s="0" t="n">
        <f aca="false">I9+A42</f>
        <v>0.491007909994512</v>
      </c>
    </row>
    <row r="43" customFormat="false" ht="12.8" hidden="false" customHeight="false" outlineLevel="0" collapsed="false">
      <c r="A43" s="0" t="n">
        <f aca="false">$F$2*$A$27*G15</f>
        <v>-0.00969153062959266</v>
      </c>
      <c r="B43" s="0" t="n">
        <f aca="false">I10+A43</f>
        <v>0.780049964951333</v>
      </c>
    </row>
    <row r="44" customFormat="false" ht="12.8" hidden="false" customHeight="false" outlineLevel="0" collapsed="false">
      <c r="A44" s="2" t="n">
        <f aca="false">$F$2*$A$27*1</f>
        <v>-0.012784604274074</v>
      </c>
      <c r="B44" s="2" t="n">
        <f aca="false">I11+A44</f>
        <v>0.184841940507061</v>
      </c>
    </row>
    <row r="45" customFormat="false" ht="12.8" hidden="false" customHeight="false" outlineLevel="0" collapsed="false">
      <c r="A45" s="0" t="s">
        <v>23</v>
      </c>
      <c r="D45" s="0" t="s">
        <v>22</v>
      </c>
    </row>
    <row r="46" customFormat="false" ht="12.8" hidden="false" customHeight="false" outlineLevel="0" collapsed="false">
      <c r="A46" s="0" t="n">
        <f aca="false">$F$2*E$27*A15</f>
        <v>-0.000394289161707411</v>
      </c>
      <c r="B46" s="0" t="n">
        <f aca="false">$F$2*F$27*A15</f>
        <v>-0.000825425137049533</v>
      </c>
      <c r="C46" s="0" t="n">
        <f aca="false">$F$2*G$27*A15</f>
        <v>-0.00122164918054112</v>
      </c>
      <c r="D46" s="0" t="n">
        <f aca="false">E8+A46</f>
        <v>0.297142115213106</v>
      </c>
      <c r="E46" s="0" t="n">
        <f aca="false">F8+B46</f>
        <v>0.507771303397791</v>
      </c>
      <c r="F46" s="0" t="n">
        <f aca="false">G8+C46</f>
        <v>0.80291211835587</v>
      </c>
    </row>
    <row r="47" customFormat="false" ht="12.8" hidden="false" customHeight="false" outlineLevel="0" collapsed="false">
      <c r="A47" s="0" t="n">
        <f aca="false">$F$2*E$27*B15</f>
        <v>-0.000447403086259009</v>
      </c>
      <c r="B47" s="0" t="n">
        <f aca="false">$F$2*F$27*B15</f>
        <v>-0.000936616548607465</v>
      </c>
      <c r="C47" s="0" t="n">
        <f aca="false">$F$2*G$27*B15</f>
        <v>-0.00138621516080494</v>
      </c>
      <c r="D47" s="0" t="n">
        <f aca="false">E9+A47</f>
        <v>0.209989197335778</v>
      </c>
      <c r="E47" s="0" t="n">
        <f aca="false">F9+B47</f>
        <v>0.372219028319843</v>
      </c>
      <c r="F47" s="0" t="n">
        <f aca="false">G9+C47</f>
        <v>0.305893151716347</v>
      </c>
    </row>
    <row r="48" customFormat="false" ht="12.8" hidden="false" customHeight="false" outlineLevel="0" collapsed="false">
      <c r="A48" s="0" t="n">
        <f aca="false">$F$2*E$27*C15</f>
        <v>-0.00040661481252567</v>
      </c>
      <c r="B48" s="0" t="n">
        <f aca="false">$F$2*F$27*C15</f>
        <v>-0.000851228286118682</v>
      </c>
      <c r="C48" s="0" t="n">
        <f aca="false">$F$2*G$27*C15</f>
        <v>-0.0012598384656753</v>
      </c>
      <c r="D48" s="0" t="n">
        <f aca="false">E10+A48</f>
        <v>0.465003915133302</v>
      </c>
      <c r="E48" s="0" t="n">
        <f aca="false">F10+B48</f>
        <v>0.275363411284417</v>
      </c>
      <c r="F48" s="0" t="n">
        <f aca="false">G10+C48</f>
        <v>0.282043228979496</v>
      </c>
    </row>
    <row r="49" customFormat="false" ht="12.8" hidden="false" customHeight="false" outlineLevel="0" collapsed="false">
      <c r="A49" s="2" t="n">
        <f aca="false">$F$2*E$27*1</f>
        <v>-0.000597652351382396</v>
      </c>
      <c r="B49" s="2" t="n">
        <f aca="false">$F$2*F$27*1</f>
        <v>-0.00125115605996257</v>
      </c>
      <c r="C49" s="2" t="n">
        <f aca="false">$F$2*G$27*1</f>
        <v>-0.00185174125038866</v>
      </c>
      <c r="D49" s="2" t="n">
        <f aca="false">E11+A49</f>
        <v>0.67337875638308</v>
      </c>
      <c r="E49" s="2" t="n">
        <f aca="false">F11+B49</f>
        <v>0.207289445083887</v>
      </c>
      <c r="F49" s="2" t="n">
        <f aca="false">G11+C49</f>
        <v>0.186948374011551</v>
      </c>
    </row>
    <row r="50" customFormat="false" ht="12.8" hidden="false" customHeight="false" outlineLevel="0" collapsed="false">
      <c r="A50" s="0" t="s">
        <v>24</v>
      </c>
      <c r="D50" s="0" t="s">
        <v>22</v>
      </c>
    </row>
    <row r="51" customFormat="false" ht="12.8" hidden="false" customHeight="false" outlineLevel="0" collapsed="false">
      <c r="A51" s="0" t="n">
        <f aca="false">$F$2*$I$27*A2</f>
        <v>-0.000517038033446717</v>
      </c>
      <c r="B51" s="0" t="n">
        <f aca="false">$F$2*$J$27*A2</f>
        <v>-0.000218618936164309</v>
      </c>
      <c r="C51" s="0" t="n">
        <f aca="false">$F$2*$K$27*A2</f>
        <v>-0.000249733693242514</v>
      </c>
      <c r="D51" s="0" t="n">
        <f aca="false">A8+A51</f>
        <v>0.600040126793238</v>
      </c>
      <c r="E51" s="0" t="n">
        <f aca="false">B8+B51</f>
        <v>0.938529514348244</v>
      </c>
      <c r="F51" s="0" t="n">
        <f aca="false">C8+C51</f>
        <v>0.662280254039155</v>
      </c>
    </row>
    <row r="52" customFormat="false" ht="12.8" hidden="false" customHeight="false" outlineLevel="0" collapsed="false">
      <c r="A52" s="0" t="n">
        <f aca="false">$F$2*$I$27*B2</f>
        <v>-0</v>
      </c>
      <c r="B52" s="0" t="n">
        <f aca="false">$F$2*$J$27*B2</f>
        <v>-0</v>
      </c>
      <c r="C52" s="0" t="n">
        <f aca="false">$F$2*$K$27*B2</f>
        <v>-0</v>
      </c>
      <c r="D52" s="0" t="n">
        <f aca="false">A9+A52</f>
        <v>0.43771418718698</v>
      </c>
      <c r="E52" s="0" t="n">
        <f aca="false">B9+B52</f>
        <v>0.424637497071266</v>
      </c>
      <c r="F52" s="0" t="n">
        <f aca="false">C9+C52</f>
        <v>0.686823072867109</v>
      </c>
    </row>
    <row r="53" customFormat="false" ht="12.8" hidden="false" customHeight="false" outlineLevel="0" collapsed="false">
      <c r="A53" s="2" t="n">
        <f aca="false">$F$2*$I$27*1</f>
        <v>-0.000517038033446717</v>
      </c>
      <c r="B53" s="2" t="n">
        <f aca="false">$F$2*$I$27*1</f>
        <v>-0.000517038033446717</v>
      </c>
      <c r="C53" s="2" t="n">
        <f aca="false">$F$2*$I$27*1</f>
        <v>-0.000517038033446717</v>
      </c>
      <c r="D53" s="2" t="n">
        <f aca="false">A10+A53</f>
        <v>0.0610168580310943</v>
      </c>
      <c r="E53" s="2" t="n">
        <f aca="false">B10+B53</f>
        <v>0.151899093546409</v>
      </c>
      <c r="F53" s="2" t="n">
        <f aca="false">C10+C53</f>
        <v>0.0923493577281027</v>
      </c>
    </row>
  </sheetData>
  <mergeCells count="20">
    <mergeCell ref="G1:I1"/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16:C16"/>
    <mergeCell ref="E16:G16"/>
    <mergeCell ref="I16:K16"/>
    <mergeCell ref="A26:C26"/>
    <mergeCell ref="E26:G26"/>
    <mergeCell ref="I26:K26"/>
    <mergeCell ref="A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2018-07-12T14:11:43Z</dcterms:created>
  <dc:creator/>
  <dc:description/>
  <dc:language>ru-RU</dc:language>
  <cp:lastModifiedBy/>
  <dcterms:modified xsi:type="dcterms:W3CDTF">2018-07-17T12:36:37Z</dcterms:modified>
  <cp:revision>98</cp:revision>
  <dc:subject/>
  <dc:title/>
</cp:coreProperties>
</file>