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<sst xmlns="http://schemas.openxmlformats.org/spreadsheetml/2006/main" count="32" uniqueCount="26">
  <si>
    <t xml:space="preserve">Изображение (8x9)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</si>
  <si>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</si>
  <si>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</si>
  <si>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</si>
  <si>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</si>
  <si>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ReLU</t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</si>
  <si>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</si>
  <si>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</si>
  <si>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</si>
  <si>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</si>
  <si>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</si>
  <si>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learning rate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</si>
  <si>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</si>
  <si>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</si>
  <si>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</si>
  <si>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</si>
  <si>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</si>
  <si>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</si>
  <si>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</si>
  <si>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</si>
  <si>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δ</t>
  </si>
  <si>
    <r>
      <rPr>
        <sz val="10"/>
        <rFont val="Arial"/>
        <family val="2"/>
        <charset val="1"/>
      </rPr>
      <t xml:space="preserve">сумма (</t>
    </r>
    <r>
      <rPr>
        <sz val="11"/>
        <color rgb="FF000000"/>
        <rFont val="Calibri"/>
        <family val="2"/>
      </rPr>
      <t xml:space="preserve">δ * weight) * learning rate</t>
    </r>
  </si>
  <si>
    <t xml:space="preserve">Output * сумма (δ * weight) * learning rate</t>
  </si>
  <si>
    <t xml:space="preserve">δ (выход) * w (выход-1)</t>
  </si>
  <si>
    <t xml:space="preserve">Сумма</t>
  </si>
  <si>
    <t xml:space="preserve">updated weights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</si>
</sst>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showFormulas="false" showGridLines="true" showRowColHeaders="true" showZeros="true" rightToLeft="false" tabSelected="true" showOutlineSymbols="true" defaultGridColor="true" view="normal" topLeftCell="A66" colorId="64" zoomScale="100" zoomScaleNormal="100" zoomScalePageLayoutView="100" workbookViewId="0">
      <selection pane="topLeft" activeCell="I96" activeCellId="0" sqref="I9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0" t="n">
        <v>-0.1</v>
      </c>
      <c r="B2" s="0" t="n">
        <v>0.2</v>
      </c>
      <c r="C2" s="0" t="n">
        <v>0.3</v>
      </c>
      <c r="D2" s="0" t="n">
        <v>0.4</v>
      </c>
      <c r="E2" s="0" t="n">
        <v>0.5</v>
      </c>
      <c r="F2" s="0" t="n">
        <v>0.6</v>
      </c>
      <c r="G2" s="0" t="n">
        <v>0.7</v>
      </c>
      <c r="H2" s="0" t="n">
        <v>0.8</v>
      </c>
    </row>
    <row r="3" customFormat="false" ht="12.8" hidden="false" customHeight="false" outlineLevel="0" collapsed="false">
      <c r="A3" s="0" t="n">
        <v>-0.9</v>
      </c>
      <c r="B3" s="0" t="n">
        <v>-0.1</v>
      </c>
      <c r="C3" s="0" t="n">
        <v>0.11</v>
      </c>
      <c r="D3" s="0" t="n">
        <v>0.12</v>
      </c>
      <c r="E3" s="0" t="n">
        <v>0.13</v>
      </c>
      <c r="F3" s="0" t="n">
        <v>0.14</v>
      </c>
      <c r="G3" s="0" t="n">
        <v>0.15</v>
      </c>
      <c r="H3" s="0" t="n">
        <v>0.16</v>
      </c>
    </row>
    <row r="4" customFormat="false" ht="12.8" hidden="false" customHeight="false" outlineLevel="0" collapsed="false">
      <c r="A4" s="0" t="n">
        <v>-0.17</v>
      </c>
      <c r="B4" s="0" t="n">
        <v>0.18</v>
      </c>
      <c r="C4" s="0" t="n">
        <v>-0.19</v>
      </c>
      <c r="D4" s="0" t="n">
        <v>0.2</v>
      </c>
      <c r="E4" s="0" t="n">
        <v>0.21</v>
      </c>
      <c r="F4" s="0" t="n">
        <v>0.22</v>
      </c>
      <c r="G4" s="0" t="n">
        <v>0.23</v>
      </c>
      <c r="H4" s="0" t="n">
        <v>0.24</v>
      </c>
    </row>
    <row r="5" customFormat="false" ht="12.8" hidden="false" customHeight="false" outlineLevel="0" collapsed="false">
      <c r="A5" s="0" t="n">
        <v>-0.25</v>
      </c>
      <c r="B5" s="0" t="n">
        <v>0.26</v>
      </c>
      <c r="C5" s="0" t="n">
        <v>0.27</v>
      </c>
      <c r="D5" s="0" t="n">
        <v>-0.28</v>
      </c>
      <c r="E5" s="0" t="n">
        <v>0.29</v>
      </c>
      <c r="F5" s="0" t="n">
        <v>0.3</v>
      </c>
      <c r="G5" s="0" t="n">
        <v>0.31</v>
      </c>
      <c r="H5" s="0" t="n">
        <v>0.32</v>
      </c>
    </row>
    <row r="6" customFormat="false" ht="12.8" hidden="false" customHeight="false" outlineLevel="0" collapsed="false">
      <c r="A6" s="0" t="n">
        <v>-0.33</v>
      </c>
      <c r="B6" s="0" t="n">
        <v>0.34</v>
      </c>
      <c r="C6" s="0" t="n">
        <v>0.35</v>
      </c>
      <c r="D6" s="0" t="n">
        <v>0.36</v>
      </c>
      <c r="E6" s="0" t="n">
        <v>-0.37</v>
      </c>
      <c r="F6" s="0" t="n">
        <v>0.38</v>
      </c>
      <c r="G6" s="0" t="n">
        <v>0.39</v>
      </c>
      <c r="H6" s="0" t="n">
        <v>0.4</v>
      </c>
    </row>
    <row r="7" customFormat="false" ht="12.8" hidden="false" customHeight="false" outlineLevel="0" collapsed="false">
      <c r="A7" s="0" t="n">
        <v>-0.41</v>
      </c>
      <c r="B7" s="0" t="n">
        <v>0.42</v>
      </c>
      <c r="C7" s="0" t="n">
        <v>0.43</v>
      </c>
      <c r="D7" s="0" t="n">
        <v>0.44</v>
      </c>
      <c r="E7" s="0" t="n">
        <v>0.45</v>
      </c>
      <c r="F7" s="0" t="n">
        <v>-0.46</v>
      </c>
      <c r="G7" s="0" t="n">
        <v>0.47</v>
      </c>
      <c r="H7" s="0" t="n">
        <v>0.48</v>
      </c>
    </row>
    <row r="8" customFormat="false" ht="12.8" hidden="false" customHeight="false" outlineLevel="0" collapsed="false">
      <c r="A8" s="0" t="n">
        <v>-0.49</v>
      </c>
      <c r="B8" s="0" t="n">
        <v>0.5</v>
      </c>
      <c r="C8" s="0" t="n">
        <v>0.51</v>
      </c>
      <c r="D8" s="0" t="n">
        <v>0.52</v>
      </c>
      <c r="E8" s="0" t="n">
        <v>0.53</v>
      </c>
      <c r="F8" s="0" t="n">
        <v>0.54</v>
      </c>
      <c r="G8" s="0" t="n">
        <v>-0.55</v>
      </c>
      <c r="H8" s="0" t="n">
        <v>0.56</v>
      </c>
    </row>
    <row r="9" customFormat="false" ht="12.8" hidden="false" customHeight="false" outlineLevel="0" collapsed="false">
      <c r="A9" s="0" t="n">
        <v>-0.57</v>
      </c>
      <c r="B9" s="0" t="n">
        <v>0.58</v>
      </c>
      <c r="C9" s="0" t="n">
        <v>0.59</v>
      </c>
      <c r="D9" s="0" t="n">
        <v>0.6</v>
      </c>
      <c r="E9" s="0" t="n">
        <v>0.61</v>
      </c>
      <c r="F9" s="0" t="n">
        <v>0.62</v>
      </c>
      <c r="G9" s="0" t="n">
        <v>0.63</v>
      </c>
      <c r="H9" s="0" t="n">
        <v>-0.64</v>
      </c>
    </row>
    <row r="10" customFormat="false" ht="12.8" hidden="false" customHeight="false" outlineLevel="0" collapsed="false">
      <c r="A10" s="0" t="n">
        <v>-0.65</v>
      </c>
      <c r="B10" s="0" t="n">
        <v>0.66</v>
      </c>
      <c r="C10" s="0" t="n">
        <v>0.67</v>
      </c>
      <c r="D10" s="0" t="n">
        <v>0.68</v>
      </c>
      <c r="E10" s="0" t="n">
        <v>0.69</v>
      </c>
      <c r="F10" s="0" t="n">
        <v>0.7</v>
      </c>
      <c r="G10" s="0" t="n">
        <v>0.71</v>
      </c>
      <c r="H10" s="0" t="n">
        <v>0.72</v>
      </c>
    </row>
    <row r="12" customFormat="false" ht="13.8" hidden="false" customHeight="false" outlineLevel="0" collapsed="false">
      <c r="A12" s="1" t="s">
        <v>1</v>
      </c>
      <c r="B12" s="1"/>
      <c r="C12" s="1"/>
      <c r="E12" s="1" t="s">
        <v>2</v>
      </c>
      <c r="F12" s="1"/>
      <c r="G12" s="1"/>
      <c r="I12" s="1" t="s">
        <v>3</v>
      </c>
      <c r="J12" s="1"/>
      <c r="K12" s="1"/>
    </row>
    <row r="13" customFormat="false" ht="12.8" hidden="false" customHeight="false" outlineLevel="0" collapsed="false">
      <c r="A13" s="0" t="n">
        <v>0.10466028797962</v>
      </c>
      <c r="B13" s="0" t="n">
        <v>0.440509088045012</v>
      </c>
      <c r="C13" s="0" t="n">
        <v>0.16456005321849</v>
      </c>
      <c r="E13" s="0" t="n">
        <f aca="false">A15</f>
        <v>-0.434362980782524</v>
      </c>
      <c r="F13" s="0" t="n">
        <f aca="false">A14</f>
        <v>-0.0622858128130198</v>
      </c>
      <c r="G13" s="0" t="n">
        <f aca="false">A13</f>
        <v>0.10466028797962</v>
      </c>
      <c r="I13" s="0" t="n">
        <f aca="false">E15</f>
        <v>-0.403030481085515</v>
      </c>
      <c r="J13" s="0" t="n">
        <f aca="false">E14</f>
        <v>-0.343480745267209</v>
      </c>
      <c r="K13" s="0" t="n">
        <f aca="false">E13</f>
        <v>-0.434362980782524</v>
      </c>
    </row>
    <row r="14" customFormat="false" ht="12.8" hidden="false" customHeight="false" outlineLevel="0" collapsed="false">
      <c r="A14" s="0" t="n">
        <v>-0.0622858128130198</v>
      </c>
      <c r="B14" s="0" t="n">
        <v>-0.0753625029287343</v>
      </c>
      <c r="C14" s="0" t="n">
        <v>0.186823072867109</v>
      </c>
      <c r="E14" s="0" t="n">
        <f aca="false">B15</f>
        <v>-0.343480745267209</v>
      </c>
      <c r="F14" s="0" t="n">
        <f aca="false">B14</f>
        <v>-0.0753625029287343</v>
      </c>
      <c r="G14" s="0" t="n">
        <f aca="false">B13</f>
        <v>0.440509088045012</v>
      </c>
      <c r="I14" s="0" t="n">
        <f aca="false">F15</f>
        <v>0.186823072867109</v>
      </c>
      <c r="J14" s="0" t="n">
        <f aca="false">F14</f>
        <v>-0.0753625029287343</v>
      </c>
      <c r="K14" s="0" t="n">
        <f aca="false">F13</f>
        <v>-0.0622858128130198</v>
      </c>
    </row>
    <row r="15" customFormat="false" ht="12.8" hidden="false" customHeight="false" outlineLevel="0" collapsed="false">
      <c r="A15" s="0" t="n">
        <v>-0.434362980782524</v>
      </c>
      <c r="B15" s="0" t="n">
        <v>-0.343480745267209</v>
      </c>
      <c r="C15" s="0" t="n">
        <v>-0.403030481085515</v>
      </c>
      <c r="E15" s="0" t="n">
        <f aca="false">C15</f>
        <v>-0.403030481085515</v>
      </c>
      <c r="F15" s="0" t="n">
        <f aca="false">C14</f>
        <v>0.186823072867109</v>
      </c>
      <c r="G15" s="0" t="n">
        <f aca="false">C13</f>
        <v>0.16456005321849</v>
      </c>
      <c r="I15" s="0" t="n">
        <f aca="false">G15</f>
        <v>0.16456005321849</v>
      </c>
      <c r="J15" s="0" t="n">
        <f aca="false">G14</f>
        <v>0.440509088045012</v>
      </c>
      <c r="K15" s="0" t="n">
        <f aca="false">G13</f>
        <v>0.10466028797962</v>
      </c>
    </row>
    <row r="17" customFormat="false" ht="13.8" hidden="false" customHeight="false" outlineLevel="0" collapsed="false">
      <c r="A17" s="1" t="s">
        <v>4</v>
      </c>
      <c r="B17" s="1"/>
      <c r="C17" s="1"/>
      <c r="D17" s="1"/>
      <c r="E17" s="1"/>
      <c r="F17" s="1"/>
      <c r="G17" s="1"/>
    </row>
    <row r="18" customFormat="false" ht="12.8" hidden="false" customHeight="false" outlineLevel="0" collapsed="false">
      <c r="A18" s="0" t="n">
        <f aca="false">$A$13*A2+$B$13*B2+$C$13*C2+$A$14*A3+$B$14*B3+$C$14*C3+$A$15*A4+$B$15*B4+$C$15*C4</f>
        <v>0.29973878860774</v>
      </c>
      <c r="B18" s="0" t="n">
        <f aca="false">$A$13*B2+$B$13*C2+$C$13*D2+$A$14*B3+$B$14*C3+$C$14*D3+$A$15*B4+$B$15*C4+$C$15*D4</f>
        <v>0.14573618884283</v>
      </c>
      <c r="C18" s="0" t="n">
        <f aca="false">$A$13*C2+$B$13*D2+$C$13*E2+$A$14*C3+$B$14*D3+$C$14*E3+$A$15*C4+$B$15*D4+$C$15*E4</f>
        <v>0.227470224200259</v>
      </c>
      <c r="D18" s="0" t="n">
        <f aca="false">$A$13*D2+$B$13*E2+$C$13*F2+$A$14*D3+$B$14*E3+$C$14*F3+$A$15*D4+$B$15*E4+$C$15*F4</f>
        <v>0.122068239927113</v>
      </c>
      <c r="E18" s="0" t="n">
        <f aca="false">$A$13*E2+$B$13*F2+$C$13*G2+$A$14*E3+$B$14*F3+$C$14*G3+$A$15*E4+$B$15*F4+$C$15*G4</f>
        <v>0.181724188351327</v>
      </c>
      <c r="F18" s="0" t="n">
        <f aca="false">$A$13*F2+$B$13*G2+$C$13*H2+$A$14*F3+$B$14*G3+$C$14*H3+$A$15*F4+$B$15*G4+$C$15*H4</f>
        <v>0.24138013677554</v>
      </c>
    </row>
    <row r="19" customFormat="false" ht="12.8" hidden="false" customHeight="false" outlineLevel="0" collapsed="false">
      <c r="A19" s="0" t="n">
        <f aca="false">$A$13*A3+$B$13*B3+$C$13*C3+$A$14*A4+$B$14*B4+$C$14*C4+$A$15*A5+$B$15*B5+$C$15*C5</f>
        <v>-0.248149086792767</v>
      </c>
      <c r="B19" s="0" t="n">
        <f aca="false">$A$13*B3+$B$13*C3+$C$13*D3+$A$14*B4+$B$14*C4+$C$14*D4+$A$15*B5+$B$15*C5+$C$15*D5</f>
        <v>0.00538357957508741</v>
      </c>
      <c r="C19" s="0" t="n">
        <f aca="false">$A$13*C3+$B$13*D3+$C$13*E3+$A$14*C4+$B$14*D4+$C$14*E4+$A$15*C5+$B$15*D5+$C$15*E5</f>
        <v>-0.0162210573388792</v>
      </c>
      <c r="D19" s="0" t="n">
        <f aca="false">$A$13*D3+$B$13*E3+$C$13*F3+$A$14*D4+$B$14*E4+$C$14*F4+$A$15*D5+$B$15*E5+$C$15*F5</f>
        <v>0.00678468547308203</v>
      </c>
      <c r="E19" s="0" t="n">
        <f aca="false">$A$13*E3+$B$13*F3+$C$13*G3+$A$14*E4+$B$14*F4+$C$14*G4+$A$15*E5+$B$15*F5+$C$15*G5</f>
        <v>-0.240678283972799</v>
      </c>
      <c r="F19" s="0" t="n">
        <f aca="false">$A$13*F3+$B$13*G3+$C$13*H3+$A$14*F4+$B$14*G4+$C$14*H4+$A$15*F5+$B$15*G5+$C$15*H5</f>
        <v>-0.244897984180467</v>
      </c>
    </row>
    <row r="20" customFormat="false" ht="12.8" hidden="false" customHeight="false" outlineLevel="0" collapsed="false">
      <c r="A20" s="0" t="n">
        <f aca="false">$A$13*A4+$B$13*B4+$C$13*C4+$A$14*A5+$B$14*B5+$C$14*C5+$A$15*A6+$B$15*B6+$C$15*C6</f>
        <v>-0.0378519292165913</v>
      </c>
      <c r="B20" s="0" t="n">
        <f aca="false">$A$13*B4+$B$13*C4+$C$13*D4+$A$14*B5+$B$14*C5+$C$14*D5+$A$15*B6+$B$15*C6+$C$15*D6</f>
        <v>-0.533791159273823</v>
      </c>
      <c r="C20" s="0" t="n">
        <f aca="false">$A$13*C4+$B$13*D4+$C$13*E4+$A$14*C5+$B$14*D5+$C$14*E5+$A$15*C6+$B$15*D6+$C$15*E6</f>
        <v>0.0346781629923112</v>
      </c>
      <c r="D20" s="0" t="n">
        <f aca="false">$A$13*D4+$B$13*E4+$C$13*F4+$A$14*D5+$B$14*E5+$C$14*F5+$A$15*D6+$B$15*E6+$C$15*F6</f>
        <v>0.0188396212465526</v>
      </c>
      <c r="E20" s="0" t="n">
        <f aca="false">$A$13*E4+$B$13*F4+$C$13*G4+$A$14*E5+$B$14*F5+$C$14*G5+$A$15*E6+$B$15*F6+$C$15*G6</f>
        <v>0.0469927201449269</v>
      </c>
      <c r="F20" s="0" t="n">
        <f aca="false">$A$13*F4+$B$13*G4+$C$13*H4+$A$14*F5+$B$14*G5+$C$14*H5+$A$15*F6+$B$15*G6+$C$15*H6</f>
        <v>-0.278655585841809</v>
      </c>
    </row>
    <row r="21" customFormat="false" ht="12.8" hidden="false" customHeight="false" outlineLevel="0" collapsed="false">
      <c r="A21" s="0" t="n">
        <f aca="false">$A$13*A5+$B$13*B5+$C$13*C5+$A$14*A6+$B$14*B6+$C$14*C6+$A$15*A7+$B$15*B7+$C$15*C7</f>
        <v>0.0536414502436411</v>
      </c>
      <c r="B21" s="0" t="n">
        <f aca="false">$A$13*B5+$B$13*C5+$C$13*D5+$A$14*B6+$B$14*C6+$C$14*D6+$A$15*B7+$B$15*C7+$C$15*D7</f>
        <v>-0.387688016474834</v>
      </c>
      <c r="C21" s="0" t="n">
        <f aca="false">$A$13*C5+$B$13*D5+$C$13*E5+$A$14*C6+$B$14*D6+$C$14*E6+$A$15*C7+$B$15*D7+$C$15*E7</f>
        <v>-0.684688250107015</v>
      </c>
      <c r="D21" s="0" t="n">
        <f aca="false">$A$13*D5+$B$13*E5+$C$13*F5+$A$14*D6+$B$14*E6+$C$14*F6+$A$15*D7+$B$15*E7+$C$15*F7</f>
        <v>0.0639727464095352</v>
      </c>
      <c r="E21" s="0" t="n">
        <f aca="false">$A$13*E5+$B$13*F5+$C$13*G5+$A$14*E6+$B$14*F6+$C$14*G6+$A$15*E7+$B$15*F7+$C$15*G7</f>
        <v>0.0539002998319844</v>
      </c>
      <c r="F21" s="0" t="n">
        <f aca="false">$A$13*F5+$B$13*G5+$C$13*H5+$A$14*F6+$B$14*G6+$C$14*H6+$A$15*F7+$B$15*G7+$C$15*H7</f>
        <v>0.0872007548167718</v>
      </c>
    </row>
    <row r="22" customFormat="false" ht="12.8" hidden="false" customHeight="false" outlineLevel="0" collapsed="false">
      <c r="A22" s="0" t="n">
        <f aca="false">$A$13*A6+$B$13*B6+$C$13*C6+$A$14*A7+$B$14*B7+$C$14*C7+$A$15*A8+$B$15*B8+$C$15*C8</f>
        <v>0.0826020094808472</v>
      </c>
      <c r="B22" s="0" t="n">
        <f aca="false">$A$13*B6+$B$13*C6+$C$13*D6+$A$14*B7+$B$14*C7+$C$14*D7+$A$15*B8+$B$15*C8+$C$15*D8</f>
        <v>-0.329291988333821</v>
      </c>
      <c r="C22" s="0" t="n">
        <f aca="false">$A$13*C6+$B$13*D6+$C$13*E6+$A$14*C7+$B$14*D7+$C$14*E7+$A$15*C8+$B$15*D8+$C$15*E8</f>
        <v>-0.455286127923171</v>
      </c>
      <c r="D22" s="0" t="n">
        <f aca="false">$A$13*D6+$B$13*E6+$C$13*F6+$A$14*D7+$B$14*E7+$C$14*F7+$A$15*D8+$B$15*E8+$C$15*F8</f>
        <v>-0.835585340940206</v>
      </c>
      <c r="E22" s="0" t="n">
        <f aca="false">$A$13*E6+$B$13*F6+$C$13*G6+$A$14*E7+$B$14*F7+$C$14*G7+$A$15*E8+$B$15*F8+$C$15*G8</f>
        <v>0.093267329826759</v>
      </c>
      <c r="F22" s="0" t="n">
        <f aca="false">$A$13*F6+$B$13*G6+$C$13*H6+$A$14*F7+$B$14*G7+$C$14*H7+$A$15*F8+$B$15*G8+$C$15*H8</f>
        <v>0.088960978417416</v>
      </c>
    </row>
    <row r="23" customFormat="false" ht="12.8" hidden="false" customHeight="false" outlineLevel="0" collapsed="false">
      <c r="A23" s="0" t="n">
        <f aca="false">$A$13*A7+$B$13*B7+$C$13*C7+$A$14*A8+$B$14*B8+$C$14*C8+$A$15*A9+$B$15*B9+$C$15*C9</f>
        <v>0.111562568718053</v>
      </c>
      <c r="B23" s="0" t="n">
        <f aca="false">$A$13*B7+$B$13*C7+$C$13*D7+$A$14*B8+$B$14*C8+$C$14*D8+$A$15*B9+$B$15*C9+$C$15*D9</f>
        <v>-0.363049589995163</v>
      </c>
      <c r="C23" s="0" t="n">
        <f aca="false">$A$13*C7+$B$13*D7+$C$13*E7+$A$14*C8+$B$14*D8+$C$14*E8+$A$15*C9+$B$15*D9+$C$15*E9</f>
        <v>-0.36726929020283</v>
      </c>
      <c r="D23" s="0" t="n">
        <f aca="false">$A$13*D7+$B$13*E7+$C$13*F7+$A$14*D8+$B$14*E8+$C$14*F8+$A$15*D9+$B$15*E9+$C$15*F9</f>
        <v>-0.522884239371509</v>
      </c>
      <c r="E23" s="0" t="n">
        <f aca="false">$A$13*E7+$B$13*F7+$C$13*G7+$A$14*E8+$B$14*F8+$C$14*G8+$A$15*E9+$B$15*F9+$C$15*G9</f>
        <v>-0.986482431773397</v>
      </c>
      <c r="F23" s="0" t="n">
        <f aca="false">$A$13*F7+$B$13*G7+$C$13*H7+$A$14*F8+$B$14*G8+$C$14*H8+$A$15*F9+$B$15*G9+$C$15*H9</f>
        <v>0.122561913243983</v>
      </c>
    </row>
    <row r="24" customFormat="false" ht="12.8" hidden="false" customHeight="false" outlineLevel="0" collapsed="false">
      <c r="A24" s="0" t="n">
        <f aca="false">$A$13*A8+$B$13*B8+$C$13*C8+$A$14*A9+$B$14*B9+$C$14*C9+$A$15*A10+$B$15*B10+$C$15*C10</f>
        <v>0.140523127955259</v>
      </c>
      <c r="B24" s="0" t="n">
        <f aca="false">$A$13*B8+$B$13*C8+$C$13*D8+$A$14*B9+$B$14*C9+$C$14*D9+$A$15*B10+$B$15*C10+$C$15*D10</f>
        <v>-0.396807191656504</v>
      </c>
      <c r="C24" s="0" t="n">
        <f aca="false">$A$13*C8+$B$13*D8+$C$13*E8+$A$14*C9+$B$14*D9+$C$14*E9+$A$15*C10+$B$15*D10+$C$15*E10</f>
        <v>-0.401026891864172</v>
      </c>
      <c r="D24" s="0" t="n">
        <f aca="false">$A$13*D8+$B$13*E8+$C$13*F8+$A$14*D9+$B$14*E9+$C$14*F9+$A$15*D10+$B$15*E10+$C$15*F10</f>
        <v>-0.40524659207184</v>
      </c>
      <c r="E24" s="0" t="n">
        <f aca="false">$A$13*E8+$B$13*F8+$C$13*G8+$A$14*E9+$B$14*F9+$C$14*G9+$A$15*E10+$B$15*F10+$C$15*G10</f>
        <v>-0.590482350819847</v>
      </c>
      <c r="F24" s="0" t="n">
        <f aca="false">$A$13*F8+$B$13*G8+$C$13*H8+$A$14*F9+$B$14*G9+$C$14*H9+$A$15*F10+$B$15*G10+$C$15*H10</f>
        <v>-1.13737952260659</v>
      </c>
    </row>
    <row r="26" customFormat="false" ht="13.8" hidden="false" customHeight="false" outlineLevel="0" collapsed="false">
      <c r="A26" s="1" t="s">
        <v>5</v>
      </c>
      <c r="B26" s="1"/>
      <c r="C26" s="1"/>
      <c r="D26" s="1"/>
      <c r="E26" s="1"/>
      <c r="F26" s="1"/>
      <c r="G26" s="1"/>
    </row>
    <row r="27" customFormat="false" ht="12.8" hidden="false" customHeight="false" outlineLevel="0" collapsed="false">
      <c r="A27" s="0" t="n">
        <f aca="false">IF(A18&lt;0,0,A18)</f>
        <v>0.29973878860774</v>
      </c>
      <c r="B27" s="0" t="n">
        <f aca="false">IF(B18&lt;0,0,B18)</f>
        <v>0.14573618884283</v>
      </c>
      <c r="C27" s="0" t="n">
        <f aca="false">IF(C18&lt;0,0,C18)</f>
        <v>0.227470224200259</v>
      </c>
      <c r="D27" s="0" t="n">
        <f aca="false">IF(D18&lt;0,0,D18)</f>
        <v>0.122068239927113</v>
      </c>
      <c r="E27" s="0" t="n">
        <f aca="false">IF(E18&lt;0,0,E18)</f>
        <v>0.181724188351327</v>
      </c>
      <c r="F27" s="0" t="n">
        <f aca="false">IF(F18&lt;0,0,F18)</f>
        <v>0.24138013677554</v>
      </c>
    </row>
    <row r="28" customFormat="false" ht="12.8" hidden="false" customHeight="false" outlineLevel="0" collapsed="false">
      <c r="A28" s="0" t="n">
        <f aca="false">IF(A19&lt;0,0,A19)</f>
        <v>0</v>
      </c>
      <c r="B28" s="0" t="n">
        <f aca="false">IF(B19&lt;0,0,B19)</f>
        <v>0.00538357957508741</v>
      </c>
      <c r="C28" s="0" t="n">
        <f aca="false">IF(C19&lt;0,0,C19)</f>
        <v>0</v>
      </c>
      <c r="D28" s="0" t="n">
        <f aca="false">IF(D19&lt;0,0,D19)</f>
        <v>0.00678468547308203</v>
      </c>
      <c r="E28" s="0" t="n">
        <f aca="false">IF(E19&lt;0,0,E19)</f>
        <v>0</v>
      </c>
      <c r="F28" s="0" t="n">
        <f aca="false">IF(F19&lt;0,0,F19)</f>
        <v>0</v>
      </c>
    </row>
    <row r="29" customFormat="false" ht="12.8" hidden="false" customHeight="false" outlineLevel="0" collapsed="false">
      <c r="A29" s="0" t="n">
        <f aca="false">IF(A20&lt;0,0,A20)</f>
        <v>0</v>
      </c>
      <c r="B29" s="0" t="n">
        <f aca="false">IF(B20&lt;0,0,B20)</f>
        <v>0</v>
      </c>
      <c r="C29" s="0" t="n">
        <f aca="false">IF(C20&lt;0,0,C20)</f>
        <v>0.0346781629923112</v>
      </c>
      <c r="D29" s="0" t="n">
        <f aca="false">IF(D20&lt;0,0,D20)</f>
        <v>0.0188396212465526</v>
      </c>
      <c r="E29" s="0" t="n">
        <f aca="false">IF(E20&lt;0,0,E20)</f>
        <v>0.0469927201449269</v>
      </c>
      <c r="F29" s="0" t="n">
        <f aca="false">IF(F20&lt;0,0,F20)</f>
        <v>0</v>
      </c>
    </row>
    <row r="30" customFormat="false" ht="12.8" hidden="false" customHeight="false" outlineLevel="0" collapsed="false">
      <c r="A30" s="0" t="n">
        <f aca="false">IF(A21&lt;0,0,A21)</f>
        <v>0.0536414502436411</v>
      </c>
      <c r="B30" s="0" t="n">
        <f aca="false">IF(B21&lt;0,0,B21)</f>
        <v>0</v>
      </c>
      <c r="C30" s="0" t="n">
        <f aca="false">IF(C21&lt;0,0,C21)</f>
        <v>0</v>
      </c>
      <c r="D30" s="0" t="n">
        <f aca="false">IF(D21&lt;0,0,D21)</f>
        <v>0.0639727464095352</v>
      </c>
      <c r="E30" s="0" t="n">
        <f aca="false">IF(E21&lt;0,0,E21)</f>
        <v>0.0539002998319844</v>
      </c>
      <c r="F30" s="0" t="n">
        <f aca="false">IF(F21&lt;0,0,F21)</f>
        <v>0.0872007548167718</v>
      </c>
    </row>
    <row r="31" customFormat="false" ht="12.8" hidden="false" customHeight="false" outlineLevel="0" collapsed="false">
      <c r="A31" s="0" t="n">
        <f aca="false">IF(A22&lt;0,0,A22)</f>
        <v>0.0826020094808472</v>
      </c>
      <c r="B31" s="0" t="n">
        <f aca="false">IF(B22&lt;0,0,B22)</f>
        <v>0</v>
      </c>
      <c r="C31" s="0" t="n">
        <f aca="false">IF(C22&lt;0,0,C22)</f>
        <v>0</v>
      </c>
      <c r="D31" s="0" t="n">
        <f aca="false">IF(D22&lt;0,0,D22)</f>
        <v>0</v>
      </c>
      <c r="E31" s="0" t="n">
        <f aca="false">IF(E22&lt;0,0,E22)</f>
        <v>0.093267329826759</v>
      </c>
      <c r="F31" s="0" t="n">
        <f aca="false">IF(F22&lt;0,0,F22)</f>
        <v>0.088960978417416</v>
      </c>
    </row>
    <row r="32" customFormat="false" ht="12.8" hidden="false" customHeight="false" outlineLevel="0" collapsed="false">
      <c r="A32" s="0" t="n">
        <f aca="false">IF(A23&lt;0,0,A23)</f>
        <v>0.111562568718053</v>
      </c>
      <c r="B32" s="0" t="n">
        <f aca="false">IF(B23&lt;0,0,B23)</f>
        <v>0</v>
      </c>
      <c r="C32" s="0" t="n">
        <f aca="false">IF(C23&lt;0,0,C23)</f>
        <v>0</v>
      </c>
      <c r="D32" s="0" t="n">
        <f aca="false">IF(D23&lt;0,0,D23)</f>
        <v>0</v>
      </c>
      <c r="E32" s="0" t="n">
        <f aca="false">IF(E23&lt;0,0,E23)</f>
        <v>0</v>
      </c>
      <c r="F32" s="0" t="n">
        <f aca="false">IF(F23&lt;0,0,F23)</f>
        <v>0.122561913243983</v>
      </c>
    </row>
    <row r="33" customFormat="false" ht="12.8" hidden="false" customHeight="false" outlineLevel="0" collapsed="false">
      <c r="A33" s="0" t="n">
        <f aca="false">IF(A24&lt;0,0,A24)</f>
        <v>0.140523127955259</v>
      </c>
      <c r="B33" s="0" t="n">
        <f aca="false">IF(B24&lt;0,0,B24)</f>
        <v>0</v>
      </c>
      <c r="C33" s="0" t="n">
        <f aca="false">IF(C24&lt;0,0,C24)</f>
        <v>0</v>
      </c>
      <c r="D33" s="0" t="n">
        <f aca="false">IF(D24&lt;0,0,D24)</f>
        <v>0</v>
      </c>
      <c r="E33" s="0" t="n">
        <f aca="false">IF(E24&lt;0,0,E24)</f>
        <v>0</v>
      </c>
      <c r="F33" s="0" t="n">
        <f aca="false">IF(F24&lt;0,0,F24)</f>
        <v>0</v>
      </c>
    </row>
    <row r="35" customFormat="false" ht="13.8" hidden="false" customHeight="false" outlineLevel="0" collapsed="false">
      <c r="A35" s="1" t="s">
        <v>6</v>
      </c>
      <c r="B35" s="1"/>
      <c r="C35" s="1"/>
      <c r="D35" s="1"/>
    </row>
    <row r="36" customFormat="false" ht="12.8" hidden="false" customHeight="false" outlineLevel="0" collapsed="false">
      <c r="A36" s="0" t="n">
        <f aca="false">MAX(A27:B28)</f>
        <v>0.29973878860774</v>
      </c>
      <c r="B36" s="0" t="n">
        <f aca="false">MAX(C27:D28)</f>
        <v>0.227470224200259</v>
      </c>
      <c r="C36" s="0" t="n">
        <f aca="false">MAX(E27:F28)</f>
        <v>0.24138013677554</v>
      </c>
      <c r="D36" s="2"/>
    </row>
    <row r="37" customFormat="false" ht="12.8" hidden="false" customHeight="false" outlineLevel="0" collapsed="false">
      <c r="A37" s="0" t="n">
        <f aca="false">MAX(A29:B30)</f>
        <v>0.0536414502436411</v>
      </c>
      <c r="B37" s="0" t="n">
        <f aca="false">MAX(C29:D30)</f>
        <v>0.0639727464095352</v>
      </c>
      <c r="C37" s="0" t="n">
        <f aca="false">MAX(E29:F30)</f>
        <v>0.0872007548167718</v>
      </c>
      <c r="D37" s="2"/>
    </row>
    <row r="38" customFormat="false" ht="12.8" hidden="false" customHeight="false" outlineLevel="0" collapsed="false">
      <c r="A38" s="0" t="n">
        <f aca="false">MAX(A31:B32)</f>
        <v>0.111562568718053</v>
      </c>
      <c r="B38" s="0" t="n">
        <f aca="false">MAX(C31:D32)</f>
        <v>0</v>
      </c>
      <c r="C38" s="0" t="n">
        <f aca="false">MAX(E31:F32)</f>
        <v>0.122561913243983</v>
      </c>
      <c r="D38" s="2"/>
    </row>
    <row r="39" customFormat="false" ht="12.8" hidden="false" customHeight="false" outlineLevel="0" collapsed="false">
      <c r="A39" s="2" t="n">
        <f aca="false">MAX(A33:B34)</f>
        <v>0.140523127955259</v>
      </c>
      <c r="B39" s="2" t="n">
        <f aca="false">MAX(C33:D34)</f>
        <v>0</v>
      </c>
      <c r="C39" s="2" t="n">
        <f aca="false">MAX(E33:F34)</f>
        <v>0</v>
      </c>
      <c r="D39" s="2"/>
    </row>
    <row r="42" customFormat="false" ht="12.8" hidden="false" customHeight="false" outlineLevel="0" collapsed="false">
      <c r="A42" s="3" t="s">
        <v>7</v>
      </c>
      <c r="B42" s="3"/>
      <c r="C42" s="3"/>
      <c r="E42" s="3" t="s">
        <v>8</v>
      </c>
      <c r="G42" s="3" t="s">
        <v>9</v>
      </c>
      <c r="H42" s="3"/>
      <c r="I42" s="3"/>
      <c r="K42" s="3" t="s">
        <v>10</v>
      </c>
      <c r="L42" s="3"/>
      <c r="M42" s="3"/>
      <c r="O42" s="0" t="s">
        <v>11</v>
      </c>
    </row>
    <row r="43" customFormat="false" ht="12.8" hidden="false" customHeight="false" outlineLevel="0" collapsed="false">
      <c r="A43" s="0" t="s">
        <v>12</v>
      </c>
      <c r="B43" s="0" t="s">
        <v>13</v>
      </c>
      <c r="C43" s="0" t="s">
        <v>14</v>
      </c>
      <c r="E43" s="3" t="s">
        <v>15</v>
      </c>
      <c r="G43" s="0" t="s">
        <v>12</v>
      </c>
      <c r="H43" s="0" t="s">
        <v>13</v>
      </c>
      <c r="I43" s="0" t="s">
        <v>14</v>
      </c>
      <c r="K43" s="0" t="s">
        <v>12</v>
      </c>
      <c r="L43" s="0" t="s">
        <v>13</v>
      </c>
      <c r="M43" s="0" t="s">
        <v>14</v>
      </c>
      <c r="O43" s="0" t="n">
        <v>0.3</v>
      </c>
    </row>
    <row r="44" customFormat="false" ht="12.8" hidden="false" customHeight="false" outlineLevel="0" collapsed="false">
      <c r="A44" s="0" t="n">
        <v>0.300911860585287</v>
      </c>
      <c r="B44" s="0" t="n">
        <v>0.515212628502065</v>
      </c>
      <c r="C44" s="0" t="n">
        <v>0.813639960990097</v>
      </c>
      <c r="E44" s="0" t="n">
        <f aca="false">A36</f>
        <v>0.29973878860774</v>
      </c>
      <c r="G44" s="0" t="n">
        <f aca="false">E44*A44</f>
        <v>0.0901949565695351</v>
      </c>
      <c r="H44" s="0" t="n">
        <f aca="false">E44*B44</f>
        <v>0.154429209142619</v>
      </c>
      <c r="I44" s="0" t="n">
        <f aca="false">E44*C44</f>
        <v>0.24387945627002</v>
      </c>
      <c r="K44" s="0" t="n">
        <f aca="false">SUM(G44:G55)</f>
        <v>0.518244508934845</v>
      </c>
      <c r="L44" s="0" t="n">
        <f aca="false">SUM(H44:H55)</f>
        <v>0.607847365098408</v>
      </c>
      <c r="M44" s="0" t="n">
        <f aca="false">SUM(I44:I55)</f>
        <v>0.703388535941197</v>
      </c>
    </row>
    <row r="45" customFormat="false" ht="12.8" hidden="false" customHeight="false" outlineLevel="0" collapsed="false">
      <c r="A45" s="0" t="n">
        <v>0.214263872582375</v>
      </c>
      <c r="B45" s="0" t="n">
        <v>0.380657189299686</v>
      </c>
      <c r="C45" s="0" t="n">
        <v>0.31805817433033</v>
      </c>
      <c r="E45" s="0" t="n">
        <f aca="false">B36</f>
        <v>0.227470224200259</v>
      </c>
      <c r="G45" s="0" t="n">
        <f aca="false">E45*A45</f>
        <v>0.0487386511343286</v>
      </c>
      <c r="H45" s="0" t="n">
        <f aca="false">E45*B45</f>
        <v>0.0865881761934401</v>
      </c>
      <c r="I45" s="0" t="n">
        <f aca="false">E45*C45</f>
        <v>0.0723487642236453</v>
      </c>
    </row>
    <row r="46" customFormat="false" ht="12.8" hidden="false" customHeight="false" outlineLevel="0" collapsed="false">
      <c r="A46" s="0" t="n">
        <v>0.468889844902423</v>
      </c>
      <c r="B46" s="0" t="n">
        <v>0.283034151180445</v>
      </c>
      <c r="C46" s="0" t="n">
        <v>0.293101857336816</v>
      </c>
      <c r="E46" s="0" t="n">
        <f aca="false">C36</f>
        <v>0.24138013677554</v>
      </c>
      <c r="G46" s="0" t="n">
        <f aca="false">E46*A46</f>
        <v>0.113180694895209</v>
      </c>
      <c r="H46" s="0" t="n">
        <f aca="false">E46*B46</f>
        <v>0.0683188221240847</v>
      </c>
      <c r="I46" s="0" t="n">
        <f aca="false">E46*C46</f>
        <v>0.0707489664131254</v>
      </c>
      <c r="K46" s="3" t="s">
        <v>16</v>
      </c>
      <c r="L46" s="3"/>
      <c r="M46" s="3"/>
    </row>
    <row r="47" customFormat="false" ht="12.8" hidden="false" customHeight="false" outlineLevel="0" collapsed="false">
      <c r="A47" s="0" t="n">
        <v>0.679084675920216</v>
      </c>
      <c r="B47" s="0" t="n">
        <v>0.218553052592764</v>
      </c>
      <c r="C47" s="0" t="n">
        <v>0.203186876647323</v>
      </c>
      <c r="E47" s="0" t="n">
        <f aca="false">A37</f>
        <v>0.0536414502436411</v>
      </c>
      <c r="G47" s="0" t="n">
        <f aca="false">E47*A47</f>
        <v>0.0364270868545934</v>
      </c>
      <c r="H47" s="0" t="n">
        <f aca="false">E47*B47</f>
        <v>0.0117235026962506</v>
      </c>
      <c r="I47" s="0" t="n">
        <f aca="false">E47*C47</f>
        <v>0.0108992387338382</v>
      </c>
      <c r="K47" s="0" t="n">
        <f aca="false">1/(1+EXP(-1*K44))</f>
        <v>0.626737182249149</v>
      </c>
      <c r="L47" s="0" t="n">
        <f aca="false">1/(1+EXP(-1*L44))</f>
        <v>0.647449600718403</v>
      </c>
      <c r="M47" s="0" t="n">
        <f aca="false">1/(1+EXP(-1*M44))</f>
        <v>0.668938625570398</v>
      </c>
    </row>
    <row r="48" customFormat="false" ht="12.8" hidden="false" customHeight="false" outlineLevel="0" collapsed="false">
      <c r="A48" s="0" t="n">
        <v>0.360871416856906</v>
      </c>
      <c r="B48" s="0" t="n">
        <v>0.570673276071023</v>
      </c>
      <c r="C48" s="0" t="n">
        <v>0.862491437447886</v>
      </c>
      <c r="E48" s="0" t="n">
        <f aca="false">B37</f>
        <v>0.0639727464095352</v>
      </c>
      <c r="G48" s="0" t="n">
        <f aca="false">E48*A48</f>
        <v>0.0230859356370365</v>
      </c>
      <c r="H48" s="0" t="n">
        <f aca="false">E48*B48</f>
        <v>0.0365075367727902</v>
      </c>
      <c r="I48" s="0" t="n">
        <f aca="false">E48*C48</f>
        <v>0.0551759460082491</v>
      </c>
    </row>
    <row r="49" customFormat="false" ht="12.8" hidden="false" customHeight="false" outlineLevel="0" collapsed="false">
      <c r="A49" s="0" t="n">
        <v>0.293114244553858</v>
      </c>
      <c r="B49" s="0" t="n">
        <v>0.297082563556292</v>
      </c>
      <c r="C49" s="0" t="n">
        <v>0.752573035551612</v>
      </c>
      <c r="E49" s="0" t="n">
        <f aca="false">C37</f>
        <v>0.0872007548167718</v>
      </c>
      <c r="G49" s="0" t="n">
        <f aca="false">E49*A49</f>
        <v>0.0255597833726443</v>
      </c>
      <c r="H49" s="0" t="n">
        <f aca="false">E49*B49</f>
        <v>0.0259058237850102</v>
      </c>
      <c r="I49" s="0" t="n">
        <f aca="false">E49*C49</f>
        <v>0.0656249367548498</v>
      </c>
      <c r="K49" s="3" t="s">
        <v>17</v>
      </c>
      <c r="L49" s="3"/>
      <c r="M49" s="3"/>
    </row>
    <row r="50" customFormat="false" ht="12.8" hidden="false" customHeight="false" outlineLevel="0" collapsed="false">
      <c r="A50" s="0" t="n">
        <v>0.206582661913699</v>
      </c>
      <c r="B50" s="0" t="n">
        <v>0.865335013001561</v>
      </c>
      <c r="C50" s="0" t="n">
        <v>0.696719165746635</v>
      </c>
      <c r="E50" s="0" t="n">
        <f aca="false">A38</f>
        <v>0.111562568718053</v>
      </c>
      <c r="G50" s="0" t="n">
        <f aca="false">E50*A50</f>
        <v>0.0230468924157054</v>
      </c>
      <c r="H50" s="0" t="n">
        <f aca="false">E50*B50</f>
        <v>0.0965389968521242</v>
      </c>
      <c r="I50" s="0" t="n">
        <f aca="false">E50*C50</f>
        <v>0.0777277798057937</v>
      </c>
      <c r="K50" s="0" t="n">
        <f aca="false">K47*(1-K47)</f>
        <v>0.233937686635546</v>
      </c>
      <c r="L50" s="0" t="n">
        <f aca="false">L47*(1-L47)</f>
        <v>0.228258615247984</v>
      </c>
      <c r="M50" s="0" t="n">
        <f aca="false">M47*(1-M47)</f>
        <v>0.221459740790385</v>
      </c>
    </row>
    <row r="51" customFormat="false" ht="12.8" hidden="false" customHeight="false" outlineLevel="0" collapsed="false">
      <c r="A51" s="0" t="n">
        <v>0.523820306050001</v>
      </c>
      <c r="B51" s="0" t="n">
        <v>0.02830308332589</v>
      </c>
      <c r="C51" s="0" t="n">
        <v>0.158328277745128</v>
      </c>
      <c r="E51" s="0" t="n">
        <f aca="false">B38</f>
        <v>0</v>
      </c>
      <c r="G51" s="0" t="n">
        <f aca="false">E51*A51</f>
        <v>0</v>
      </c>
      <c r="H51" s="0" t="n">
        <f aca="false">E51*B51</f>
        <v>0</v>
      </c>
      <c r="I51" s="0" t="n">
        <f aca="false">E51*C51</f>
        <v>0</v>
      </c>
    </row>
    <row r="52" customFormat="false" ht="12.8" hidden="false" customHeight="false" outlineLevel="0" collapsed="false">
      <c r="A52" s="0" t="n">
        <v>0.607253439545515</v>
      </c>
      <c r="B52" s="0" t="n">
        <v>0.975241618860578</v>
      </c>
      <c r="C52" s="0" t="n">
        <v>0.079453623373872</v>
      </c>
      <c r="E52" s="0" t="n">
        <f aca="false">C38</f>
        <v>0.122561913243983</v>
      </c>
      <c r="G52" s="0" t="n">
        <f aca="false">E52*A52</f>
        <v>0.0744261433746876</v>
      </c>
      <c r="H52" s="0" t="n">
        <f aca="false">E52*B52</f>
        <v>0.119527478682712</v>
      </c>
      <c r="I52" s="0" t="n">
        <f aca="false">E52*C52</f>
        <v>0.00973798809486859</v>
      </c>
      <c r="K52" s="3" t="s">
        <v>18</v>
      </c>
      <c r="L52" s="3"/>
      <c r="M52" s="3"/>
    </row>
    <row r="53" customFormat="false" ht="12.8" hidden="false" customHeight="false" outlineLevel="0" collapsed="false">
      <c r="A53" s="0" t="n">
        <v>0.594808597683063</v>
      </c>
      <c r="B53" s="0" t="n">
        <v>0.0591206513138753</v>
      </c>
      <c r="C53" s="0" t="n">
        <v>0.692024587353112</v>
      </c>
      <c r="E53" s="0" t="n">
        <f aca="false">A39</f>
        <v>0.140523127955259</v>
      </c>
      <c r="G53" s="0" t="n">
        <f aca="false">E53*A53</f>
        <v>0.0835843646811054</v>
      </c>
      <c r="H53" s="0" t="n">
        <f aca="false">E53*B53</f>
        <v>0.00830781884937798</v>
      </c>
      <c r="I53" s="0" t="n">
        <f aca="false">E53*C53</f>
        <v>0.097245459636807</v>
      </c>
      <c r="K53" s="4" t="n">
        <v>0.32</v>
      </c>
      <c r="L53" s="0" t="n">
        <v>0.45</v>
      </c>
      <c r="M53" s="0" t="n">
        <v>0.96</v>
      </c>
    </row>
    <row r="54" customFormat="false" ht="12.8" hidden="false" customHeight="false" outlineLevel="0" collapsed="false">
      <c r="A54" s="0" t="n">
        <v>0.30152268100656</v>
      </c>
      <c r="B54" s="0" t="n">
        <v>0.173266238182705</v>
      </c>
      <c r="C54" s="0" t="n">
        <v>0.541099855008735</v>
      </c>
      <c r="E54" s="0" t="n">
        <f aca="false">B39</f>
        <v>0</v>
      </c>
      <c r="G54" s="0" t="n">
        <f aca="false">E54*A54</f>
        <v>0</v>
      </c>
      <c r="H54" s="0" t="n">
        <f aca="false">E54*B54</f>
        <v>0</v>
      </c>
      <c r="I54" s="0" t="n">
        <f aca="false">E54*C54</f>
        <v>0</v>
      </c>
    </row>
    <row r="55" customFormat="false" ht="12.8" hidden="false" customHeight="false" outlineLevel="0" collapsed="false">
      <c r="A55" s="0" t="n">
        <v>0.544155573000885</v>
      </c>
      <c r="B55" s="0" t="n">
        <v>0.278507621816109</v>
      </c>
      <c r="C55" s="0" t="n">
        <v>0.423152201571828</v>
      </c>
      <c r="E55" s="0" t="n">
        <f aca="false">C39</f>
        <v>0</v>
      </c>
      <c r="G55" s="0" t="n">
        <f aca="false">E55*A55</f>
        <v>0</v>
      </c>
      <c r="H55" s="0" t="n">
        <f aca="false">E55*B55</f>
        <v>0</v>
      </c>
      <c r="I55" s="0" t="n">
        <f aca="false">E55*C55</f>
        <v>0</v>
      </c>
      <c r="K55" s="3" t="s">
        <v>19</v>
      </c>
      <c r="L55" s="3"/>
      <c r="M55" s="3"/>
    </row>
    <row r="56" customFormat="false" ht="12.8" hidden="false" customHeight="false" outlineLevel="0" collapsed="false">
      <c r="K56" s="0" t="n">
        <f aca="false">K47-K53</f>
        <v>0.306737182249149</v>
      </c>
      <c r="L56" s="0" t="n">
        <f aca="false">L47-L53</f>
        <v>0.197449600718403</v>
      </c>
      <c r="M56" s="0" t="n">
        <f aca="false">M47-M53</f>
        <v>-0.291061374429602</v>
      </c>
    </row>
    <row r="58" customFormat="false" ht="13.8" hidden="false" customHeight="false" outlineLevel="0" collapsed="false">
      <c r="K58" s="5" t="s">
        <v>20</v>
      </c>
      <c r="L58" s="5"/>
      <c r="M58" s="5"/>
    </row>
    <row r="59" customFormat="false" ht="12.8" hidden="false" customHeight="false" outlineLevel="0" collapsed="false">
      <c r="K59" s="0" t="n">
        <f aca="false">K56*K50</f>
        <v>0.0717573868204718</v>
      </c>
      <c r="L59" s="0" t="n">
        <f aca="false">L56*L50</f>
        <v>0.0450695724412499</v>
      </c>
      <c r="M59" s="0" t="n">
        <f aca="false">M56*M50</f>
        <v>-0.0644583765352729</v>
      </c>
    </row>
    <row r="61" customFormat="false" ht="13.8" hidden="false" customHeight="false" outlineLevel="0" collapsed="false">
      <c r="A61" s="3" t="s">
        <v>21</v>
      </c>
      <c r="B61" s="3"/>
      <c r="C61" s="3"/>
      <c r="E61" s="3" t="s">
        <v>22</v>
      </c>
      <c r="F61" s="3"/>
      <c r="G61" s="3"/>
      <c r="K61" s="5" t="s">
        <v>23</v>
      </c>
      <c r="L61" s="5"/>
      <c r="M61" s="5"/>
      <c r="O61" s="0" t="s">
        <v>24</v>
      </c>
    </row>
    <row r="62" customFormat="false" ht="12.8" hidden="false" customHeight="false" outlineLevel="0" collapsed="false">
      <c r="A62" s="6" t="n">
        <f aca="false">K62*$O$43</f>
        <v>0.0064777946336659</v>
      </c>
      <c r="B62" s="6" t="n">
        <f aca="false">L62*$O$43</f>
        <v>0.00696612386487618</v>
      </c>
      <c r="C62" s="6" t="n">
        <f aca="false">M62*$O$43</f>
        <v>-0.0157337732908933</v>
      </c>
      <c r="D62" s="6"/>
      <c r="E62" s="2" t="n">
        <f aca="false">A62*$E44</f>
        <v>0.00194164631634474</v>
      </c>
      <c r="F62" s="2" t="n">
        <f aca="false">B62*$E44</f>
        <v>0.00208801752854945</v>
      </c>
      <c r="G62" s="2" t="n">
        <f aca="false">C62*$E44</f>
        <v>-0.00471602214644118</v>
      </c>
      <c r="K62" s="0" t="n">
        <f aca="false">$K$59*A44</f>
        <v>0.0215926487788863</v>
      </c>
      <c r="L62" s="0" t="n">
        <f aca="false">$L$59*B44</f>
        <v>0.0232204128829206</v>
      </c>
      <c r="M62" s="0" t="n">
        <f aca="false">$M$59*C44</f>
        <v>-0.0524459109696444</v>
      </c>
      <c r="O62" s="0" t="n">
        <f aca="false">SUM(K62:M62)</f>
        <v>-0.0076328493078375</v>
      </c>
    </row>
    <row r="63" customFormat="false" ht="12.8" hidden="false" customHeight="false" outlineLevel="0" collapsed="false">
      <c r="A63" s="6" t="n">
        <f aca="false">K63*$O$43</f>
        <v>0.00461250467596373</v>
      </c>
      <c r="B63" s="6" t="n">
        <f aca="false">L63*$O$43</f>
        <v>0.00514681703052743</v>
      </c>
      <c r="C63" s="6" t="n">
        <f aca="false">M63*$O$43</f>
        <v>-0.00615045406833176</v>
      </c>
      <c r="D63" s="2"/>
      <c r="E63" s="2" t="n">
        <f aca="false">A63*$E45</f>
        <v>0.00104920747276621</v>
      </c>
      <c r="F63" s="2" t="n">
        <f aca="false">B63*$E45</f>
        <v>0.00117074762385179</v>
      </c>
      <c r="G63" s="2" t="n">
        <f aca="false">C63*$E45</f>
        <v>-0.00139904516585682</v>
      </c>
      <c r="K63" s="0" t="n">
        <f aca="false">$K$59*A45</f>
        <v>0.0153750155865458</v>
      </c>
      <c r="L63" s="0" t="n">
        <f aca="false">$L$59*B45</f>
        <v>0.0171560567684248</v>
      </c>
      <c r="M63" s="0" t="n">
        <f aca="false">$M$59*C45</f>
        <v>-0.0205015135611059</v>
      </c>
      <c r="O63" s="0" t="n">
        <f aca="false">SUM(K63:M63)</f>
        <v>0.0120295587938647</v>
      </c>
    </row>
    <row r="64" customFormat="false" ht="12.8" hidden="false" customHeight="false" outlineLevel="0" collapsed="false">
      <c r="A64" s="6" t="n">
        <f aca="false">K64*$O$43</f>
        <v>0.0100938929930563</v>
      </c>
      <c r="B64" s="6" t="n">
        <f aca="false">L64*$O$43</f>
        <v>0.00382686845399242</v>
      </c>
      <c r="C64" s="6" t="n">
        <f aca="false">M64*$O$43</f>
        <v>-0.0056678609650213</v>
      </c>
      <c r="D64" s="2"/>
      <c r="E64" s="2" t="n">
        <f aca="false">A64*$E46</f>
        <v>0.00243646527126159</v>
      </c>
      <c r="F64" s="2" t="n">
        <f aca="false">B64*$E46</f>
        <v>0.00092373003084669</v>
      </c>
      <c r="G64" s="2" t="n">
        <f aca="false">C64*$E46</f>
        <v>-0.00136810905496158</v>
      </c>
      <c r="K64" s="0" t="n">
        <f aca="false">$K$59*A46</f>
        <v>0.0336463099768542</v>
      </c>
      <c r="L64" s="0" t="n">
        <f aca="false">$L$59*B46</f>
        <v>0.0127562281799747</v>
      </c>
      <c r="M64" s="0" t="n">
        <f aca="false">$M$59*C46</f>
        <v>-0.0188928698834043</v>
      </c>
      <c r="O64" s="0" t="n">
        <f aca="false">SUM(K64:M64)</f>
        <v>0.0275096682734246</v>
      </c>
    </row>
    <row r="65" customFormat="false" ht="12.8" hidden="false" customHeight="false" outlineLevel="0" collapsed="false">
      <c r="A65" s="6" t="n">
        <f aca="false">K65*$O$43</f>
        <v>0.0146188025321585</v>
      </c>
      <c r="B65" s="6" t="n">
        <f aca="false">L65*$O$43</f>
        <v>0.00295502779082577</v>
      </c>
      <c r="C65" s="6" t="n">
        <f aca="false">M65*$O$43</f>
        <v>-0.00392912886058776</v>
      </c>
      <c r="D65" s="2"/>
      <c r="E65" s="2" t="n">
        <f aca="false">A65*$E47</f>
        <v>0.000784173768650395</v>
      </c>
      <c r="F65" s="2" t="n">
        <f aca="false">B65*$E47</f>
        <v>0.000158511976210157</v>
      </c>
      <c r="G65" s="2" t="n">
        <f aca="false">C65*$E47</f>
        <v>-0.000210764170276072</v>
      </c>
      <c r="K65" s="0" t="n">
        <f aca="false">$K$59*A47</f>
        <v>0.0487293417738617</v>
      </c>
      <c r="L65" s="0" t="n">
        <f aca="false">$L$59*B47</f>
        <v>0.00985009263608588</v>
      </c>
      <c r="M65" s="0" t="n">
        <f aca="false">$M$59*C47</f>
        <v>-0.0130970962019592</v>
      </c>
      <c r="O65" s="0" t="n">
        <f aca="false">SUM(K65:M65)</f>
        <v>0.0454823382079884</v>
      </c>
    </row>
    <row r="66" customFormat="false" ht="12.8" hidden="false" customHeight="false" outlineLevel="0" collapsed="false">
      <c r="A66" s="6" t="n">
        <f aca="false">K66*$O$43</f>
        <v>0.00776855695555582</v>
      </c>
      <c r="B66" s="6" t="n">
        <f aca="false">L66*$O$43</f>
        <v>0.0077160001668505</v>
      </c>
      <c r="C66" s="6" t="n">
        <f aca="false">M66*$O$43</f>
        <v>-0.0166784393500394</v>
      </c>
      <c r="D66" s="2"/>
      <c r="E66" s="2" t="n">
        <f aca="false">A66*$E48</f>
        <v>0.000496975924085803</v>
      </c>
      <c r="F66" s="2" t="n">
        <f aca="false">B66*$E48</f>
        <v>0.000493613721969858</v>
      </c>
      <c r="G66" s="2" t="n">
        <f aca="false">C66*$E48</f>
        <v>-0.00106696557104688</v>
      </c>
      <c r="K66" s="0" t="n">
        <f aca="false">$K$59*A48</f>
        <v>0.0258951898518527</v>
      </c>
      <c r="L66" s="0" t="n">
        <f aca="false">$L$59*B48</f>
        <v>0.0257200005561683</v>
      </c>
      <c r="M66" s="0" t="n">
        <f aca="false">$M$59*C48</f>
        <v>-0.0555947978334647</v>
      </c>
      <c r="O66" s="0" t="n">
        <f aca="false">SUM(K66:M66)</f>
        <v>-0.00397960742544357</v>
      </c>
    </row>
    <row r="67" customFormat="false" ht="12.8" hidden="false" customHeight="false" outlineLevel="0" collapsed="false">
      <c r="A67" s="6" t="n">
        <f aca="false">K67*$O$43</f>
        <v>0.00630993366871247</v>
      </c>
      <c r="B67" s="6" t="n">
        <f aca="false">L67*$O$43</f>
        <v>0.00401681523576975</v>
      </c>
      <c r="C67" s="6" t="n">
        <f aca="false">M67*$O$43</f>
        <v>-0.0145528908287637</v>
      </c>
      <c r="D67" s="2"/>
      <c r="E67" s="2" t="n">
        <f aca="false">A67*$E49</f>
        <v>0.00055023097875549</v>
      </c>
      <c r="F67" s="2" t="n">
        <f aca="false">B67*$E49</f>
        <v>0.000350269320518632</v>
      </c>
      <c r="G67" s="2" t="n">
        <f aca="false">C67*$E49</f>
        <v>-0.00126902306503427</v>
      </c>
      <c r="K67" s="0" t="n">
        <f aca="false">$K$59*A49</f>
        <v>0.0210331122290416</v>
      </c>
      <c r="L67" s="0" t="n">
        <f aca="false">$L$59*B49</f>
        <v>0.0133893841192325</v>
      </c>
      <c r="M67" s="0" t="n">
        <f aca="false">$M$59*C49</f>
        <v>-0.0485096360958791</v>
      </c>
      <c r="O67" s="0" t="n">
        <f aca="false">SUM(K67:M67)</f>
        <v>-0.0140871397476051</v>
      </c>
    </row>
    <row r="68" customFormat="false" ht="12.8" hidden="false" customHeight="false" outlineLevel="0" collapsed="false">
      <c r="A68" s="6" t="n">
        <f aca="false">K68*$O$43</f>
        <v>0.00444714959440321</v>
      </c>
      <c r="B68" s="6" t="n">
        <f aca="false">L68*$O$43</f>
        <v>0.0117000837163271</v>
      </c>
      <c r="C68" s="6" t="n">
        <f aca="false">M68*$O$43</f>
        <v>-0.0134728158975113</v>
      </c>
      <c r="D68" s="2"/>
      <c r="E68" s="2" t="n">
        <f aca="false">A68*$E50</f>
        <v>0.000496135432225071</v>
      </c>
      <c r="F68" s="2" t="n">
        <f aca="false">B68*$E50</f>
        <v>0.00130529139360972</v>
      </c>
      <c r="G68" s="2" t="n">
        <f aca="false">C68*$E50</f>
        <v>-0.00150306194939179</v>
      </c>
      <c r="K68" s="0" t="n">
        <f aca="false">$K$59*A50</f>
        <v>0.014823831981344</v>
      </c>
      <c r="L68" s="0" t="n">
        <f aca="false">$L$59*B50</f>
        <v>0.0390002790544238</v>
      </c>
      <c r="M68" s="0" t="n">
        <f aca="false">$M$59*C50</f>
        <v>-0.0449093863250378</v>
      </c>
      <c r="O68" s="0" t="n">
        <f aca="false">SUM(K68:M68)</f>
        <v>0.00891472471072997</v>
      </c>
    </row>
    <row r="69" customFormat="false" ht="12.8" hidden="false" customHeight="false" outlineLevel="0" collapsed="false">
      <c r="A69" s="6" t="n">
        <f aca="false">K69*$O$43</f>
        <v>0.0112763928976944</v>
      </c>
      <c r="B69" s="6" t="n">
        <f aca="false">L69*$O$43</f>
        <v>0.000382682359280079</v>
      </c>
      <c r="C69" s="6" t="n">
        <f aca="false">M69*$O$43</f>
        <v>-0.00306167512292301</v>
      </c>
      <c r="D69" s="2"/>
      <c r="E69" s="2" t="n">
        <f aca="false">A69*$E51</f>
        <v>0</v>
      </c>
      <c r="F69" s="2" t="n">
        <f aca="false">B69*$E51</f>
        <v>0</v>
      </c>
      <c r="G69" s="2" t="n">
        <f aca="false">C69*$E51</f>
        <v>-0</v>
      </c>
      <c r="K69" s="0" t="n">
        <f aca="false">$K$59*A51</f>
        <v>0.0375879763256478</v>
      </c>
      <c r="L69" s="0" t="n">
        <f aca="false">$L$59*B51</f>
        <v>0.00127560786426693</v>
      </c>
      <c r="M69" s="0" t="n">
        <f aca="false">$M$59*C51</f>
        <v>-0.0102055837430767</v>
      </c>
      <c r="O69" s="0" t="n">
        <f aca="false">SUM(K69:M69)</f>
        <v>0.0286580004468381</v>
      </c>
    </row>
    <row r="70" customFormat="false" ht="12.8" hidden="false" customHeight="false" outlineLevel="0" collapsed="false">
      <c r="A70" s="6" t="n">
        <f aca="false">K70*$O$43</f>
        <v>0.0130724759878589</v>
      </c>
      <c r="B70" s="6" t="n">
        <f aca="false">L70*$O$43</f>
        <v>0.0131861168366876</v>
      </c>
      <c r="C70" s="6" t="n">
        <f aca="false">M70*$O$43</f>
        <v>-0.00153643547175744</v>
      </c>
      <c r="D70" s="2"/>
      <c r="E70" s="2" t="n">
        <f aca="false">A70*$E52</f>
        <v>0.00160218766790801</v>
      </c>
      <c r="F70" s="2" t="n">
        <f aca="false">B70*$E52</f>
        <v>0.00161611570776313</v>
      </c>
      <c r="G70" s="2" t="n">
        <f aca="false">C70*$E52</f>
        <v>-0.000188308470994513</v>
      </c>
      <c r="K70" s="0" t="n">
        <f aca="false">$K$59*A52</f>
        <v>0.0435749199595295</v>
      </c>
      <c r="L70" s="0" t="n">
        <f aca="false">$L$59*B52</f>
        <v>0.0439537227889586</v>
      </c>
      <c r="M70" s="0" t="n">
        <f aca="false">$M$59*C52</f>
        <v>-0.0051214515725248</v>
      </c>
      <c r="O70" s="0" t="n">
        <f aca="false">SUM(K70:M70)</f>
        <v>0.0824071911759634</v>
      </c>
    </row>
    <row r="71" customFormat="false" ht="12.8" hidden="false" customHeight="false" outlineLevel="0" collapsed="false">
      <c r="A71" s="6" t="n">
        <f aca="false">K71*$O$43</f>
        <v>0.0128045731884258</v>
      </c>
      <c r="B71" s="6" t="n">
        <f aca="false">L71*$O$43</f>
        <v>0.000799362743149373</v>
      </c>
      <c r="C71" s="6" t="n">
        <f aca="false">M71*$O$43</f>
        <v>-0.0133820344269821</v>
      </c>
      <c r="D71" s="2"/>
      <c r="E71" s="2" t="n">
        <f aca="false">A71*$E53</f>
        <v>0.00179933867656964</v>
      </c>
      <c r="F71" s="2" t="n">
        <f aca="false">B71*$E53</f>
        <v>0.000112328953038247</v>
      </c>
      <c r="G71" s="2" t="n">
        <f aca="false">C71*$E53</f>
        <v>-0.0018804853360845</v>
      </c>
      <c r="K71" s="0" t="n">
        <f aca="false">$K$59*A53</f>
        <v>0.0426819106280859</v>
      </c>
      <c r="L71" s="0" t="n">
        <f aca="false">$L$59*B53</f>
        <v>0.00266454247716458</v>
      </c>
      <c r="M71" s="0" t="n">
        <f aca="false">$M$59*C53</f>
        <v>-0.0446067814232738</v>
      </c>
      <c r="O71" s="0" t="n">
        <f aca="false">SUM(K71:M71)</f>
        <v>0.000739671681976736</v>
      </c>
    </row>
    <row r="72" customFormat="false" ht="12.8" hidden="false" customHeight="false" outlineLevel="0" collapsed="false">
      <c r="A72" s="6" t="n">
        <f aca="false">K72*$O$43</f>
        <v>0.00649094389684004</v>
      </c>
      <c r="B72" s="6" t="n">
        <f aca="false">L72*$O$43</f>
        <v>0.00234271058201949</v>
      </c>
      <c r="C72" s="6" t="n">
        <f aca="false">M72*$O$43</f>
        <v>-0.0104635254592004</v>
      </c>
      <c r="D72" s="2"/>
      <c r="E72" s="2" t="n">
        <f aca="false">A72*$E54</f>
        <v>0</v>
      </c>
      <c r="F72" s="2" t="n">
        <f aca="false">B72*$E54</f>
        <v>0</v>
      </c>
      <c r="G72" s="2" t="n">
        <f aca="false">C72*$E54</f>
        <v>-0</v>
      </c>
      <c r="K72" s="0" t="n">
        <f aca="false">$K$59*A54</f>
        <v>0.0216364796561335</v>
      </c>
      <c r="L72" s="0" t="n">
        <f aca="false">$L$59*B54</f>
        <v>0.00780903527339829</v>
      </c>
      <c r="M72" s="0" t="n">
        <f aca="false">$M$59*C54</f>
        <v>-0.0348784181973346</v>
      </c>
      <c r="O72" s="0" t="n">
        <f aca="false">SUM(K72:M72)</f>
        <v>-0.0054329032678029</v>
      </c>
    </row>
    <row r="73" customFormat="false" ht="12.8" hidden="false" customHeight="false" outlineLevel="0" collapsed="false">
      <c r="A73" s="6" t="n">
        <f aca="false">K73*$O$43</f>
        <v>0.011714154582702</v>
      </c>
      <c r="B73" s="6" t="n">
        <f aca="false">L73*$O$43</f>
        <v>0.0037656658310644</v>
      </c>
      <c r="C73" s="6" t="n">
        <f aca="false">M73*$O$43</f>
        <v>-0.00818271118219398</v>
      </c>
      <c r="D73" s="2"/>
      <c r="E73" s="2" t="n">
        <f aca="false">A73*$E55</f>
        <v>0</v>
      </c>
      <c r="F73" s="2" t="n">
        <f aca="false">B73*$E55</f>
        <v>0</v>
      </c>
      <c r="G73" s="2" t="n">
        <f aca="false">C73*$E55</f>
        <v>-0</v>
      </c>
      <c r="K73" s="0" t="n">
        <f aca="false">$K$59*A55</f>
        <v>0.03904718194234</v>
      </c>
      <c r="L73" s="0" t="n">
        <f aca="false">$L$59*B55</f>
        <v>0.0125522194368813</v>
      </c>
      <c r="M73" s="0" t="n">
        <f aca="false">$M$59*C55</f>
        <v>-0.0272757039406466</v>
      </c>
      <c r="O73" s="0" t="n">
        <f aca="false">SUM(K73:M73)</f>
        <v>0.0243236974385747</v>
      </c>
    </row>
    <row r="74" customFormat="false" ht="12.8" hidden="false" customHeight="false" outlineLevel="0" collapsed="false">
      <c r="A74" s="2"/>
      <c r="B74" s="2"/>
      <c r="C74" s="2"/>
      <c r="D74" s="2"/>
      <c r="E74" s="2"/>
      <c r="F74" s="2"/>
    </row>
    <row r="75" customFormat="false" ht="12.8" hidden="false" customHeight="false" outlineLevel="0" collapsed="false">
      <c r="A75" s="2"/>
      <c r="B75" s="2"/>
      <c r="C75" s="2"/>
      <c r="D75" s="2"/>
      <c r="E75" s="2"/>
      <c r="F75" s="2"/>
    </row>
    <row r="77" customFormat="false" ht="12.8" hidden="false" customHeight="false" outlineLevel="0" collapsed="false">
      <c r="A77" s="3" t="s">
        <v>25</v>
      </c>
      <c r="B77" s="3"/>
      <c r="C77" s="3"/>
    </row>
    <row r="78" customFormat="false" ht="12.8" hidden="false" customHeight="false" outlineLevel="0" collapsed="false">
      <c r="A78" s="0" t="n">
        <f aca="false">A44+E62</f>
        <v>0.302853506901632</v>
      </c>
      <c r="B78" s="0" t="n">
        <f aca="false">B44+F62</f>
        <v>0.517300646030615</v>
      </c>
      <c r="C78" s="0" t="n">
        <f aca="false">C44+G62</f>
        <v>0.808923938843656</v>
      </c>
    </row>
    <row r="79" customFormat="false" ht="12.8" hidden="false" customHeight="false" outlineLevel="0" collapsed="false">
      <c r="A79" s="0" t="n">
        <f aca="false">A45+E63</f>
        <v>0.215313080055141</v>
      </c>
      <c r="B79" s="0" t="n">
        <f aca="false">B45+F63</f>
        <v>0.381827936923538</v>
      </c>
      <c r="C79" s="0" t="n">
        <f aca="false">C45+G63</f>
        <v>0.316659129164473</v>
      </c>
    </row>
    <row r="80" customFormat="false" ht="12.8" hidden="false" customHeight="false" outlineLevel="0" collapsed="false">
      <c r="A80" s="0" t="n">
        <f aca="false">A46+E64</f>
        <v>0.471326310173685</v>
      </c>
      <c r="B80" s="0" t="n">
        <f aca="false">B46+F64</f>
        <v>0.283957881211292</v>
      </c>
      <c r="C80" s="0" t="n">
        <f aca="false">C46+G64</f>
        <v>0.291733748281854</v>
      </c>
    </row>
    <row r="81" customFormat="false" ht="12.8" hidden="false" customHeight="false" outlineLevel="0" collapsed="false">
      <c r="A81" s="0" t="n">
        <f aca="false">A47+E65</f>
        <v>0.679868849688867</v>
      </c>
      <c r="B81" s="0" t="n">
        <f aca="false">B47+F65</f>
        <v>0.218711564568974</v>
      </c>
      <c r="C81" s="0" t="n">
        <f aca="false">C47+G65</f>
        <v>0.202976112477047</v>
      </c>
    </row>
    <row r="82" customFormat="false" ht="12.8" hidden="false" customHeight="false" outlineLevel="0" collapsed="false">
      <c r="A82" s="0" t="n">
        <f aca="false">A48+E66</f>
        <v>0.361368392780992</v>
      </c>
      <c r="B82" s="0" t="n">
        <f aca="false">B48+F66</f>
        <v>0.571166889792992</v>
      </c>
      <c r="C82" s="0" t="n">
        <f aca="false">C48+G66</f>
        <v>0.861424471876839</v>
      </c>
    </row>
    <row r="83" customFormat="false" ht="12.8" hidden="false" customHeight="false" outlineLevel="0" collapsed="false">
      <c r="A83" s="0" t="n">
        <f aca="false">A49+E67</f>
        <v>0.293664475532614</v>
      </c>
      <c r="B83" s="0" t="n">
        <f aca="false">B49+F67</f>
        <v>0.29743283287681</v>
      </c>
      <c r="C83" s="0" t="n">
        <f aca="false">C49+G67</f>
        <v>0.751304012486578</v>
      </c>
    </row>
    <row r="84" customFormat="false" ht="12.8" hidden="false" customHeight="false" outlineLevel="0" collapsed="false">
      <c r="A84" s="0" t="n">
        <f aca="false">A50+E68</f>
        <v>0.207078797345924</v>
      </c>
      <c r="B84" s="0" t="n">
        <f aca="false">B50+F68</f>
        <v>0.866640304395171</v>
      </c>
      <c r="C84" s="0" t="n">
        <f aca="false">C50+G68</f>
        <v>0.695216103797243</v>
      </c>
    </row>
    <row r="85" customFormat="false" ht="12.8" hidden="false" customHeight="false" outlineLevel="0" collapsed="false">
      <c r="A85" s="0" t="n">
        <f aca="false">A51+E69</f>
        <v>0.523820306050001</v>
      </c>
      <c r="B85" s="0" t="n">
        <f aca="false">B51+F69</f>
        <v>0.02830308332589</v>
      </c>
      <c r="C85" s="0" t="n">
        <f aca="false">C51+G69</f>
        <v>0.158328277745128</v>
      </c>
    </row>
    <row r="86" customFormat="false" ht="12.8" hidden="false" customHeight="false" outlineLevel="0" collapsed="false">
      <c r="A86" s="0" t="n">
        <f aca="false">A52+E70</f>
        <v>0.608855627213423</v>
      </c>
      <c r="B86" s="0" t="n">
        <f aca="false">B52+F70</f>
        <v>0.976857734568342</v>
      </c>
      <c r="C86" s="0" t="n">
        <f aca="false">C52+G70</f>
        <v>0.0792653149028775</v>
      </c>
    </row>
    <row r="87" customFormat="false" ht="12.8" hidden="false" customHeight="false" outlineLevel="0" collapsed="false">
      <c r="A87" s="0" t="n">
        <f aca="false">A53+E71</f>
        <v>0.596607936359632</v>
      </c>
      <c r="B87" s="0" t="n">
        <f aca="false">B53+F71</f>
        <v>0.0592329802669135</v>
      </c>
      <c r="C87" s="0" t="n">
        <f aca="false">C53+G71</f>
        <v>0.690144102017027</v>
      </c>
    </row>
    <row r="88" customFormat="false" ht="12.8" hidden="false" customHeight="false" outlineLevel="0" collapsed="false">
      <c r="A88" s="0" t="n">
        <f aca="false">A54+E72</f>
        <v>0.30152268100656</v>
      </c>
      <c r="B88" s="0" t="n">
        <f aca="false">B54+F72</f>
        <v>0.173266238182705</v>
      </c>
      <c r="C88" s="0" t="n">
        <f aca="false">C54+G72</f>
        <v>0.541099855008735</v>
      </c>
    </row>
    <row r="89" customFormat="false" ht="12.8" hidden="false" customHeight="false" outlineLevel="0" collapsed="false">
      <c r="A89" s="0" t="n">
        <f aca="false">A55+E73</f>
        <v>0.544155573000885</v>
      </c>
      <c r="B89" s="0" t="n">
        <f aca="false">B55+F73</f>
        <v>0.278507621816109</v>
      </c>
      <c r="C89" s="0" t="n">
        <f aca="false">C55+G73</f>
        <v>0.423152201571828</v>
      </c>
    </row>
  </sheetData>
  <mergeCells count="20">
    <mergeCell ref="A1:I1"/>
    <mergeCell ref="A12:C12"/>
    <mergeCell ref="E12:G12"/>
    <mergeCell ref="I12:K12"/>
    <mergeCell ref="A17:G17"/>
    <mergeCell ref="A26:G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A61:C61"/>
    <mergeCell ref="E61:G61"/>
    <mergeCell ref="K61:M61"/>
    <mergeCell ref="A77:C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2018-07-12T18:11:20Z</dcterms:modified>
  <cp:revision>35</cp:revision>
  <dc:subject/>
  <dc:title/>
</cp:coreProperties>
</file>